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59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0" yWindow="0" windowWidth="28740" windowHeight="12390" tabRatio="887" activeTab="2"/>
  </bookViews>
  <sheets>
    <sheet name="Лист1" sheetId="63" r:id="rId1"/>
    <sheet name="Содержание" sheetId="3" r:id="rId2"/>
    <sheet name="ЛВК Step 100" sheetId="4" r:id="rId3"/>
    <sheet name="ЛВК Light 100" sheetId="6" r:id="rId4"/>
    <sheet name="ЛВК Light 150" sheetId="10" r:id="rId5"/>
    <sheet name="ЛВК Light 160" sheetId="53" r:id="rId6"/>
    <sheet name="ЛВК Light 200" sheetId="14" r:id="rId7"/>
    <sheet name="ЛВК Border 150" sheetId="50" r:id="rId8"/>
    <sheet name="ЛВК Border 200" sheetId="57" r:id="rId9"/>
    <sheet name="ЛВК Border 300" sheetId="62" r:id="rId10"/>
    <sheet name="ЛВК Border 400" sheetId="70" r:id="rId11"/>
    <sheet name="ЛВК Border 500" sheetId="71" r:id="rId12"/>
    <sheet name="ЛВК Plus 100" sheetId="5" r:id="rId13"/>
    <sheet name="ЛВК Plus 150" sheetId="9" r:id="rId14"/>
    <sheet name="ЛВК Plus 150 ПГ " sheetId="8" r:id="rId15"/>
    <sheet name="ЛВК Plus 200" sheetId="12" r:id="rId16"/>
    <sheet name="ЛВК Plus 200 ПГ " sheetId="13" r:id="rId17"/>
    <sheet name="ЛВК Plus 300" sheetId="18" r:id="rId18"/>
    <sheet name="ЛВК Plus 300 ПГ " sheetId="19" r:id="rId19"/>
    <sheet name="ЛВК Plus 300 до 800" sheetId="68" r:id="rId20"/>
    <sheet name="ЛВК Plus 400" sheetId="21" r:id="rId21"/>
    <sheet name="ЛВК Plus 400 ПГ" sheetId="23" r:id="rId22"/>
    <sheet name="ЛВК Plus 500" sheetId="26" r:id="rId23"/>
    <sheet name="ЛВК Plus 500 ПГ" sheetId="27" r:id="rId24"/>
    <sheet name="ЛВК Plus 500 до 800" sheetId="69" r:id="rId25"/>
    <sheet name="ЛВК Sir 100 Е" sheetId="7" r:id="rId26"/>
    <sheet name="ЛВК Sir 100 F" sheetId="35" r:id="rId27"/>
    <sheet name="ЛВК Sir 110 Е" sheetId="46" r:id="rId28"/>
    <sheet name="ЛВК Sir 150 L" sheetId="49" r:id="rId29"/>
    <sheet name="ЛВК Sir 150 Е " sheetId="11" r:id="rId30"/>
    <sheet name="ЛВК Sir 150 F" sheetId="36" r:id="rId31"/>
    <sheet name="ЛВК Sir 200 L" sheetId="48" r:id="rId32"/>
    <sheet name="ЛВК Sir 200 E" sheetId="15" r:id="rId33"/>
    <sheet name="ЛВК Sir 200 F" sheetId="37" r:id="rId34"/>
    <sheet name="ЛВК Sir 300 L" sheetId="32" r:id="rId35"/>
    <sheet name="ЛВК Sir 300 L до 850" sheetId="20" r:id="rId36"/>
    <sheet name="ЛВК Sir 300 Е" sheetId="39" r:id="rId37"/>
    <sheet name="ЛВК Sir 300 E до 850" sheetId="65" r:id="rId38"/>
    <sheet name="ЛВК Sir 300 F" sheetId="66" r:id="rId39"/>
    <sheet name="ЛВК Sir 300 F до 850" sheetId="67" r:id="rId40"/>
    <sheet name="ЛВК Sir 400 L" sheetId="33" r:id="rId41"/>
    <sheet name="ЛВК Sir 400 Е" sheetId="41" r:id="rId42"/>
    <sheet name="ЛВК Sir 400 F" sheetId="24" r:id="rId43"/>
    <sheet name="ЛВК Sir 500 L" sheetId="34" r:id="rId44"/>
    <sheet name="ЛВК Sir 500 L до 850" sheetId="60" r:id="rId45"/>
    <sheet name="ЛВК Sir 500 Е" sheetId="43" r:id="rId46"/>
    <sheet name="ЛВК Sir 500 E до 850" sheetId="61" r:id="rId47"/>
    <sheet name="ЛВК Sir 500 F" sheetId="28" r:id="rId48"/>
    <sheet name="ЛВК Sir 500 F до 850" sheetId="59" r:id="rId49"/>
    <sheet name="ЛВК М Protect 200" sheetId="17" state="hidden" r:id="rId50"/>
    <sheet name="ЛИК 200 E " sheetId="16" r:id="rId51"/>
    <sheet name="ЛИК 200 F " sheetId="38" r:id="rId52"/>
    <sheet name="ЛИК 300 E" sheetId="40" r:id="rId53"/>
    <sheet name="ЛИК 300 F" sheetId="22" r:id="rId54"/>
    <sheet name="ЛИК 400 Е" sheetId="42" r:id="rId55"/>
    <sheet name="ЛИК 400 F" sheetId="25" r:id="rId56"/>
    <sheet name="ЛИК 500 E" sheetId="44" r:id="rId57"/>
    <sheet name="ЛИК 500 F" sheetId="29" r:id="rId58"/>
    <sheet name="МШЛ и МПЛ" sheetId="30" r:id="rId59"/>
    <sheet name="Сопутствующая продукция" sheetId="31" r:id="rId60"/>
    <sheet name="Лист2" sheetId="1" r:id="rId61"/>
  </sheets>
  <externalReferences>
    <externalReference r:id="rId62"/>
  </externalReferences>
  <definedNames>
    <definedName name="Print_Area" localSheetId="7">'ЛВК Border 150'!$A$1:$K$86</definedName>
    <definedName name="Print_Area" localSheetId="8">'ЛВК Border 200'!$A$1:$K$86</definedName>
    <definedName name="Print_Area" localSheetId="9">'ЛВК Border 300'!$A$1:$K$116</definedName>
    <definedName name="Print_Area" localSheetId="10">'ЛВК Border 400'!$A$1:$K$68</definedName>
    <definedName name="Print_Area" localSheetId="11">'ЛВК Border 500'!$A$1:$K$86</definedName>
    <definedName name="Print_Area" localSheetId="3">'ЛВК Light 100'!$A$1:$K$89</definedName>
    <definedName name="Print_Area" localSheetId="4">'ЛВК Light 150'!$A$1:$K$99</definedName>
    <definedName name="Print_Area" localSheetId="5">'ЛВК Light 160'!$A$1:$K$91</definedName>
    <definedName name="Print_Area" localSheetId="6">'ЛВК Light 200'!$A$1:$K$117</definedName>
    <definedName name="Print_Area" localSheetId="12">'ЛВК Plus 100'!$A$1:$K$87</definedName>
    <definedName name="Print_Area" localSheetId="13">'ЛВК Plus 150'!$A$1:$K$99</definedName>
    <definedName name="Print_Area" localSheetId="14">'ЛВК Plus 150 ПГ '!$A$1:$K$112</definedName>
    <definedName name="Print_Area" localSheetId="15">'ЛВК Plus 200'!$A$1:$K$106</definedName>
    <definedName name="Print_Area" localSheetId="17">'ЛВК Plus 300'!$A$1:$K$123</definedName>
    <definedName name="Print_Area" localSheetId="19">'ЛВК Plus 300 до 800'!$A$1:$K$151</definedName>
    <definedName name="Print_Area" localSheetId="18">'ЛВК Plus 300 ПГ '!$A$1:$K$139</definedName>
    <definedName name="Print_Area" localSheetId="20">'ЛВК Plus 400'!$A$1:$K$75</definedName>
    <definedName name="Print_Area" localSheetId="21">'ЛВК Plus 400 ПГ'!$A$1:$K$76</definedName>
    <definedName name="Print_Area" localSheetId="22">'ЛВК Plus 500'!$A$1:$K$96</definedName>
    <definedName name="Print_Area" localSheetId="24">'ЛВК Plus 500 до 800'!$A$1:$K$152</definedName>
    <definedName name="Print_Area" localSheetId="23">'ЛВК Plus 500 ПГ'!$A$1:$K$93</definedName>
    <definedName name="Print_Area" localSheetId="26">'ЛВК Sir 100 F'!$A$1:$K$81</definedName>
    <definedName name="Print_Area" localSheetId="25">'ЛВК Sir 100 Е'!$A$1:$K$81</definedName>
    <definedName name="Print_Area" localSheetId="27">'ЛВК Sir 110 Е'!$A$1:$K$81</definedName>
    <definedName name="Print_Area" localSheetId="30">'ЛВК Sir 150 F'!$A$1:$K$95</definedName>
    <definedName name="Print_Area" localSheetId="28">'ЛВК Sir 150 L'!$A$1:$K$85</definedName>
    <definedName name="Print_Area" localSheetId="29">'ЛВК Sir 150 Е '!$A$1:$K$95</definedName>
    <definedName name="Print_Area" localSheetId="32">'ЛВК Sir 200 E'!$A$1:$K$118</definedName>
    <definedName name="Print_Area" localSheetId="33">'ЛВК Sir 200 F'!$A$1:$K$118</definedName>
    <definedName name="Print_Area" localSheetId="31">'ЛВК Sir 200 L'!$A$1:$K$117</definedName>
    <definedName name="Print_Area" localSheetId="37">'ЛВК Sir 300 E до 850'!$A$1:$K$152</definedName>
    <definedName name="Print_Area" localSheetId="38">'ЛВК Sir 300 F'!$A$1:$K$119</definedName>
    <definedName name="Print_Area" localSheetId="39">'ЛВК Sir 300 F до 850'!$A$1:$K$154</definedName>
    <definedName name="Print_Area" localSheetId="34">'ЛВК Sir 300 L'!$A$1:$K$118</definedName>
    <definedName name="Print_Area" localSheetId="35">'ЛВК Sir 300 L до 850'!$A$1:$K$150</definedName>
    <definedName name="Print_Area" localSheetId="36">'ЛВК Sir 300 Е'!$A$1:$K$119</definedName>
    <definedName name="Print_Area" localSheetId="42">'ЛВК Sir 400 F'!$A$1:$K$72</definedName>
    <definedName name="Print_Area" localSheetId="40">'ЛВК Sir 400 L'!$A$1:$K$73</definedName>
    <definedName name="Print_Area" localSheetId="41">'ЛВК Sir 400 Е'!$A$1:$K$72</definedName>
    <definedName name="Print_Area" localSheetId="46">'ЛВК Sir 500 E до 850'!$A$1:$K$151</definedName>
    <definedName name="Print_Area" localSheetId="47">'ЛВК Sir 500 F'!$A$1:$K$89</definedName>
    <definedName name="Print_Area" localSheetId="48">'ЛВК Sir 500 F до 850'!$A$1:$K$151</definedName>
    <definedName name="Print_Area" localSheetId="43">'ЛВК Sir 500 L'!$A$1:$K$90</definedName>
    <definedName name="Print_Area" localSheetId="44">'ЛВК Sir 500 L до 850'!$A$1:$K$151</definedName>
    <definedName name="Print_Area" localSheetId="45">'ЛВК Sir 500 Е'!$A$1:$K$89</definedName>
    <definedName name="Print_Area" localSheetId="2">'ЛВК Step 100'!$A$1:$K$79</definedName>
    <definedName name="Print_Area" localSheetId="50">'ЛИК 200 E '!$A$1:$K$114</definedName>
    <definedName name="Print_Area" localSheetId="51">'ЛИК 200 F '!$A$1:$K$57</definedName>
    <definedName name="Print_Area" localSheetId="52">'ЛИК 300 E'!$A$1:$K$98</definedName>
    <definedName name="Print_Area" localSheetId="53">'ЛИК 300 F'!$A$1:$K$59</definedName>
    <definedName name="Print_Area" localSheetId="55">'ЛИК 400 F'!$A$1:$K$43</definedName>
    <definedName name="Print_Area" localSheetId="54">'ЛИК 400 Е'!$A$1:$K$66</definedName>
    <definedName name="Print_Area" localSheetId="56">'ЛИК 500 E'!$A$1:$K$80</definedName>
    <definedName name="Print_Area" localSheetId="57">'ЛИК 500 F'!$A$1:$K$50</definedName>
    <definedName name="Print_Area" localSheetId="60">Лист2!$A$1:$N$33</definedName>
    <definedName name="Print_Area" localSheetId="58">'МШЛ и МПЛ'!$A$1:$K$172</definedName>
    <definedName name="Print_Area" localSheetId="59">'Сопутствующая продукция'!$B$1:$C$15</definedName>
    <definedName name="Print_Titles" localSheetId="7">'ЛВК Border 150'!$A$1:$IC$1</definedName>
    <definedName name="Print_Titles" localSheetId="8">'ЛВК Border 200'!$A$1:$IC$1</definedName>
    <definedName name="Print_Titles" localSheetId="9">'ЛВК Border 300'!$A$1:$IB$1</definedName>
    <definedName name="Print_Titles" localSheetId="10">'ЛВК Border 400'!$A$1:$IC$1</definedName>
    <definedName name="Print_Titles" localSheetId="11">'ЛВК Border 500'!$A$1:$IC$1</definedName>
    <definedName name="Print_Titles" localSheetId="3">'ЛВК Light 100'!$A$1:$ID$1</definedName>
    <definedName name="Print_Titles" localSheetId="4">'ЛВК Light 150'!$A$1:$HZ$1</definedName>
    <definedName name="Print_Titles" localSheetId="5">'ЛВК Light 160'!$A$1:$HW$1</definedName>
    <definedName name="Print_Titles" localSheetId="6">'ЛВК Light 200'!$A$1:$IC$1</definedName>
    <definedName name="Print_Titles" localSheetId="12">'ЛВК Plus 100'!$A$1:$HY$1</definedName>
    <definedName name="Print_Titles" localSheetId="13">'ЛВК Plus 150'!$A$1:$HZ$1</definedName>
    <definedName name="Print_Titles" localSheetId="14">'ЛВК Plus 150 ПГ '!$A$1:$ID$1</definedName>
    <definedName name="Print_Titles" localSheetId="15">'ЛВК Plus 200'!$A$1:$HW$1</definedName>
    <definedName name="Print_Titles" localSheetId="16">'ЛВК Plus 200 ПГ '!$A$1:$ID$1</definedName>
    <definedName name="Print_Titles" localSheetId="17">'ЛВК Plus 300'!$A$1:$HM$1</definedName>
    <definedName name="Print_Titles" localSheetId="19">'ЛВК Plus 300 до 800'!$A$1:$HU$1</definedName>
    <definedName name="Print_Titles" localSheetId="18">'ЛВК Plus 300 ПГ '!$A$1:$GX$1</definedName>
    <definedName name="Print_Titles" localSheetId="20">'ЛВК Plus 400'!$A$1:$HX$1</definedName>
    <definedName name="Print_Titles" localSheetId="21">'ЛВК Plus 400 ПГ'!$A$1:$II$1</definedName>
    <definedName name="Print_Titles" localSheetId="22">'ЛВК Plus 500'!$A$1:$HU$1</definedName>
    <definedName name="Print_Titles" localSheetId="24">'ЛВК Plus 500 до 800'!$A$1:$HV$1</definedName>
    <definedName name="Print_Titles" localSheetId="23">'ЛВК Plus 500 ПГ'!$A$1:$L$1</definedName>
    <definedName name="Print_Titles" localSheetId="26">'ЛВК Sir 100 F'!$A$1:$IE$1</definedName>
    <definedName name="Print_Titles" localSheetId="25">'ЛВК Sir 100 Е'!$A$1:$IH$1</definedName>
    <definedName name="Print_Titles" localSheetId="27">'ЛВК Sir 110 Е'!$A$1:$IJ$1</definedName>
    <definedName name="Print_Titles" localSheetId="30">'ЛВК Sir 150 F'!$A$1:$EA$1</definedName>
    <definedName name="Print_Titles" localSheetId="28">'ЛВК Sir 150 L'!$A$1:$HW$1</definedName>
    <definedName name="Print_Titles" localSheetId="29">'ЛВК Sir 150 Е '!$A$1:$HU$1</definedName>
    <definedName name="Print_Titles" localSheetId="32">'ЛВК Sir 200 E'!$A$1:$IG$1</definedName>
    <definedName name="Print_Titles" localSheetId="33">'ЛВК Sir 200 F'!$A$1:$IE$1</definedName>
    <definedName name="Print_Titles" localSheetId="31">'ЛВК Sir 200 L'!$A$1:$IC$1</definedName>
    <definedName name="Print_Titles" localSheetId="37">'ЛВК Sir 300 E до 850'!$A$1:$IF$1</definedName>
    <definedName name="Print_Titles" localSheetId="38">'ЛВК Sir 300 F'!$A$1:$IF$1</definedName>
    <definedName name="Print_Titles" localSheetId="39">'ЛВК Sir 300 F до 850'!$A$1:$IF$1</definedName>
    <definedName name="Print_Titles" localSheetId="34">'ЛВК Sir 300 L'!$A$1:$HV$1</definedName>
    <definedName name="Print_Titles" localSheetId="35">'ЛВК Sir 300 L до 850'!$A$1:$HV$1</definedName>
    <definedName name="Print_Titles" localSheetId="36">'ЛВК Sir 300 Е'!$A$1:$IF$1</definedName>
    <definedName name="Print_Titles" localSheetId="42">'ЛВК Sir 400 F'!$A$1:$IG$1</definedName>
    <definedName name="Print_Titles" localSheetId="40">'ЛВК Sir 400 L'!$A$1:$HV$1</definedName>
    <definedName name="Print_Titles" localSheetId="41">'ЛВК Sir 400 Е'!$A$1:$IG$1</definedName>
    <definedName name="Print_Titles" localSheetId="46">'ЛВК Sir 500 E до 850'!$A$1:$IA$1</definedName>
    <definedName name="Print_Titles" localSheetId="47">'ЛВК Sir 500 F'!$A$1:$L$1</definedName>
    <definedName name="Print_Titles" localSheetId="48">'ЛВК Sir 500 F до 850'!$A$1:$IA$1</definedName>
    <definedName name="Print_Titles" localSheetId="43">'ЛВК Sir 500 L'!$A$1:$L$1</definedName>
    <definedName name="Print_Titles" localSheetId="44">'ЛВК Sir 500 L до 850'!$A$1:$HO$1</definedName>
    <definedName name="Print_Titles" localSheetId="45">'ЛВК Sir 500 Е'!$A$1:$L$1</definedName>
    <definedName name="Print_Titles" localSheetId="50">'ЛИК 200 E '!$A$1:$IJ$1</definedName>
    <definedName name="Print_Titles" localSheetId="51">'ЛИК 200 F '!$A$1:$IK$1</definedName>
    <definedName name="Print_Titles" localSheetId="52">'ЛИК 300 E'!$A$1:$IL$1</definedName>
    <definedName name="Print_Titles" localSheetId="53">'ЛИК 300 F'!$A$1:$IK$1</definedName>
    <definedName name="Print_Titles" localSheetId="55">'ЛИК 400 F'!$A$1:$IK$1</definedName>
    <definedName name="Print_Titles" localSheetId="54">'ЛИК 400 Е'!$A$1:$IK$1</definedName>
    <definedName name="Print_Titles" localSheetId="56">'ЛИК 500 E'!$A$1:$L$1</definedName>
    <definedName name="Print_Titles" localSheetId="57">'ЛИК 500 F'!$A$1:$L$1</definedName>
    <definedName name="Print_Titles" localSheetId="58">'МШЛ и МПЛ'!$A$1:$L$1</definedName>
    <definedName name="Z_37E4612F_ECEF_44FD_A248_6533480656BF_.wvu.PrintArea" localSheetId="7">'ЛВК Border 150'!$A$1:$K$86</definedName>
    <definedName name="Z_37E4612F_ECEF_44FD_A248_6533480656BF_.wvu.PrintArea" localSheetId="8">'ЛВК Border 200'!$A$1:$K$86</definedName>
    <definedName name="Z_37E4612F_ECEF_44FD_A248_6533480656BF_.wvu.PrintArea" localSheetId="9">'ЛВК Border 300'!$A$1:$K$116</definedName>
    <definedName name="Z_37E4612F_ECEF_44FD_A248_6533480656BF_.wvu.PrintArea" localSheetId="10">'ЛВК Border 400'!$A$1:$K$68</definedName>
    <definedName name="Z_37E4612F_ECEF_44FD_A248_6533480656BF_.wvu.PrintArea" localSheetId="11">'ЛВК Border 500'!$A$1:$K$86</definedName>
    <definedName name="Z_37E4612F_ECEF_44FD_A248_6533480656BF_.wvu.PrintArea" localSheetId="3">'ЛВК Light 100'!$A$1:$K$89</definedName>
    <definedName name="Z_37E4612F_ECEF_44FD_A248_6533480656BF_.wvu.PrintArea" localSheetId="4">'ЛВК Light 150'!$A$1:$K$99</definedName>
    <definedName name="Z_37E4612F_ECEF_44FD_A248_6533480656BF_.wvu.PrintArea" localSheetId="5">'ЛВК Light 160'!$A$1:$K$91</definedName>
    <definedName name="Z_37E4612F_ECEF_44FD_A248_6533480656BF_.wvu.PrintArea" localSheetId="6">'ЛВК Light 200'!$A$1:$K$117</definedName>
    <definedName name="Z_37E4612F_ECEF_44FD_A248_6533480656BF_.wvu.PrintArea" localSheetId="12">'ЛВК Plus 100'!$A$1:$K$87</definedName>
    <definedName name="Z_37E4612F_ECEF_44FD_A248_6533480656BF_.wvu.PrintArea" localSheetId="13">'ЛВК Plus 150'!$A$1:$K$99</definedName>
    <definedName name="Z_37E4612F_ECEF_44FD_A248_6533480656BF_.wvu.PrintArea" localSheetId="14">'ЛВК Plus 150 ПГ '!$A$1:$K$112</definedName>
    <definedName name="Z_37E4612F_ECEF_44FD_A248_6533480656BF_.wvu.PrintArea" localSheetId="15">'ЛВК Plus 200'!$A$1:$K$106</definedName>
    <definedName name="Z_37E4612F_ECEF_44FD_A248_6533480656BF_.wvu.PrintArea" localSheetId="17">'ЛВК Plus 300'!$A$1:$K$123</definedName>
    <definedName name="Z_37E4612F_ECEF_44FD_A248_6533480656BF_.wvu.PrintArea" localSheetId="19">'ЛВК Plus 300 до 800'!$A$1:$K$151</definedName>
    <definedName name="Z_37E4612F_ECEF_44FD_A248_6533480656BF_.wvu.PrintArea" localSheetId="18">'ЛВК Plus 300 ПГ '!$A$1:$K$139</definedName>
    <definedName name="Z_37E4612F_ECEF_44FD_A248_6533480656BF_.wvu.PrintArea" localSheetId="20">'ЛВК Plus 400'!$A$1:$K$75</definedName>
    <definedName name="Z_37E4612F_ECEF_44FD_A248_6533480656BF_.wvu.PrintArea" localSheetId="21">'ЛВК Plus 400 ПГ'!$A$1:$K$76</definedName>
    <definedName name="Z_37E4612F_ECEF_44FD_A248_6533480656BF_.wvu.PrintArea" localSheetId="22">'ЛВК Plus 500'!$A$1:$K$96</definedName>
    <definedName name="Z_37E4612F_ECEF_44FD_A248_6533480656BF_.wvu.PrintArea" localSheetId="24">'ЛВК Plus 500 до 800'!$A$1:$K$152</definedName>
    <definedName name="Z_37E4612F_ECEF_44FD_A248_6533480656BF_.wvu.PrintArea" localSheetId="23">'ЛВК Plus 500 ПГ'!$A$1:$K$93</definedName>
    <definedName name="Z_37E4612F_ECEF_44FD_A248_6533480656BF_.wvu.PrintArea" localSheetId="26">'ЛВК Sir 100 F'!$A$1:$K$81</definedName>
    <definedName name="Z_37E4612F_ECEF_44FD_A248_6533480656BF_.wvu.PrintArea" localSheetId="25">'ЛВК Sir 100 Е'!$A$1:$K$81</definedName>
    <definedName name="Z_37E4612F_ECEF_44FD_A248_6533480656BF_.wvu.PrintArea" localSheetId="27">'ЛВК Sir 110 Е'!$A$1:$K$81</definedName>
    <definedName name="Z_37E4612F_ECEF_44FD_A248_6533480656BF_.wvu.PrintArea" localSheetId="30">'ЛВК Sir 150 F'!$A$1:$K$95</definedName>
    <definedName name="Z_37E4612F_ECEF_44FD_A248_6533480656BF_.wvu.PrintArea" localSheetId="28">'ЛВК Sir 150 L'!$A$1:$K$85</definedName>
    <definedName name="Z_37E4612F_ECEF_44FD_A248_6533480656BF_.wvu.PrintArea" localSheetId="29">'ЛВК Sir 150 Е '!$A$1:$K$95</definedName>
    <definedName name="Z_37E4612F_ECEF_44FD_A248_6533480656BF_.wvu.PrintArea" localSheetId="32">'ЛВК Sir 200 E'!$A$1:$K$118</definedName>
    <definedName name="Z_37E4612F_ECEF_44FD_A248_6533480656BF_.wvu.PrintArea" localSheetId="33">'ЛВК Sir 200 F'!$A$1:$K$118</definedName>
    <definedName name="Z_37E4612F_ECEF_44FD_A248_6533480656BF_.wvu.PrintArea" localSheetId="31">'ЛВК Sir 200 L'!$A$1:$K$117</definedName>
    <definedName name="Z_37E4612F_ECEF_44FD_A248_6533480656BF_.wvu.PrintArea" localSheetId="37">'ЛВК Sir 300 E до 850'!$A$1:$K$152</definedName>
    <definedName name="Z_37E4612F_ECEF_44FD_A248_6533480656BF_.wvu.PrintArea" localSheetId="38">'ЛВК Sir 300 F'!$A$1:$K$119</definedName>
    <definedName name="Z_37E4612F_ECEF_44FD_A248_6533480656BF_.wvu.PrintArea" localSheetId="39">'ЛВК Sir 300 F до 850'!$A$1:$K$154</definedName>
    <definedName name="Z_37E4612F_ECEF_44FD_A248_6533480656BF_.wvu.PrintArea" localSheetId="34">'ЛВК Sir 300 L'!$A$1:$K$118</definedName>
    <definedName name="Z_37E4612F_ECEF_44FD_A248_6533480656BF_.wvu.PrintArea" localSheetId="35">'ЛВК Sir 300 L до 850'!$A$1:$K$150</definedName>
    <definedName name="Z_37E4612F_ECEF_44FD_A248_6533480656BF_.wvu.PrintArea" localSheetId="36">'ЛВК Sir 300 Е'!$A$1:$K$119</definedName>
    <definedName name="Z_37E4612F_ECEF_44FD_A248_6533480656BF_.wvu.PrintArea" localSheetId="42">'ЛВК Sir 400 F'!$A$1:$K$72</definedName>
    <definedName name="Z_37E4612F_ECEF_44FD_A248_6533480656BF_.wvu.PrintArea" localSheetId="40">'ЛВК Sir 400 L'!$A$1:$K$73</definedName>
    <definedName name="Z_37E4612F_ECEF_44FD_A248_6533480656BF_.wvu.PrintArea" localSheetId="41">'ЛВК Sir 400 Е'!$A$1:$K$72</definedName>
    <definedName name="Z_37E4612F_ECEF_44FD_A248_6533480656BF_.wvu.PrintArea" localSheetId="46">'ЛВК Sir 500 E до 850'!$A$1:$K$151</definedName>
    <definedName name="Z_37E4612F_ECEF_44FD_A248_6533480656BF_.wvu.PrintArea" localSheetId="47">'ЛВК Sir 500 F'!$A$1:$K$89</definedName>
    <definedName name="Z_37E4612F_ECEF_44FD_A248_6533480656BF_.wvu.PrintArea" localSheetId="48">'ЛВК Sir 500 F до 850'!$A$1:$K$151</definedName>
    <definedName name="Z_37E4612F_ECEF_44FD_A248_6533480656BF_.wvu.PrintArea" localSheetId="43">'ЛВК Sir 500 L'!$A$1:$K$90</definedName>
    <definedName name="Z_37E4612F_ECEF_44FD_A248_6533480656BF_.wvu.PrintArea" localSheetId="44">'ЛВК Sir 500 L до 850'!$A$1:$K$151</definedName>
    <definedName name="Z_37E4612F_ECEF_44FD_A248_6533480656BF_.wvu.PrintArea" localSheetId="45">'ЛВК Sir 500 Е'!$A$1:$K$89</definedName>
    <definedName name="Z_37E4612F_ECEF_44FD_A248_6533480656BF_.wvu.PrintArea" localSheetId="2">'ЛВК Step 100'!$A$1:$K$79</definedName>
    <definedName name="Z_37E4612F_ECEF_44FD_A248_6533480656BF_.wvu.PrintArea" localSheetId="50">'ЛИК 200 E '!$A$1:$K$112</definedName>
    <definedName name="Z_37E4612F_ECEF_44FD_A248_6533480656BF_.wvu.PrintArea" localSheetId="51">'ЛИК 200 F '!$A$1:$K$55</definedName>
    <definedName name="Z_37E4612F_ECEF_44FD_A248_6533480656BF_.wvu.PrintArea" localSheetId="52">'ЛИК 300 E'!$A$1:$K$98</definedName>
    <definedName name="Z_37E4612F_ECEF_44FD_A248_6533480656BF_.wvu.PrintArea" localSheetId="53">'ЛИК 300 F'!$A$1:$K$59</definedName>
    <definedName name="Z_37E4612F_ECEF_44FD_A248_6533480656BF_.wvu.PrintArea" localSheetId="55">'ЛИК 400 F'!$A$1:$K$43</definedName>
    <definedName name="Z_37E4612F_ECEF_44FD_A248_6533480656BF_.wvu.PrintArea" localSheetId="54">'ЛИК 400 Е'!$A$1:$K$66</definedName>
    <definedName name="Z_37E4612F_ECEF_44FD_A248_6533480656BF_.wvu.PrintArea" localSheetId="56">'ЛИК 500 E'!$A$1:$K$80</definedName>
    <definedName name="Z_37E4612F_ECEF_44FD_A248_6533480656BF_.wvu.PrintArea" localSheetId="57">'ЛИК 500 F'!$A$1:$K$50</definedName>
    <definedName name="Z_37E4612F_ECEF_44FD_A248_6533480656BF_.wvu.PrintArea" localSheetId="58">'МШЛ и МПЛ'!$A$1:$K$172</definedName>
    <definedName name="Z_37E4612F_ECEF_44FD_A248_6533480656BF_.wvu.PrintArea" localSheetId="59">'Сопутствующая продукция'!$B$1:$C$15</definedName>
    <definedName name="Z_37E4612F_ECEF_44FD_A248_6533480656BF_.wvu.PrintTitles" localSheetId="7">'ЛВК Border 150'!$A$1:$IC$1</definedName>
    <definedName name="Z_37E4612F_ECEF_44FD_A248_6533480656BF_.wvu.PrintTitles" localSheetId="8">'ЛВК Border 200'!$A$1:$IC$1</definedName>
    <definedName name="Z_37E4612F_ECEF_44FD_A248_6533480656BF_.wvu.PrintTitles" localSheetId="9">'ЛВК Border 300'!$A$1:$IB$1</definedName>
    <definedName name="Z_37E4612F_ECEF_44FD_A248_6533480656BF_.wvu.PrintTitles" localSheetId="10">'ЛВК Border 400'!$A$1:$IC$1</definedName>
    <definedName name="Z_37E4612F_ECEF_44FD_A248_6533480656BF_.wvu.PrintTitles" localSheetId="11">'ЛВК Border 500'!$A$1:$IC$1</definedName>
    <definedName name="Z_37E4612F_ECEF_44FD_A248_6533480656BF_.wvu.PrintTitles" localSheetId="3">'ЛВК Light 100'!$A$1:$ID$1</definedName>
    <definedName name="Z_37E4612F_ECEF_44FD_A248_6533480656BF_.wvu.PrintTitles" localSheetId="4">'ЛВК Light 150'!$A$1:$HZ$1</definedName>
    <definedName name="Z_37E4612F_ECEF_44FD_A248_6533480656BF_.wvu.PrintTitles" localSheetId="5">'ЛВК Light 160'!$A$1:$HW$1</definedName>
    <definedName name="Z_37E4612F_ECEF_44FD_A248_6533480656BF_.wvu.PrintTitles" localSheetId="6">'ЛВК Light 200'!$A$1:$IC$1</definedName>
    <definedName name="Z_37E4612F_ECEF_44FD_A248_6533480656BF_.wvu.PrintTitles" localSheetId="12">'ЛВК Plus 100'!$A$1:$HY$1</definedName>
    <definedName name="Z_37E4612F_ECEF_44FD_A248_6533480656BF_.wvu.PrintTitles" localSheetId="13">'ЛВК Plus 150'!$A$1:$HZ$1</definedName>
    <definedName name="Z_37E4612F_ECEF_44FD_A248_6533480656BF_.wvu.PrintTitles" localSheetId="14">'ЛВК Plus 150 ПГ '!$A$1:$ID$1</definedName>
    <definedName name="Z_37E4612F_ECEF_44FD_A248_6533480656BF_.wvu.PrintTitles" localSheetId="15">'ЛВК Plus 200'!$A$1:$HW$1</definedName>
    <definedName name="Z_37E4612F_ECEF_44FD_A248_6533480656BF_.wvu.PrintTitles" localSheetId="16">'ЛВК Plus 200 ПГ '!$A$1:$ID$1</definedName>
    <definedName name="Z_37E4612F_ECEF_44FD_A248_6533480656BF_.wvu.PrintTitles" localSheetId="17">'ЛВК Plus 300'!$A$1:$HM$1</definedName>
    <definedName name="Z_37E4612F_ECEF_44FD_A248_6533480656BF_.wvu.PrintTitles" localSheetId="19">'ЛВК Plus 300 до 800'!$A$1:$HU$1</definedName>
    <definedName name="Z_37E4612F_ECEF_44FD_A248_6533480656BF_.wvu.PrintTitles" localSheetId="18">'ЛВК Plus 300 ПГ '!$A$1:$GX$1</definedName>
    <definedName name="Z_37E4612F_ECEF_44FD_A248_6533480656BF_.wvu.PrintTitles" localSheetId="20">'ЛВК Plus 400'!$A$1:$HX$1</definedName>
    <definedName name="Z_37E4612F_ECEF_44FD_A248_6533480656BF_.wvu.PrintTitles" localSheetId="21">'ЛВК Plus 400 ПГ'!$A$1:$II$1</definedName>
    <definedName name="Z_37E4612F_ECEF_44FD_A248_6533480656BF_.wvu.PrintTitles" localSheetId="22">'ЛВК Plus 500'!$A$1:$HU$1</definedName>
    <definedName name="Z_37E4612F_ECEF_44FD_A248_6533480656BF_.wvu.PrintTitles" localSheetId="24">'ЛВК Plus 500 до 800'!$A$1:$HV$1</definedName>
    <definedName name="Z_37E4612F_ECEF_44FD_A248_6533480656BF_.wvu.PrintTitles" localSheetId="23">'ЛВК Plus 500 ПГ'!$A$1:$L$1</definedName>
    <definedName name="Z_37E4612F_ECEF_44FD_A248_6533480656BF_.wvu.PrintTitles" localSheetId="26">'ЛВК Sir 100 F'!$A$1:$IE$1</definedName>
    <definedName name="Z_37E4612F_ECEF_44FD_A248_6533480656BF_.wvu.PrintTitles" localSheetId="25">'ЛВК Sir 100 Е'!$A$1:$IH$1</definedName>
    <definedName name="Z_37E4612F_ECEF_44FD_A248_6533480656BF_.wvu.PrintTitles" localSheetId="27">'ЛВК Sir 110 Е'!$A$1:$IJ$1</definedName>
    <definedName name="Z_37E4612F_ECEF_44FD_A248_6533480656BF_.wvu.PrintTitles" localSheetId="30">'ЛВК Sir 150 F'!$A$1:$EA$1</definedName>
    <definedName name="Z_37E4612F_ECEF_44FD_A248_6533480656BF_.wvu.PrintTitles" localSheetId="28">'ЛВК Sir 150 L'!$A$1:$HW$1</definedName>
    <definedName name="Z_37E4612F_ECEF_44FD_A248_6533480656BF_.wvu.PrintTitles" localSheetId="29">'ЛВК Sir 150 Е '!$A$1:$HU$1</definedName>
    <definedName name="Z_37E4612F_ECEF_44FD_A248_6533480656BF_.wvu.PrintTitles" localSheetId="32">'ЛВК Sir 200 E'!$A$1:$IG$1</definedName>
    <definedName name="Z_37E4612F_ECEF_44FD_A248_6533480656BF_.wvu.PrintTitles" localSheetId="33">'ЛВК Sir 200 F'!$A$1:$IE$1</definedName>
    <definedName name="Z_37E4612F_ECEF_44FD_A248_6533480656BF_.wvu.PrintTitles" localSheetId="31">'ЛВК Sir 200 L'!$A$1:$IC$1</definedName>
    <definedName name="Z_37E4612F_ECEF_44FD_A248_6533480656BF_.wvu.PrintTitles" localSheetId="37">'ЛВК Sir 300 E до 850'!$A$1:$IF$1</definedName>
    <definedName name="Z_37E4612F_ECEF_44FD_A248_6533480656BF_.wvu.PrintTitles" localSheetId="38">'ЛВК Sir 300 F'!$A$1:$IF$1</definedName>
    <definedName name="Z_37E4612F_ECEF_44FD_A248_6533480656BF_.wvu.PrintTitles" localSheetId="39">'ЛВК Sir 300 F до 850'!$A$1:$IF$1</definedName>
    <definedName name="Z_37E4612F_ECEF_44FD_A248_6533480656BF_.wvu.PrintTitles" localSheetId="34">'ЛВК Sir 300 L'!$A$1:$HV$1</definedName>
    <definedName name="Z_37E4612F_ECEF_44FD_A248_6533480656BF_.wvu.PrintTitles" localSheetId="35">'ЛВК Sir 300 L до 850'!$A$1:$HV$1</definedName>
    <definedName name="Z_37E4612F_ECEF_44FD_A248_6533480656BF_.wvu.PrintTitles" localSheetId="36">'ЛВК Sir 300 Е'!$A$1:$IF$1</definedName>
    <definedName name="Z_37E4612F_ECEF_44FD_A248_6533480656BF_.wvu.PrintTitles" localSheetId="42">'ЛВК Sir 400 F'!$A$1:$IG$1</definedName>
    <definedName name="Z_37E4612F_ECEF_44FD_A248_6533480656BF_.wvu.PrintTitles" localSheetId="40">'ЛВК Sir 400 L'!$A$1:$HV$1</definedName>
    <definedName name="Z_37E4612F_ECEF_44FD_A248_6533480656BF_.wvu.PrintTitles" localSheetId="41">'ЛВК Sir 400 Е'!$A$1:$IG$1</definedName>
    <definedName name="Z_37E4612F_ECEF_44FD_A248_6533480656BF_.wvu.PrintTitles" localSheetId="46">'ЛВК Sir 500 E до 850'!$A$1:$IA$1</definedName>
    <definedName name="Z_37E4612F_ECEF_44FD_A248_6533480656BF_.wvu.PrintTitles" localSheetId="47">'ЛВК Sir 500 F'!$A$1:$L$1</definedName>
    <definedName name="Z_37E4612F_ECEF_44FD_A248_6533480656BF_.wvu.PrintTitles" localSheetId="48">'ЛВК Sir 500 F до 850'!$A$1:$IA$1</definedName>
    <definedName name="Z_37E4612F_ECEF_44FD_A248_6533480656BF_.wvu.PrintTitles" localSheetId="43">'ЛВК Sir 500 L'!$A$1:$L$1</definedName>
    <definedName name="Z_37E4612F_ECEF_44FD_A248_6533480656BF_.wvu.PrintTitles" localSheetId="44">'ЛВК Sir 500 L до 850'!$A$1:$HO$1</definedName>
    <definedName name="Z_37E4612F_ECEF_44FD_A248_6533480656BF_.wvu.PrintTitles" localSheetId="45">'ЛВК Sir 500 Е'!$A$1:$L$1</definedName>
    <definedName name="Z_37E4612F_ECEF_44FD_A248_6533480656BF_.wvu.PrintTitles" localSheetId="50">'ЛИК 200 E '!$A$1:$IJ$1</definedName>
    <definedName name="Z_37E4612F_ECEF_44FD_A248_6533480656BF_.wvu.PrintTitles" localSheetId="51">'ЛИК 200 F '!$A$1:$IK$1</definedName>
    <definedName name="Z_37E4612F_ECEF_44FD_A248_6533480656BF_.wvu.PrintTitles" localSheetId="52">'ЛИК 300 E'!$A$1:$IL$1</definedName>
    <definedName name="Z_37E4612F_ECEF_44FD_A248_6533480656BF_.wvu.PrintTitles" localSheetId="53">'ЛИК 300 F'!$A$1:$IK$1</definedName>
    <definedName name="Z_37E4612F_ECEF_44FD_A248_6533480656BF_.wvu.PrintTitles" localSheetId="55">'ЛИК 400 F'!$A$1:$IK$1</definedName>
    <definedName name="Z_37E4612F_ECEF_44FD_A248_6533480656BF_.wvu.PrintTitles" localSheetId="54">'ЛИК 400 Е'!$A$1:$IK$1</definedName>
    <definedName name="Z_37E4612F_ECEF_44FD_A248_6533480656BF_.wvu.PrintTitles" localSheetId="56">'ЛИК 500 E'!$A$1:$L$1</definedName>
    <definedName name="Z_37E4612F_ECEF_44FD_A248_6533480656BF_.wvu.PrintTitles" localSheetId="57">'ЛИК 500 F'!$A$1:$L$1</definedName>
    <definedName name="Z_37E4612F_ECEF_44FD_A248_6533480656BF_.wvu.PrintTitles" localSheetId="58">'МШЛ и МПЛ'!$A$1:$L$1</definedName>
    <definedName name="Z_CB632E83_CCA9_4157_919F_EE651AA180FD_.wvu.PrintArea" localSheetId="7">'ЛВК Border 150'!$A$1:$K$86</definedName>
    <definedName name="Z_CB632E83_CCA9_4157_919F_EE651AA180FD_.wvu.PrintArea" localSheetId="8">'ЛВК Border 200'!$A$1:$K$86</definedName>
    <definedName name="Z_CB632E83_CCA9_4157_919F_EE651AA180FD_.wvu.PrintArea" localSheetId="9">'ЛВК Border 300'!$A$1:$K$116</definedName>
    <definedName name="Z_CB632E83_CCA9_4157_919F_EE651AA180FD_.wvu.PrintArea" localSheetId="10">'ЛВК Border 400'!$A$1:$K$68</definedName>
    <definedName name="Z_CB632E83_CCA9_4157_919F_EE651AA180FD_.wvu.PrintArea" localSheetId="11">'ЛВК Border 500'!$A$1:$K$86</definedName>
    <definedName name="Z_CB632E83_CCA9_4157_919F_EE651AA180FD_.wvu.PrintArea" localSheetId="3">'ЛВК Light 100'!$A$1:$K$89</definedName>
    <definedName name="Z_CB632E83_CCA9_4157_919F_EE651AA180FD_.wvu.PrintArea" localSheetId="4">'ЛВК Light 150'!$A$1:$K$99</definedName>
    <definedName name="Z_CB632E83_CCA9_4157_919F_EE651AA180FD_.wvu.PrintArea" localSheetId="5">'ЛВК Light 160'!$A$1:$K$91</definedName>
    <definedName name="Z_CB632E83_CCA9_4157_919F_EE651AA180FD_.wvu.PrintArea" localSheetId="6">'ЛВК Light 200'!$A$1:$K$117</definedName>
    <definedName name="Z_CB632E83_CCA9_4157_919F_EE651AA180FD_.wvu.PrintArea" localSheetId="12">'ЛВК Plus 100'!$A$1:$K$87</definedName>
    <definedName name="Z_CB632E83_CCA9_4157_919F_EE651AA180FD_.wvu.PrintArea" localSheetId="13">'ЛВК Plus 150'!$A$1:$K$99</definedName>
    <definedName name="Z_CB632E83_CCA9_4157_919F_EE651AA180FD_.wvu.PrintArea" localSheetId="14">'ЛВК Plus 150 ПГ '!$A$1:$K$112</definedName>
    <definedName name="Z_CB632E83_CCA9_4157_919F_EE651AA180FD_.wvu.PrintArea" localSheetId="15">'ЛВК Plus 200'!$A$1:$K$106</definedName>
    <definedName name="Z_CB632E83_CCA9_4157_919F_EE651AA180FD_.wvu.PrintArea" localSheetId="17">'ЛВК Plus 300'!$A$1:$K$123</definedName>
    <definedName name="Z_CB632E83_CCA9_4157_919F_EE651AA180FD_.wvu.PrintArea" localSheetId="19">'ЛВК Plus 300 до 800'!$A$1:$K$151</definedName>
    <definedName name="Z_CB632E83_CCA9_4157_919F_EE651AA180FD_.wvu.PrintArea" localSheetId="18">'ЛВК Plus 300 ПГ '!$A$1:$K$139</definedName>
    <definedName name="Z_CB632E83_CCA9_4157_919F_EE651AA180FD_.wvu.PrintArea" localSheetId="20">'ЛВК Plus 400'!$A$1:$K$75</definedName>
    <definedName name="Z_CB632E83_CCA9_4157_919F_EE651AA180FD_.wvu.PrintArea" localSheetId="21">'ЛВК Plus 400 ПГ'!$A$1:$K$76</definedName>
    <definedName name="Z_CB632E83_CCA9_4157_919F_EE651AA180FD_.wvu.PrintArea" localSheetId="22">'ЛВК Plus 500'!$A$1:$K$96</definedName>
    <definedName name="Z_CB632E83_CCA9_4157_919F_EE651AA180FD_.wvu.PrintArea" localSheetId="24">'ЛВК Plus 500 до 800'!$A$1:$K$152</definedName>
    <definedName name="Z_CB632E83_CCA9_4157_919F_EE651AA180FD_.wvu.PrintArea" localSheetId="23">'ЛВК Plus 500 ПГ'!$A$1:$K$93</definedName>
    <definedName name="Z_CB632E83_CCA9_4157_919F_EE651AA180FD_.wvu.PrintArea" localSheetId="26">'ЛВК Sir 100 F'!$A$1:$K$81</definedName>
    <definedName name="Z_CB632E83_CCA9_4157_919F_EE651AA180FD_.wvu.PrintArea" localSheetId="25">'ЛВК Sir 100 Е'!$A$1:$K$81</definedName>
    <definedName name="Z_CB632E83_CCA9_4157_919F_EE651AA180FD_.wvu.PrintArea" localSheetId="27">'ЛВК Sir 110 Е'!$A$1:$K$81</definedName>
    <definedName name="Z_CB632E83_CCA9_4157_919F_EE651AA180FD_.wvu.PrintArea" localSheetId="30">'ЛВК Sir 150 F'!$A$1:$K$95</definedName>
    <definedName name="Z_CB632E83_CCA9_4157_919F_EE651AA180FD_.wvu.PrintArea" localSheetId="28">'ЛВК Sir 150 L'!$A$1:$K$85</definedName>
    <definedName name="Z_CB632E83_CCA9_4157_919F_EE651AA180FD_.wvu.PrintArea" localSheetId="29">'ЛВК Sir 150 Е '!$A$1:$K$95</definedName>
    <definedName name="Z_CB632E83_CCA9_4157_919F_EE651AA180FD_.wvu.PrintArea" localSheetId="32">'ЛВК Sir 200 E'!$A$1:$K$118</definedName>
    <definedName name="Z_CB632E83_CCA9_4157_919F_EE651AA180FD_.wvu.PrintArea" localSheetId="33">'ЛВК Sir 200 F'!$A$1:$K$118</definedName>
    <definedName name="Z_CB632E83_CCA9_4157_919F_EE651AA180FD_.wvu.PrintArea" localSheetId="31">'ЛВК Sir 200 L'!$A$1:$K$117</definedName>
    <definedName name="Z_CB632E83_CCA9_4157_919F_EE651AA180FD_.wvu.PrintArea" localSheetId="37">'ЛВК Sir 300 E до 850'!$A$1:$K$152</definedName>
    <definedName name="Z_CB632E83_CCA9_4157_919F_EE651AA180FD_.wvu.PrintArea" localSheetId="38">'ЛВК Sir 300 F'!$A$1:$K$119</definedName>
    <definedName name="Z_CB632E83_CCA9_4157_919F_EE651AA180FD_.wvu.PrintArea" localSheetId="39">'ЛВК Sir 300 F до 850'!$A$1:$K$154</definedName>
    <definedName name="Z_CB632E83_CCA9_4157_919F_EE651AA180FD_.wvu.PrintArea" localSheetId="34">'ЛВК Sir 300 L'!$A$1:$K$118</definedName>
    <definedName name="Z_CB632E83_CCA9_4157_919F_EE651AA180FD_.wvu.PrintArea" localSheetId="35">'ЛВК Sir 300 L до 850'!$A$1:$K$150</definedName>
    <definedName name="Z_CB632E83_CCA9_4157_919F_EE651AA180FD_.wvu.PrintArea" localSheetId="36">'ЛВК Sir 300 Е'!$A$1:$K$119</definedName>
    <definedName name="Z_CB632E83_CCA9_4157_919F_EE651AA180FD_.wvu.PrintArea" localSheetId="42">'ЛВК Sir 400 F'!$A$1:$K$72</definedName>
    <definedName name="Z_CB632E83_CCA9_4157_919F_EE651AA180FD_.wvu.PrintArea" localSheetId="40">'ЛВК Sir 400 L'!$A$1:$K$73</definedName>
    <definedName name="Z_CB632E83_CCA9_4157_919F_EE651AA180FD_.wvu.PrintArea" localSheetId="41">'ЛВК Sir 400 Е'!$A$1:$K$72</definedName>
    <definedName name="Z_CB632E83_CCA9_4157_919F_EE651AA180FD_.wvu.PrintArea" localSheetId="46">'ЛВК Sir 500 E до 850'!$A$1:$K$151</definedName>
    <definedName name="Z_CB632E83_CCA9_4157_919F_EE651AA180FD_.wvu.PrintArea" localSheetId="47">'ЛВК Sir 500 F'!$A$1:$K$89</definedName>
    <definedName name="Z_CB632E83_CCA9_4157_919F_EE651AA180FD_.wvu.PrintArea" localSheetId="48">'ЛВК Sir 500 F до 850'!$A$1:$K$151</definedName>
    <definedName name="Z_CB632E83_CCA9_4157_919F_EE651AA180FD_.wvu.PrintArea" localSheetId="43">'ЛВК Sir 500 L'!$A$1:$K$90</definedName>
    <definedName name="Z_CB632E83_CCA9_4157_919F_EE651AA180FD_.wvu.PrintArea" localSheetId="44">'ЛВК Sir 500 L до 850'!$A$1:$K$151</definedName>
    <definedName name="Z_CB632E83_CCA9_4157_919F_EE651AA180FD_.wvu.PrintArea" localSheetId="45">'ЛВК Sir 500 Е'!$A$1:$K$89</definedName>
    <definedName name="Z_CB632E83_CCA9_4157_919F_EE651AA180FD_.wvu.PrintArea" localSheetId="2">'ЛВК Step 100'!$A$1:$K$79</definedName>
    <definedName name="Z_CB632E83_CCA9_4157_919F_EE651AA180FD_.wvu.PrintArea" localSheetId="50">'ЛИК 200 E '!$A$1:$K$112</definedName>
    <definedName name="Z_CB632E83_CCA9_4157_919F_EE651AA180FD_.wvu.PrintArea" localSheetId="51">'ЛИК 200 F '!$A$1:$K$55</definedName>
    <definedName name="Z_CB632E83_CCA9_4157_919F_EE651AA180FD_.wvu.PrintArea" localSheetId="52">'ЛИК 300 E'!$A$1:$K$98</definedName>
    <definedName name="Z_CB632E83_CCA9_4157_919F_EE651AA180FD_.wvu.PrintArea" localSheetId="53">'ЛИК 300 F'!$A$1:$K$59</definedName>
    <definedName name="Z_CB632E83_CCA9_4157_919F_EE651AA180FD_.wvu.PrintArea" localSheetId="55">'ЛИК 400 F'!$A$1:$K$43</definedName>
    <definedName name="Z_CB632E83_CCA9_4157_919F_EE651AA180FD_.wvu.PrintArea" localSheetId="54">'ЛИК 400 Е'!$A$1:$K$66</definedName>
    <definedName name="Z_CB632E83_CCA9_4157_919F_EE651AA180FD_.wvu.PrintArea" localSheetId="56">'ЛИК 500 E'!$A$1:$K$80</definedName>
    <definedName name="Z_CB632E83_CCA9_4157_919F_EE651AA180FD_.wvu.PrintArea" localSheetId="57">'ЛИК 500 F'!$A$1:$K$50</definedName>
    <definedName name="Z_CB632E83_CCA9_4157_919F_EE651AA180FD_.wvu.PrintArea" localSheetId="58">'МШЛ и МПЛ'!$A$1:$K$172</definedName>
    <definedName name="Z_CB632E83_CCA9_4157_919F_EE651AA180FD_.wvu.PrintArea" localSheetId="59">'Сопутствующая продукция'!$B$1:$C$15</definedName>
    <definedName name="Z_CB632E83_CCA9_4157_919F_EE651AA180FD_.wvu.PrintTitles" localSheetId="7">'ЛВК Border 150'!$A$1:$IC$1</definedName>
    <definedName name="Z_CB632E83_CCA9_4157_919F_EE651AA180FD_.wvu.PrintTitles" localSheetId="8">'ЛВК Border 200'!$A$1:$IC$1</definedName>
    <definedName name="Z_CB632E83_CCA9_4157_919F_EE651AA180FD_.wvu.PrintTitles" localSheetId="9">'ЛВК Border 300'!$A$1:$IB$1</definedName>
    <definedName name="Z_CB632E83_CCA9_4157_919F_EE651AA180FD_.wvu.PrintTitles" localSheetId="10">'ЛВК Border 400'!$A$1:$IC$1</definedName>
    <definedName name="Z_CB632E83_CCA9_4157_919F_EE651AA180FD_.wvu.PrintTitles" localSheetId="11">'ЛВК Border 500'!$A$1:$IC$1</definedName>
    <definedName name="Z_CB632E83_CCA9_4157_919F_EE651AA180FD_.wvu.PrintTitles" localSheetId="3">'ЛВК Light 100'!$A$1:$ID$1</definedName>
    <definedName name="Z_CB632E83_CCA9_4157_919F_EE651AA180FD_.wvu.PrintTitles" localSheetId="4">'ЛВК Light 150'!$A$1:$HZ$1</definedName>
    <definedName name="Z_CB632E83_CCA9_4157_919F_EE651AA180FD_.wvu.PrintTitles" localSheetId="5">'ЛВК Light 160'!$A$1:$HW$1</definedName>
    <definedName name="Z_CB632E83_CCA9_4157_919F_EE651AA180FD_.wvu.PrintTitles" localSheetId="6">'ЛВК Light 200'!$A$1:$IC$1</definedName>
    <definedName name="Z_CB632E83_CCA9_4157_919F_EE651AA180FD_.wvu.PrintTitles" localSheetId="12">'ЛВК Plus 100'!$A$1:$HY$1</definedName>
    <definedName name="Z_CB632E83_CCA9_4157_919F_EE651AA180FD_.wvu.PrintTitles" localSheetId="13">'ЛВК Plus 150'!$A$1:$HZ$1</definedName>
    <definedName name="Z_CB632E83_CCA9_4157_919F_EE651AA180FD_.wvu.PrintTitles" localSheetId="14">'ЛВК Plus 150 ПГ '!$A$1:$ID$1</definedName>
    <definedName name="Z_CB632E83_CCA9_4157_919F_EE651AA180FD_.wvu.PrintTitles" localSheetId="15">'ЛВК Plus 200'!$A$1:$HW$1</definedName>
    <definedName name="Z_CB632E83_CCA9_4157_919F_EE651AA180FD_.wvu.PrintTitles" localSheetId="16">'ЛВК Plus 200 ПГ '!$A$1:$ID$1</definedName>
    <definedName name="Z_CB632E83_CCA9_4157_919F_EE651AA180FD_.wvu.PrintTitles" localSheetId="17">'ЛВК Plus 300'!$A$1:$HM$1</definedName>
    <definedName name="Z_CB632E83_CCA9_4157_919F_EE651AA180FD_.wvu.PrintTitles" localSheetId="19">'ЛВК Plus 300 до 800'!$A$1:$HU$1</definedName>
    <definedName name="Z_CB632E83_CCA9_4157_919F_EE651AA180FD_.wvu.PrintTitles" localSheetId="18">'ЛВК Plus 300 ПГ '!$A$1:$GX$1</definedName>
    <definedName name="Z_CB632E83_CCA9_4157_919F_EE651AA180FD_.wvu.PrintTitles" localSheetId="20">'ЛВК Plus 400'!$A$1:$HX$1</definedName>
    <definedName name="Z_CB632E83_CCA9_4157_919F_EE651AA180FD_.wvu.PrintTitles" localSheetId="21">'ЛВК Plus 400 ПГ'!$A$1:$II$1</definedName>
    <definedName name="Z_CB632E83_CCA9_4157_919F_EE651AA180FD_.wvu.PrintTitles" localSheetId="22">'ЛВК Plus 500'!$A$1:$HU$1</definedName>
    <definedName name="Z_CB632E83_CCA9_4157_919F_EE651AA180FD_.wvu.PrintTitles" localSheetId="24">'ЛВК Plus 500 до 800'!$A$1:$HV$1</definedName>
    <definedName name="Z_CB632E83_CCA9_4157_919F_EE651AA180FD_.wvu.PrintTitles" localSheetId="23">'ЛВК Plus 500 ПГ'!$A$1:$L$1</definedName>
    <definedName name="Z_CB632E83_CCA9_4157_919F_EE651AA180FD_.wvu.PrintTitles" localSheetId="26">'ЛВК Sir 100 F'!$A$1:$IE$1</definedName>
    <definedName name="Z_CB632E83_CCA9_4157_919F_EE651AA180FD_.wvu.PrintTitles" localSheetId="25">'ЛВК Sir 100 Е'!$A$1:$IH$1</definedName>
    <definedName name="Z_CB632E83_CCA9_4157_919F_EE651AA180FD_.wvu.PrintTitles" localSheetId="27">'ЛВК Sir 110 Е'!$A$1:$IJ$1</definedName>
    <definedName name="Z_CB632E83_CCA9_4157_919F_EE651AA180FD_.wvu.PrintTitles" localSheetId="30">'ЛВК Sir 150 F'!$A$1:$EA$1</definedName>
    <definedName name="Z_CB632E83_CCA9_4157_919F_EE651AA180FD_.wvu.PrintTitles" localSheetId="28">'ЛВК Sir 150 L'!$A$1:$HW$1</definedName>
    <definedName name="Z_CB632E83_CCA9_4157_919F_EE651AA180FD_.wvu.PrintTitles" localSheetId="29">'ЛВК Sir 150 Е '!$A$1:$HU$1</definedName>
    <definedName name="Z_CB632E83_CCA9_4157_919F_EE651AA180FD_.wvu.PrintTitles" localSheetId="32">'ЛВК Sir 200 E'!$A$1:$IG$1</definedName>
    <definedName name="Z_CB632E83_CCA9_4157_919F_EE651AA180FD_.wvu.PrintTitles" localSheetId="33">'ЛВК Sir 200 F'!$A$1:$IE$1</definedName>
    <definedName name="Z_CB632E83_CCA9_4157_919F_EE651AA180FD_.wvu.PrintTitles" localSheetId="31">'ЛВК Sir 200 L'!$A$1:$IC$1</definedName>
    <definedName name="Z_CB632E83_CCA9_4157_919F_EE651AA180FD_.wvu.PrintTitles" localSheetId="37">'ЛВК Sir 300 E до 850'!$A$1:$IF$1</definedName>
    <definedName name="Z_CB632E83_CCA9_4157_919F_EE651AA180FD_.wvu.PrintTitles" localSheetId="38">'ЛВК Sir 300 F'!$A$1:$IF$1</definedName>
    <definedName name="Z_CB632E83_CCA9_4157_919F_EE651AA180FD_.wvu.PrintTitles" localSheetId="39">'ЛВК Sir 300 F до 850'!$A$1:$IF$1</definedName>
    <definedName name="Z_CB632E83_CCA9_4157_919F_EE651AA180FD_.wvu.PrintTitles" localSheetId="34">'ЛВК Sir 300 L'!$A$1:$HV$1</definedName>
    <definedName name="Z_CB632E83_CCA9_4157_919F_EE651AA180FD_.wvu.PrintTitles" localSheetId="35">'ЛВК Sir 300 L до 850'!$A$1:$HV$1</definedName>
    <definedName name="Z_CB632E83_CCA9_4157_919F_EE651AA180FD_.wvu.PrintTitles" localSheetId="36">'ЛВК Sir 300 Е'!$A$1:$IF$1</definedName>
    <definedName name="Z_CB632E83_CCA9_4157_919F_EE651AA180FD_.wvu.PrintTitles" localSheetId="42">'ЛВК Sir 400 F'!$A$1:$IG$1</definedName>
    <definedName name="Z_CB632E83_CCA9_4157_919F_EE651AA180FD_.wvu.PrintTitles" localSheetId="40">'ЛВК Sir 400 L'!$A$1:$HV$1</definedName>
    <definedName name="Z_CB632E83_CCA9_4157_919F_EE651AA180FD_.wvu.PrintTitles" localSheetId="41">'ЛВК Sir 400 Е'!$A$1:$IG$1</definedName>
    <definedName name="Z_CB632E83_CCA9_4157_919F_EE651AA180FD_.wvu.PrintTitles" localSheetId="46">'ЛВК Sir 500 E до 850'!$A$1:$IA$1</definedName>
    <definedName name="Z_CB632E83_CCA9_4157_919F_EE651AA180FD_.wvu.PrintTitles" localSheetId="47">'ЛВК Sir 500 F'!$A$1:$L$1</definedName>
    <definedName name="Z_CB632E83_CCA9_4157_919F_EE651AA180FD_.wvu.PrintTitles" localSheetId="48">'ЛВК Sir 500 F до 850'!$A$1:$IA$1</definedName>
    <definedName name="Z_CB632E83_CCA9_4157_919F_EE651AA180FD_.wvu.PrintTitles" localSheetId="43">'ЛВК Sir 500 L'!$A$1:$L$1</definedName>
    <definedName name="Z_CB632E83_CCA9_4157_919F_EE651AA180FD_.wvu.PrintTitles" localSheetId="44">'ЛВК Sir 500 L до 850'!$A$1:$HO$1</definedName>
    <definedName name="Z_CB632E83_CCA9_4157_919F_EE651AA180FD_.wvu.PrintTitles" localSheetId="45">'ЛВК Sir 500 Е'!$A$1:$L$1</definedName>
    <definedName name="Z_CB632E83_CCA9_4157_919F_EE651AA180FD_.wvu.PrintTitles" localSheetId="50">'ЛИК 200 E '!$A$1:$IJ$1</definedName>
    <definedName name="Z_CB632E83_CCA9_4157_919F_EE651AA180FD_.wvu.PrintTitles" localSheetId="51">'ЛИК 200 F '!$A$1:$IK$1</definedName>
    <definedName name="Z_CB632E83_CCA9_4157_919F_EE651AA180FD_.wvu.PrintTitles" localSheetId="52">'ЛИК 300 E'!$A$1:$IL$1</definedName>
    <definedName name="Z_CB632E83_CCA9_4157_919F_EE651AA180FD_.wvu.PrintTitles" localSheetId="53">'ЛИК 300 F'!$A$1:$IK$1</definedName>
    <definedName name="Z_CB632E83_CCA9_4157_919F_EE651AA180FD_.wvu.PrintTitles" localSheetId="55">'ЛИК 400 F'!$A$1:$IK$1</definedName>
    <definedName name="Z_CB632E83_CCA9_4157_919F_EE651AA180FD_.wvu.PrintTitles" localSheetId="54">'ЛИК 400 Е'!$A$1:$IK$1</definedName>
    <definedName name="Z_CB632E83_CCA9_4157_919F_EE651AA180FD_.wvu.PrintTitles" localSheetId="56">'ЛИК 500 E'!$A$1:$L$1</definedName>
    <definedName name="Z_CB632E83_CCA9_4157_919F_EE651AA180FD_.wvu.PrintTitles" localSheetId="57">'ЛИК 500 F'!$A$1:$L$1</definedName>
    <definedName name="Z_CB632E83_CCA9_4157_919F_EE651AA180FD_.wvu.PrintTitles" localSheetId="58">'МШЛ и МПЛ'!$A$1:$L$1</definedName>
    <definedName name="Z_DD81A1B5_5BB9_4661_B0ED_A9D9712941F9_.wvu.Cols" localSheetId="7">'ЛВК Border 150'!#REF!</definedName>
    <definedName name="Z_DD81A1B5_5BB9_4661_B0ED_A9D9712941F9_.wvu.Cols" localSheetId="8">'ЛВК Border 200'!#REF!</definedName>
    <definedName name="Z_DD81A1B5_5BB9_4661_B0ED_A9D9712941F9_.wvu.Cols" localSheetId="9">'ЛВК Border 300'!#REF!</definedName>
    <definedName name="Z_DD81A1B5_5BB9_4661_B0ED_A9D9712941F9_.wvu.Cols" localSheetId="10">'ЛВК Border 400'!#REF!</definedName>
    <definedName name="Z_DD81A1B5_5BB9_4661_B0ED_A9D9712941F9_.wvu.Cols" localSheetId="11">'ЛВК Border 500'!#REF!</definedName>
    <definedName name="Z_DD81A1B5_5BB9_4661_B0ED_A9D9712941F9_.wvu.Cols" localSheetId="3">'ЛВК Light 100'!#REF!</definedName>
    <definedName name="Z_DD81A1B5_5BB9_4661_B0ED_A9D9712941F9_.wvu.Cols" localSheetId="4">'ЛВК Light 150'!#REF!</definedName>
    <definedName name="Z_DD81A1B5_5BB9_4661_B0ED_A9D9712941F9_.wvu.Cols" localSheetId="5">'ЛВК Light 160'!#REF!</definedName>
    <definedName name="Z_DD81A1B5_5BB9_4661_B0ED_A9D9712941F9_.wvu.Cols" localSheetId="6">'ЛВК Light 200'!#REF!</definedName>
    <definedName name="Z_DD81A1B5_5BB9_4661_B0ED_A9D9712941F9_.wvu.Cols" localSheetId="12">'ЛВК Plus 100'!#REF!</definedName>
    <definedName name="Z_DD81A1B5_5BB9_4661_B0ED_A9D9712941F9_.wvu.Cols" localSheetId="13">'ЛВК Plus 150'!#REF!</definedName>
    <definedName name="Z_DD81A1B5_5BB9_4661_B0ED_A9D9712941F9_.wvu.Cols" localSheetId="14">'ЛВК Plus 150 ПГ '!#REF!</definedName>
    <definedName name="Z_DD81A1B5_5BB9_4661_B0ED_A9D9712941F9_.wvu.Cols" localSheetId="15">'ЛВК Plus 200'!#REF!</definedName>
    <definedName name="Z_DD81A1B5_5BB9_4661_B0ED_A9D9712941F9_.wvu.Cols" localSheetId="16">'ЛВК Plus 200 ПГ '!#REF!</definedName>
    <definedName name="Z_DD81A1B5_5BB9_4661_B0ED_A9D9712941F9_.wvu.Cols" localSheetId="17">'ЛВК Plus 300'!#REF!</definedName>
    <definedName name="Z_DD81A1B5_5BB9_4661_B0ED_A9D9712941F9_.wvu.Cols" localSheetId="19">'ЛВК Plus 300 до 800'!#REF!</definedName>
    <definedName name="Z_DD81A1B5_5BB9_4661_B0ED_A9D9712941F9_.wvu.Cols" localSheetId="18">'ЛВК Plus 300 ПГ '!#REF!</definedName>
    <definedName name="Z_DD81A1B5_5BB9_4661_B0ED_A9D9712941F9_.wvu.Cols" localSheetId="20">'ЛВК Plus 400'!#REF!</definedName>
    <definedName name="Z_DD81A1B5_5BB9_4661_B0ED_A9D9712941F9_.wvu.Cols" localSheetId="21">'ЛВК Plus 400 ПГ'!#REF!</definedName>
    <definedName name="Z_DD81A1B5_5BB9_4661_B0ED_A9D9712941F9_.wvu.Cols" localSheetId="22">'ЛВК Plus 500'!#REF!</definedName>
    <definedName name="Z_DD81A1B5_5BB9_4661_B0ED_A9D9712941F9_.wvu.Cols" localSheetId="24">'ЛВК Plus 500 до 800'!#REF!</definedName>
    <definedName name="Z_DD81A1B5_5BB9_4661_B0ED_A9D9712941F9_.wvu.Cols" localSheetId="23">'ЛВК Plus 500 ПГ'!#REF!</definedName>
    <definedName name="Z_DD81A1B5_5BB9_4661_B0ED_A9D9712941F9_.wvu.Cols" localSheetId="26">'ЛВК Sir 100 F'!#REF!</definedName>
    <definedName name="Z_DD81A1B5_5BB9_4661_B0ED_A9D9712941F9_.wvu.Cols" localSheetId="25">'ЛВК Sir 100 Е'!#REF!</definedName>
    <definedName name="Z_DD81A1B5_5BB9_4661_B0ED_A9D9712941F9_.wvu.Cols" localSheetId="27">'ЛВК Sir 110 Е'!#REF!</definedName>
    <definedName name="Z_DD81A1B5_5BB9_4661_B0ED_A9D9712941F9_.wvu.Cols" localSheetId="30">'ЛВК Sir 150 F'!#REF!</definedName>
    <definedName name="Z_DD81A1B5_5BB9_4661_B0ED_A9D9712941F9_.wvu.Cols" localSheetId="28">'ЛВК Sir 150 L'!#REF!</definedName>
    <definedName name="Z_DD81A1B5_5BB9_4661_B0ED_A9D9712941F9_.wvu.Cols" localSheetId="29">'ЛВК Sir 150 Е '!#REF!</definedName>
    <definedName name="Z_DD81A1B5_5BB9_4661_B0ED_A9D9712941F9_.wvu.Cols" localSheetId="32">'ЛВК Sir 200 E'!#REF!</definedName>
    <definedName name="Z_DD81A1B5_5BB9_4661_B0ED_A9D9712941F9_.wvu.Cols" localSheetId="33">'ЛВК Sir 200 F'!#REF!</definedName>
    <definedName name="Z_DD81A1B5_5BB9_4661_B0ED_A9D9712941F9_.wvu.Cols" localSheetId="31">'ЛВК Sir 200 L'!#REF!</definedName>
    <definedName name="Z_DD81A1B5_5BB9_4661_B0ED_A9D9712941F9_.wvu.Cols" localSheetId="37">'ЛВК Sir 300 E до 850'!#REF!</definedName>
    <definedName name="Z_DD81A1B5_5BB9_4661_B0ED_A9D9712941F9_.wvu.Cols" localSheetId="38">'ЛВК Sir 300 F'!#REF!</definedName>
    <definedName name="Z_DD81A1B5_5BB9_4661_B0ED_A9D9712941F9_.wvu.Cols" localSheetId="39">'ЛВК Sir 300 F до 850'!#REF!</definedName>
    <definedName name="Z_DD81A1B5_5BB9_4661_B0ED_A9D9712941F9_.wvu.Cols" localSheetId="34">'ЛВК Sir 300 L'!#REF!</definedName>
    <definedName name="Z_DD81A1B5_5BB9_4661_B0ED_A9D9712941F9_.wvu.Cols" localSheetId="35">'ЛВК Sir 300 L до 850'!#REF!</definedName>
    <definedName name="Z_DD81A1B5_5BB9_4661_B0ED_A9D9712941F9_.wvu.Cols" localSheetId="36">'ЛВК Sir 300 Е'!#REF!</definedName>
    <definedName name="Z_DD81A1B5_5BB9_4661_B0ED_A9D9712941F9_.wvu.Cols" localSheetId="42">'ЛВК Sir 400 F'!#REF!</definedName>
    <definedName name="Z_DD81A1B5_5BB9_4661_B0ED_A9D9712941F9_.wvu.Cols" localSheetId="40">'ЛВК Sir 400 L'!#REF!</definedName>
    <definedName name="Z_DD81A1B5_5BB9_4661_B0ED_A9D9712941F9_.wvu.Cols" localSheetId="41">'ЛВК Sir 400 Е'!#REF!</definedName>
    <definedName name="Z_DD81A1B5_5BB9_4661_B0ED_A9D9712941F9_.wvu.Cols" localSheetId="46">'ЛВК Sir 500 E до 850'!#REF!</definedName>
    <definedName name="Z_DD81A1B5_5BB9_4661_B0ED_A9D9712941F9_.wvu.Cols" localSheetId="47">'ЛВК Sir 500 F'!#REF!</definedName>
    <definedName name="Z_DD81A1B5_5BB9_4661_B0ED_A9D9712941F9_.wvu.Cols" localSheetId="48">'ЛВК Sir 500 F до 850'!#REF!</definedName>
    <definedName name="Z_DD81A1B5_5BB9_4661_B0ED_A9D9712941F9_.wvu.Cols" localSheetId="43">'ЛВК Sir 500 L'!#REF!</definedName>
    <definedName name="Z_DD81A1B5_5BB9_4661_B0ED_A9D9712941F9_.wvu.Cols" localSheetId="44">'ЛВК Sir 500 L до 850'!#REF!</definedName>
    <definedName name="Z_DD81A1B5_5BB9_4661_B0ED_A9D9712941F9_.wvu.Cols" localSheetId="45">'ЛВК Sir 500 Е'!#REF!</definedName>
    <definedName name="Z_DD81A1B5_5BB9_4661_B0ED_A9D9712941F9_.wvu.Cols" localSheetId="2">'ЛВК Step 100'!#REF!</definedName>
    <definedName name="Z_DD81A1B5_5BB9_4661_B0ED_A9D9712941F9_.wvu.Cols" localSheetId="50">'ЛИК 200 E '!#REF!</definedName>
    <definedName name="Z_DD81A1B5_5BB9_4661_B0ED_A9D9712941F9_.wvu.Cols" localSheetId="51">'ЛИК 200 F '!#REF!</definedName>
    <definedName name="Z_DD81A1B5_5BB9_4661_B0ED_A9D9712941F9_.wvu.Cols" localSheetId="52">'ЛИК 300 E'!#REF!</definedName>
    <definedName name="Z_DD81A1B5_5BB9_4661_B0ED_A9D9712941F9_.wvu.Cols" localSheetId="53">'ЛИК 300 F'!#REF!</definedName>
    <definedName name="Z_DD81A1B5_5BB9_4661_B0ED_A9D9712941F9_.wvu.Cols" localSheetId="55">'ЛИК 400 F'!#REF!</definedName>
    <definedName name="Z_DD81A1B5_5BB9_4661_B0ED_A9D9712941F9_.wvu.Cols" localSheetId="54">'ЛИК 400 Е'!#REF!</definedName>
    <definedName name="Z_DD81A1B5_5BB9_4661_B0ED_A9D9712941F9_.wvu.Cols" localSheetId="56">'ЛИК 500 E'!#REF!</definedName>
    <definedName name="Z_DD81A1B5_5BB9_4661_B0ED_A9D9712941F9_.wvu.Cols" localSheetId="57">'ЛИК 500 F'!#REF!</definedName>
    <definedName name="Z_DD81A1B5_5BB9_4661_B0ED_A9D9712941F9_.wvu.Cols" localSheetId="58">'МШЛ и МПЛ'!#REF!</definedName>
    <definedName name="Z_DD81A1B5_5BB9_4661_B0ED_A9D9712941F9_.wvu.Cols" localSheetId="59">'Сопутствующая продукция'!#REF!</definedName>
    <definedName name="Z_DD81A1B5_5BB9_4661_B0ED_A9D9712941F9_.wvu.PrintArea" localSheetId="7">'ЛВК Border 150'!$A$1:$K$86</definedName>
    <definedName name="Z_DD81A1B5_5BB9_4661_B0ED_A9D9712941F9_.wvu.PrintArea" localSheetId="8">'ЛВК Border 200'!$A$1:$K$86</definedName>
    <definedName name="Z_DD81A1B5_5BB9_4661_B0ED_A9D9712941F9_.wvu.PrintArea" localSheetId="9">'ЛВК Border 300'!$A$1:$K$116</definedName>
    <definedName name="Z_DD81A1B5_5BB9_4661_B0ED_A9D9712941F9_.wvu.PrintArea" localSheetId="10">'ЛВК Border 400'!$A$1:$K$68</definedName>
    <definedName name="Z_DD81A1B5_5BB9_4661_B0ED_A9D9712941F9_.wvu.PrintArea" localSheetId="11">'ЛВК Border 500'!$A$1:$K$86</definedName>
    <definedName name="Z_DD81A1B5_5BB9_4661_B0ED_A9D9712941F9_.wvu.PrintArea" localSheetId="3">'ЛВК Light 100'!$A$1:$K$89</definedName>
    <definedName name="Z_DD81A1B5_5BB9_4661_B0ED_A9D9712941F9_.wvu.PrintArea" localSheetId="4">'ЛВК Light 150'!$A$1:$K$99</definedName>
    <definedName name="Z_DD81A1B5_5BB9_4661_B0ED_A9D9712941F9_.wvu.PrintArea" localSheetId="5">'ЛВК Light 160'!$A$1:$K$91</definedName>
    <definedName name="Z_DD81A1B5_5BB9_4661_B0ED_A9D9712941F9_.wvu.PrintArea" localSheetId="6">'ЛВК Light 200'!$A$1:$K$117</definedName>
    <definedName name="Z_DD81A1B5_5BB9_4661_B0ED_A9D9712941F9_.wvu.PrintArea" localSheetId="12">'ЛВК Plus 100'!$A$1:$K$87</definedName>
    <definedName name="Z_DD81A1B5_5BB9_4661_B0ED_A9D9712941F9_.wvu.PrintArea" localSheetId="13">'ЛВК Plus 150'!$A$1:$K$99</definedName>
    <definedName name="Z_DD81A1B5_5BB9_4661_B0ED_A9D9712941F9_.wvu.PrintArea" localSheetId="14">'ЛВК Plus 150 ПГ '!$A$1:$K$112</definedName>
    <definedName name="Z_DD81A1B5_5BB9_4661_B0ED_A9D9712941F9_.wvu.PrintArea" localSheetId="15">'ЛВК Plus 200'!$A$1:$K$106</definedName>
    <definedName name="Z_DD81A1B5_5BB9_4661_B0ED_A9D9712941F9_.wvu.PrintArea" localSheetId="17">'ЛВК Plus 300'!$A$1:$K$123</definedName>
    <definedName name="Z_DD81A1B5_5BB9_4661_B0ED_A9D9712941F9_.wvu.PrintArea" localSheetId="19">'ЛВК Plus 300 до 800'!$A$1:$K$151</definedName>
    <definedName name="Z_DD81A1B5_5BB9_4661_B0ED_A9D9712941F9_.wvu.PrintArea" localSheetId="18">'ЛВК Plus 300 ПГ '!$A$1:$K$139</definedName>
    <definedName name="Z_DD81A1B5_5BB9_4661_B0ED_A9D9712941F9_.wvu.PrintArea" localSheetId="20">'ЛВК Plus 400'!$A$1:$K$75</definedName>
    <definedName name="Z_DD81A1B5_5BB9_4661_B0ED_A9D9712941F9_.wvu.PrintArea" localSheetId="21">'ЛВК Plus 400 ПГ'!$A$1:$K$76</definedName>
    <definedName name="Z_DD81A1B5_5BB9_4661_B0ED_A9D9712941F9_.wvu.PrintArea" localSheetId="22">'ЛВК Plus 500'!$A$1:$K$96</definedName>
    <definedName name="Z_DD81A1B5_5BB9_4661_B0ED_A9D9712941F9_.wvu.PrintArea" localSheetId="24">'ЛВК Plus 500 до 800'!$A$1:$K$152</definedName>
    <definedName name="Z_DD81A1B5_5BB9_4661_B0ED_A9D9712941F9_.wvu.PrintArea" localSheetId="23">'ЛВК Plus 500 ПГ'!$A$1:$K$93</definedName>
    <definedName name="Z_DD81A1B5_5BB9_4661_B0ED_A9D9712941F9_.wvu.PrintArea" localSheetId="26">'ЛВК Sir 100 F'!$A$1:$K$81</definedName>
    <definedName name="Z_DD81A1B5_5BB9_4661_B0ED_A9D9712941F9_.wvu.PrintArea" localSheetId="25">'ЛВК Sir 100 Е'!$A$1:$K$81</definedName>
    <definedName name="Z_DD81A1B5_5BB9_4661_B0ED_A9D9712941F9_.wvu.PrintArea" localSheetId="27">'ЛВК Sir 110 Е'!$A$1:$K$81</definedName>
    <definedName name="Z_DD81A1B5_5BB9_4661_B0ED_A9D9712941F9_.wvu.PrintArea" localSheetId="30">'ЛВК Sir 150 F'!$A$1:$K$95</definedName>
    <definedName name="Z_DD81A1B5_5BB9_4661_B0ED_A9D9712941F9_.wvu.PrintArea" localSheetId="28">'ЛВК Sir 150 L'!$A$1:$K$85</definedName>
    <definedName name="Z_DD81A1B5_5BB9_4661_B0ED_A9D9712941F9_.wvu.PrintArea" localSheetId="29">'ЛВК Sir 150 Е '!$A$1:$K$95</definedName>
    <definedName name="Z_DD81A1B5_5BB9_4661_B0ED_A9D9712941F9_.wvu.PrintArea" localSheetId="32">'ЛВК Sir 200 E'!$A$1:$K$118</definedName>
    <definedName name="Z_DD81A1B5_5BB9_4661_B0ED_A9D9712941F9_.wvu.PrintArea" localSheetId="33">'ЛВК Sir 200 F'!$A$1:$K$118</definedName>
    <definedName name="Z_DD81A1B5_5BB9_4661_B0ED_A9D9712941F9_.wvu.PrintArea" localSheetId="31">'ЛВК Sir 200 L'!$A$1:$K$117</definedName>
    <definedName name="Z_DD81A1B5_5BB9_4661_B0ED_A9D9712941F9_.wvu.PrintArea" localSheetId="37">'ЛВК Sir 300 E до 850'!$A$1:$K$152</definedName>
    <definedName name="Z_DD81A1B5_5BB9_4661_B0ED_A9D9712941F9_.wvu.PrintArea" localSheetId="38">'ЛВК Sir 300 F'!$A$1:$K$119</definedName>
    <definedName name="Z_DD81A1B5_5BB9_4661_B0ED_A9D9712941F9_.wvu.PrintArea" localSheetId="39">'ЛВК Sir 300 F до 850'!$A$1:$K$154</definedName>
    <definedName name="Z_DD81A1B5_5BB9_4661_B0ED_A9D9712941F9_.wvu.PrintArea" localSheetId="34">'ЛВК Sir 300 L'!$A$1:$K$118</definedName>
    <definedName name="Z_DD81A1B5_5BB9_4661_B0ED_A9D9712941F9_.wvu.PrintArea" localSheetId="35">'ЛВК Sir 300 L до 850'!$A$1:$K$150</definedName>
    <definedName name="Z_DD81A1B5_5BB9_4661_B0ED_A9D9712941F9_.wvu.PrintArea" localSheetId="36">'ЛВК Sir 300 Е'!$A$1:$K$119</definedName>
    <definedName name="Z_DD81A1B5_5BB9_4661_B0ED_A9D9712941F9_.wvu.PrintArea" localSheetId="42">'ЛВК Sir 400 F'!$A$1:$K$72</definedName>
    <definedName name="Z_DD81A1B5_5BB9_4661_B0ED_A9D9712941F9_.wvu.PrintArea" localSheetId="40">'ЛВК Sir 400 L'!$A$1:$K$73</definedName>
    <definedName name="Z_DD81A1B5_5BB9_4661_B0ED_A9D9712941F9_.wvu.PrintArea" localSheetId="41">'ЛВК Sir 400 Е'!$A$1:$K$72</definedName>
    <definedName name="Z_DD81A1B5_5BB9_4661_B0ED_A9D9712941F9_.wvu.PrintArea" localSheetId="46">'ЛВК Sir 500 E до 850'!$A$1:$K$151</definedName>
    <definedName name="Z_DD81A1B5_5BB9_4661_B0ED_A9D9712941F9_.wvu.PrintArea" localSheetId="47">'ЛВК Sir 500 F'!$A$1:$K$89</definedName>
    <definedName name="Z_DD81A1B5_5BB9_4661_B0ED_A9D9712941F9_.wvu.PrintArea" localSheetId="48">'ЛВК Sir 500 F до 850'!$A$1:$K$151</definedName>
    <definedName name="Z_DD81A1B5_5BB9_4661_B0ED_A9D9712941F9_.wvu.PrintArea" localSheetId="43">'ЛВК Sir 500 L'!$A$1:$K$90</definedName>
    <definedName name="Z_DD81A1B5_5BB9_4661_B0ED_A9D9712941F9_.wvu.PrintArea" localSheetId="44">'ЛВК Sir 500 L до 850'!$A$1:$K$151</definedName>
    <definedName name="Z_DD81A1B5_5BB9_4661_B0ED_A9D9712941F9_.wvu.PrintArea" localSheetId="45">'ЛВК Sir 500 Е'!$A$1:$K$89</definedName>
    <definedName name="Z_DD81A1B5_5BB9_4661_B0ED_A9D9712941F9_.wvu.PrintArea" localSheetId="2">'ЛВК Step 100'!$A$1:$K$79</definedName>
    <definedName name="Z_DD81A1B5_5BB9_4661_B0ED_A9D9712941F9_.wvu.PrintArea" localSheetId="50">'ЛИК 200 E '!$A$1:$K$112</definedName>
    <definedName name="Z_DD81A1B5_5BB9_4661_B0ED_A9D9712941F9_.wvu.PrintArea" localSheetId="51">'ЛИК 200 F '!$A$1:$K$55</definedName>
    <definedName name="Z_DD81A1B5_5BB9_4661_B0ED_A9D9712941F9_.wvu.PrintArea" localSheetId="52">'ЛИК 300 E'!$A$1:$K$98</definedName>
    <definedName name="Z_DD81A1B5_5BB9_4661_B0ED_A9D9712941F9_.wvu.PrintArea" localSheetId="53">'ЛИК 300 F'!$A$1:$K$59</definedName>
    <definedName name="Z_DD81A1B5_5BB9_4661_B0ED_A9D9712941F9_.wvu.PrintArea" localSheetId="55">'ЛИК 400 F'!$A$1:$K$43</definedName>
    <definedName name="Z_DD81A1B5_5BB9_4661_B0ED_A9D9712941F9_.wvu.PrintArea" localSheetId="54">'ЛИК 400 Е'!$A$1:$K$66</definedName>
    <definedName name="Z_DD81A1B5_5BB9_4661_B0ED_A9D9712941F9_.wvu.PrintArea" localSheetId="56">'ЛИК 500 E'!$A$1:$K$80</definedName>
    <definedName name="Z_DD81A1B5_5BB9_4661_B0ED_A9D9712941F9_.wvu.PrintArea" localSheetId="57">'ЛИК 500 F'!$A$1:$K$50</definedName>
    <definedName name="Z_DD81A1B5_5BB9_4661_B0ED_A9D9712941F9_.wvu.PrintArea" localSheetId="58">'МШЛ и МПЛ'!$A$1:$K$172</definedName>
    <definedName name="Z_DD81A1B5_5BB9_4661_B0ED_A9D9712941F9_.wvu.PrintArea" localSheetId="59">'Сопутствующая продукция'!$B$1:$C$15</definedName>
    <definedName name="Z_DD81A1B5_5BB9_4661_B0ED_A9D9712941F9_.wvu.PrintTitles" localSheetId="7">'ЛВК Border 150'!$A$1:$IC$1</definedName>
    <definedName name="Z_DD81A1B5_5BB9_4661_B0ED_A9D9712941F9_.wvu.PrintTitles" localSheetId="8">'ЛВК Border 200'!$A$1:$IC$1</definedName>
    <definedName name="Z_DD81A1B5_5BB9_4661_B0ED_A9D9712941F9_.wvu.PrintTitles" localSheetId="9">'ЛВК Border 300'!$A$1:$IB$1</definedName>
    <definedName name="Z_DD81A1B5_5BB9_4661_B0ED_A9D9712941F9_.wvu.PrintTitles" localSheetId="10">'ЛВК Border 400'!$A$1:$IC$1</definedName>
    <definedName name="Z_DD81A1B5_5BB9_4661_B0ED_A9D9712941F9_.wvu.PrintTitles" localSheetId="11">'ЛВК Border 500'!$A$1:$IC$1</definedName>
    <definedName name="Z_DD81A1B5_5BB9_4661_B0ED_A9D9712941F9_.wvu.PrintTitles" localSheetId="3">'ЛВК Light 100'!$A$1:$ID$1</definedName>
    <definedName name="Z_DD81A1B5_5BB9_4661_B0ED_A9D9712941F9_.wvu.PrintTitles" localSheetId="4">'ЛВК Light 150'!$A$1:$HZ$1</definedName>
    <definedName name="Z_DD81A1B5_5BB9_4661_B0ED_A9D9712941F9_.wvu.PrintTitles" localSheetId="5">'ЛВК Light 160'!$A$1:$HW$1</definedName>
    <definedName name="Z_DD81A1B5_5BB9_4661_B0ED_A9D9712941F9_.wvu.PrintTitles" localSheetId="6">'ЛВК Light 200'!$A$1:$IC$1</definedName>
    <definedName name="Z_DD81A1B5_5BB9_4661_B0ED_A9D9712941F9_.wvu.PrintTitles" localSheetId="12">'ЛВК Plus 100'!$A$1:$HY$1</definedName>
    <definedName name="Z_DD81A1B5_5BB9_4661_B0ED_A9D9712941F9_.wvu.PrintTitles" localSheetId="13">'ЛВК Plus 150'!$A$1:$HZ$1</definedName>
    <definedName name="Z_DD81A1B5_5BB9_4661_B0ED_A9D9712941F9_.wvu.PrintTitles" localSheetId="14">'ЛВК Plus 150 ПГ '!$A$1:$ID$1</definedName>
    <definedName name="Z_DD81A1B5_5BB9_4661_B0ED_A9D9712941F9_.wvu.PrintTitles" localSheetId="15">'ЛВК Plus 200'!$A$1:$HW$1</definedName>
    <definedName name="Z_DD81A1B5_5BB9_4661_B0ED_A9D9712941F9_.wvu.PrintTitles" localSheetId="16">'ЛВК Plus 200 ПГ '!$A$1:$ID$1</definedName>
    <definedName name="Z_DD81A1B5_5BB9_4661_B0ED_A9D9712941F9_.wvu.PrintTitles" localSheetId="17">'ЛВК Plus 300'!$A$1:$HM$1</definedName>
    <definedName name="Z_DD81A1B5_5BB9_4661_B0ED_A9D9712941F9_.wvu.PrintTitles" localSheetId="19">'ЛВК Plus 300 до 800'!$A$1:$HU$1</definedName>
    <definedName name="Z_DD81A1B5_5BB9_4661_B0ED_A9D9712941F9_.wvu.PrintTitles" localSheetId="18">'ЛВК Plus 300 ПГ '!$A$1:$GX$1</definedName>
    <definedName name="Z_DD81A1B5_5BB9_4661_B0ED_A9D9712941F9_.wvu.PrintTitles" localSheetId="20">'ЛВК Plus 400'!$A$1:$HX$1</definedName>
    <definedName name="Z_DD81A1B5_5BB9_4661_B0ED_A9D9712941F9_.wvu.PrintTitles" localSheetId="21">'ЛВК Plus 400 ПГ'!$A$1:$II$1</definedName>
    <definedName name="Z_DD81A1B5_5BB9_4661_B0ED_A9D9712941F9_.wvu.PrintTitles" localSheetId="22">'ЛВК Plus 500'!$A$1:$HU$1</definedName>
    <definedName name="Z_DD81A1B5_5BB9_4661_B0ED_A9D9712941F9_.wvu.PrintTitles" localSheetId="24">'ЛВК Plus 500 до 800'!$A$1:$HV$1</definedName>
    <definedName name="Z_DD81A1B5_5BB9_4661_B0ED_A9D9712941F9_.wvu.PrintTitles" localSheetId="23">'ЛВК Plus 500 ПГ'!$A$1:$L$1</definedName>
    <definedName name="Z_DD81A1B5_5BB9_4661_B0ED_A9D9712941F9_.wvu.PrintTitles" localSheetId="26">'ЛВК Sir 100 F'!$A$1:$IE$1</definedName>
    <definedName name="Z_DD81A1B5_5BB9_4661_B0ED_A9D9712941F9_.wvu.PrintTitles" localSheetId="25">'ЛВК Sir 100 Е'!$A$1:$IH$1</definedName>
    <definedName name="Z_DD81A1B5_5BB9_4661_B0ED_A9D9712941F9_.wvu.PrintTitles" localSheetId="27">'ЛВК Sir 110 Е'!$A$1:$IJ$1</definedName>
    <definedName name="Z_DD81A1B5_5BB9_4661_B0ED_A9D9712941F9_.wvu.PrintTitles" localSheetId="30">'ЛВК Sir 150 F'!$A$1:$EA$1</definedName>
    <definedName name="Z_DD81A1B5_5BB9_4661_B0ED_A9D9712941F9_.wvu.PrintTitles" localSheetId="28">'ЛВК Sir 150 L'!$A$1:$HW$1</definedName>
    <definedName name="Z_DD81A1B5_5BB9_4661_B0ED_A9D9712941F9_.wvu.PrintTitles" localSheetId="29">'ЛВК Sir 150 Е '!$A$1:$HU$1</definedName>
    <definedName name="Z_DD81A1B5_5BB9_4661_B0ED_A9D9712941F9_.wvu.PrintTitles" localSheetId="32">'ЛВК Sir 200 E'!$A$1:$IG$1</definedName>
    <definedName name="Z_DD81A1B5_5BB9_4661_B0ED_A9D9712941F9_.wvu.PrintTitles" localSheetId="33">'ЛВК Sir 200 F'!$A$1:$IE$1</definedName>
    <definedName name="Z_DD81A1B5_5BB9_4661_B0ED_A9D9712941F9_.wvu.PrintTitles" localSheetId="31">'ЛВК Sir 200 L'!$A$1:$IC$1</definedName>
    <definedName name="Z_DD81A1B5_5BB9_4661_B0ED_A9D9712941F9_.wvu.PrintTitles" localSheetId="37">'ЛВК Sir 300 E до 850'!$A$1:$IF$1</definedName>
    <definedName name="Z_DD81A1B5_5BB9_4661_B0ED_A9D9712941F9_.wvu.PrintTitles" localSheetId="38">'ЛВК Sir 300 F'!$A$1:$IF$1</definedName>
    <definedName name="Z_DD81A1B5_5BB9_4661_B0ED_A9D9712941F9_.wvu.PrintTitles" localSheetId="39">'ЛВК Sir 300 F до 850'!$A$1:$IF$1</definedName>
    <definedName name="Z_DD81A1B5_5BB9_4661_B0ED_A9D9712941F9_.wvu.PrintTitles" localSheetId="34">'ЛВК Sir 300 L'!$A$1:$HV$1</definedName>
    <definedName name="Z_DD81A1B5_5BB9_4661_B0ED_A9D9712941F9_.wvu.PrintTitles" localSheetId="35">'ЛВК Sir 300 L до 850'!$A$1:$HV$1</definedName>
    <definedName name="Z_DD81A1B5_5BB9_4661_B0ED_A9D9712941F9_.wvu.PrintTitles" localSheetId="36">'ЛВК Sir 300 Е'!$A$1:$IF$1</definedName>
    <definedName name="Z_DD81A1B5_5BB9_4661_B0ED_A9D9712941F9_.wvu.PrintTitles" localSheetId="42">'ЛВК Sir 400 F'!$A$1:$IG$1</definedName>
    <definedName name="Z_DD81A1B5_5BB9_4661_B0ED_A9D9712941F9_.wvu.PrintTitles" localSheetId="40">'ЛВК Sir 400 L'!$A$1:$HV$1</definedName>
    <definedName name="Z_DD81A1B5_5BB9_4661_B0ED_A9D9712941F9_.wvu.PrintTitles" localSheetId="41">'ЛВК Sir 400 Е'!$A$1:$IG$1</definedName>
    <definedName name="Z_DD81A1B5_5BB9_4661_B0ED_A9D9712941F9_.wvu.PrintTitles" localSheetId="46">'ЛВК Sir 500 E до 850'!$A$1:$IA$1</definedName>
    <definedName name="Z_DD81A1B5_5BB9_4661_B0ED_A9D9712941F9_.wvu.PrintTitles" localSheetId="47">'ЛВК Sir 500 F'!$A$1:$L$1</definedName>
    <definedName name="Z_DD81A1B5_5BB9_4661_B0ED_A9D9712941F9_.wvu.PrintTitles" localSheetId="48">'ЛВК Sir 500 F до 850'!$A$1:$IA$1</definedName>
    <definedName name="Z_DD81A1B5_5BB9_4661_B0ED_A9D9712941F9_.wvu.PrintTitles" localSheetId="43">'ЛВК Sir 500 L'!$A$1:$L$1</definedName>
    <definedName name="Z_DD81A1B5_5BB9_4661_B0ED_A9D9712941F9_.wvu.PrintTitles" localSheetId="44">'ЛВК Sir 500 L до 850'!$A$1:$HO$1</definedName>
    <definedName name="Z_DD81A1B5_5BB9_4661_B0ED_A9D9712941F9_.wvu.PrintTitles" localSheetId="45">'ЛВК Sir 500 Е'!$A$1:$L$1</definedName>
    <definedName name="Z_DD81A1B5_5BB9_4661_B0ED_A9D9712941F9_.wvu.PrintTitles" localSheetId="50">'ЛИК 200 E '!$A$1:$IJ$1</definedName>
    <definedName name="Z_DD81A1B5_5BB9_4661_B0ED_A9D9712941F9_.wvu.PrintTitles" localSheetId="51">'ЛИК 200 F '!$A$1:$IK$1</definedName>
    <definedName name="Z_DD81A1B5_5BB9_4661_B0ED_A9D9712941F9_.wvu.PrintTitles" localSheetId="52">'ЛИК 300 E'!$A$1:$IL$1</definedName>
    <definedName name="Z_DD81A1B5_5BB9_4661_B0ED_A9D9712941F9_.wvu.PrintTitles" localSheetId="53">'ЛИК 300 F'!$A$1:$IK$1</definedName>
    <definedName name="Z_DD81A1B5_5BB9_4661_B0ED_A9D9712941F9_.wvu.PrintTitles" localSheetId="55">'ЛИК 400 F'!$A$1:$IK$1</definedName>
    <definedName name="Z_DD81A1B5_5BB9_4661_B0ED_A9D9712941F9_.wvu.PrintTitles" localSheetId="54">'ЛИК 400 Е'!$A$1:$IK$1</definedName>
    <definedName name="Z_DD81A1B5_5BB9_4661_B0ED_A9D9712941F9_.wvu.PrintTitles" localSheetId="56">'ЛИК 500 E'!$A$1:$L$1</definedName>
    <definedName name="Z_DD81A1B5_5BB9_4661_B0ED_A9D9712941F9_.wvu.PrintTitles" localSheetId="57">'ЛИК 500 F'!$A$1:$L$1</definedName>
    <definedName name="Z_DD81A1B5_5BB9_4661_B0ED_A9D9712941F9_.wvu.PrintTitles" localSheetId="58">'МШЛ и МПЛ'!$A$1:$L$1</definedName>
    <definedName name="_xlnm.Print_Titles" localSheetId="7">'ЛВК Border 150'!$1:$1</definedName>
    <definedName name="_xlnm.Print_Titles" localSheetId="8">'ЛВК Border 200'!$1:$1</definedName>
    <definedName name="_xlnm.Print_Titles" localSheetId="9">'ЛВК Border 300'!$1:$1</definedName>
    <definedName name="_xlnm.Print_Titles" localSheetId="10">'ЛВК Border 400'!$1:$1</definedName>
    <definedName name="_xlnm.Print_Titles" localSheetId="11">'ЛВК Border 500'!$1:$1</definedName>
    <definedName name="_xlnm.Print_Titles" localSheetId="3">'ЛВК Light 100'!$1:$1</definedName>
    <definedName name="_xlnm.Print_Titles" localSheetId="4">'ЛВК Light 150'!$1:$1</definedName>
    <definedName name="_xlnm.Print_Titles" localSheetId="5">'ЛВК Light 160'!$1:$1</definedName>
    <definedName name="_xlnm.Print_Titles" localSheetId="6">'ЛВК Light 200'!$1:$1</definedName>
    <definedName name="_xlnm.Print_Titles" localSheetId="12">'ЛВК Plus 100'!$1:$1</definedName>
    <definedName name="_xlnm.Print_Titles" localSheetId="13">'ЛВК Plus 150'!$1:$1</definedName>
    <definedName name="_xlnm.Print_Titles" localSheetId="14">'ЛВК Plus 150 ПГ '!$1:$1</definedName>
    <definedName name="_xlnm.Print_Titles" localSheetId="15">'ЛВК Plus 200'!$1:$1</definedName>
    <definedName name="_xlnm.Print_Titles" localSheetId="16">'ЛВК Plus 200 ПГ '!$1:$1</definedName>
    <definedName name="_xlnm.Print_Titles" localSheetId="17">'ЛВК Plus 300'!$1:$1</definedName>
    <definedName name="_xlnm.Print_Titles" localSheetId="19">'ЛВК Plus 300 до 800'!$1:$1</definedName>
    <definedName name="_xlnm.Print_Titles" localSheetId="18">'ЛВК Plus 300 ПГ '!$1:$1</definedName>
    <definedName name="_xlnm.Print_Titles" localSheetId="20">'ЛВК Plus 400'!$1:$1</definedName>
    <definedName name="_xlnm.Print_Titles" localSheetId="21">'ЛВК Plus 400 ПГ'!$1:$1</definedName>
    <definedName name="_xlnm.Print_Titles" localSheetId="22">'ЛВК Plus 500'!$1:$1</definedName>
    <definedName name="_xlnm.Print_Titles" localSheetId="24">'ЛВК Plus 500 до 800'!$1:$1</definedName>
    <definedName name="_xlnm.Print_Titles" localSheetId="23">'ЛВК Plus 500 ПГ'!$1:$1</definedName>
    <definedName name="_xlnm.Print_Titles" localSheetId="26">'ЛВК Sir 100 F'!$1:$1</definedName>
    <definedName name="_xlnm.Print_Titles" localSheetId="25">'ЛВК Sir 100 Е'!$1:$1</definedName>
    <definedName name="_xlnm.Print_Titles" localSheetId="27">'ЛВК Sir 110 Е'!$1:$1</definedName>
    <definedName name="_xlnm.Print_Titles" localSheetId="30">'ЛВК Sir 150 F'!$1:$1</definedName>
    <definedName name="_xlnm.Print_Titles" localSheetId="28">'ЛВК Sir 150 L'!$1:$1</definedName>
    <definedName name="_xlnm.Print_Titles" localSheetId="29">'ЛВК Sir 150 Е '!$1:$1</definedName>
    <definedName name="_xlnm.Print_Titles" localSheetId="32">'ЛВК Sir 200 E'!$1:$1</definedName>
    <definedName name="_xlnm.Print_Titles" localSheetId="33">'ЛВК Sir 200 F'!$1:$1</definedName>
    <definedName name="_xlnm.Print_Titles" localSheetId="31">'ЛВК Sir 200 L'!$1:$1</definedName>
    <definedName name="_xlnm.Print_Titles" localSheetId="37">'ЛВК Sir 300 E до 850'!$1:$1</definedName>
    <definedName name="_xlnm.Print_Titles" localSheetId="38">'ЛВК Sir 300 F'!$1:$1</definedName>
    <definedName name="_xlnm.Print_Titles" localSheetId="39">'ЛВК Sir 300 F до 850'!$1:$1</definedName>
    <definedName name="_xlnm.Print_Titles" localSheetId="34">'ЛВК Sir 300 L'!$1:$1</definedName>
    <definedName name="_xlnm.Print_Titles" localSheetId="35">'ЛВК Sir 300 L до 850'!$1:$1</definedName>
    <definedName name="_xlnm.Print_Titles" localSheetId="36">'ЛВК Sir 300 Е'!$1:$1</definedName>
    <definedName name="_xlnm.Print_Titles" localSheetId="42">'ЛВК Sir 400 F'!$1:$1</definedName>
    <definedName name="_xlnm.Print_Titles" localSheetId="40">'ЛВК Sir 400 L'!$1:$1</definedName>
    <definedName name="_xlnm.Print_Titles" localSheetId="41">'ЛВК Sir 400 Е'!$1:$1</definedName>
    <definedName name="_xlnm.Print_Titles" localSheetId="46">'ЛВК Sir 500 E до 850'!$1:$1</definedName>
    <definedName name="_xlnm.Print_Titles" localSheetId="47">'ЛВК Sir 500 F'!$1:$1</definedName>
    <definedName name="_xlnm.Print_Titles" localSheetId="48">'ЛВК Sir 500 F до 850'!$1:$1</definedName>
    <definedName name="_xlnm.Print_Titles" localSheetId="43">'ЛВК Sir 500 L'!$1:$1</definedName>
    <definedName name="_xlnm.Print_Titles" localSheetId="44">'ЛВК Sir 500 L до 850'!$1:$1</definedName>
    <definedName name="_xlnm.Print_Titles" localSheetId="45">'ЛВК Sir 500 Е'!$1:$1</definedName>
    <definedName name="_xlnm.Print_Titles" localSheetId="50">'ЛИК 200 E '!$1:$1</definedName>
    <definedName name="_xlnm.Print_Titles" localSheetId="51">'ЛИК 200 F '!$1:$1</definedName>
    <definedName name="_xlnm.Print_Titles" localSheetId="52">'ЛИК 300 E'!$1:$1</definedName>
    <definedName name="_xlnm.Print_Titles" localSheetId="53">'ЛИК 300 F'!$1:$1</definedName>
    <definedName name="_xlnm.Print_Titles" localSheetId="56">'ЛИК 500 E'!$1:$1</definedName>
    <definedName name="_xlnm.Print_Titles" localSheetId="57">'ЛИК 500 F'!$1:$1</definedName>
    <definedName name="_xlnm.Print_Titles" localSheetId="58">'МШЛ и МПЛ'!$1:$1</definedName>
    <definedName name="_xlnm.Print_Area" localSheetId="7">'ЛВК Border 150'!$A$1:$L$89</definedName>
    <definedName name="_xlnm.Print_Area" localSheetId="8">'ЛВК Border 200'!$A$1:$L$115</definedName>
    <definedName name="_xlnm.Print_Area" localSheetId="9">'ЛВК Border 300'!$A$1:$L$116</definedName>
    <definedName name="_xlnm.Print_Area" localSheetId="10">'ЛВК Border 400'!$A$1:$L$69</definedName>
    <definedName name="_xlnm.Print_Area" localSheetId="11">'ЛВК Border 500'!$A$1:$L$86</definedName>
    <definedName name="_xlnm.Print_Area" localSheetId="3">'ЛВК Light 100'!$A$1:$L$89</definedName>
    <definedName name="_xlnm.Print_Area" localSheetId="4">'ЛВК Light 150'!$A$1:$L$101</definedName>
    <definedName name="_xlnm.Print_Area" localSheetId="5">'ЛВК Light 160'!$A$1:$L$91</definedName>
    <definedName name="_xlnm.Print_Area" localSheetId="6">'ЛВК Light 200'!$A$1:$L$117</definedName>
    <definedName name="_xlnm.Print_Area" localSheetId="12">'ЛВК Plus 100'!$A$1:$L$87</definedName>
    <definedName name="_xlnm.Print_Area" localSheetId="13">'ЛВК Plus 150'!$A$1:$L$100</definedName>
    <definedName name="_xlnm.Print_Area" localSheetId="14">'ЛВК Plus 150 ПГ '!$A$1:$L$114</definedName>
    <definedName name="_xlnm.Print_Area" localSheetId="15">'ЛВК Plus 200'!$A$1:$L$108</definedName>
    <definedName name="_xlnm.Print_Area" localSheetId="16">'ЛВК Plus 200 ПГ '!$A$1:$L$153</definedName>
    <definedName name="_xlnm.Print_Area" localSheetId="17">'ЛВК Plus 300'!$A$1:$L$124</definedName>
    <definedName name="_xlnm.Print_Area" localSheetId="19">'ЛВК Plus 300 до 800'!$A$1:$L$151</definedName>
    <definedName name="_xlnm.Print_Area" localSheetId="18">'ЛВК Plus 300 ПГ '!$A$1:$L$141</definedName>
    <definedName name="_xlnm.Print_Area" localSheetId="20">'ЛВК Plus 400'!$A$1:$L$73</definedName>
    <definedName name="_xlnm.Print_Area" localSheetId="21">'ЛВК Plus 400 ПГ'!$A$1:$L$90</definedName>
    <definedName name="_xlnm.Print_Area" localSheetId="22">'ЛВК Plus 500'!$A$1:$L$98</definedName>
    <definedName name="_xlnm.Print_Area" localSheetId="24">'ЛВК Plus 500 до 800'!$A$1:$L$154</definedName>
    <definedName name="_xlnm.Print_Area" localSheetId="26">'ЛВК Sir 100 F'!$A$1:$L$81</definedName>
    <definedName name="_xlnm.Print_Area" localSheetId="25">'ЛВК Sir 100 Е'!$A$1:$L$81</definedName>
    <definedName name="_xlnm.Print_Area" localSheetId="27">'ЛВК Sir 110 Е'!$A$1:$L$81</definedName>
    <definedName name="_xlnm.Print_Area" localSheetId="30">'ЛВК Sir 150 F'!$A$1:$L$95</definedName>
    <definedName name="_xlnm.Print_Area" localSheetId="28">'ЛВК Sir 150 L'!$A$1:$L$94</definedName>
    <definedName name="_xlnm.Print_Area" localSheetId="29">'ЛВК Sir 150 Е '!$A$1:$L$95</definedName>
    <definedName name="_xlnm.Print_Area" localSheetId="32">'ЛВК Sir 200 E'!$A$1:$L$118</definedName>
    <definedName name="_xlnm.Print_Area" localSheetId="33">'ЛВК Sir 200 F'!$A$1:$L$118</definedName>
    <definedName name="_xlnm.Print_Area" localSheetId="31">'ЛВК Sir 200 L'!$A$1:$L$117</definedName>
    <definedName name="_xlnm.Print_Area" localSheetId="37">'ЛВК Sir 300 E до 850'!$A$1:$L$152</definedName>
    <definedName name="_xlnm.Print_Area" localSheetId="38">'ЛВК Sir 300 F'!$A$1:$L$119</definedName>
    <definedName name="_xlnm.Print_Area" localSheetId="39">'ЛВК Sir 300 F до 850'!$A$1:$L$154</definedName>
    <definedName name="_xlnm.Print_Area" localSheetId="34">'ЛВК Sir 300 L'!$A$1:$L$118</definedName>
    <definedName name="_xlnm.Print_Area" localSheetId="35">'ЛВК Sir 300 L до 850'!$A$1:$L$151</definedName>
    <definedName name="_xlnm.Print_Area" localSheetId="36">'ЛВК Sir 300 Е'!$A$1:$L$119</definedName>
    <definedName name="_xlnm.Print_Area" localSheetId="42">'ЛВК Sir 400 F'!$A$1:$L$72</definedName>
    <definedName name="_xlnm.Print_Area" localSheetId="40">'ЛВК Sir 400 L'!$A$1:$L$73</definedName>
    <definedName name="_xlnm.Print_Area" localSheetId="41">'ЛВК Sir 400 Е'!$A$1:$L$72</definedName>
    <definedName name="_xlnm.Print_Area" localSheetId="46">'ЛВК Sir 500 E до 850'!$A$1:$L$154</definedName>
    <definedName name="_xlnm.Print_Area" localSheetId="47">'ЛВК Sir 500 F'!$A$1:$L$89</definedName>
    <definedName name="_xlnm.Print_Area" localSheetId="48">'ЛВК Sir 500 F до 850'!$A$1:$L$154</definedName>
    <definedName name="_xlnm.Print_Area" localSheetId="43">'ЛВК Sir 500 L'!$A$1:$L$90</definedName>
    <definedName name="_xlnm.Print_Area" localSheetId="44">'ЛВК Sir 500 L до 850'!$A$1:$L$154</definedName>
    <definedName name="_xlnm.Print_Area" localSheetId="45">'ЛВК Sir 500 Е'!$A$1:$L$89</definedName>
    <definedName name="_xlnm.Print_Area" localSheetId="2">'ЛВК Step 100'!$A$1:$L$79</definedName>
    <definedName name="_xlnm.Print_Area" localSheetId="50">'ЛИК 200 E '!$A$1:$L$114</definedName>
    <definedName name="_xlnm.Print_Area" localSheetId="51">'ЛИК 200 F '!$A$1:$L$57</definedName>
    <definedName name="_xlnm.Print_Area" localSheetId="52">'ЛИК 300 E'!$A$1:$L$98</definedName>
    <definedName name="_xlnm.Print_Area" localSheetId="53">'ЛИК 300 F'!$A$1:$L$59</definedName>
    <definedName name="_xlnm.Print_Area" localSheetId="55">'ЛИК 400 F'!$A$1:$L$43</definedName>
    <definedName name="_xlnm.Print_Area" localSheetId="54">'ЛИК 400 Е'!$A$1:$L$66</definedName>
    <definedName name="_xlnm.Print_Area" localSheetId="56">'ЛИК 500 E'!$A$1:$L$80</definedName>
    <definedName name="_xlnm.Print_Area" localSheetId="57">'ЛИК 500 F'!$A$1:$L$50</definedName>
    <definedName name="_xlnm.Print_Area" localSheetId="58">'МШЛ и МПЛ'!$A$1:$L$177</definedName>
    <definedName name="_xlnm.Print_Area" localSheetId="1">Содержание!$A$1:$M$27</definedName>
    <definedName name="_xlnm.Print_Area" localSheetId="59">'Сопутствующая продукция'!$A$1:$L$15</definedName>
  </definedNames>
  <calcPr calcId="125725" fullPrecision="0"/>
</workbook>
</file>

<file path=xl/calcChain.xml><?xml version="1.0" encoding="utf-8"?>
<calcChain xmlns="http://schemas.openxmlformats.org/spreadsheetml/2006/main">
  <c r="J115" i="57"/>
  <c r="J114"/>
  <c r="L87" i="43" l="1"/>
  <c r="L88"/>
  <c r="L89"/>
  <c r="L86"/>
  <c r="L152" i="60"/>
  <c r="L153"/>
  <c r="L154"/>
  <c r="L151"/>
  <c r="L115" i="19" l="1"/>
  <c r="J40" i="24"/>
  <c r="J41"/>
  <c r="J42"/>
  <c r="J39"/>
  <c r="J40" i="41"/>
  <c r="J41"/>
  <c r="J42"/>
  <c r="J39"/>
  <c r="J74" i="66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73"/>
  <c r="J74" i="39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73"/>
  <c r="J52" i="27"/>
  <c r="J53"/>
  <c r="J54"/>
  <c r="J55"/>
  <c r="J56"/>
  <c r="J57"/>
  <c r="J58"/>
  <c r="J59"/>
  <c r="J60"/>
  <c r="J61"/>
  <c r="J62"/>
  <c r="J63"/>
  <c r="J64"/>
  <c r="J51"/>
  <c r="J40" i="23"/>
  <c r="J41"/>
  <c r="J42"/>
  <c r="J43"/>
  <c r="J44"/>
  <c r="J45"/>
  <c r="J46"/>
  <c r="J47"/>
  <c r="J48"/>
  <c r="J49"/>
  <c r="J50"/>
  <c r="J39"/>
  <c r="J51" i="28" l="1"/>
  <c r="J51" i="43"/>
  <c r="L88" i="61"/>
  <c r="L96" i="59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133" i="61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L87" i="59"/>
  <c r="L89"/>
  <c r="L90"/>
  <c r="L91"/>
  <c r="L92" i="61"/>
  <c r="L93"/>
  <c r="L94"/>
  <c r="L95" i="59"/>
  <c r="L97"/>
  <c r="L86"/>
  <c r="L128"/>
  <c r="L121"/>
  <c r="L110"/>
  <c r="L88" i="67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87"/>
  <c r="L88" i="65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87"/>
  <c r="J88" i="20"/>
  <c r="J89"/>
  <c r="J90"/>
  <c r="J91"/>
  <c r="J92"/>
  <c r="J93"/>
  <c r="J94"/>
  <c r="J95"/>
  <c r="J96"/>
  <c r="J97"/>
  <c r="J98"/>
  <c r="J87"/>
  <c r="J125" i="67" l="1"/>
  <c r="J125" i="65"/>
  <c r="J95" i="67"/>
  <c r="J95" i="65"/>
  <c r="J134" i="67"/>
  <c r="J134" i="65"/>
  <c r="J126" i="67"/>
  <c r="J126" i="65"/>
  <c r="J118" i="67"/>
  <c r="J118" i="65"/>
  <c r="J110" i="67"/>
  <c r="J110" i="65"/>
  <c r="J102" i="67"/>
  <c r="J102" i="65"/>
  <c r="J93" i="67"/>
  <c r="J93" i="65"/>
  <c r="J132" i="67"/>
  <c r="J132" i="65"/>
  <c r="J124" i="67"/>
  <c r="J124" i="65"/>
  <c r="J116" i="67"/>
  <c r="J116" i="65"/>
  <c r="J108" i="67"/>
  <c r="J108" i="65"/>
  <c r="J100" i="67"/>
  <c r="J100" i="65"/>
  <c r="J101" i="67"/>
  <c r="J101" i="65"/>
  <c r="J99" i="67"/>
  <c r="J99" i="65"/>
  <c r="J92" i="67"/>
  <c r="J92" i="65"/>
  <c r="J131" i="67"/>
  <c r="J131" i="65"/>
  <c r="J123" i="67"/>
  <c r="J123" i="65"/>
  <c r="J115" i="67"/>
  <c r="J115" i="65"/>
  <c r="J107" i="67"/>
  <c r="J107" i="65"/>
  <c r="J94" i="67"/>
  <c r="J94" i="65"/>
  <c r="J87" i="67"/>
  <c r="J87" i="65"/>
  <c r="J91" i="67"/>
  <c r="J91" i="65"/>
  <c r="J130" i="67"/>
  <c r="J130" i="65"/>
  <c r="J122" i="67"/>
  <c r="J122" i="65"/>
  <c r="J114" i="67"/>
  <c r="J114" i="65"/>
  <c r="J106" i="67"/>
  <c r="J106" i="65"/>
  <c r="J117" i="67"/>
  <c r="J117" i="65"/>
  <c r="J98" i="67"/>
  <c r="J98" i="65"/>
  <c r="J90" i="67"/>
  <c r="J90" i="65"/>
  <c r="J129"/>
  <c r="J129" i="67"/>
  <c r="J121" i="65"/>
  <c r="J121" i="67"/>
  <c r="J113"/>
  <c r="J113" i="65"/>
  <c r="J105"/>
  <c r="J105" i="67"/>
  <c r="J133"/>
  <c r="J133" i="65"/>
  <c r="J97" i="67"/>
  <c r="J97" i="65"/>
  <c r="J89" i="67"/>
  <c r="J89" i="65"/>
  <c r="J128" i="67"/>
  <c r="J128" i="65"/>
  <c r="J120" i="67"/>
  <c r="J120" i="65"/>
  <c r="J112" i="67"/>
  <c r="J112" i="65"/>
  <c r="J104" i="67"/>
  <c r="J104" i="65"/>
  <c r="J109" i="67"/>
  <c r="J109" i="65"/>
  <c r="J96" i="67"/>
  <c r="J96" i="65"/>
  <c r="J88" i="67"/>
  <c r="J88" i="65"/>
  <c r="J127" i="67"/>
  <c r="J127" i="65"/>
  <c r="J119" i="67"/>
  <c r="J119" i="65"/>
  <c r="J111" i="67"/>
  <c r="J111" i="65"/>
  <c r="J103" i="67"/>
  <c r="J103" i="65"/>
  <c r="L106" i="59"/>
  <c r="L118"/>
  <c r="L126"/>
  <c r="L133"/>
  <c r="L102"/>
  <c r="L100"/>
  <c r="L88"/>
  <c r="L106" i="61"/>
  <c r="L90"/>
  <c r="L98" i="59"/>
  <c r="L117"/>
  <c r="L109"/>
  <c r="L121" i="61"/>
  <c r="L113"/>
  <c r="L97"/>
  <c r="L89"/>
  <c r="L105" i="59"/>
  <c r="L112"/>
  <c r="L119"/>
  <c r="L122"/>
  <c r="L132"/>
  <c r="L124"/>
  <c r="L116"/>
  <c r="L128" i="61"/>
  <c r="L96"/>
  <c r="L123" i="59"/>
  <c r="L129"/>
  <c r="L131"/>
  <c r="L115"/>
  <c r="L107"/>
  <c r="L99"/>
  <c r="L119" i="61"/>
  <c r="L95"/>
  <c r="L87"/>
  <c r="L94" i="59"/>
  <c r="L93"/>
  <c r="L92"/>
  <c r="L86" i="61"/>
  <c r="L126"/>
  <c r="L118"/>
  <c r="L110"/>
  <c r="L102"/>
  <c r="L113" i="59"/>
  <c r="L120"/>
  <c r="L127"/>
  <c r="L130"/>
  <c r="L133" i="61"/>
  <c r="L117"/>
  <c r="L109"/>
  <c r="L104" i="59"/>
  <c r="L124" i="61"/>
  <c r="L116"/>
  <c r="L100"/>
  <c r="L108" i="59"/>
  <c r="L111"/>
  <c r="L114"/>
  <c r="L125"/>
  <c r="L131" i="61"/>
  <c r="L123"/>
  <c r="L107"/>
  <c r="L99"/>
  <c r="L91"/>
  <c r="L101" i="59" l="1"/>
  <c r="L101" i="61"/>
  <c r="L103" i="59"/>
  <c r="L103" i="61"/>
  <c r="L132"/>
  <c r="L127"/>
  <c r="L104"/>
  <c r="L114"/>
  <c r="L112"/>
  <c r="L129"/>
  <c r="L122"/>
  <c r="L120"/>
  <c r="L130"/>
  <c r="L115"/>
  <c r="L108"/>
  <c r="L125"/>
  <c r="L111"/>
  <c r="L105"/>
  <c r="L98"/>
  <c r="J51" i="34"/>
  <c r="L74" i="36"/>
  <c r="L93" i="16"/>
  <c r="L74" i="11" l="1"/>
  <c r="J63" i="28"/>
  <c r="J63" i="43"/>
  <c r="J58"/>
  <c r="J58" i="28"/>
  <c r="J65" i="43"/>
  <c r="J65" i="28"/>
  <c r="J66" i="43"/>
  <c r="J66" i="28"/>
  <c r="J68" i="43"/>
  <c r="J68" i="28"/>
  <c r="J67" i="43"/>
  <c r="J67" i="28"/>
  <c r="J62"/>
  <c r="J62" i="43"/>
  <c r="L52" i="24"/>
  <c r="L52" i="41"/>
  <c r="J52"/>
  <c r="J52" i="24"/>
  <c r="J44"/>
  <c r="J44" i="41"/>
  <c r="J51"/>
  <c r="J51" i="24"/>
  <c r="J50" i="41"/>
  <c r="J50" i="24"/>
  <c r="J49" i="41"/>
  <c r="J49" i="24"/>
  <c r="J48" i="41"/>
  <c r="J48" i="24"/>
  <c r="J47"/>
  <c r="J47" i="41"/>
  <c r="J46" i="24"/>
  <c r="J46" i="41"/>
  <c r="J45" i="24"/>
  <c r="J45" i="41"/>
  <c r="L56" i="44"/>
  <c r="L40" i="29" s="1"/>
  <c r="L51" i="28"/>
  <c r="L51" i="43"/>
  <c r="L73" i="39"/>
  <c r="L68" i="40"/>
  <c r="L46" i="22" s="1"/>
  <c r="L73" i="66"/>
  <c r="L64" i="44"/>
  <c r="L51" i="27"/>
  <c r="L64"/>
  <c r="L50" i="23"/>
  <c r="L79" i="40"/>
  <c r="M47" i="46"/>
  <c r="M48"/>
  <c r="M49"/>
  <c r="M50"/>
  <c r="M51"/>
  <c r="M52"/>
  <c r="M53"/>
  <c r="M54"/>
  <c r="M55"/>
  <c r="M56"/>
  <c r="M57"/>
  <c r="M58"/>
  <c r="M47" i="35"/>
  <c r="M48"/>
  <c r="M49"/>
  <c r="M50"/>
  <c r="M51"/>
  <c r="M52"/>
  <c r="M53"/>
  <c r="M54"/>
  <c r="M55"/>
  <c r="M56"/>
  <c r="M57"/>
  <c r="M58"/>
  <c r="L53" i="42" l="1"/>
  <c r="L39" i="23"/>
  <c r="L84" i="16"/>
  <c r="L44" i="38" s="1"/>
  <c r="L64" i="15"/>
  <c r="L64" i="37"/>
  <c r="L83" i="16"/>
  <c r="L43" i="38" s="1"/>
  <c r="L63" i="15"/>
  <c r="L63" i="37"/>
  <c r="L95"/>
  <c r="L95" i="15"/>
  <c r="L48" i="42"/>
  <c r="L36" i="25" s="1"/>
  <c r="L39" i="24"/>
  <c r="L39" i="41"/>
  <c r="J59" i="43"/>
  <c r="J59" i="28"/>
  <c r="J60" i="43"/>
  <c r="J60" i="28"/>
  <c r="J64"/>
  <c r="J64" i="43"/>
  <c r="J61" i="28"/>
  <c r="J61" i="43"/>
  <c r="J43" i="41"/>
  <c r="J43" i="24"/>
  <c r="L68" i="43"/>
  <c r="L68" i="28"/>
  <c r="L57" i="44"/>
  <c r="L41" i="29" s="1"/>
  <c r="L52" i="43"/>
  <c r="L52" i="28"/>
  <c r="L99" i="66"/>
  <c r="L99" i="39"/>
  <c r="L82" i="40"/>
  <c r="L85"/>
  <c r="L81"/>
  <c r="L88"/>
  <c r="L87"/>
  <c r="L84"/>
  <c r="L83"/>
  <c r="L86"/>
  <c r="L80"/>
  <c r="L94" i="16"/>
  <c r="L95"/>
  <c r="L54" i="42" l="1"/>
  <c r="L40" i="23"/>
  <c r="L85" i="16"/>
  <c r="L45" i="38" s="1"/>
  <c r="L65" i="37"/>
  <c r="L65" i="15"/>
  <c r="L43" i="24"/>
  <c r="L43" i="41"/>
  <c r="L58" i="44"/>
  <c r="L42" i="29" s="1"/>
  <c r="L69" i="40"/>
  <c r="L47" i="22" s="1"/>
  <c r="L74" i="39"/>
  <c r="L74" i="66"/>
  <c r="L65" i="44"/>
  <c r="L52" i="27"/>
  <c r="L96" i="16"/>
  <c r="L55" i="42" l="1"/>
  <c r="L41" i="23"/>
  <c r="L86" i="16"/>
  <c r="L46" i="38" s="1"/>
  <c r="L66" i="37"/>
  <c r="L66" i="15"/>
  <c r="L53" i="43"/>
  <c r="L53" i="28"/>
  <c r="L59" i="44"/>
  <c r="L43" i="29" s="1"/>
  <c r="L54" i="28"/>
  <c r="L54" i="43"/>
  <c r="L70" i="40"/>
  <c r="L48" i="22" s="1"/>
  <c r="L75" i="39"/>
  <c r="L75" i="66"/>
  <c r="L66" i="44"/>
  <c r="L53" i="27"/>
  <c r="L97" i="16"/>
  <c r="B47" i="35"/>
  <c r="L56" i="42" l="1"/>
  <c r="L42" i="23"/>
  <c r="L87" i="16"/>
  <c r="L47" i="38" s="1"/>
  <c r="L67" i="37"/>
  <c r="L67" i="15"/>
  <c r="L60" i="44"/>
  <c r="L44" i="29" s="1"/>
  <c r="L55" i="28"/>
  <c r="L55" i="43"/>
  <c r="L71" i="40"/>
  <c r="L49" i="22" s="1"/>
  <c r="L76" i="66"/>
  <c r="L76" i="39"/>
  <c r="L67" i="44"/>
  <c r="L54" i="27"/>
  <c r="L43" i="23"/>
  <c r="L98" i="16"/>
  <c r="L88" l="1"/>
  <c r="L48" i="38" s="1"/>
  <c r="L68" i="37"/>
  <c r="L68" i="15"/>
  <c r="L61" i="44"/>
  <c r="L45" i="29" s="1"/>
  <c r="L56" i="28"/>
  <c r="L56" i="43"/>
  <c r="L72" i="40"/>
  <c r="L50" i="22" s="1"/>
  <c r="L77" i="66"/>
  <c r="L77" i="39"/>
  <c r="L68" i="44"/>
  <c r="L55" i="27"/>
  <c r="L44" i="23"/>
  <c r="L99" i="16"/>
  <c r="L89" l="1"/>
  <c r="L49" i="38" s="1"/>
  <c r="L69" i="37"/>
  <c r="L69" i="15"/>
  <c r="L62" i="44"/>
  <c r="L46" i="29" s="1"/>
  <c r="L57" i="43"/>
  <c r="L57" i="28"/>
  <c r="L73" i="40"/>
  <c r="L51" i="22" s="1"/>
  <c r="L78" i="66"/>
  <c r="L78" i="39"/>
  <c r="L69" i="44"/>
  <c r="L56" i="27"/>
  <c r="L45" i="23"/>
  <c r="L100" i="16"/>
  <c r="L57" i="36" l="1"/>
  <c r="L57" i="11"/>
  <c r="L58" i="36"/>
  <c r="L58" i="11"/>
  <c r="L59"/>
  <c r="L59" i="36"/>
  <c r="L60"/>
  <c r="L60" i="11"/>
  <c r="L56"/>
  <c r="L56" i="36"/>
  <c r="L61" i="11"/>
  <c r="L61" i="36"/>
  <c r="L55"/>
  <c r="L55" i="11"/>
  <c r="L62"/>
  <c r="L62" i="36"/>
  <c r="L90" i="16"/>
  <c r="L50" i="38" s="1"/>
  <c r="L70" i="37"/>
  <c r="L70" i="15"/>
  <c r="L58" i="28"/>
  <c r="L58" i="43"/>
  <c r="L74" i="40"/>
  <c r="L52" i="22" s="1"/>
  <c r="L79" i="66"/>
  <c r="L79" i="39"/>
  <c r="L70" i="44"/>
  <c r="L57" i="27"/>
  <c r="L58"/>
  <c r="L46" i="23"/>
  <c r="L101" i="16"/>
  <c r="D74" i="11"/>
  <c r="D60" i="46"/>
  <c r="D62" i="35"/>
  <c r="D48"/>
  <c r="D49"/>
  <c r="D50"/>
  <c r="D51"/>
  <c r="D52"/>
  <c r="D53"/>
  <c r="D54"/>
  <c r="D55"/>
  <c r="D56"/>
  <c r="D57"/>
  <c r="D58"/>
  <c r="D47"/>
  <c r="B62"/>
  <c r="B48"/>
  <c r="B49"/>
  <c r="B50"/>
  <c r="B51"/>
  <c r="B52"/>
  <c r="B53"/>
  <c r="B54"/>
  <c r="B55"/>
  <c r="B56"/>
  <c r="B57"/>
  <c r="B58"/>
  <c r="L63" i="11" l="1"/>
  <c r="L63" i="36"/>
  <c r="L91" i="16"/>
  <c r="L51" i="38" s="1"/>
  <c r="L71" i="37"/>
  <c r="L71" i="15"/>
  <c r="L59" i="43"/>
  <c r="L59" i="28"/>
  <c r="L75" i="40"/>
  <c r="L53" i="22" s="1"/>
  <c r="L80" i="66"/>
  <c r="L80" i="39"/>
  <c r="L59" i="27"/>
  <c r="L47" i="23"/>
  <c r="M3" i="17"/>
  <c r="Q3" s="1"/>
  <c r="S3"/>
  <c r="M4"/>
  <c r="S4"/>
  <c r="M5"/>
  <c r="S5"/>
  <c r="M6"/>
  <c r="S6"/>
  <c r="M7"/>
  <c r="S7"/>
  <c r="M8"/>
  <c r="S8"/>
  <c r="M9"/>
  <c r="S9"/>
  <c r="M10"/>
  <c r="S10"/>
  <c r="M11"/>
  <c r="S11"/>
  <c r="M13"/>
  <c r="S13"/>
  <c r="M14"/>
  <c r="S14"/>
  <c r="M15"/>
  <c r="S15"/>
  <c r="M16"/>
  <c r="S16"/>
  <c r="M17"/>
  <c r="S17"/>
  <c r="M18"/>
  <c r="S18"/>
  <c r="M19"/>
  <c r="S19"/>
  <c r="M20"/>
  <c r="S20"/>
  <c r="M21"/>
  <c r="S21"/>
  <c r="M22"/>
  <c r="S22"/>
  <c r="M23"/>
  <c r="S23"/>
  <c r="M24"/>
  <c r="S24"/>
  <c r="M25"/>
  <c r="S25"/>
  <c r="M26"/>
  <c r="S26"/>
  <c r="M27"/>
  <c r="S27"/>
  <c r="M28"/>
  <c r="S28"/>
  <c r="M29"/>
  <c r="S29"/>
  <c r="M30"/>
  <c r="S30"/>
  <c r="M31"/>
  <c r="S31"/>
  <c r="M32"/>
  <c r="S32"/>
  <c r="M33"/>
  <c r="S33"/>
  <c r="M34"/>
  <c r="S34"/>
  <c r="M35"/>
  <c r="S35"/>
  <c r="M36"/>
  <c r="S36"/>
  <c r="M37"/>
  <c r="S37"/>
  <c r="M38"/>
  <c r="S38"/>
  <c r="M39"/>
  <c r="S39"/>
  <c r="M40"/>
  <c r="S40"/>
  <c r="M41"/>
  <c r="S41"/>
  <c r="M42"/>
  <c r="S42"/>
  <c r="M43"/>
  <c r="S43"/>
  <c r="M44"/>
  <c r="S44"/>
  <c r="M45"/>
  <c r="S45"/>
  <c r="M46"/>
  <c r="S46"/>
  <c r="M47"/>
  <c r="S47"/>
  <c r="M48"/>
  <c r="S48"/>
  <c r="M49"/>
  <c r="S49"/>
  <c r="M50"/>
  <c r="S50"/>
  <c r="M51"/>
  <c r="S51"/>
  <c r="M52"/>
  <c r="S52"/>
  <c r="M53"/>
  <c r="S53"/>
  <c r="M55"/>
  <c r="S55"/>
  <c r="M56"/>
  <c r="S56"/>
  <c r="M57"/>
  <c r="S57"/>
  <c r="M58"/>
  <c r="S58"/>
  <c r="M59"/>
  <c r="S59"/>
  <c r="M61"/>
  <c r="S61"/>
  <c r="M62"/>
  <c r="S62"/>
  <c r="M63"/>
  <c r="S63"/>
  <c r="M64"/>
  <c r="S64"/>
  <c r="M65"/>
  <c r="S65"/>
  <c r="M66"/>
  <c r="S66"/>
  <c r="M67"/>
  <c r="S67"/>
  <c r="M68"/>
  <c r="S68"/>
  <c r="M69"/>
  <c r="S69"/>
  <c r="M70"/>
  <c r="S70"/>
  <c r="M71"/>
  <c r="S71"/>
  <c r="M72"/>
  <c r="S72"/>
  <c r="M73"/>
  <c r="S73"/>
  <c r="M74"/>
  <c r="S74"/>
  <c r="M75"/>
  <c r="S75"/>
  <c r="M76"/>
  <c r="S76"/>
  <c r="M77"/>
  <c r="S77"/>
  <c r="M78"/>
  <c r="S78"/>
  <c r="M79"/>
  <c r="S79"/>
  <c r="M80"/>
  <c r="S80"/>
  <c r="M81"/>
  <c r="S81"/>
  <c r="M82"/>
  <c r="S82"/>
  <c r="M83"/>
  <c r="S83"/>
  <c r="M84"/>
  <c r="S84"/>
  <c r="M85"/>
  <c r="S85"/>
  <c r="M86"/>
  <c r="S86"/>
  <c r="M87"/>
  <c r="S87"/>
  <c r="M88"/>
  <c r="S88"/>
  <c r="M89"/>
  <c r="S89"/>
  <c r="M90"/>
  <c r="S90"/>
  <c r="M91"/>
  <c r="S91"/>
  <c r="M92"/>
  <c r="S92"/>
  <c r="M93"/>
  <c r="S93"/>
  <c r="K95"/>
  <c r="M95"/>
  <c r="S95"/>
  <c r="M96"/>
  <c r="S96"/>
  <c r="K97"/>
  <c r="M97"/>
  <c r="S97"/>
  <c r="M98"/>
  <c r="S98"/>
  <c r="M99"/>
  <c r="S99"/>
  <c r="M101"/>
  <c r="S101"/>
  <c r="M102"/>
  <c r="S102"/>
  <c r="M103"/>
  <c r="S103"/>
  <c r="M105"/>
  <c r="S105"/>
  <c r="M106"/>
  <c r="S106"/>
  <c r="M107"/>
  <c r="S107"/>
  <c r="M108"/>
  <c r="S108"/>
  <c r="M109"/>
  <c r="S109"/>
  <c r="M110"/>
  <c r="S110"/>
  <c r="M111"/>
  <c r="S111"/>
  <c r="M112"/>
  <c r="S112"/>
  <c r="M113"/>
  <c r="S113"/>
  <c r="M114"/>
  <c r="S114"/>
  <c r="M115"/>
  <c r="S115"/>
  <c r="M116"/>
  <c r="S116"/>
  <c r="M117"/>
  <c r="S117"/>
  <c r="M118"/>
  <c r="S118"/>
  <c r="M119"/>
  <c r="S119"/>
  <c r="M120"/>
  <c r="S120"/>
  <c r="J55" i="36"/>
  <c r="J56"/>
  <c r="J57"/>
  <c r="J58"/>
  <c r="J59"/>
  <c r="J60"/>
  <c r="J61"/>
  <c r="J62"/>
  <c r="J55" i="11"/>
  <c r="J56"/>
  <c r="J57"/>
  <c r="J58"/>
  <c r="J59"/>
  <c r="J60"/>
  <c r="J61"/>
  <c r="J62"/>
  <c r="L64" l="1"/>
  <c r="L64" i="36"/>
  <c r="L72" i="15"/>
  <c r="L72" i="37"/>
  <c r="L60" i="43"/>
  <c r="L60" i="28"/>
  <c r="L76" i="40"/>
  <c r="L54" i="22" s="1"/>
  <c r="L81" i="39"/>
  <c r="L81" i="66"/>
  <c r="L60" i="27"/>
  <c r="L49" i="23"/>
  <c r="L48"/>
  <c r="L65" i="36" l="1"/>
  <c r="L65" i="11"/>
  <c r="L73" i="37"/>
  <c r="L73" i="15"/>
  <c r="L61" i="28"/>
  <c r="L61" i="43"/>
  <c r="L77" i="40"/>
  <c r="L55" i="22" s="1"/>
  <c r="L82" i="39"/>
  <c r="L82" i="66"/>
  <c r="L61" i="27"/>
  <c r="L66" i="36" l="1"/>
  <c r="L66" i="11"/>
  <c r="L74" i="37"/>
  <c r="L74" i="15"/>
  <c r="L62" i="28"/>
  <c r="L62" i="43"/>
  <c r="L83" i="39"/>
  <c r="L83" i="66"/>
  <c r="L63" i="27"/>
  <c r="L62"/>
  <c r="L67" i="36" l="1"/>
  <c r="L67" i="11"/>
  <c r="L75" i="37"/>
  <c r="L75" i="15"/>
  <c r="L63" i="43"/>
  <c r="L63" i="28"/>
  <c r="L84" i="66"/>
  <c r="L84" i="39"/>
  <c r="L68" i="36" l="1"/>
  <c r="L68" i="11"/>
  <c r="L76" i="37"/>
  <c r="L76" i="15"/>
  <c r="L64" i="28"/>
  <c r="L64" i="43"/>
  <c r="L85" i="66"/>
  <c r="L85" i="39"/>
  <c r="L69" i="11" l="1"/>
  <c r="L69" i="36"/>
  <c r="L77" i="15"/>
  <c r="L77" i="37"/>
  <c r="L65" i="28"/>
  <c r="L65" i="43"/>
  <c r="L86" i="66"/>
  <c r="L86" i="39"/>
  <c r="L70" i="11" l="1"/>
  <c r="L70" i="36"/>
  <c r="L78" i="15"/>
  <c r="L78" i="37"/>
  <c r="L66" i="28"/>
  <c r="L66" i="43"/>
  <c r="L67"/>
  <c r="L67" i="28"/>
  <c r="L87" i="66"/>
  <c r="L87" i="39"/>
  <c r="L71" i="36" l="1"/>
  <c r="L71" i="11"/>
  <c r="L79" i="37"/>
  <c r="L79" i="15"/>
  <c r="L88" i="39"/>
  <c r="L88" i="66"/>
  <c r="L72" i="11" l="1"/>
  <c r="L72" i="36"/>
  <c r="L80" i="15"/>
  <c r="L80" i="37"/>
  <c r="L89" i="39"/>
  <c r="L89" i="66"/>
  <c r="L73" i="36" l="1"/>
  <c r="L73" i="11"/>
  <c r="L81" i="37"/>
  <c r="L81" i="15"/>
  <c r="L90" i="39"/>
  <c r="L90" i="66"/>
  <c r="L82" i="37" l="1"/>
  <c r="L82" i="15"/>
  <c r="L91" i="39"/>
  <c r="L91" i="66"/>
  <c r="L83" i="37" l="1"/>
  <c r="L83" i="15"/>
  <c r="L92" i="66"/>
  <c r="L92" i="39"/>
  <c r="L84" i="37" l="1"/>
  <c r="L84" i="15"/>
  <c r="L93" i="66"/>
  <c r="L93" i="39"/>
  <c r="L85" i="15" l="1"/>
  <c r="L85" i="37"/>
  <c r="L94" i="66"/>
  <c r="L94" i="39"/>
  <c r="L86" i="37" l="1"/>
  <c r="L86" i="15"/>
  <c r="L95" i="66"/>
  <c r="L95" i="39"/>
  <c r="L87" i="37" l="1"/>
  <c r="L87" i="15"/>
  <c r="L96" i="66"/>
  <c r="L96" i="39"/>
  <c r="L88" i="15" l="1"/>
  <c r="L88" i="37"/>
  <c r="L97" i="39"/>
  <c r="L97" i="66"/>
  <c r="L98" i="39"/>
  <c r="L98" i="66"/>
  <c r="L89" i="37" l="1"/>
  <c r="L89" i="15"/>
  <c r="L90" i="37" l="1"/>
  <c r="L90" i="15"/>
  <c r="L91" i="37" l="1"/>
  <c r="L91" i="15"/>
  <c r="L92" i="37" l="1"/>
  <c r="L92" i="15"/>
  <c r="L93" i="37" l="1"/>
  <c r="L93" i="15"/>
  <c r="L94" i="37"/>
  <c r="L94" i="15"/>
  <c r="L50" i="42" l="1"/>
  <c r="L38" i="25" s="1"/>
  <c r="L41" i="41"/>
  <c r="L41" i="24"/>
  <c r="L49" i="42"/>
  <c r="L37" i="25" s="1"/>
  <c r="L40" i="41"/>
  <c r="L40" i="24"/>
  <c r="L51" i="42"/>
  <c r="L39" i="25" s="1"/>
  <c r="L42" i="41"/>
  <c r="L42" i="24"/>
  <c r="L47" i="41"/>
  <c r="L47" i="24"/>
  <c r="L51"/>
  <c r="L51" i="41"/>
  <c r="L46"/>
  <c r="L46" i="24"/>
  <c r="L49" i="41"/>
  <c r="L49" i="24"/>
  <c r="L44"/>
  <c r="L44" i="41"/>
  <c r="L48"/>
  <c r="L48" i="24"/>
  <c r="L50" i="41"/>
  <c r="L50" i="24"/>
  <c r="L45" i="41"/>
  <c r="L45" i="24"/>
</calcChain>
</file>

<file path=xl/sharedStrings.xml><?xml version="1.0" encoding="utf-8"?>
<sst xmlns="http://schemas.openxmlformats.org/spreadsheetml/2006/main" count="42220" uniqueCount="12349">
  <si>
    <t>Крышка бетонная бортовая КББ Plus 500.50.65.18</t>
  </si>
  <si>
    <t>050956</t>
  </si>
  <si>
    <t>Решетка бетонная бортовая РББ Plus 500.50.65.18</t>
  </si>
  <si>
    <t>050351</t>
  </si>
  <si>
    <t xml:space="preserve">    022135</t>
  </si>
  <si>
    <t>055105</t>
  </si>
  <si>
    <t>МПЛ 0,5 1500х730х600</t>
  </si>
  <si>
    <t>720/730</t>
  </si>
  <si>
    <t>600/600</t>
  </si>
  <si>
    <t>055105д</t>
  </si>
  <si>
    <t>МПЛ 0,5 1500х730х600 с пониженными дренажными отверстиями</t>
  </si>
  <si>
    <t>055110</t>
  </si>
  <si>
    <t>МПЛ 0,6 1500х730х700</t>
  </si>
  <si>
    <t>700/700</t>
  </si>
  <si>
    <t>055110д</t>
  </si>
  <si>
    <t>МПЛ 0,6 1500х730х700 с пониженными дренажными отверстиями</t>
  </si>
  <si>
    <t>055111</t>
  </si>
  <si>
    <t>800/800</t>
  </si>
  <si>
    <t>055111д</t>
  </si>
  <si>
    <t>055112</t>
  </si>
  <si>
    <t>МПЛ 0,75 1500х730х850</t>
  </si>
  <si>
    <t>850/850</t>
  </si>
  <si>
    <t>055112д</t>
  </si>
  <si>
    <t>МПЛ 0,75 1500х730х850 с пониженными дренажными отверстиями</t>
  </si>
  <si>
    <t>055113</t>
  </si>
  <si>
    <t>МПЛ 0,75 1500х730х900</t>
  </si>
  <si>
    <t>055113д</t>
  </si>
  <si>
    <t>МПЛ 0,75 1500х730х900 с пониженными дренажными отверстиями</t>
  </si>
  <si>
    <t>055114</t>
  </si>
  <si>
    <t>МПЛ 0,9 1500х730х1000</t>
  </si>
  <si>
    <t>055114д</t>
  </si>
  <si>
    <t>МПЛ 0,9 1500х730х1000 с пониженными дренажными отверстиями</t>
  </si>
  <si>
    <t>055115</t>
  </si>
  <si>
    <t>МПЛ 1,0 1500х730х1100</t>
  </si>
  <si>
    <t>055115д</t>
  </si>
  <si>
    <t>МПЛ 1,0 1500х730х1100 с пониженными дренажными отверстиями</t>
  </si>
  <si>
    <t>055116</t>
  </si>
  <si>
    <t>МПЛ 1,1 1500х730х1200</t>
  </si>
  <si>
    <t>055116д</t>
  </si>
  <si>
    <t>МПЛ 1,1 1500х730х1200 с пониженными дренажными отверстиями</t>
  </si>
  <si>
    <t>055104</t>
  </si>
  <si>
    <t>МПЛ 1,15 1500х730х1250</t>
  </si>
  <si>
    <t>055104д</t>
  </si>
  <si>
    <t>МПЛ 1,15 1500х730х1250 с пониженными дренажными отверстиями</t>
  </si>
  <si>
    <t>МШЛ</t>
  </si>
  <si>
    <t>055004</t>
  </si>
  <si>
    <t>055005</t>
  </si>
  <si>
    <t>МШЛ 1500*392 h=250</t>
  </si>
  <si>
    <t>055006</t>
  </si>
  <si>
    <t>МШЛ 1500*392 h=300</t>
  </si>
  <si>
    <t>055007</t>
  </si>
  <si>
    <t>МШЛ 1500*392 h=350</t>
  </si>
  <si>
    <t>055008</t>
  </si>
  <si>
    <t>МШЛ 1500*392 h=400</t>
  </si>
  <si>
    <t>055001</t>
  </si>
  <si>
    <t>МШЛ 1500*392 h=450</t>
  </si>
  <si>
    <t>055009</t>
  </si>
  <si>
    <t>МШЛ 1500*392 h=500</t>
  </si>
  <si>
    <t>055010</t>
  </si>
  <si>
    <t>МШЛ 1500*392 h=550</t>
  </si>
  <si>
    <t>055002</t>
  </si>
  <si>
    <t>МШЛ 1500*392 h=600</t>
  </si>
  <si>
    <t>055011</t>
  </si>
  <si>
    <t>МШЛ 1500*392 h=650</t>
  </si>
  <si>
    <t>055012</t>
  </si>
  <si>
    <t>МШЛ 1500*392 h=700</t>
  </si>
  <si>
    <t>055013</t>
  </si>
  <si>
    <t>МШЛ 1500*392 h=750</t>
  </si>
  <si>
    <t>055003</t>
  </si>
  <si>
    <t>МШЛ 1500*392 h=800</t>
  </si>
  <si>
    <t>Герметик</t>
  </si>
  <si>
    <t>100110</t>
  </si>
  <si>
    <t>Герметик Plastar 600 ml</t>
  </si>
  <si>
    <t>Шнур уплотнительный</t>
  </si>
  <si>
    <t>Шнур уплотнительный DN 25,3</t>
  </si>
  <si>
    <t>Шнур ПГ 18</t>
  </si>
  <si>
    <t>Шнур ПГ 18, м.п.</t>
  </si>
  <si>
    <t>Демпферная прокладка</t>
  </si>
  <si>
    <t>Болт крепежный</t>
  </si>
  <si>
    <t>Болт М8</t>
  </si>
  <si>
    <t>Болт М12</t>
  </si>
  <si>
    <t>Болт М16</t>
  </si>
  <si>
    <t>Длинна
мм.</t>
  </si>
  <si>
    <t>Решетка оцинкованная щелевая Light 100 рисунок: рядная A15 L=500мм</t>
  </si>
  <si>
    <t>264/269</t>
  </si>
  <si>
    <t>194/199</t>
  </si>
  <si>
    <t>269/274</t>
  </si>
  <si>
    <t>199/204</t>
  </si>
  <si>
    <t>274/279</t>
  </si>
  <si>
    <t>204/209</t>
  </si>
  <si>
    <t>279/284</t>
  </si>
  <si>
    <t>209/214</t>
  </si>
  <si>
    <t>284/289</t>
  </si>
  <si>
    <t>214/219</t>
  </si>
  <si>
    <t>289/294</t>
  </si>
  <si>
    <t>219/224</t>
  </si>
  <si>
    <t>294/299</t>
  </si>
  <si>
    <t>224/229</t>
  </si>
  <si>
    <t>299/304</t>
  </si>
  <si>
    <t>229/234</t>
  </si>
  <si>
    <t>304/309</t>
  </si>
  <si>
    <t>234/239</t>
  </si>
  <si>
    <t>309/314</t>
  </si>
  <si>
    <t>239/244</t>
  </si>
  <si>
    <t>314/319</t>
  </si>
  <si>
    <t>244/249</t>
  </si>
  <si>
    <t>319/324</t>
  </si>
  <si>
    <t>249/254</t>
  </si>
  <si>
    <t>324/329</t>
  </si>
  <si>
    <t>254/259</t>
  </si>
  <si>
    <t>329/334</t>
  </si>
  <si>
    <t>259/264</t>
  </si>
  <si>
    <t>334/339</t>
  </si>
  <si>
    <t>339/344</t>
  </si>
  <si>
    <t>344/349</t>
  </si>
  <si>
    <t>349/354</t>
  </si>
  <si>
    <t>354/359</t>
  </si>
  <si>
    <t>359/364</t>
  </si>
  <si>
    <t>011052/2</t>
  </si>
  <si>
    <t>Крышка бетонная лотковая КБЛ 150.100.25.18</t>
  </si>
  <si>
    <t>Пескоуловитель Sir 150 (верхняя часть)</t>
  </si>
  <si>
    <t>020137</t>
  </si>
  <si>
    <t>020138</t>
  </si>
  <si>
    <t>Пескоуловитель Plus 150 односекционный</t>
  </si>
  <si>
    <t>040136</t>
  </si>
  <si>
    <t>Пескоуловитель Light 150 односекционный</t>
  </si>
  <si>
    <t>210/220</t>
  </si>
  <si>
    <t>020325/L</t>
  </si>
  <si>
    <t>020324/L</t>
  </si>
  <si>
    <t>020323/L</t>
  </si>
  <si>
    <t>020322/L</t>
  </si>
  <si>
    <t>020326/L</t>
  </si>
  <si>
    <t>020328/L</t>
  </si>
  <si>
    <t>020329/L</t>
  </si>
  <si>
    <t>020330/L</t>
  </si>
  <si>
    <t>020331/L</t>
  </si>
  <si>
    <t>020327/L</t>
  </si>
  <si>
    <t>020361/L</t>
  </si>
  <si>
    <t>020362/L</t>
  </si>
  <si>
    <t>020363/L</t>
  </si>
  <si>
    <t>020364/L</t>
  </si>
  <si>
    <t>020365/L</t>
  </si>
  <si>
    <t>020366/L</t>
  </si>
  <si>
    <t>020367/L</t>
  </si>
  <si>
    <t>020368/L</t>
  </si>
  <si>
    <t>020369/L</t>
  </si>
  <si>
    <t>020370/L</t>
  </si>
  <si>
    <t>020381/L</t>
  </si>
  <si>
    <t>020382/L</t>
  </si>
  <si>
    <t>020383/L</t>
  </si>
  <si>
    <t>020384/L</t>
  </si>
  <si>
    <t>020385/L</t>
  </si>
  <si>
    <t>020386/L</t>
  </si>
  <si>
    <t>020387/L</t>
  </si>
  <si>
    <t>020388/L</t>
  </si>
  <si>
    <t>020389/L</t>
  </si>
  <si>
    <t>020390/L</t>
  </si>
  <si>
    <t>020391/L</t>
  </si>
  <si>
    <t>020392/L</t>
  </si>
  <si>
    <t>020393/L</t>
  </si>
  <si>
    <t>020394/L</t>
  </si>
  <si>
    <t>020395/L</t>
  </si>
  <si>
    <t>020396/L</t>
  </si>
  <si>
    <t>020397/L</t>
  </si>
  <si>
    <t>020398/L</t>
  </si>
  <si>
    <t>020301/L</t>
  </si>
  <si>
    <t>020302/L</t>
  </si>
  <si>
    <t>020303/L</t>
  </si>
  <si>
    <t>020304/L</t>
  </si>
  <si>
    <t>020305/L</t>
  </si>
  <si>
    <t>020306/L</t>
  </si>
  <si>
    <t>020307/L</t>
  </si>
  <si>
    <t>020308/L</t>
  </si>
  <si>
    <t>020309/L</t>
  </si>
  <si>
    <t>020310/L</t>
  </si>
  <si>
    <t>020311/L</t>
  </si>
  <si>
    <t>020312/L</t>
  </si>
  <si>
    <t>020313/L</t>
  </si>
  <si>
    <t>020314/L</t>
  </si>
  <si>
    <t>020315/L</t>
  </si>
  <si>
    <t>020316/L</t>
  </si>
  <si>
    <t>020317/L</t>
  </si>
  <si>
    <t>020318/L</t>
  </si>
  <si>
    <t>020319/L</t>
  </si>
  <si>
    <t>020320/L</t>
  </si>
  <si>
    <t>Лоток ЛВК ВМ Sir 300/L № 0</t>
  </si>
  <si>
    <t>Лоток ЛВК ВМ Sir 300/L № 0/05</t>
  </si>
  <si>
    <t>Лоток ЛВК ВМ Sir 300/L № 0/010</t>
  </si>
  <si>
    <t>Лоток ЛВК ВМ Sir 300/L № 0/015</t>
  </si>
  <si>
    <t>Лоток ЛВК ВМ Sir 300/L Тип 1</t>
  </si>
  <si>
    <t>Лоток ЛВК ВМ Sir 300/L № 0/0</t>
  </si>
  <si>
    <t>Лоток ЛВК ВМ Sir 300/L № 5/0</t>
  </si>
  <si>
    <t>Лоток ЛВК ВМ Sir 300/L № 10/0</t>
  </si>
  <si>
    <t>Лоток ЛВК ВМ Sir 300/L № 15/0</t>
  </si>
  <si>
    <t>Лоток ЛВК ВМ Sir 300/L № 20/0 (Тип 2)</t>
  </si>
  <si>
    <t>Лоток ЛВК ВМ Sir 300/L с уклоном № 01</t>
  </si>
  <si>
    <t>Лоток ЛВК ВМ Sir 300/L с уклоном № 02</t>
  </si>
  <si>
    <t>Лоток ЛВК ВМ Sir 300/L с уклоном № 03</t>
  </si>
  <si>
    <t>Лоток ЛВК ВМ Sir 300/L с уклоном № 04</t>
  </si>
  <si>
    <t>Лоток ЛВК ВМ Sir 300/L с уклоном № 05</t>
  </si>
  <si>
    <t>Лоток ЛВК ВМ Sir 300/L с уклоном № 06</t>
  </si>
  <si>
    <t>Лоток ЛВК ВМ Sir 300/L с уклоном № 07</t>
  </si>
  <si>
    <t>Лоток ЛВК ВМ Sir 300/L с уклоном № 08</t>
  </si>
  <si>
    <t>Лоток ЛВК ВМ Sir 300/L с уклоном № 010</t>
  </si>
  <si>
    <t>Лоток ЛВК ВМ Sir 300/L с уклоном № 011</t>
  </si>
  <si>
    <t>Лоток ЛВК ВМ Sir 300/L с уклоном № 012</t>
  </si>
  <si>
    <t>Лоток ЛВК ВМ Sir 300/L с уклоном № 013</t>
  </si>
  <si>
    <t>Лоток ЛВК ВМ Sir 300/L с уклоном № 014</t>
  </si>
  <si>
    <t>Лоток ЛВК ВМ Sir 300/L с уклоном № 015</t>
  </si>
  <si>
    <t>Лоток ЛВК ВМ Sir 300/L с уклоном № 016</t>
  </si>
  <si>
    <t>Лоток ЛВК ВМ Sir 300/L с уклоном № 017</t>
  </si>
  <si>
    <t>Лоток ЛВК ВМ Sir 300/L с уклоном № 018</t>
  </si>
  <si>
    <t>Лоток ЛВК ВМ Sir 300/L с уклоном № 019</t>
  </si>
  <si>
    <t>Лоток ЛВК ВМ Sir 300/L с уклоном № 020</t>
  </si>
  <si>
    <t>Лоток ЛВК ВМ Sir 300/L с уклоном № 021</t>
  </si>
  <si>
    <t>Лоток ЛВК ВМ Sir 300/L с уклоном № 022</t>
  </si>
  <si>
    <t>Лоток ЛВК ВМ Sir 300/L с уклоном № 023</t>
  </si>
  <si>
    <t>Лоток ЛВК ВМ Sir 300/L с уклоном № 024</t>
  </si>
  <si>
    <t>Лоток ЛВК ВМ Sir 300/L с уклоном № 025</t>
  </si>
  <si>
    <t>Лоток ЛВК ВМ Sir 300/L с уклоном № 026</t>
  </si>
  <si>
    <t>Лоток ЛВК ВМ Sir 300/L с уклоном № 027</t>
  </si>
  <si>
    <t>Лоток ЛВК ВМ Sir 300/L с уклоном № 028</t>
  </si>
  <si>
    <t>Лоток ЛВК ВМ Sir 300/L с уклоном № 1</t>
  </si>
  <si>
    <t>Лоток ЛВК ВМ Sir 300/L с уклоном № 2</t>
  </si>
  <si>
    <t>Лоток ЛВК ВМ Sir 300/L с уклоном № 3</t>
  </si>
  <si>
    <t>Лоток ЛВК ВМ Sir 300/L с уклоном № 4</t>
  </si>
  <si>
    <t>Лоток ЛВК ВМ Sir 300/L с уклоном № 5</t>
  </si>
  <si>
    <t>Лоток ЛВК ВМ Sir 300/L с уклоном № 6</t>
  </si>
  <si>
    <t>Лоток ЛВК ВМ Sir 300/L с уклоном № 7</t>
  </si>
  <si>
    <t>Лоток ЛВК ВМ Sir 300/L с уклоном № 8</t>
  </si>
  <si>
    <t>Лоток ЛВК ВМ Sir 300/L с уклоном № 9</t>
  </si>
  <si>
    <t>Лоток ЛВК ВМ Sir 300/L с уклоном № 10</t>
  </si>
  <si>
    <t>Лоток ЛВК ВМ Sir 300/L с уклоном № 11</t>
  </si>
  <si>
    <t>Лоток ЛВК ВМ Sir 300/L с уклоном № 12</t>
  </si>
  <si>
    <t>Лоток ЛВК ВМ Sir 300/L с уклоном № 13</t>
  </si>
  <si>
    <t>Лоток ЛВК ВМ Sir 300/L с уклоном № 14</t>
  </si>
  <si>
    <t>Лоток ЛВК ВМ Sir 300/L с уклоном № 15</t>
  </si>
  <si>
    <t>Лоток ЛВК ВМ Sir 300/L с уклоном № 16</t>
  </si>
  <si>
    <t>Лоток ЛВК ВМ Sir 300/L с уклоном № 17</t>
  </si>
  <si>
    <t>Лоток ЛВК ВМ Sir 300/L с уклоном № 18</t>
  </si>
  <si>
    <t>Лоток ЛВК ВМ Sir 300/L с уклоном № 19</t>
  </si>
  <si>
    <t>Лоток ЛВК ВМ Sir 300/L с уклоном № 20</t>
  </si>
  <si>
    <t>040349/в200</t>
  </si>
  <si>
    <t>040349/в300</t>
  </si>
  <si>
    <t>040341/в200</t>
  </si>
  <si>
    <t>040341/в300</t>
  </si>
  <si>
    <t>040342/в200</t>
  </si>
  <si>
    <t>040342/в300</t>
  </si>
  <si>
    <t>М.П.</t>
  </si>
  <si>
    <t>Наименование</t>
  </si>
  <si>
    <t>Класс нагрузки</t>
  </si>
  <si>
    <t>Артикул</t>
  </si>
  <si>
    <t>Длина,
мм</t>
  </si>
  <si>
    <t>Ширина
(верх/низ),
мм</t>
  </si>
  <si>
    <t>Высота
(вход/выход),
мм</t>
  </si>
  <si>
    <t>Глубина сечения
(вход/выход),
мм</t>
  </si>
  <si>
    <t>Вес,
кг/шт</t>
  </si>
  <si>
    <t>Кол-во на паллете,
шт</t>
  </si>
  <si>
    <t>Себе-
стоимость 2016</t>
  </si>
  <si>
    <t>Себе-
стоимость 2015</t>
  </si>
  <si>
    <t>Себе-
стоимость 2014</t>
  </si>
  <si>
    <t>Цена
2015
с НДС</t>
  </si>
  <si>
    <t>Цена
2014
с НДС</t>
  </si>
  <si>
    <t>% удорожания 2015</t>
  </si>
  <si>
    <t>Скидка
 ТД МК ЖБИ, 
2015
%</t>
  </si>
  <si>
    <t>Закупочная цена для ТД МК ЖБИ с НДС,
 руб.</t>
  </si>
  <si>
    <t>Рентабельность, %</t>
  </si>
  <si>
    <t>Цена
2016
с НДС</t>
  </si>
  <si>
    <t>Цена МК ЖБИ 2017, руб.</t>
  </si>
  <si>
    <t>увелич. от прайс 2015, %</t>
  </si>
  <si>
    <t>011025</t>
  </si>
  <si>
    <t>Лоток водосточный канальный ЛВК М Step 100 № 0 (мелкосидящий)</t>
  </si>
  <si>
    <t>136/138</t>
  </si>
  <si>
    <t>C250</t>
  </si>
  <si>
    <t>011026</t>
  </si>
  <si>
    <t>Лоток водосточный канальный ЛВК М Step 100 № 0/0</t>
  </si>
  <si>
    <t>Изготовление вертикального выпуска DN 100 с устройством муфты</t>
  </si>
  <si>
    <t>Изготовление вертикального выпуска DN 100 без устройства муфты</t>
  </si>
  <si>
    <t>Корзинка круглая 100</t>
  </si>
  <si>
    <t>011085</t>
  </si>
  <si>
    <t>Заглушка Step 100 № 0</t>
  </si>
  <si>
    <t>—</t>
  </si>
  <si>
    <t>011080</t>
  </si>
  <si>
    <t>Заглушка Step 100 № 0/0</t>
  </si>
  <si>
    <t>Заглушка Step 100 № 0/0 с выпуском DN100</t>
  </si>
  <si>
    <t>011070</t>
  </si>
  <si>
    <t>Решетка чугунная щелевая Step 100 C250</t>
  </si>
  <si>
    <t>011056</t>
  </si>
  <si>
    <t>Решетка оцинкованная Step 100 Шх А15</t>
  </si>
  <si>
    <t>A15</t>
  </si>
  <si>
    <t>011056/2</t>
  </si>
  <si>
    <t>011054</t>
  </si>
  <si>
    <t>Решетка оцинкованная Step 100 Вл А15</t>
  </si>
  <si>
    <t>011054/2</t>
  </si>
  <si>
    <t>011052</t>
  </si>
  <si>
    <t>Решетка оцинкованная Step 100 Рд А15</t>
  </si>
  <si>
    <t>Крепеж элемент Step 100 №0</t>
  </si>
  <si>
    <t>Крепеж элемент Step 100 №0/0</t>
  </si>
  <si>
    <t>050301</t>
  </si>
  <si>
    <t>Крышка бетонная лотковая КБЛ 100.50.13,6.8 Step</t>
  </si>
  <si>
    <t>Решетка бетонная лотковая РБЛ 100.50.13,6.8 Step пр2</t>
  </si>
  <si>
    <t>А15</t>
  </si>
  <si>
    <t>Ширина (верх/низ),
мм</t>
  </si>
  <si>
    <t>Высота (вход/выход),
мм</t>
  </si>
  <si>
    <t>Глубина сечения (вход/выход),
мм</t>
  </si>
  <si>
    <t>163/165</t>
  </si>
  <si>
    <t>80/80</t>
  </si>
  <si>
    <t>45/45</t>
  </si>
  <si>
    <t>012025</t>
  </si>
  <si>
    <t>012023</t>
  </si>
  <si>
    <t>Лоток ЛВК ВМ Plus 100 № 0/05</t>
  </si>
  <si>
    <t>105/105</t>
  </si>
  <si>
    <t>70/70</t>
  </si>
  <si>
    <t>012022</t>
  </si>
  <si>
    <t>Лоток ЛВК ВМ Plus 100 № 0/010</t>
  </si>
  <si>
    <t>130/130</t>
  </si>
  <si>
    <t>95/95</t>
  </si>
  <si>
    <t>012021</t>
  </si>
  <si>
    <t>Лоток ЛВК ВМ Plus 100 № 0/015</t>
  </si>
  <si>
    <t>155/155</t>
  </si>
  <si>
    <t>120/120</t>
  </si>
  <si>
    <t>012026</t>
  </si>
  <si>
    <t>Лоток ЛВК ВМ Plus 100 № 0/0</t>
  </si>
  <si>
    <t>165/165</t>
  </si>
  <si>
    <t>012027</t>
  </si>
  <si>
    <t>Лоток ЛВК ВМ Plus 100 № 5/0</t>
  </si>
  <si>
    <t>190/190</t>
  </si>
  <si>
    <t>012028</t>
  </si>
  <si>
    <t>Лоток ЛВК ВМ Plus 100 № 10/0</t>
  </si>
  <si>
    <t>215/215</t>
  </si>
  <si>
    <t>180/180</t>
  </si>
  <si>
    <t>012061</t>
  </si>
  <si>
    <t>Лоток ЛВК ВМ Plus 100 с уклоном №01</t>
  </si>
  <si>
    <t>80/85</t>
  </si>
  <si>
    <t>45/50</t>
  </si>
  <si>
    <t>012062</t>
  </si>
  <si>
    <t>Лоток ЛВК ВМ Plus 100 с уклоном №02</t>
  </si>
  <si>
    <t>85/90</t>
  </si>
  <si>
    <t>50/55</t>
  </si>
  <si>
    <t>012063</t>
  </si>
  <si>
    <t>Лоток ЛВК ВМ Plus 100 с уклоном №03</t>
  </si>
  <si>
    <t>90/95</t>
  </si>
  <si>
    <t>55/60</t>
  </si>
  <si>
    <t>012064</t>
  </si>
  <si>
    <t>Лоток ЛВК ВМ Plus 100 с уклоном №04</t>
  </si>
  <si>
    <t>95/100</t>
  </si>
  <si>
    <t>60/65</t>
  </si>
  <si>
    <t>012065</t>
  </si>
  <si>
    <t>Лоток ЛВК ВМ Plus 100 с уклоном №05</t>
  </si>
  <si>
    <t>100/105</t>
  </si>
  <si>
    <t>65/70</t>
  </si>
  <si>
    <t>012066</t>
  </si>
  <si>
    <t>Лоток ЛВК ВМ Plus 100 с уклоном №06</t>
  </si>
  <si>
    <t>105/110</t>
  </si>
  <si>
    <t>70/75</t>
  </si>
  <si>
    <t>012067</t>
  </si>
  <si>
    <t>Лоток ЛВК ВМ Plus 100 с уклоном №07</t>
  </si>
  <si>
    <t>110/115</t>
  </si>
  <si>
    <t>75/80</t>
  </si>
  <si>
    <t>012068</t>
  </si>
  <si>
    <t>Лоток ЛВК ВМ Plus 100 с уклоном №08</t>
  </si>
  <si>
    <t>115/120</t>
  </si>
  <si>
    <t>012069</t>
  </si>
  <si>
    <t>Лоток ЛВК ВМ Plus 100 с уклоном №09</t>
  </si>
  <si>
    <t>120/125</t>
  </si>
  <si>
    <t>012090</t>
  </si>
  <si>
    <t>Лоток ЛВК ВМ Plus 100 с уклоном №010</t>
  </si>
  <si>
    <t>125/130</t>
  </si>
  <si>
    <t>012091</t>
  </si>
  <si>
    <t>Лоток ЛВК ВМ Plus 100 с уклоном №011</t>
  </si>
  <si>
    <t>130/135</t>
  </si>
  <si>
    <t>012092</t>
  </si>
  <si>
    <t>Лоток ЛВК ВМ Plus 100 с уклоном №012</t>
  </si>
  <si>
    <t>135/140</t>
  </si>
  <si>
    <t>012093</t>
  </si>
  <si>
    <t>Лоток ЛВК ВМ Plus 100 с уклоном №013</t>
  </si>
  <si>
    <t>140/145</t>
  </si>
  <si>
    <t>012094</t>
  </si>
  <si>
    <t>021025</t>
  </si>
  <si>
    <t>021085</t>
  </si>
  <si>
    <t>Заглушка Light 100 №0</t>
  </si>
  <si>
    <t>021086</t>
  </si>
  <si>
    <t>Заглушка Light 100 №01-0/05</t>
  </si>
  <si>
    <t>021080</t>
  </si>
  <si>
    <t>Заглушка Light 100 №06-0/0</t>
  </si>
  <si>
    <t>021081</t>
  </si>
  <si>
    <t>Заглушка Light 100 №1-5/0</t>
  </si>
  <si>
    <t>021082</t>
  </si>
  <si>
    <t>Заглушка Light 100 №6-10/0</t>
  </si>
  <si>
    <t>021083</t>
  </si>
  <si>
    <t>Заглушка Light 100 №11-15/0</t>
  </si>
  <si>
    <t>021084</t>
  </si>
  <si>
    <t>Заглушка Light 100 №16-20/0</t>
  </si>
  <si>
    <t>021080/в100</t>
  </si>
  <si>
    <t>Заглушка Light 100 № 0/0 с выходом DN 100</t>
  </si>
  <si>
    <t>021081/в100</t>
  </si>
  <si>
    <t>Заглушка Light 100 №1-5/0 с выходом DN 100</t>
  </si>
  <si>
    <t>021082/в100</t>
  </si>
  <si>
    <t>Заглушка Light 100 №6-10/0 с выходом DN 100</t>
  </si>
  <si>
    <t>021083/в100</t>
  </si>
  <si>
    <t>Заглушка Light 100 №11-15/0 с выходом DN 100</t>
  </si>
  <si>
    <t>021084/в100</t>
  </si>
  <si>
    <t>Заглушка Light 100 №16-20/0 с выходом DN 100</t>
  </si>
  <si>
    <t>021035</t>
  </si>
  <si>
    <t>Пескоуловитель Light 100</t>
  </si>
  <si>
    <t>080000</t>
  </si>
  <si>
    <t>Дождеприемник ДК Light 30/30</t>
  </si>
  <si>
    <t>Изготовление выпуска для пескоуловителя Light 100</t>
  </si>
  <si>
    <t>021156</t>
  </si>
  <si>
    <t>Решетка оцинкованная щелевая Light 100, щель 4 мм.</t>
  </si>
  <si>
    <t>К3</t>
  </si>
  <si>
    <t>021072</t>
  </si>
  <si>
    <t>Решетка чугунная щелевая Light 100 C250</t>
  </si>
  <si>
    <t>4,1</t>
  </si>
  <si>
    <t>021075</t>
  </si>
  <si>
    <t>Решетка чугунная щелевая Light 100 E600</t>
  </si>
  <si>
    <t>021073</t>
  </si>
  <si>
    <t>Решетка чугунная щелевая Light 100 C250 волна</t>
  </si>
  <si>
    <t>021054</t>
  </si>
  <si>
    <t>Решетка оцинкованная щелевая Light 100 рисунок: рядная A15</t>
  </si>
  <si>
    <t>021054/2</t>
  </si>
  <si>
    <t>021056</t>
  </si>
  <si>
    <t>Решетка оцинкованная щелевая Light 100 рисунок: волна A15</t>
  </si>
  <si>
    <t>021056/2</t>
  </si>
  <si>
    <t>Решетка оцинкованная щелевая Light 100 рисунок: волна  A15 L=500мм</t>
  </si>
  <si>
    <t>051052</t>
  </si>
  <si>
    <t>Решетка оцинкованная щелевая Light 100 рисунок: шахматный A15</t>
  </si>
  <si>
    <t>051052/2</t>
  </si>
  <si>
    <t>Решетка оцинкованная щелевая Light 100 рисунок: шахматный A15 L=500мм</t>
  </si>
  <si>
    <t>021158</t>
  </si>
  <si>
    <t>Решетка оцинкованная щелевая Light 100 с нанесением логотипа</t>
  </si>
  <si>
    <t>021157</t>
  </si>
  <si>
    <t>Решетка оцинкованная ячеистая Light 100, B125 L=500мм</t>
  </si>
  <si>
    <t>B125</t>
  </si>
  <si>
    <t>021157/2</t>
  </si>
  <si>
    <t>Решетка оцинкованная ячеистая Light 100, B125</t>
  </si>
  <si>
    <t>080217</t>
  </si>
  <si>
    <t>Решетка оцинкованная щелевая ДК Light 30/30 A15</t>
  </si>
  <si>
    <t>Защелка Light 100</t>
  </si>
  <si>
    <t>Лоток ЛВК М Sir 100 № 0</t>
  </si>
  <si>
    <t>Лоток ЛВК М Sir 100 № 0/05</t>
  </si>
  <si>
    <t>Лоток ЛВК М Sir 100 № 0/0</t>
  </si>
  <si>
    <t>Лоток ЛВК М Sir 100 № 5/0</t>
  </si>
  <si>
    <t>Лоток ЛВК М Sir 100 № 10/0</t>
  </si>
  <si>
    <t>Лоток ЛВК М Sir 100 № 15/0</t>
  </si>
  <si>
    <t>Лоток ЛВК М Sir 100 № 19/0</t>
  </si>
  <si>
    <t>Лоток ЛВК М Sir 100 № 20/0</t>
  </si>
  <si>
    <t>Лоток ЛВК М Sir 100 с уклоном № 01</t>
  </si>
  <si>
    <t>Лоток ЛВК М Sir 100 с уклоном № 02</t>
  </si>
  <si>
    <t>Лоток ЛВК М Sir 100 с уклоном № 03</t>
  </si>
  <si>
    <t>Лоток ЛВК М Sir 100 с уклоном № 04</t>
  </si>
  <si>
    <t>Лоток ЛВК М Sir 100 с уклоном № 05</t>
  </si>
  <si>
    <t>Лоток ЛВК М Sir 100 с уклоном № 06</t>
  </si>
  <si>
    <t>Лоток ЛВК М Sir 100 с уклоном № 07</t>
  </si>
  <si>
    <t>Лоток ЛВК М Sir 100 с уклоном № 08</t>
  </si>
  <si>
    <t>Лоток ЛВК М Sir 100 с уклоном № 09</t>
  </si>
  <si>
    <t>Лоток ЛВК М Sir 100 с уклоном № 1</t>
  </si>
  <si>
    <t>Лоток ЛВК М Sir 100 с уклоном № 2</t>
  </si>
  <si>
    <t>Лоток ЛВК М Sir 100 с уклоном № 3</t>
  </si>
  <si>
    <t>Лоток ЛВК М Sir 100 с уклоном № 4</t>
  </si>
  <si>
    <t>Лоток ЛВК М Sir 100 с уклоном № 5</t>
  </si>
  <si>
    <t>Лоток ЛВК М Sir 100 с уклоном № 6</t>
  </si>
  <si>
    <t>Лоток ЛВК М Sir 100 с уклоном № 7</t>
  </si>
  <si>
    <t>Лоток ЛВК М Sir 100 с уклоном № 8</t>
  </si>
  <si>
    <t>Лоток ЛВК М Sir 100 с уклоном № 9</t>
  </si>
  <si>
    <t>Лоток ЛВК М Sir 100 с уклоном № 10</t>
  </si>
  <si>
    <t>Лоток ЛВК М Sir 100 с уклоном № 11</t>
  </si>
  <si>
    <t>Лоток ЛВК М Sir 100 с уклоном № 12</t>
  </si>
  <si>
    <t>Лоток ЛВК М Sir 100 с уклоном № 13</t>
  </si>
  <si>
    <t>Лоток ЛВК М Sir 100 с уклоном № 14</t>
  </si>
  <si>
    <t>Лоток ЛВК М Sir 100 с уклоном № 15</t>
  </si>
  <si>
    <t>Лоток ЛВК М Sir 100 с уклоном № 16</t>
  </si>
  <si>
    <t>Лоток ЛВК М Sir 100 с уклоном № 17</t>
  </si>
  <si>
    <t>Лоток ЛВК М Sir 100 с уклоном № 18</t>
  </si>
  <si>
    <t>040343/в200</t>
  </si>
  <si>
    <t>040343/в300</t>
  </si>
  <si>
    <t>040344/в200</t>
  </si>
  <si>
    <t>040344/в300</t>
  </si>
  <si>
    <t>040335</t>
  </si>
  <si>
    <t>430/460</t>
  </si>
  <si>
    <t>020337</t>
  </si>
  <si>
    <t>Пескоуловитель/дождеприемник Sir/Plus 300 (середина)</t>
  </si>
  <si>
    <t>460/460</t>
  </si>
  <si>
    <t>020338</t>
  </si>
  <si>
    <t>Пескоуловитель/дождеприемник Sir/Plus 300 (низ)</t>
  </si>
  <si>
    <t>040334</t>
  </si>
  <si>
    <t>Корзинка 300</t>
  </si>
  <si>
    <t>Изготовление выпуска для пескоуловителя Plus 300</t>
  </si>
  <si>
    <t>Изготовление выпуска DN 300 с устройством муфты</t>
  </si>
  <si>
    <t>Изготовление выпуска DN 150, DN 200, DN 300 без устройства муфты</t>
  </si>
  <si>
    <t>041350</t>
  </si>
  <si>
    <t>Решетка оцинкованная щелевая Plus 300 A15</t>
  </si>
  <si>
    <t>041350/2</t>
  </si>
  <si>
    <t>Решетка оцинкованная щелевая Plus 300 A15 L=500мм</t>
  </si>
  <si>
    <t>041354</t>
  </si>
  <si>
    <t>Решетка оцинкованная Plus 300 A15 под болтовое крепление</t>
  </si>
  <si>
    <t>Лоток ЛВК ВМ Plus 300 пг без уклона</t>
  </si>
  <si>
    <t>140325</t>
  </si>
  <si>
    <t>Лоток ЛВК BМ Plus 300 пг № 0</t>
  </si>
  <si>
    <t>140324</t>
  </si>
  <si>
    <t>Лоток ЛВК BМ Plus 300 пг № 0/05</t>
  </si>
  <si>
    <t>140323</t>
  </si>
  <si>
    <t>Лоток ЛВК BМ Plus 300 пг № 0/010</t>
  </si>
  <si>
    <t>140322</t>
  </si>
  <si>
    <t>Лоток ЛВК BМ Plus 300 пг № 0/015</t>
  </si>
  <si>
    <t>140326</t>
  </si>
  <si>
    <t>Лоток ЛВК BМ Plus 300 пг Тип 1</t>
  </si>
  <si>
    <t>140328</t>
  </si>
  <si>
    <t>Лоток ЛВК BМ Plus 300 пг № 0/0</t>
  </si>
  <si>
    <t>140329</t>
  </si>
  <si>
    <t>Лоток ЛВК BМ Plus 300 пг № 5/0</t>
  </si>
  <si>
    <t>140330</t>
  </si>
  <si>
    <t>Лоток ЛВК BМ Plus 300 пг № 10/0</t>
  </si>
  <si>
    <t>140331</t>
  </si>
  <si>
    <t>Лоток ЛВК BМ Plus 300 пг № 15/0</t>
  </si>
  <si>
    <t>140327</t>
  </si>
  <si>
    <t>Лоток ЛВК BМ Plus 300 пг Тип 2 - 20/0</t>
  </si>
  <si>
    <t>Лоток ЛВК ВМ Plus 300 пг c уклоном 0,5%</t>
  </si>
  <si>
    <t>140361</t>
  </si>
  <si>
    <t>Лоток ЛВК ВМ Plus 300 пг c уклоном №01</t>
  </si>
  <si>
    <t>140362</t>
  </si>
  <si>
    <t>Лоток ЛВК ВМ Plus 300 пг c уклоном №02</t>
  </si>
  <si>
    <t>140363</t>
  </si>
  <si>
    <t>Лоток ЛВК ВМ Plus 300 пг c уклоном №03</t>
  </si>
  <si>
    <t>140364</t>
  </si>
  <si>
    <t>Лоток ЛВК ВМ Plus 300 пг c уклоном №04</t>
  </si>
  <si>
    <t>140365</t>
  </si>
  <si>
    <t>Лоток ЛВК ВМ Plus 300 пг c уклоном №05</t>
  </si>
  <si>
    <t>140366</t>
  </si>
  <si>
    <t>Лоток ЛВК ВМ Plus 300 пг c уклоном №06</t>
  </si>
  <si>
    <t>140367</t>
  </si>
  <si>
    <t>Лоток ЛВК ВМ Plus 300 пг c уклоном №07</t>
  </si>
  <si>
    <t>140368</t>
  </si>
  <si>
    <t>Лоток ЛВК ВМ Plus 300 пг c уклоном №08</t>
  </si>
  <si>
    <t>140369</t>
  </si>
  <si>
    <t>Лоток ЛВК ВМ Plus 300 пг c уклоном №09</t>
  </si>
  <si>
    <t>140380</t>
  </si>
  <si>
    <t>Лоток ЛВК ВМ Plus 300 пг c уклоном №010</t>
  </si>
  <si>
    <t>140381</t>
  </si>
  <si>
    <t>Лоток ЛВК ВМ Plus 300 пг c уклоном №011</t>
  </si>
  <si>
    <t>140382</t>
  </si>
  <si>
    <t>Лоток ЛВК ВМ Plus 300 пг c уклоном №012</t>
  </si>
  <si>
    <t>140383</t>
  </si>
  <si>
    <t>Лоток ЛВК ВМ Plus 300 пг c уклоном №013</t>
  </si>
  <si>
    <t>140384</t>
  </si>
  <si>
    <t>Лоток ЛВК ВМ Plus 300 пг c уклоном №014</t>
  </si>
  <si>
    <t>140385</t>
  </si>
  <si>
    <t>Лоток ЛВК ВМ Plus 300 пг c уклоном №015</t>
  </si>
  <si>
    <t>140386</t>
  </si>
  <si>
    <t>Лоток ЛВК ВМ Plus 300 пг c уклоном №016</t>
  </si>
  <si>
    <t>140387</t>
  </si>
  <si>
    <t>Лоток ЛВК ВМ Plus 300 пг c уклоном №017</t>
  </si>
  <si>
    <t>140388</t>
  </si>
  <si>
    <t>Лоток ЛВК ВМ Plus 300 пг c уклоном №018</t>
  </si>
  <si>
    <t>140389</t>
  </si>
  <si>
    <t>Лоток ЛВК ВМ Plus 300 пг c уклоном №019</t>
  </si>
  <si>
    <t>140390</t>
  </si>
  <si>
    <t>Лоток ЛВК ВМ Plus 300 пг c уклоном №020</t>
  </si>
  <si>
    <t>140391</t>
  </si>
  <si>
    <t>Лоток ЛВК ВМ Plus 300 пг c уклоном №021</t>
  </si>
  <si>
    <t>140392</t>
  </si>
  <si>
    <t>Лоток ЛВК ВМ Plus 300 пг c уклоном №022</t>
  </si>
  <si>
    <t>140393</t>
  </si>
  <si>
    <t>Лоток ЛВК ВМ Plus 300 пг c уклоном №023</t>
  </si>
  <si>
    <t>140394</t>
  </si>
  <si>
    <t>Лоток ЛВК ВМ Plus 300 пг c уклоном №024</t>
  </si>
  <si>
    <t>140395</t>
  </si>
  <si>
    <t>Сборный ж.б. откос СЖБО 330х1000</t>
  </si>
  <si>
    <t>Заглушка Sir 300 №0 с выходом DN 150</t>
  </si>
  <si>
    <t>020345/в200</t>
  </si>
  <si>
    <t>Заглушка Sir 300 №0 с выходом DN 200</t>
  </si>
  <si>
    <t>020346/в200</t>
  </si>
  <si>
    <t>020347/в200</t>
  </si>
  <si>
    <t>020348/в200</t>
  </si>
  <si>
    <t>020340/в200</t>
  </si>
  <si>
    <t>020340/в300</t>
  </si>
  <si>
    <t>020349/в200</t>
  </si>
  <si>
    <t>020349/в300</t>
  </si>
  <si>
    <t>020341/в200</t>
  </si>
  <si>
    <t>020341/в300</t>
  </si>
  <si>
    <t>020342/в200</t>
  </si>
  <si>
    <t>020342/в300</t>
  </si>
  <si>
    <t>020343/в200</t>
  </si>
  <si>
    <t>020343/в300</t>
  </si>
  <si>
    <t>020344/в200</t>
  </si>
  <si>
    <t>020344/в300</t>
  </si>
  <si>
    <t>Дождеприемник ДК 300 (верхняя часть)</t>
  </si>
  <si>
    <t>020335</t>
  </si>
  <si>
    <t>020334</t>
  </si>
  <si>
    <t>Дождеприемник ДК 300 (односекционный )</t>
  </si>
  <si>
    <t>Изготовление выпуска для пескоуловителя Sir 300</t>
  </si>
  <si>
    <t>020375</t>
  </si>
  <si>
    <t>Решетка чугунная щелевая Sir 300 E600</t>
  </si>
  <si>
    <t>Решетка чугунная щелевая Sir 300 F900</t>
  </si>
  <si>
    <t>Решетка оцинкованная щелевая Sir 300 A15</t>
  </si>
  <si>
    <t>Решетка оцинкованная щелевая Sir 300 A15 L=500мм</t>
  </si>
  <si>
    <t>Решетка оцинкованная ячеистая Sir 300 B125</t>
  </si>
  <si>
    <t>Решетка оцинкованная ячеистая Sir 300 B125 L=500мм</t>
  </si>
  <si>
    <t>040427</t>
  </si>
  <si>
    <t>Лоток ЛВК BМ Plus 400 № 0/0</t>
  </si>
  <si>
    <t>350/350</t>
  </si>
  <si>
    <t>040428</t>
  </si>
  <si>
    <t>Лоток ЛВК BМ Plus 400 № 5/0</t>
  </si>
  <si>
    <t>040429</t>
  </si>
  <si>
    <t>Лоток ЛВК BМ Plus 400 №10/0</t>
  </si>
  <si>
    <t>400/400</t>
  </si>
  <si>
    <t>040430</t>
  </si>
  <si>
    <t>Лоток ЛВК BМ Plus 400 № 15/0</t>
  </si>
  <si>
    <t>425/425</t>
  </si>
  <si>
    <t>040426</t>
  </si>
  <si>
    <t>Лоток ЛВК BМ Plus 400 № 20/0</t>
  </si>
  <si>
    <t>375/375</t>
  </si>
  <si>
    <t>040401</t>
  </si>
  <si>
    <t>Лоток ЛВК ВМ Plus 400 c уклоном №1</t>
  </si>
  <si>
    <t>040402</t>
  </si>
  <si>
    <t>Лоток ЛВК ВМ Plus 400 c уклоном №2</t>
  </si>
  <si>
    <t>040403</t>
  </si>
  <si>
    <t>Лоток ЛВК ВМ Plus 400 c уклоном №3</t>
  </si>
  <si>
    <t>040404</t>
  </si>
  <si>
    <t>Лоток ЛВК ВМ Plus 400 c уклоном №4</t>
  </si>
  <si>
    <t>040405</t>
  </si>
  <si>
    <t>Лоток ЛВК ВМ Plus 400 c уклоном №5</t>
  </si>
  <si>
    <t>040406</t>
  </si>
  <si>
    <t>Лоток ЛВК ВМ Plus 400 c уклоном №6</t>
  </si>
  <si>
    <t>040407</t>
  </si>
  <si>
    <t>Лоток ЛВК ВМ Plus 400 c уклоном №7</t>
  </si>
  <si>
    <t>040408</t>
  </si>
  <si>
    <t>Лоток ЛВК ВМ Plus 400 c уклоном №8</t>
  </si>
  <si>
    <t>040409</t>
  </si>
  <si>
    <t>Лоток ЛВК ВМ Plus 400 c уклоном №9</t>
  </si>
  <si>
    <t>040410</t>
  </si>
  <si>
    <t>Лоток ЛВК ВМ Plus 400 c уклоном №10</t>
  </si>
  <si>
    <t>040411</t>
  </si>
  <si>
    <t>Лоток ЛВК ВМ Plus 400 c уклоном №11</t>
  </si>
  <si>
    <t>040412</t>
  </si>
  <si>
    <t>Лоток ЛВК ВМ Plus 400c уклоном №12</t>
  </si>
  <si>
    <t>040413</t>
  </si>
  <si>
    <t>Крышка металлическая лотковая КМЛ 400 A15</t>
  </si>
  <si>
    <t>055742</t>
  </si>
  <si>
    <t>Крышка металлическая лотковая КМЛ 400 В125</t>
  </si>
  <si>
    <t>055743</t>
  </si>
  <si>
    <t>Крышка металлическая лотковая КМЛ 400 С250</t>
  </si>
  <si>
    <t>040525</t>
  </si>
  <si>
    <t>Лоток ЛВК BМ Plus 500 №0</t>
  </si>
  <si>
    <t>650/690</t>
  </si>
  <si>
    <t>260/260</t>
  </si>
  <si>
    <t>040524</t>
  </si>
  <si>
    <t>Лоток ЛВК BМ Plus 500 №0/05</t>
  </si>
  <si>
    <t>040527</t>
  </si>
  <si>
    <t>Лоток ЛВК BМ Plus 500 №0/0</t>
  </si>
  <si>
    <t>040528</t>
  </si>
  <si>
    <t>Лоток ЛВК BМ Plus 500 №5/0</t>
  </si>
  <si>
    <t>040529</t>
  </si>
  <si>
    <t>Лоток ЛВК BМ Plus 500 №10/0</t>
  </si>
  <si>
    <t>040530</t>
  </si>
  <si>
    <t>Лоток ЛВК BМ Plus 500 №15/0</t>
  </si>
  <si>
    <t>040526</t>
  </si>
  <si>
    <t>Лоток ЛВК BМ Plus 500 №20/0</t>
  </si>
  <si>
    <t>040561</t>
  </si>
  <si>
    <t>Лоток ЛВК ВМ Plus 500 c уклоном №01</t>
  </si>
  <si>
    <t>040562</t>
  </si>
  <si>
    <t>Лоток ЛВК ВМ Plus 500 c уклоном №02</t>
  </si>
  <si>
    <t>040563</t>
  </si>
  <si>
    <t>Лоток ЛВК ВМ Plus 500 c уклоном №03</t>
  </si>
  <si>
    <t>040564</t>
  </si>
  <si>
    <t>Лоток ЛВК ВМ Plus 500 c уклоном №04</t>
  </si>
  <si>
    <t>040565</t>
  </si>
  <si>
    <t>Лоток ЛВК ВМ Plus 500 c уклоном №05</t>
  </si>
  <si>
    <t>040566</t>
  </si>
  <si>
    <t>Лоток ЛВК ВМ Plus 500 c уклоном №06</t>
  </si>
  <si>
    <t>040567</t>
  </si>
  <si>
    <t>Лоток ЛВК ВМ Plus 500 c уклоном №07</t>
  </si>
  <si>
    <t>040568</t>
  </si>
  <si>
    <t>Лоток ЛВК ВМ Plus 500 c уклоном №08</t>
  </si>
  <si>
    <t>040569</t>
  </si>
  <si>
    <t>Лоток ЛВК ВМ Plus 500 c уклоном №09</t>
  </si>
  <si>
    <t>040580</t>
  </si>
  <si>
    <t>Лоток ЛВК ВМ Plus 500 c уклоном №010</t>
  </si>
  <si>
    <t>040501</t>
  </si>
  <si>
    <t>Лоток ЛВК ВМ Plus 500 c уклоном №1</t>
  </si>
  <si>
    <t>040502</t>
  </si>
  <si>
    <t>Лоток ЛВК ВМ Plus 500 c уклоном №2</t>
  </si>
  <si>
    <t>040503</t>
  </si>
  <si>
    <t>Лоток ЛВК ВМ Plus 500 c уклоном №3</t>
  </si>
  <si>
    <t>040504</t>
  </si>
  <si>
    <t>Лоток ЛВК ВМ Plus 500 c уклоном №4</t>
  </si>
  <si>
    <t>040505</t>
  </si>
  <si>
    <t>Лоток ЛВК ВМ Plus 500 c уклоном №5</t>
  </si>
  <si>
    <t>040506</t>
  </si>
  <si>
    <t>Лоток ЛВК ВМ Plus 500 c уклоном №6</t>
  </si>
  <si>
    <t>040507</t>
  </si>
  <si>
    <t>Лоток ЛВК ВМ Plus 500 c уклоном №7</t>
  </si>
  <si>
    <t>040508</t>
  </si>
  <si>
    <t>Лоток ЛВК ВМ Plus 500 c уклоном №8</t>
  </si>
  <si>
    <t>040509</t>
  </si>
  <si>
    <t>Лоток ЛВК ВМ Plus 500 c уклоном №9</t>
  </si>
  <si>
    <t>040510</t>
  </si>
  <si>
    <t>Лоток ЛВК ВМ Plus 500 c уклоном №10</t>
  </si>
  <si>
    <t>040511</t>
  </si>
  <si>
    <t>Лоток ЛВК ВМ Plus 500 c уклоном №11</t>
  </si>
  <si>
    <t>040512</t>
  </si>
  <si>
    <t>Лоток ЛВК ВМ Plus 500 c уклоном №12</t>
  </si>
  <si>
    <t>040513</t>
  </si>
  <si>
    <t>Лоток ЛВК ВМ Plus 500 c уклоном №13</t>
  </si>
  <si>
    <t>040514</t>
  </si>
  <si>
    <t>Лоток ЛВК ВМ Plus 500 c уклоном №14</t>
  </si>
  <si>
    <t>040515</t>
  </si>
  <si>
    <t>Лоток ЛВК ВМ Plus 500 c уклоном №15</t>
  </si>
  <si>
    <t>040516</t>
  </si>
  <si>
    <t>Лоток ЛВК ВМ Plus 500 c уклоном №16</t>
  </si>
  <si>
    <t>040517</t>
  </si>
  <si>
    <t>Лоток ЛВК ВМ Plus 500 c уклоном №17</t>
  </si>
  <si>
    <t>040518</t>
  </si>
  <si>
    <t>Лоток ЛВК ВМ Plus 500 c уклоном №18</t>
  </si>
  <si>
    <t>040519</t>
  </si>
  <si>
    <t>Лоток ЛВК ВМ Plus 500 c уклоном №19</t>
  </si>
  <si>
    <t>040520</t>
  </si>
  <si>
    <t>Лоток ЛВК ВМ Plus 500 c уклоном №20</t>
  </si>
  <si>
    <t>040525а</t>
  </si>
  <si>
    <t>Лоток ЛВК BМ Plus 500 №0 с анкерами</t>
  </si>
  <si>
    <t>040524а</t>
  </si>
  <si>
    <t>Лоток ЛВК BМ Plus 500 №0/05 с анкерами</t>
  </si>
  <si>
    <t>040527а</t>
  </si>
  <si>
    <t>Лоток ЛВК BМ Plus 500 №0/0 с анкерами</t>
  </si>
  <si>
    <t>040528а</t>
  </si>
  <si>
    <t>Лоток ЛВК BМ Plus 500 №5/0 с анкерами</t>
  </si>
  <si>
    <t>040529а</t>
  </si>
  <si>
    <t>Лоток ЛВК BМ Plus 500 №10/0 с анкерами</t>
  </si>
  <si>
    <t>040530а</t>
  </si>
  <si>
    <t>Лоток ЛВК BМ Plus 500 №15/0 с анкерами</t>
  </si>
  <si>
    <t>040526а</t>
  </si>
  <si>
    <t>Лоток ЛВК BМ Plus 500 №20/0 с анкерами</t>
  </si>
  <si>
    <t>Корзинка круглая 500</t>
  </si>
  <si>
    <t>040540</t>
  </si>
  <si>
    <t>Заглушка Plus 500 №0</t>
  </si>
  <si>
    <t>040545</t>
  </si>
  <si>
    <t>Заглушка Plus 500 №01-0/05</t>
  </si>
  <si>
    <t>040546</t>
  </si>
  <si>
    <t>Заглушка Plus 500 №06-0/0</t>
  </si>
  <si>
    <t>040541</t>
  </si>
  <si>
    <t>Заглушка Plus 500 №1-5/0</t>
  </si>
  <si>
    <t>040542</t>
  </si>
  <si>
    <t>Заглушка Plus 500 №6-10/0</t>
  </si>
  <si>
    <t>040543</t>
  </si>
  <si>
    <t>Заглушка Plus 500 №11-15/0</t>
  </si>
  <si>
    <t>040544</t>
  </si>
  <si>
    <t>Заглушка Plus 500 №16-20/0</t>
  </si>
  <si>
    <t>040541/в300</t>
  </si>
  <si>
    <t>Заглушка Plus 500 №1-5/0 с выпуском DN 300</t>
  </si>
  <si>
    <t>040542/в300</t>
  </si>
  <si>
    <t>Заглушка Plus 500 №6-10/0 с выпуском DN 300</t>
  </si>
  <si>
    <t>040542/в400</t>
  </si>
  <si>
    <t>Заглушка Plus 500 №6-10/0 с выпуском DN 400</t>
  </si>
  <si>
    <t>040543/в300</t>
  </si>
  <si>
    <t>Заглушка Plus 500 №11-15/0 с выпуском DN 300</t>
  </si>
  <si>
    <t>040543/в400</t>
  </si>
  <si>
    <t>Заглушка Plus 500 №11-15/0 с выпуском DN 400</t>
  </si>
  <si>
    <t>040544/в300</t>
  </si>
  <si>
    <t>Заглушка Plus 500 №16-20/0 с выпуском DN 300</t>
  </si>
  <si>
    <t>040544/в400</t>
  </si>
  <si>
    <t>550/555</t>
  </si>
  <si>
    <t>555/560</t>
  </si>
  <si>
    <t>560/565</t>
  </si>
  <si>
    <t>565/570</t>
  </si>
  <si>
    <t>575/580</t>
  </si>
  <si>
    <t>585/590</t>
  </si>
  <si>
    <t>590/595</t>
  </si>
  <si>
    <t>595/600</t>
  </si>
  <si>
    <t>600/605</t>
  </si>
  <si>
    <t>605/610</t>
  </si>
  <si>
    <t>580/585</t>
  </si>
  <si>
    <t>570/575</t>
  </si>
  <si>
    <t>610/615</t>
  </si>
  <si>
    <t>615/620</t>
  </si>
  <si>
    <t>620/625</t>
  </si>
  <si>
    <t>625/630</t>
  </si>
  <si>
    <t>Лоток ЛВК BМ Plus 150 № 10/0</t>
  </si>
  <si>
    <t>040129</t>
  </si>
  <si>
    <t>Лоток ЛВК BМ Plus 150 № 15/0</t>
  </si>
  <si>
    <t>040130</t>
  </si>
  <si>
    <t>Лоток ЛВК BМ Plus 150 № 19/0</t>
  </si>
  <si>
    <t>040122</t>
  </si>
  <si>
    <t>Лоток ЛВК BМ Plus 150 № 20/0</t>
  </si>
  <si>
    <t>040161</t>
  </si>
  <si>
    <t>Лоток ЛВК ВМ Plus 150 c уклоном № 01</t>
  </si>
  <si>
    <t>040162</t>
  </si>
  <si>
    <t>Лоток ЛВК ВМ Plus 150 c уклоном № 02</t>
  </si>
  <si>
    <t>040163</t>
  </si>
  <si>
    <t>Лоток ЛВК ВМ Plus 150 c уклоном № 03</t>
  </si>
  <si>
    <t>040164</t>
  </si>
  <si>
    <t>Лоток ЛВК ВМ Plus 150 c уклоном № 04</t>
  </si>
  <si>
    <t>040165</t>
  </si>
  <si>
    <t>Лоток ЛВК ВМ Plus 150 c уклоном № 05</t>
  </si>
  <si>
    <t>040166</t>
  </si>
  <si>
    <t>Лоток ЛВК ВМ Plus 150 c уклоном № 06</t>
  </si>
  <si>
    <t>040167</t>
  </si>
  <si>
    <t>Лоток ЛВК ВМ Plus 150 c уклоном № 07</t>
  </si>
  <si>
    <t>040168</t>
  </si>
  <si>
    <t>Лоток ЛВК ВМ Plus 150 c уклоном № 08</t>
  </si>
  <si>
    <t>040169</t>
  </si>
  <si>
    <t>Лоток ЛВК ВМ Plus 150 c уклоном № 09</t>
  </si>
  <si>
    <t>040180</t>
  </si>
  <si>
    <t>Лоток ЛВК ВМ Plus 150 c уклоном № 010</t>
  </si>
  <si>
    <t>040181</t>
  </si>
  <si>
    <t>Лоток ЛВК ВМ Plus 150 c уклоном № 011</t>
  </si>
  <si>
    <t>040182</t>
  </si>
  <si>
    <t>Лоток ЛВК ВМ Plus 150 c уклоном № 012</t>
  </si>
  <si>
    <t>040183</t>
  </si>
  <si>
    <t>Лоток ЛВК ВМ Plus 150 c уклоном № 013</t>
  </si>
  <si>
    <t>040101</t>
  </si>
  <si>
    <t>Лоток ЛВК ВМ Plus 150 c уклоном №1</t>
  </si>
  <si>
    <t>040102</t>
  </si>
  <si>
    <t>Лоток ЛВК ВМ Plus 150 c уклоном №2</t>
  </si>
  <si>
    <t>040103</t>
  </si>
  <si>
    <t>Лоток ЛВК ВМ Plus 150 c уклоном №3</t>
  </si>
  <si>
    <t>040104</t>
  </si>
  <si>
    <t>Лоток ЛВК ВМ Plus 150 c уклоном №4</t>
  </si>
  <si>
    <t>040105</t>
  </si>
  <si>
    <t>Лоток ЛВК ВМ Plus 150 c уклоном №5</t>
  </si>
  <si>
    <t>040106</t>
  </si>
  <si>
    <t>Лоток ЛВК ВМ Plus 150 c уклоном №6</t>
  </si>
  <si>
    <t>040107</t>
  </si>
  <si>
    <t>Лоток ЛВК ВМ Plus 150 c уклоном №7</t>
  </si>
  <si>
    <t>040108</t>
  </si>
  <si>
    <t>Лоток ЛВК ВМ Plus 150 c уклоном №8</t>
  </si>
  <si>
    <t>040109</t>
  </si>
  <si>
    <t>Лоток ЛВК ВМ Plus 150 c уклоном №9</t>
  </si>
  <si>
    <t>040110</t>
  </si>
  <si>
    <t>Лоток ЛВК ВМ Plus 150 c уклоном №10</t>
  </si>
  <si>
    <t>040111</t>
  </si>
  <si>
    <t>Лоток ЛВК ВМ Plus 150 c уклоном №11</t>
  </si>
  <si>
    <t>040112</t>
  </si>
  <si>
    <t>Лоток ЛВК ВМ Plus 150 c уклоном №12</t>
  </si>
  <si>
    <t>040113</t>
  </si>
  <si>
    <t>Лоток ЛВК ВМ Plus 150 c уклоном №13</t>
  </si>
  <si>
    <t>040114</t>
  </si>
  <si>
    <t>Лоток ЛВК ВМ Plus 150 c уклоном №14</t>
  </si>
  <si>
    <t>255/260</t>
  </si>
  <si>
    <t>040115</t>
  </si>
  <si>
    <t>Лоток ЛВК ВМ Plus 150 c уклоном №15</t>
  </si>
  <si>
    <t>260/265</t>
  </si>
  <si>
    <t>040116</t>
  </si>
  <si>
    <t>Лоток ЛВК ВМ Plus 150 c уклоном №16</t>
  </si>
  <si>
    <t>265/270</t>
  </si>
  <si>
    <t>040117</t>
  </si>
  <si>
    <t>Лоток ЛВК ВМ Plus 150 c уклоном №17</t>
  </si>
  <si>
    <t>270/275</t>
  </si>
  <si>
    <t>040118</t>
  </si>
  <si>
    <t>Лоток ЛВК ВМ Plus 150 c уклоном №18</t>
  </si>
  <si>
    <t>275/280</t>
  </si>
  <si>
    <t>040119</t>
  </si>
  <si>
    <t>Лоток ЛВК ВМ Plus 150 c уклоном №19</t>
  </si>
  <si>
    <t>280/285</t>
  </si>
  <si>
    <t>040120</t>
  </si>
  <si>
    <t>Лоток ЛВК ВМ Plus 150 c уклоном №20</t>
  </si>
  <si>
    <t>285/290</t>
  </si>
  <si>
    <t>Лоток ЛВК ВМ Plus 400 c уклоном №13</t>
  </si>
  <si>
    <t>040414</t>
  </si>
  <si>
    <t>Лоток ЛВК ВМ Plus 400 c уклоном №14</t>
  </si>
  <si>
    <t>040415</t>
  </si>
  <si>
    <t>Лоток ЛВК ВМ Plus 400 c уклоном №15</t>
  </si>
  <si>
    <t>040416</t>
  </si>
  <si>
    <t>Лоток ЛВК ВМ Plus 400 c уклоном №16</t>
  </si>
  <si>
    <t>040417</t>
  </si>
  <si>
    <t>Лоток ЛВК ВМ Plus 400 c уклоном №17</t>
  </si>
  <si>
    <t>040418</t>
  </si>
  <si>
    <t>Лоток ЛВК ВМ Plus 400 c уклоном №18</t>
  </si>
  <si>
    <t>040419</t>
  </si>
  <si>
    <t>Лоток ЛВК ВМ Plus 400 c уклоном №19</t>
  </si>
  <si>
    <t>040420</t>
  </si>
  <si>
    <t>Лоток ЛВК ВМ Plus 400 c уклоном №20</t>
  </si>
  <si>
    <t>040427а</t>
  </si>
  <si>
    <t>Лоток ЛВК BМ Plus 400 № 0/0 с анкерами</t>
  </si>
  <si>
    <t>040428а</t>
  </si>
  <si>
    <t>Лоток ЛВК BМ Plus 400 № 5/0 с анкерами</t>
  </si>
  <si>
    <t>040429а</t>
  </si>
  <si>
    <t>Лоток ЛВК BМ Plus 400 №10/0 с анкерами</t>
  </si>
  <si>
    <t>040430а</t>
  </si>
  <si>
    <t>Лоток ЛВК BМ Plus 400 № 15/0 с анкерами</t>
  </si>
  <si>
    <t>040426а</t>
  </si>
  <si>
    <t>Лоток ЛВК BМ Plus 400 № 20/0 с анкерами</t>
  </si>
  <si>
    <t>Изготовлене вертикального выпуска DN 400 с устройством муфты</t>
  </si>
  <si>
    <t>Изготовление вертикального выпуска без устройства муфты</t>
  </si>
  <si>
    <t>040441</t>
  </si>
  <si>
    <t>Заглушка Plus 400 №0/0-5/0</t>
  </si>
  <si>
    <t>040442</t>
  </si>
  <si>
    <t>Заглушка Plus 400 №6-10/0</t>
  </si>
  <si>
    <t>040443</t>
  </si>
  <si>
    <t>054326</t>
  </si>
  <si>
    <t>Лоток ЛИК BM Plus Canal 300 Тип 1</t>
  </si>
  <si>
    <t>054328</t>
  </si>
  <si>
    <t>Лоток ЛИК BM Plus Canal 300 № 0/0</t>
  </si>
  <si>
    <t>054329</t>
  </si>
  <si>
    <t>Лоток ЛИК BM Plus Canal 300 № 5/0</t>
  </si>
  <si>
    <t>054330</t>
  </si>
  <si>
    <t>Лоток ЛИК BM Plus Canal 300 № 10/0</t>
  </si>
  <si>
    <t>054331</t>
  </si>
  <si>
    <t>Лоток ЛИК BM Plus Canal 300 № 15/0</t>
  </si>
  <si>
    <t>054327</t>
  </si>
  <si>
    <t>Лоток ЛИК BM Plus Canal 300 20/0 (Тип 2)</t>
  </si>
  <si>
    <t>Заглушка Plus 300 №0</t>
  </si>
  <si>
    <t>055731</t>
  </si>
  <si>
    <t>Крышка металлическая лотковая КМЛ 300 A15</t>
  </si>
  <si>
    <t>055732</t>
  </si>
  <si>
    <t>Крышка металлическая лотковая КМЛ 300 B125</t>
  </si>
  <si>
    <t>055733</t>
  </si>
  <si>
    <t>Крышка металлическая лотковая КМЛ 300 C250</t>
  </si>
  <si>
    <t>Пескоуловитель Plus 300 (верх)</t>
  </si>
  <si>
    <t>Пескоуловитель односекционный Plus 300</t>
  </si>
  <si>
    <t>Пескоуловитель Sir 300/L (верхняя часть)</t>
  </si>
  <si>
    <t>Пескоуловитель/дождеприемник Sir/Plus/ДК 300 (средняя часть)</t>
  </si>
  <si>
    <t>Пескоуловитель/дождеприемник Sir/Plus/ДК 300 (нижняя часть)</t>
  </si>
  <si>
    <t>Пескоуловитель Sir 300 (верхняя часть)</t>
  </si>
  <si>
    <t>Пескоуловитель односекционный Sir 300</t>
  </si>
  <si>
    <t>Пескоуловитель Plus 400 (верхняя часть)</t>
  </si>
  <si>
    <t>Пескоуловитель/дождеприемник Sir/Plus 400 (средняя часть)</t>
  </si>
  <si>
    <t>Пескоуловитель/дождеприемник Sir/Plus 400 (нижняя часть)</t>
  </si>
  <si>
    <t>Лоток ЛВК BМ Plus 400 пг № 20/0</t>
  </si>
  <si>
    <t>Дождеприемник ДК400 односекционный</t>
  </si>
  <si>
    <t>Пескоуловитель Plus 500 (верхняя часть)</t>
  </si>
  <si>
    <t>Пескоуловитель/дождеприемник Sir/Plus 500 (средняя часть)</t>
  </si>
  <si>
    <t>Пескоуловитель/дождеприемник Sir/Plus 500 (нижняя часть)</t>
  </si>
  <si>
    <t>Пескоуловитель/дождеприемник Sir/Plus/ДК 500 (середняя часть)</t>
  </si>
  <si>
    <t>Пескоуловитель/дождеприемник Sir/Plus/ДК 500 (нижняя часть)</t>
  </si>
  <si>
    <t>Пескоуловитель Sir 500 (верхняя часть)</t>
  </si>
  <si>
    <t>Заглушка Sir 150 №1-5/0 с выходом DN 150</t>
  </si>
  <si>
    <t>020191/в100</t>
  </si>
  <si>
    <t>Заглушка Sir 150 №6-10/0 с выходом DN 100</t>
  </si>
  <si>
    <t>020191/в150</t>
  </si>
  <si>
    <t>Заглушка Sir 150 №6-10/0 с выходом DN 150</t>
  </si>
  <si>
    <t>020192/в100</t>
  </si>
  <si>
    <t>Заглушка Sir 150 №11-15/0 с выходом DN 100</t>
  </si>
  <si>
    <t>020192/в150</t>
  </si>
  <si>
    <t>022097</t>
  </si>
  <si>
    <t>Заглушка Light 150 №011-0/0</t>
  </si>
  <si>
    <t>022090</t>
  </si>
  <si>
    <t>Заглушка Light 150 №1-5/0</t>
  </si>
  <si>
    <t>022091</t>
  </si>
  <si>
    <t>Заглушка Light 150 №6-10/0</t>
  </si>
  <si>
    <t>022092</t>
  </si>
  <si>
    <t>Заглушка Light 150 №11-15/0</t>
  </si>
  <si>
    <t>022093</t>
  </si>
  <si>
    <t>Заглушка Light 150 №16-20/0</t>
  </si>
  <si>
    <t>022095/в100</t>
  </si>
  <si>
    <t>Заглушка Light 150 №0-0/05 с выходом DN 100</t>
  </si>
  <si>
    <t>022096/в100</t>
  </si>
  <si>
    <t>Заглушка Light 150 №06-0/010 с выходом DN 100</t>
  </si>
  <si>
    <t>022097/в100</t>
  </si>
  <si>
    <t>Заглушка Light 150 №011-0/0 с выходом DN 100</t>
  </si>
  <si>
    <t>022097/в150</t>
  </si>
  <si>
    <t>Заглушка Light 150 №011-0/0 с выходом DN 150</t>
  </si>
  <si>
    <t>022090/в100</t>
  </si>
  <si>
    <t>Заглушка Light 150 №1-5/0 с выходом DN 100</t>
  </si>
  <si>
    <t>022090/в150</t>
  </si>
  <si>
    <t>Заглушка Light 150 №1-5/0 с выходом DN 150</t>
  </si>
  <si>
    <t>022091/в100</t>
  </si>
  <si>
    <t>Заглушка Light 150 №6-10/0 с выходом DN 100</t>
  </si>
  <si>
    <t>022091/в150</t>
  </si>
  <si>
    <t>Заглушка Light 150 №6-10/0 с выходом DN 150</t>
  </si>
  <si>
    <t>022092/в100</t>
  </si>
  <si>
    <t>Заглушка Light 150 №11-15/0 с выходом DN 100</t>
  </si>
  <si>
    <t>022092/в150</t>
  </si>
  <si>
    <t>Заглушка Light 150 №11-15/0 с выходом DN 150</t>
  </si>
  <si>
    <t>022093/в100</t>
  </si>
  <si>
    <t>Заглушка Light 150 №16-20 с выходом DN 100</t>
  </si>
  <si>
    <t>022093/в150</t>
  </si>
  <si>
    <t>Заглушка Light 150 №16-20 с выходом DN 150</t>
  </si>
  <si>
    <t>022175</t>
  </si>
  <si>
    <t>022051</t>
  </si>
  <si>
    <t>Решетка оцинкованная щелевая Light 150 рисунок: рядная А15</t>
  </si>
  <si>
    <t>022051/2</t>
  </si>
  <si>
    <t>Решетка оцинкованная щелевая Light 150 рисунок: рядная А15 L=500мм</t>
  </si>
  <si>
    <t>022054</t>
  </si>
  <si>
    <t>Решетка оцинкованная щелевая Light 150 рисунок: волна А15</t>
  </si>
  <si>
    <t>022054/2</t>
  </si>
  <si>
    <t>Решетка оцинкованная щелевая Light 150 рисунок: волна А15 L=500мм</t>
  </si>
  <si>
    <t>022055</t>
  </si>
  <si>
    <t>Решетка оцинкованная щелевая Light 150 рисунок: шахматный А15</t>
  </si>
  <si>
    <t>022055/2</t>
  </si>
  <si>
    <t>Решетка оцинкованная щелевая Light 150 рисунок: шахматный А15 L=500мм</t>
  </si>
  <si>
    <t>022053</t>
  </si>
  <si>
    <t>Решетка оцинкованная ячеистая Light 150 B125 L=500мм</t>
  </si>
  <si>
    <t>022053/2</t>
  </si>
  <si>
    <t>Решетка оцинкованная ячеистая Light 150 B125</t>
  </si>
  <si>
    <t>Лоток ЛВК ВМ Sir 150 № 0</t>
  </si>
  <si>
    <t>Лоток ЛВК ВМ Sir 150 № 0/05</t>
  </si>
  <si>
    <t>Лоток ЛВК ВМ Sir 150 № 0/010</t>
  </si>
  <si>
    <t>Лоток ЛВК ВМ Sir 150 № 0/0</t>
  </si>
  <si>
    <t>Лоток ЛВК ВМ Sir 150 № 5/0</t>
  </si>
  <si>
    <t>Лоток ЛВК ВМ Sir 150 № 10/0</t>
  </si>
  <si>
    <t>Лоток ЛВК ВМ Sir 150 № 15/0</t>
  </si>
  <si>
    <t>Лоток ЛВК ВМ Sir 150 № 19/0</t>
  </si>
  <si>
    <t>Лоток ЛВК ВМ Sir 150 № 20/0</t>
  </si>
  <si>
    <t>Лоток ЛВК ВМ Sir 150 с уклоном № 01</t>
  </si>
  <si>
    <t>Лоток ЛВК ВМ Sir 150 с уклоном № 02</t>
  </si>
  <si>
    <t>Лоток ЛВК ВМ Sir 150 с уклоном № 03</t>
  </si>
  <si>
    <t>Лоток ЛВК ВМ Sir 150 с уклоном № 04</t>
  </si>
  <si>
    <t>Лоток ЛВК ВМ Sir 150 с уклоном № 05</t>
  </si>
  <si>
    <t>Лоток ЛВК ВМ Sir 150 с уклоном № 06</t>
  </si>
  <si>
    <t>Лоток ЛВК ВМ Sir 150 с уклоном № 07</t>
  </si>
  <si>
    <t>Лоток ЛВК ВМ Sir 150 с уклоном № 08</t>
  </si>
  <si>
    <t>Лоток ЛВК ВМ Sir 150 с уклоном № 09</t>
  </si>
  <si>
    <t>Лоток ЛВК ВМ Sir 150 с уклоном № 010</t>
  </si>
  <si>
    <t>Лоток ЛВК ВМ Sir 150 с уклоном № 011</t>
  </si>
  <si>
    <t>Лоток ЛВК ВМ Sir 150 с уклоном № 012</t>
  </si>
  <si>
    <t>Лоток ЛВК ВМ Sir 150 с уклоном № 013</t>
  </si>
  <si>
    <t>Лоток ЛВК ВМ Sir 150 с уклоном № 014</t>
  </si>
  <si>
    <t>Лоток ЛВК ВМ Sir 150 с уклоном № 015</t>
  </si>
  <si>
    <t>Лоток ЛВК ВМ Sir 150 с уклоном № 1</t>
  </si>
  <si>
    <t>Лоток ЛВК ВМ Sir 150 с уклоном № 2</t>
  </si>
  <si>
    <t>Лоток ЛВК ВМ Sir 150 с уклоном № 3</t>
  </si>
  <si>
    <t>Лоток ЛВК ВМ Sir 150 с уклоном № 4</t>
  </si>
  <si>
    <t>Лоток ЛВК ВМ Sir 150 с уклоном № 5</t>
  </si>
  <si>
    <t>Лоток ЛВК ВМ Sir 150 с уклоном № 6</t>
  </si>
  <si>
    <t>Лоток ЛВК ВМ Sir 150 с уклоном № 7</t>
  </si>
  <si>
    <t>Лоток ЛВК ВМ Sir 150 с уклоном № 8</t>
  </si>
  <si>
    <t>Лоток ЛВК ВМ Sir 150 с уклоном № 9</t>
  </si>
  <si>
    <t>Лоток ЛВК ВМ Sir 150 с уклоном № 10</t>
  </si>
  <si>
    <t>Лоток ЛВК ВМ Sir 150 с уклоном № 11</t>
  </si>
  <si>
    <t>Лоток ЛВК ВМ Sir 150 с уклоном № 12</t>
  </si>
  <si>
    <t>Лоток ЛВК ВМ Sir 150 с уклоном № 13</t>
  </si>
  <si>
    <t>Лоток ЛВК ВМ Sir 150 с уклоном № 14</t>
  </si>
  <si>
    <t>Лоток ЛВК ВМ Sir 150 с уклоном № 15</t>
  </si>
  <si>
    <t>Лоток ЛВК ВМ Sir 150 с уклоном № 16</t>
  </si>
  <si>
    <t>Лоток ЛВК ВМ Sir 150 с уклоном № 17</t>
  </si>
  <si>
    <t>Лоток ЛВК ВМ Sir 150 с уклоном № 18</t>
  </si>
  <si>
    <t>Лоток ЛВК ВМ Sir 150 с уклоном № 19</t>
  </si>
  <si>
    <t>Лоток ЛВК ВМ Sir 150 с уклоном № 20</t>
  </si>
  <si>
    <t>020194</t>
  </si>
  <si>
    <t>Заглушка Sir 150 №0</t>
  </si>
  <si>
    <t>020195</t>
  </si>
  <si>
    <t>Заглушка Sir 150 №01-0/05</t>
  </si>
  <si>
    <t>020196</t>
  </si>
  <si>
    <t>Заглушка Sir 150 №06-0/010</t>
  </si>
  <si>
    <t>020197</t>
  </si>
  <si>
    <t>Заглушка Sir 150 №011-0/0</t>
  </si>
  <si>
    <t>020190</t>
  </si>
  <si>
    <t>Заглушка Sir 150 №1-5/0</t>
  </si>
  <si>
    <t>020191</t>
  </si>
  <si>
    <t>Заглушка Sir 150 №6-10/0</t>
  </si>
  <si>
    <t>020192</t>
  </si>
  <si>
    <t>Заглушка Sir 150 №11-15/0</t>
  </si>
  <si>
    <t>020193</t>
  </si>
  <si>
    <t>Заглушка Sir 150 №16-20/0</t>
  </si>
  <si>
    <t>020195/в100</t>
  </si>
  <si>
    <t>Заглушка Sir 150 №0/05 с выходом DN 100</t>
  </si>
  <si>
    <t>020196/в100</t>
  </si>
  <si>
    <t>Заглушка Sir 150 №06-0/010 с выходом DN 100</t>
  </si>
  <si>
    <t>020197/в100</t>
  </si>
  <si>
    <t>Пескоуловитель Plus 150 (верхняя часть)</t>
  </si>
  <si>
    <t>Пескоуловитель Sir 150 односекционный</t>
  </si>
  <si>
    <t>Решетка чугунная щелевая Light 150 D400/E600</t>
  </si>
  <si>
    <t>Пескоуловитель/дождеприемник Plus/Sir 150 (средняя часть)</t>
  </si>
  <si>
    <t>Пескоуловитель/дождеприемник Plus/Sir 150 (нижняя часть)</t>
  </si>
  <si>
    <t>Пескоуловитель/дождеприемник Sir/Plus 150 (средняя часть)</t>
  </si>
  <si>
    <t>Пескоуловитель/дождеприемник Sir/Plus 150 (нижняя часть)</t>
  </si>
  <si>
    <t>Крышка чугунная Bridge 200 Е600</t>
  </si>
  <si>
    <t>Лоток ЛВК М Light 200 с уклоном № 2</t>
  </si>
  <si>
    <t>022203</t>
  </si>
  <si>
    <t>Лоток ЛВК М Light 200 с уклоном № 3</t>
  </si>
  <si>
    <t>022204</t>
  </si>
  <si>
    <t>Лоток ЛВК М Light 200 с уклоном № 4</t>
  </si>
  <si>
    <t>022205</t>
  </si>
  <si>
    <t>Лоток ЛВК М Light 200 с уклоном № 5</t>
  </si>
  <si>
    <t>022206</t>
  </si>
  <si>
    <t>Лоток ЛВК М Light 200 с уклоном № 6</t>
  </si>
  <si>
    <t>022207</t>
  </si>
  <si>
    <t>Лоток ЛВК М Light 200 с уклоном № 7</t>
  </si>
  <si>
    <t>022208</t>
  </si>
  <si>
    <t>Лоток ЛВК М Light 200 с уклоном № 8</t>
  </si>
  <si>
    <t>022209</t>
  </si>
  <si>
    <t>Лоток ЛВК М Light 200 с уклоном № 9</t>
  </si>
  <si>
    <t>022210</t>
  </si>
  <si>
    <t>Лоток ЛВК М Light 200 с уклоном № 10</t>
  </si>
  <si>
    <t>022211</t>
  </si>
  <si>
    <t>Лоток ЛВК М Light 200 с уклоном № 11</t>
  </si>
  <si>
    <t>022212</t>
  </si>
  <si>
    <t>Лоток ЛВК М Light 200 с уклоном № 12</t>
  </si>
  <si>
    <t>365/370</t>
  </si>
  <si>
    <t>022213</t>
  </si>
  <si>
    <t>Лоток ЛВК М Light 200 с уклоном № 13</t>
  </si>
  <si>
    <t>370/375</t>
  </si>
  <si>
    <t>022214</t>
  </si>
  <si>
    <t>Лоток ЛВК М Light 200 с уклоном № 14</t>
  </si>
  <si>
    <t>375/380</t>
  </si>
  <si>
    <t>022215</t>
  </si>
  <si>
    <t>Лоток ЛВК М Light 200 с уклоном № 15</t>
  </si>
  <si>
    <t>380/385</t>
  </si>
  <si>
    <t>022216</t>
  </si>
  <si>
    <t>Лоток ЛВК М Light 200 с уклоном № 16</t>
  </si>
  <si>
    <t>385/390</t>
  </si>
  <si>
    <t>022217</t>
  </si>
  <si>
    <t>Лоток ЛВК М Light 200 с уклоном № 17</t>
  </si>
  <si>
    <t>390/395</t>
  </si>
  <si>
    <t>022218</t>
  </si>
  <si>
    <t>Лоток ЛВК М Light 200 с уклоном № 18</t>
  </si>
  <si>
    <t>395/400</t>
  </si>
  <si>
    <t>022219</t>
  </si>
  <si>
    <t>Лоток ЛВК М Light 200 с уклоном № 19</t>
  </si>
  <si>
    <t>400/405</t>
  </si>
  <si>
    <t>022220</t>
  </si>
  <si>
    <t>Лоток ЛВК М Light 200 с уклоном № 20</t>
  </si>
  <si>
    <t>405/410</t>
  </si>
  <si>
    <t>022244</t>
  </si>
  <si>
    <t>Заглушка Light 200 №0</t>
  </si>
  <si>
    <t>022245</t>
  </si>
  <si>
    <t>Заглушка Sir 150 №11-15/0 с выходом DN 150</t>
  </si>
  <si>
    <t>020193/в100</t>
  </si>
  <si>
    <t>Заглушка Sir 150 №16-20/0 с выходом DN 100</t>
  </si>
  <si>
    <t>020193/в150</t>
  </si>
  <si>
    <t>Заглушка Sir 150 №16-20/0 с выходом DN 150</t>
  </si>
  <si>
    <t>Дождеприемный колодец ДК150</t>
  </si>
  <si>
    <t>Изготовление выпуска для пескоуловителя Sir 150</t>
  </si>
  <si>
    <t>020175</t>
  </si>
  <si>
    <t>Решетка чугунная щелевая Sir 150 E600</t>
  </si>
  <si>
    <t>020178</t>
  </si>
  <si>
    <t>Решетка чугунная щелевая Sir 150 F900</t>
  </si>
  <si>
    <t>020151</t>
  </si>
  <si>
    <t>Решетка оцинкованная щелевая Sir 150 рисунок: рядная  А15</t>
  </si>
  <si>
    <t>020151/2</t>
  </si>
  <si>
    <t>Решетка оцинкованная щелевая Sir 150  рисунок: рядная А15 L=500мм</t>
  </si>
  <si>
    <t>020154</t>
  </si>
  <si>
    <t>Решетка оцинкованная щелевая Sir 150 рисунок: волна А15</t>
  </si>
  <si>
    <t>020154/2</t>
  </si>
  <si>
    <t>Решетка оцинкованная щелевая Sir 150 рисунок: волна А15 L=500мм</t>
  </si>
  <si>
    <t>020155</t>
  </si>
  <si>
    <t>Решетка оцинкованная щелевая Sir 150 рисунок: шахматная  А15</t>
  </si>
  <si>
    <t>020155/2</t>
  </si>
  <si>
    <t>Решетка оцинкованная щелевая Sir 150 рисунок: шахматная  А15 L=500мм</t>
  </si>
  <si>
    <t>020159</t>
  </si>
  <si>
    <t>Решетка оцинкованная ячеистая Sir 150 B125 L=500мм</t>
  </si>
  <si>
    <t>020159/2</t>
  </si>
  <si>
    <t>Решетка оцинкованная ячеистая Sir 150 B125</t>
  </si>
  <si>
    <t>040225</t>
  </si>
  <si>
    <t>Лоток ЛВК BМ Plus 200 № 0</t>
  </si>
  <si>
    <t>330/335</t>
  </si>
  <si>
    <t>170/170</t>
  </si>
  <si>
    <t>040224</t>
  </si>
  <si>
    <t>Лоток ЛВК BМ Plus 200 № 0/05</t>
  </si>
  <si>
    <t>040223</t>
  </si>
  <si>
    <t>Лоток ЛВК BМ Plus 200 № 0/010</t>
  </si>
  <si>
    <t>220/220</t>
  </si>
  <si>
    <t>040222</t>
  </si>
  <si>
    <t>Лоток ЛВК BМ Plus 200 № 0/015</t>
  </si>
  <si>
    <t>040226</t>
  </si>
  <si>
    <t>Лоток ЛВК BМ Plus 200 № 0/0</t>
  </si>
  <si>
    <t>040227</t>
  </si>
  <si>
    <t>Лоток ЛВК BМ Plus 200 № 5/0</t>
  </si>
  <si>
    <t>040228</t>
  </si>
  <si>
    <t>Лоток ЛВК BМ Plus 200 № 10/0</t>
  </si>
  <si>
    <t>315/315</t>
  </si>
  <si>
    <t>040229</t>
  </si>
  <si>
    <t>Лоток ЛВК BМ Plus 200 № 15/0</t>
  </si>
  <si>
    <t>340/340</t>
  </si>
  <si>
    <t>270/270</t>
  </si>
  <si>
    <t>040230</t>
  </si>
  <si>
    <t>Лоток ЛВК BМ Plus 200 № 20/0</t>
  </si>
  <si>
    <t>365/365</t>
  </si>
  <si>
    <t>295/295</t>
  </si>
  <si>
    <t>040261</t>
  </si>
  <si>
    <t>Лоток ЛВК ВМ Plus 200 c уклоном № 01</t>
  </si>
  <si>
    <t>040262</t>
  </si>
  <si>
    <t>Лоток ЛВК ВМ Plus 200 c уклоном № 02</t>
  </si>
  <si>
    <t>040263</t>
  </si>
  <si>
    <t>Лоток ЛВК ВМ Plus 200 c уклоном № 03</t>
  </si>
  <si>
    <t>040264</t>
  </si>
  <si>
    <t>Лоток ЛВК ВМ Plus 200 c уклоном № 04</t>
  </si>
  <si>
    <t>040265</t>
  </si>
  <si>
    <t>Лоток ЛВК ВМ Plus 200 c уклоном № 05</t>
  </si>
  <si>
    <t>040266</t>
  </si>
  <si>
    <t>Лоток ЛВК ВМ Plus 200 c уклоном № 06</t>
  </si>
  <si>
    <t>040267</t>
  </si>
  <si>
    <t>Лоток ЛВК ВМ Plus 200 c уклоном № 07</t>
  </si>
  <si>
    <t>040268</t>
  </si>
  <si>
    <t>Лоток ЛВК ВМ Plus 200 c уклоном № 08</t>
  </si>
  <si>
    <t>040269</t>
  </si>
  <si>
    <t>Лоток ЛВК ВМ Plus 200 c уклоном № 09</t>
  </si>
  <si>
    <t>040280</t>
  </si>
  <si>
    <t>Лоток ЛВК ВМ Plus 200 c уклоном № 010</t>
  </si>
  <si>
    <t>040281</t>
  </si>
  <si>
    <t>Лоток ЛВК ВМ Plus 200 c уклоном № 011</t>
  </si>
  <si>
    <t>040282</t>
  </si>
  <si>
    <t>Лоток ЛВК ВМ Plus 200 c уклоном № 012</t>
  </si>
  <si>
    <t>040283</t>
  </si>
  <si>
    <t>Лоток ЛВК ВМ Plus 200 c уклоном № 013</t>
  </si>
  <si>
    <t>040284</t>
  </si>
  <si>
    <t>Лоток ЛВК ВМ Plus 200 c уклоном № 014</t>
  </si>
  <si>
    <t>040285</t>
  </si>
  <si>
    <t>Лоток ЛВК ВМ Plus 200 c уклоном № 015</t>
  </si>
  <si>
    <t>040286</t>
  </si>
  <si>
    <t>Лоток ЛВК ВМ Plus 200 c уклоном № 016</t>
  </si>
  <si>
    <t>040287</t>
  </si>
  <si>
    <t>Лоток ЛВК ВМ Plus 200 c уклоном № 017</t>
  </si>
  <si>
    <t>040288</t>
  </si>
  <si>
    <t>Лоток ЛВК ВМ Plus 200 c уклоном № 018</t>
  </si>
  <si>
    <t>040289</t>
  </si>
  <si>
    <t>Лоток ЛВК ВМ Plus 200 c уклоном № 019</t>
  </si>
  <si>
    <t>040201</t>
  </si>
  <si>
    <t>Лоток ЛВК ВМ Plus 200 c уклоном №1</t>
  </si>
  <si>
    <t>040202</t>
  </si>
  <si>
    <t>Лоток ЛВК ВМ Plus 200 c уклоном №2</t>
  </si>
  <si>
    <t>040203</t>
  </si>
  <si>
    <t>Лоток ЛВК ВМ Plus 200 c уклоном №3</t>
  </si>
  <si>
    <t>040204</t>
  </si>
  <si>
    <t>Лоток ЛВК ВМ Plus 200 c уклоном №4</t>
  </si>
  <si>
    <t>040205</t>
  </si>
  <si>
    <t>Лоток ЛВК ВМ Plus 200 c уклоном №5</t>
  </si>
  <si>
    <t>040206</t>
  </si>
  <si>
    <t>Лоток ЛВК ВМ Plus 200 c уклоном №6</t>
  </si>
  <si>
    <t>040207</t>
  </si>
  <si>
    <t>Лоток ЛВК ВМ Plus 200 c уклоном №7</t>
  </si>
  <si>
    <t>040208</t>
  </si>
  <si>
    <t>Лоток ЛВК ВМ Plus 200 c уклоном №8</t>
  </si>
  <si>
    <t>040209</t>
  </si>
  <si>
    <t>Лоток ЛВК ВМ Plus 200 c уклоном №9</t>
  </si>
  <si>
    <t>040210</t>
  </si>
  <si>
    <t>Лоток ЛВК ВМ Plus 200 c уклоном №10</t>
  </si>
  <si>
    <t>040211</t>
  </si>
  <si>
    <t>Лоток ЛВК ВМ Plus 200 c уклоном №11</t>
  </si>
  <si>
    <t>040212</t>
  </si>
  <si>
    <t>Лоток ЛВК ВМ Plus 200 c уклоном №12</t>
  </si>
  <si>
    <t>040213</t>
  </si>
  <si>
    <t>Лоток ЛВК ВМ Plus 200 c уклоном №13</t>
  </si>
  <si>
    <t>040214</t>
  </si>
  <si>
    <t>Лоток ЛВК ВМ Plus 200 c уклоном №14</t>
  </si>
  <si>
    <t>040215</t>
  </si>
  <si>
    <t>Лоток ЛВК ВМ Plus 200 c уклоном №15</t>
  </si>
  <si>
    <t>335/340</t>
  </si>
  <si>
    <t>040216</t>
  </si>
  <si>
    <t>Лоток ЛВК ВМ Plus 200 c уклоном №16</t>
  </si>
  <si>
    <t>340/345</t>
  </si>
  <si>
    <t>040217</t>
  </si>
  <si>
    <t>Лоток ЛВК ВМ Plus 200 c уклоном №17</t>
  </si>
  <si>
    <t>345/350</t>
  </si>
  <si>
    <t>040218</t>
  </si>
  <si>
    <t>Лоток ЛВК ВМ Plus 200 c уклоном №18</t>
  </si>
  <si>
    <t>330/ 335</t>
  </si>
  <si>
    <t>350/355</t>
  </si>
  <si>
    <t>040219</t>
  </si>
  <si>
    <t>Лоток ЛВК ВМ Plus 200 c уклоном №19</t>
  </si>
  <si>
    <t>355/360</t>
  </si>
  <si>
    <t>040220</t>
  </si>
  <si>
    <t>Лоток ЛВК ВМ Plus 200 c уклоном №20</t>
  </si>
  <si>
    <t>360/365</t>
  </si>
  <si>
    <t>Изготовление вертикального выпуска DN 200 с устройством муфты</t>
  </si>
  <si>
    <t>Изготовление вертикального выпуска DN 150, DN 200 без устройства муфты</t>
  </si>
  <si>
    <t>Корзинка круглая 200</t>
  </si>
  <si>
    <t>040244</t>
  </si>
  <si>
    <t>Заглушка Plus 200 №0</t>
  </si>
  <si>
    <t>040245</t>
  </si>
  <si>
    <t>Заглушка Plus 200 №01-0/05</t>
  </si>
  <si>
    <t>040246</t>
  </si>
  <si>
    <t>Заглушка Plus 200 №06-0/010</t>
  </si>
  <si>
    <t>040247</t>
  </si>
  <si>
    <t>Заглушка Plus 200 №011-0/015</t>
  </si>
  <si>
    <t>040248</t>
  </si>
  <si>
    <t>Заглушка Plus 200 №0/16-0/0</t>
  </si>
  <si>
    <t>040240</t>
  </si>
  <si>
    <t>Заглушка Plus 200 №1-5/0</t>
  </si>
  <si>
    <t>040241</t>
  </si>
  <si>
    <t>Заглушка Plus 200 №6-10/0</t>
  </si>
  <si>
    <t>040242</t>
  </si>
  <si>
    <t>Заглушка Plus 200 №11-15/0</t>
  </si>
  <si>
    <t>040243</t>
  </si>
  <si>
    <t>Заглушка Plus 200 №16-20/0</t>
  </si>
  <si>
    <t>040244/в100</t>
  </si>
  <si>
    <t>Заглушка Plus 200 №0 с выходом DN 100</t>
  </si>
  <si>
    <t>040245/в100</t>
  </si>
  <si>
    <t>Заглушка Plus 200 №01-0/05 с выходом DN 100</t>
  </si>
  <si>
    <t>040246/в100</t>
  </si>
  <si>
    <t>Заглушка Plus 200 №06-0/010 с выходом DN 100</t>
  </si>
  <si>
    <t>040247/в100</t>
  </si>
  <si>
    <t>Заглушка Plus 200 №011-0/015 с выходом DN 100</t>
  </si>
  <si>
    <t>040247/в150</t>
  </si>
  <si>
    <t>Заглушка Plus 200 №011-0/015 с выходом DN 150</t>
  </si>
  <si>
    <t>040248/в100</t>
  </si>
  <si>
    <t>Заглушка Plus 200 №0/16-0/0 с выходом DN 100</t>
  </si>
  <si>
    <t>040248/в150</t>
  </si>
  <si>
    <t>Заглушка Plus 200 №0/16-0/0 с выходом DN 150</t>
  </si>
  <si>
    <t>040240/в100</t>
  </si>
  <si>
    <t>Заглушка Plus 200 №1-5/0 с выходом DN 100</t>
  </si>
  <si>
    <t>040240/в150</t>
  </si>
  <si>
    <t>Заглушка Plus 200 №1-5/0 с выходом DN 150</t>
  </si>
  <si>
    <t>040240/в200</t>
  </si>
  <si>
    <t>Заглушка Plus 200 №1-5/0 с выходом DN 200</t>
  </si>
  <si>
    <t>040241/в100</t>
  </si>
  <si>
    <t>Заглушка Plus 200 №6-10/0 с выходом DN 100</t>
  </si>
  <si>
    <t>040241/в150</t>
  </si>
  <si>
    <t>Заглушка Plus 200 №6-10/0 с выходом DN 150</t>
  </si>
  <si>
    <t>040241/в200</t>
  </si>
  <si>
    <t>Заглушка Plus 200 №6-10/0 с выходом DN 200</t>
  </si>
  <si>
    <t>040242/в100</t>
  </si>
  <si>
    <t>Заглушка Plus 200 №11-15/0 с выходом DN 100</t>
  </si>
  <si>
    <t>040242/в150</t>
  </si>
  <si>
    <t>Заглушка Plus 200 №11-15/0 с выходом DN 150</t>
  </si>
  <si>
    <t>040242/в200</t>
  </si>
  <si>
    <t>Заглушка Plus 200 №11-15/0 с выходом DN 200</t>
  </si>
  <si>
    <t>040243/в100</t>
  </si>
  <si>
    <t>Заглушка Sir 500 №06-0/0</t>
  </si>
  <si>
    <t>020541</t>
  </si>
  <si>
    <t>Заглушка Sir 500 №1-5/0</t>
  </si>
  <si>
    <t>020542</t>
  </si>
  <si>
    <t>Заглушка Sir 500 №6-10/0</t>
  </si>
  <si>
    <t>020543</t>
  </si>
  <si>
    <t>Заглушка Sir 500 №11-15/0</t>
  </si>
  <si>
    <t>020544</t>
  </si>
  <si>
    <t>Заглушка Sir 500 №16-20/0</t>
  </si>
  <si>
    <t>020546/в300</t>
  </si>
  <si>
    <t>Заглушка Sir 500 №0/0 с выпуском DN 300</t>
  </si>
  <si>
    <t>020546/в400</t>
  </si>
  <si>
    <t>Заглушка Sir 500 №0/0 с выпуском DN 400</t>
  </si>
  <si>
    <t>020541/в300</t>
  </si>
  <si>
    <t>Заглушка Sir 500 №1-5/0 с выпуском DN 300</t>
  </si>
  <si>
    <t>020541/в400</t>
  </si>
  <si>
    <t>Заглушка Sir 500 №1-5/0 с выпуском DN 400</t>
  </si>
  <si>
    <t>020542/в300</t>
  </si>
  <si>
    <t>Заглушка Sir 500 №6-10/0 с выпуском DN 300</t>
  </si>
  <si>
    <t>020542/в400</t>
  </si>
  <si>
    <t>Заглушка Sir 500 №6-10/0 с выпуском DN 400</t>
  </si>
  <si>
    <t>020543/в300</t>
  </si>
  <si>
    <t>Заглушка Sir 500 №11-15/0 с выпуском DN 300</t>
  </si>
  <si>
    <t>020543/в400</t>
  </si>
  <si>
    <t>Заглушка Sir 500 №11-15/0 с выпуском DN 400</t>
  </si>
  <si>
    <t>020544/в300</t>
  </si>
  <si>
    <t>Заглушка Sir 500 №16-20/0 с выпуском DN 300</t>
  </si>
  <si>
    <t>020544/в400</t>
  </si>
  <si>
    <t>Заглушка Sir 500 №16-20/0 с выпуском DN 400</t>
  </si>
  <si>
    <t>020544/в500</t>
  </si>
  <si>
    <t>Заглушка Sir 500 №16-20/0 с выпуском DN 500</t>
  </si>
  <si>
    <t>080535</t>
  </si>
  <si>
    <t>Дождеприемник ДК 500 (верхняя часть)</t>
  </si>
  <si>
    <t>020535</t>
  </si>
  <si>
    <t>Пескоуловитель/дождеприемник Sir/Plus/ДК 500 (середина)</t>
  </si>
  <si>
    <t>Пескоуловитель/дождеприемник Sir/Plus/ДК 500 (низ)</t>
  </si>
  <si>
    <t>020534</t>
  </si>
  <si>
    <t>Пескоуловитель односекционный Sir 500</t>
  </si>
  <si>
    <t>080534</t>
  </si>
  <si>
    <t>Дождеприемник ДК 500 (односекционный)</t>
  </si>
  <si>
    <t>Изготовление выпуска для пескоуловителя Sir 500</t>
  </si>
  <si>
    <t>020575</t>
  </si>
  <si>
    <t>Решетка чугунная щелевая Sir 500 E600</t>
  </si>
  <si>
    <t>020578</t>
  </si>
  <si>
    <t>Решетка чугунная щелевая Sir 500 F 900</t>
  </si>
  <si>
    <t>020551</t>
  </si>
  <si>
    <t>Решетка оцинкованная щелевая Sir 500 A15</t>
  </si>
  <si>
    <t>020551/2</t>
  </si>
  <si>
    <t>Решетка оцинкованная щелевая Sir 500 A15 L=500мм</t>
  </si>
  <si>
    <t>Решетка оцинкованная ячеистая Sir 500 B125 L=500мм</t>
  </si>
  <si>
    <t>Решетка оцинкованная ячеистая Sir 500 B125</t>
  </si>
  <si>
    <t>0405226/2</t>
  </si>
  <si>
    <t>0405226/1</t>
  </si>
  <si>
    <t>Лоток ЛИК ВМ Sir 500 № 0</t>
  </si>
  <si>
    <t>Лоток ЛИК ВМ Sir 500 № 0/05</t>
  </si>
  <si>
    <t>Лоток ЛИК BM Sir 500 № 0/0</t>
  </si>
  <si>
    <t>Лоток ЛИК BM Sir 500 № 5/0</t>
  </si>
  <si>
    <t>Лоток ЛИК BM Sir 500 № 10/0</t>
  </si>
  <si>
    <t>Лоток ЛИК BM Sir 500 № 15/0</t>
  </si>
  <si>
    <t>Лоток ЛИК BM Sir 500 № 20/0</t>
  </si>
  <si>
    <t>Лоток ЛИК ВМ Sir Canal 500 № 0</t>
  </si>
  <si>
    <t>Лоток ЛИК ВМ Sir Canal 500 № 0/05</t>
  </si>
  <si>
    <t>Лоток ЛИК BM Sir Canal 500 № 0/0</t>
  </si>
  <si>
    <t>Лоток ЛИК BM Sir Canal 500 № 5/0</t>
  </si>
  <si>
    <t>Лоток ЛИК BM Sir Canal 500 № 10/0</t>
  </si>
  <si>
    <t>Лоток ЛИК BM Sir Canal 500 № 15/0</t>
  </si>
  <si>
    <t>Лоток ЛИК BM Sir Canal 500 № 20/0</t>
  </si>
  <si>
    <t>055525</t>
  </si>
  <si>
    <t>Лоток ЛИК BМ Plus 500 №0</t>
  </si>
  <si>
    <t>055524</t>
  </si>
  <si>
    <t>Лоток ЛИК BМ Plus 500 №0/05</t>
  </si>
  <si>
    <t>055526</t>
  </si>
  <si>
    <t>Лоток ЛИК BM Plus 500 № 0/0</t>
  </si>
  <si>
    <t>055527</t>
  </si>
  <si>
    <t>Лоток ЛИК BM Plus 500 № 5/0</t>
  </si>
  <si>
    <t>055528</t>
  </si>
  <si>
    <t>Лоток ЛИК BM Plus 500 № 10/0</t>
  </si>
  <si>
    <t>055529</t>
  </si>
  <si>
    <t>Лоток ЛИК BM Plus 500 № 15/0</t>
  </si>
  <si>
    <t>055530</t>
  </si>
  <si>
    <t>Лоток ЛИК BM Plus 500 № 20/0</t>
  </si>
  <si>
    <t>Лоток ЛИК BМ Plus Canal 500 №0</t>
  </si>
  <si>
    <t>Лоток ЛИК BМ Plus Canal 500 №0/05</t>
  </si>
  <si>
    <t>Лоток ЛИК BM Plus Canal 500 № 0/0</t>
  </si>
  <si>
    <t>Лоток ЛИК BM Plus Canal 500 № 5/0</t>
  </si>
  <si>
    <t>Лоток ЛИК BM Plus Canal 500 № 10/0</t>
  </si>
  <si>
    <t>Лоток ЛИК BM Plus Canal 500 № 15/0</t>
  </si>
  <si>
    <t>Лоток ЛИК BM Plus Canal 500 № 20/0</t>
  </si>
  <si>
    <t>Изготовление вертикального выпуска для лотков ЛИК 500</t>
  </si>
  <si>
    <t>055751</t>
  </si>
  <si>
    <t>Крышка металлическая лотковая КМЛ 500 A15</t>
  </si>
  <si>
    <t>055752</t>
  </si>
  <si>
    <t>Крышка металлическая лотковая КМЛ 500 B125</t>
  </si>
  <si>
    <t>055753</t>
  </si>
  <si>
    <t>Крышка металлическая лотковая КМЛ 500 C250</t>
  </si>
  <si>
    <t>Крышка стальная ЛИК 500 D400</t>
  </si>
  <si>
    <t>Крышка стальная ЛИК 500 F900</t>
  </si>
  <si>
    <t>Вес,
кг/шт.</t>
  </si>
  <si>
    <t>055106</t>
  </si>
  <si>
    <t>МПЛ 1500х700х600</t>
  </si>
  <si>
    <t>690/700</t>
  </si>
  <si>
    <t>055107</t>
  </si>
  <si>
    <t>МПЛ 1500х700х700</t>
  </si>
  <si>
    <t>055108</t>
  </si>
  <si>
    <t>МПЛ 1500х700х800</t>
  </si>
  <si>
    <t>055101</t>
  </si>
  <si>
    <t>МПЛ 1500х700х850</t>
  </si>
  <si>
    <t>055109</t>
  </si>
  <si>
    <t>МПЛ 1500х700х900</t>
  </si>
  <si>
    <t>055102</t>
  </si>
  <si>
    <t>МПЛ 1500х700х1000</t>
  </si>
  <si>
    <t>055103</t>
  </si>
  <si>
    <t>МПЛ 1500х700х1100</t>
  </si>
  <si>
    <t>Устройство консолей</t>
  </si>
  <si>
    <t>Консоль L=50 мм с крепежом (М12*20)</t>
  </si>
  <si>
    <t>Консоль L=100 мм с крепежом (М12*20)</t>
  </si>
  <si>
    <t>Консоль L=150 мм с крепежом (М12*20)</t>
  </si>
  <si>
    <t>Лоток ЛВК ВМ Sir 300/L с уклоном № 09</t>
  </si>
  <si>
    <t>020335/L</t>
  </si>
  <si>
    <t>020334/L</t>
  </si>
  <si>
    <t>Пескоуловитель односекционный Sir 300/L</t>
  </si>
  <si>
    <t>Решетка чугунная щелевая Sir 300/L E600</t>
  </si>
  <si>
    <t>020351/L</t>
  </si>
  <si>
    <t>020351/2L</t>
  </si>
  <si>
    <t>Решетка оцинкованная щелевая Sir 300/L A15</t>
  </si>
  <si>
    <t>Решетка оцинкованная щелевая Sir 300/L A15 L=500мм</t>
  </si>
  <si>
    <t>020375/L</t>
  </si>
  <si>
    <t>Консоль L=200 мм с крепежом (М12*20)</t>
  </si>
  <si>
    <t>Консоль L=250 мм с крепежом (М12*20)</t>
  </si>
  <si>
    <t>020427/L</t>
  </si>
  <si>
    <t>020428/L</t>
  </si>
  <si>
    <t>020429/L</t>
  </si>
  <si>
    <t>020430/L</t>
  </si>
  <si>
    <t>020426/L</t>
  </si>
  <si>
    <t>020401/L</t>
  </si>
  <si>
    <t>020402/L</t>
  </si>
  <si>
    <t>020403/L</t>
  </si>
  <si>
    <t>020404/L</t>
  </si>
  <si>
    <t>020405/L</t>
  </si>
  <si>
    <t>020406/L</t>
  </si>
  <si>
    <t>020407/L</t>
  </si>
  <si>
    <t>020408/L</t>
  </si>
  <si>
    <t>020409/L</t>
  </si>
  <si>
    <t>020410/L</t>
  </si>
  <si>
    <t>020411/L</t>
  </si>
  <si>
    <t>020412/L</t>
  </si>
  <si>
    <t>020413/L</t>
  </si>
  <si>
    <t>020414/L</t>
  </si>
  <si>
    <t>020415/L</t>
  </si>
  <si>
    <t>020416/L</t>
  </si>
  <si>
    <t>020417/L</t>
  </si>
  <si>
    <t>020418/L</t>
  </si>
  <si>
    <t>020419/L</t>
  </si>
  <si>
    <t>020420/L</t>
  </si>
  <si>
    <t>Решетка чугунная щелевая Sir 400/L E600</t>
  </si>
  <si>
    <t>020475/L</t>
  </si>
  <si>
    <t>Пескоуловитель Sir 400/L (верх)</t>
  </si>
  <si>
    <t>020435/L</t>
  </si>
  <si>
    <t>020434/L</t>
  </si>
  <si>
    <t>Пескоуловитель Sir 400/L односекционный</t>
  </si>
  <si>
    <t>Решетка оцинкованная щелевая Sir 400/L A15</t>
  </si>
  <si>
    <t>Решетка оцинкованная щелевая Sir 400/L A15 L=500мм</t>
  </si>
  <si>
    <t>020451/L</t>
  </si>
  <si>
    <t>020451/2L</t>
  </si>
  <si>
    <t>Консоль L=300 мм с крепежом (М12*20)</t>
  </si>
  <si>
    <t>Консоль L=350 мм с крепежом (М12*20)</t>
  </si>
  <si>
    <t>Решетка чугунная щелевая Sir 500/L E600</t>
  </si>
  <si>
    <t>020575/L</t>
  </si>
  <si>
    <t>020551/L</t>
  </si>
  <si>
    <t>020551/2L</t>
  </si>
  <si>
    <t>020525/L</t>
  </si>
  <si>
    <t>020524/L</t>
  </si>
  <si>
    <t>020527/L</t>
  </si>
  <si>
    <t>020528/L</t>
  </si>
  <si>
    <t>Заглушка Plus 200 №16-20/0 с выходом DN 100</t>
  </si>
  <si>
    <t>040243/в150</t>
  </si>
  <si>
    <t>Заглушка Plus 200 №16-20/0 с выходом DN 150</t>
  </si>
  <si>
    <t>040243/в200</t>
  </si>
  <si>
    <t>Заглушка Plus 200 №16-20/0 с выходом DN 200</t>
  </si>
  <si>
    <t>040235</t>
  </si>
  <si>
    <t>Пескоуловитель Plus 200 (верх)</t>
  </si>
  <si>
    <t>330/345</t>
  </si>
  <si>
    <t>020236</t>
  </si>
  <si>
    <t>Пескоуловитель/дождеприемник Sir/Plus 200 (середина)</t>
  </si>
  <si>
    <t>345/345</t>
  </si>
  <si>
    <t>020237</t>
  </si>
  <si>
    <t>Пескоуловитель/дождеприемник Sir/Plus 200 (низ)</t>
  </si>
  <si>
    <t>040234</t>
  </si>
  <si>
    <t>Пескоуловитель Plus 200 односекционный</t>
  </si>
  <si>
    <t>603504</t>
  </si>
  <si>
    <t>Корзинка 200</t>
  </si>
  <si>
    <t>Изготовление выпуска для пескоуловителя Plus 200</t>
  </si>
  <si>
    <t>Изготовление выпуска DN 200 с устройством муфты</t>
  </si>
  <si>
    <t>Изготовление выпуска DN 150, DN 200 без устройства муфты</t>
  </si>
  <si>
    <t>041250</t>
  </si>
  <si>
    <t>041250/2</t>
  </si>
  <si>
    <t>041252</t>
  </si>
  <si>
    <t>Решетка оцинкованная щелевая Plus 200 К3</t>
  </si>
  <si>
    <t>041252/2</t>
  </si>
  <si>
    <t>Решетка оцинкованная щелевая Plus 200 К3 L=500мм</t>
  </si>
  <si>
    <t>Лоток ЛВК ВМ Plus 200 пг без уклона</t>
  </si>
  <si>
    <t>140225</t>
  </si>
  <si>
    <t>Лоток ЛВК BМ Plus 200 пг № 0</t>
  </si>
  <si>
    <t>140224</t>
  </si>
  <si>
    <t>Лоток ЛВК BМ Plus 200 пг № 0/05</t>
  </si>
  <si>
    <t>140223</t>
  </si>
  <si>
    <t>Лоток ЛВК BМ Plus 200 пг № 0/010</t>
  </si>
  <si>
    <t>140222</t>
  </si>
  <si>
    <t>Лоток ЛВК BМ Plus 200 пг № 0/015</t>
  </si>
  <si>
    <t>140226</t>
  </si>
  <si>
    <t>Лоток ЛВК BМ Plus 200 пг № 0/0</t>
  </si>
  <si>
    <t>140227</t>
  </si>
  <si>
    <t>Лоток ЛВК BМ Plus 200 пг № 5/0</t>
  </si>
  <si>
    <t>140228</t>
  </si>
  <si>
    <t>Лоток ЛВК BМ Plus 200 пг № 10/0</t>
  </si>
  <si>
    <t>140229</t>
  </si>
  <si>
    <t>Лоток ЛВК BМ Plus 200 пг № 15/0</t>
  </si>
  <si>
    <t>140230</t>
  </si>
  <si>
    <t>Лоток ЛВК BМ Plus 200 пг № 20/0</t>
  </si>
  <si>
    <t>Лоток ЛВК ВМ Plus 200 пг c уклоном 0,5%</t>
  </si>
  <si>
    <t>Лоток ЛВК ВМ Plus 200 пг c уклоном № 01</t>
  </si>
  <si>
    <t>Лоток ЛВК ВМ Plus 200 пг c уклоном № 02</t>
  </si>
  <si>
    <t>Лоток ЛВК ВМ Plus 200 пг c уклоном № 03</t>
  </si>
  <si>
    <t>Лоток ЛВК ВМ Plus 200 пг c уклоном № 04</t>
  </si>
  <si>
    <t>Лоток ЛВК ВМ Plus 200 пг c уклоном № 05</t>
  </si>
  <si>
    <t>Лоток ЛВК ВМ Plus 200 пг c уклоном № 06</t>
  </si>
  <si>
    <t>Лоток ЛВК ВМ Plus 200 пг c уклоном № 07</t>
  </si>
  <si>
    <t>Лоток ЛВК ВМ Plus 200 пг c уклоном № 08</t>
  </si>
  <si>
    <t>Лоток ЛВК ВМ Plus 200 пг c уклоном № 09</t>
  </si>
  <si>
    <t>Лоток ЛВК ВМ Plus 200 пг c уклоном № 010</t>
  </si>
  <si>
    <t>Лоток ЛВК ВМ Plus 200 пг c уклоном № 011</t>
  </si>
  <si>
    <t>Лоток ЛВК ВМ Plus 200 пг c уклоном № 012</t>
  </si>
  <si>
    <t>Лоток ЛВК ВМ Plus 200 пг c уклоном № 013</t>
  </si>
  <si>
    <t>Лоток ЛВК ВМ Plus 200 пг c уклоном № 014</t>
  </si>
  <si>
    <t>Лоток ЛВК ВМ Plus 200 пг c уклоном № 015</t>
  </si>
  <si>
    <t>Лоток ЛВК ВМ Plus 200 пг c уклоном № 016</t>
  </si>
  <si>
    <t>Лоток ЛВК ВМ Plus 200 пг c уклоном № 017</t>
  </si>
  <si>
    <t>Лоток ЛВК ВМ Plus 200 пг c уклоном № 018</t>
  </si>
  <si>
    <t>Лоток ЛВК ВМ Plus 200 пг c уклоном № 019</t>
  </si>
  <si>
    <t>140201</t>
  </si>
  <si>
    <t>Лоток ЛВК ВМ Plus 200 пг c уклоном №1</t>
  </si>
  <si>
    <t>140202</t>
  </si>
  <si>
    <t>Лоток ЛВК ВМ Plus 200 пг c уклоном №2</t>
  </si>
  <si>
    <t>140203</t>
  </si>
  <si>
    <t>Лоток ЛВК ВМ Plus 200 пг c уклоном №3</t>
  </si>
  <si>
    <t>140204</t>
  </si>
  <si>
    <t>Лоток ЛВК ВМ Plus 200 пг c уклоном №4</t>
  </si>
  <si>
    <t>140205</t>
  </si>
  <si>
    <t>Лоток ЛВК ВМ Plus 200 пг c уклоном №5</t>
  </si>
  <si>
    <t>140206</t>
  </si>
  <si>
    <t>Лоток ЛВК ВМ Plus 200 пг c уклоном №6</t>
  </si>
  <si>
    <t>140207</t>
  </si>
  <si>
    <t>Лоток ЛВК ВМ Plus 200 пг c уклоном №7</t>
  </si>
  <si>
    <t>140208</t>
  </si>
  <si>
    <t>Лоток ЛВК ВМ Plus 200 пг c уклоном №8</t>
  </si>
  <si>
    <t>140209</t>
  </si>
  <si>
    <t>Лоток ЛВК ВМ Plus 200 пг c уклоном №9</t>
  </si>
  <si>
    <t>140210</t>
  </si>
  <si>
    <t>Лоток ЛВК ВМ Plus 200 пг c уклоном №10</t>
  </si>
  <si>
    <t>140211</t>
  </si>
  <si>
    <t>Лоток ЛВК ВМ Plus 200 пг c уклоном №11</t>
  </si>
  <si>
    <t>140212</t>
  </si>
  <si>
    <t>Лоток ЛВК ВМ Plus 200 пг c уклоном №12</t>
  </si>
  <si>
    <t>140213</t>
  </si>
  <si>
    <t>Лоток ЛВК ВМ Plus 200 пг c уклоном №13</t>
  </si>
  <si>
    <t>140214</t>
  </si>
  <si>
    <t>Лоток ЛВК ВМ Plus 200 пг c уклоном №14</t>
  </si>
  <si>
    <t>140215</t>
  </si>
  <si>
    <t>Лоток ЛВК ВМ Plus 200 пг c уклоном №15</t>
  </si>
  <si>
    <t>140216</t>
  </si>
  <si>
    <t>Лоток ЛВК ВМ Plus 200 пг c уклоном №16</t>
  </si>
  <si>
    <t>140217</t>
  </si>
  <si>
    <t>Лоток ЛВК ВМ Plus 200 пг c уклоном №17</t>
  </si>
  <si>
    <t>140218</t>
  </si>
  <si>
    <t>Лоток ЛВК ВМ Plus 200 пг c уклоном №18</t>
  </si>
  <si>
    <t>140219</t>
  </si>
  <si>
    <t>Лоток ЛВК ВМ Plus 200 пг c уклоном №19</t>
  </si>
  <si>
    <t>140220</t>
  </si>
  <si>
    <t>Лоток ЛВК ВМ Plus 200 пг c уклоном №20</t>
  </si>
  <si>
    <t>050601</t>
  </si>
  <si>
    <t>Крышка бетонная лотковая КБЛ 200.100.33.18 А15</t>
  </si>
  <si>
    <t>050602</t>
  </si>
  <si>
    <t>Крышка бетонная лотковая КБЛ 200.100.33.18 С250</t>
  </si>
  <si>
    <t>050603</t>
  </si>
  <si>
    <t>Крышка бетонная лотковая КБЛ 200.100.33.18 D400</t>
  </si>
  <si>
    <t>050604</t>
  </si>
  <si>
    <t>Крышка бетонная лотковая КБЛ 200.100.33.18 E600</t>
  </si>
  <si>
    <t>050657</t>
  </si>
  <si>
    <t>050657у</t>
  </si>
  <si>
    <t>050657ц</t>
  </si>
  <si>
    <t>050657цу</t>
  </si>
  <si>
    <t>050658</t>
  </si>
  <si>
    <t>050658у</t>
  </si>
  <si>
    <t>050658ц</t>
  </si>
  <si>
    <t>050658цу</t>
  </si>
  <si>
    <t>050659</t>
  </si>
  <si>
    <t>0506659у</t>
  </si>
  <si>
    <t>0506659ц</t>
  </si>
  <si>
    <t>0506659цу</t>
  </si>
  <si>
    <t>050660</t>
  </si>
  <si>
    <t>050660у</t>
  </si>
  <si>
    <t>050660ц</t>
  </si>
  <si>
    <t>050660цу</t>
  </si>
  <si>
    <t>050652</t>
  </si>
  <si>
    <t>050652у</t>
  </si>
  <si>
    <t>050652ц</t>
  </si>
  <si>
    <t>050652цу</t>
  </si>
  <si>
    <t>050653</t>
  </si>
  <si>
    <t>050653у</t>
  </si>
  <si>
    <t>050653ц</t>
  </si>
  <si>
    <t>050653цу</t>
  </si>
  <si>
    <t>050654</t>
  </si>
  <si>
    <t>050654у</t>
  </si>
  <si>
    <t>050654ц</t>
  </si>
  <si>
    <t>050654цу</t>
  </si>
  <si>
    <t>050655</t>
  </si>
  <si>
    <t>050655у</t>
  </si>
  <si>
    <t>050655ц</t>
  </si>
  <si>
    <t>Заглушка Sir 200 №1-5/0 с выходом DN 200</t>
  </si>
  <si>
    <t>020241/в100</t>
  </si>
  <si>
    <t>Заглушка Sir 200 №6-10/0 с выходом DN 100</t>
  </si>
  <si>
    <t>020241/в150</t>
  </si>
  <si>
    <t>Заглушка Sir 200 №6-10/0 с выходом DN 150</t>
  </si>
  <si>
    <t>020241/в200</t>
  </si>
  <si>
    <t>Заглушка Sir 200 №6-10/0 с выходом DN 200</t>
  </si>
  <si>
    <t>020242/в100</t>
  </si>
  <si>
    <t>Заглушка Sir 200 №11-15/0 с выходом DN 100</t>
  </si>
  <si>
    <t>020242/в150</t>
  </si>
  <si>
    <t>Заглушка Sir 200 №11-15/0 с выходом DN 150</t>
  </si>
  <si>
    <t>020242/в200</t>
  </si>
  <si>
    <t>Заглушка Sir 200 №11-15/0 с выходом DN 200</t>
  </si>
  <si>
    <t>020243/в100</t>
  </si>
  <si>
    <t>Заглушка Sir 200 №16-20/0 с выходом DN 100</t>
  </si>
  <si>
    <t>020243/в150</t>
  </si>
  <si>
    <t>Заглушка Sir 200 №16-20/0 с выходом DN 150</t>
  </si>
  <si>
    <t>020243/в200</t>
  </si>
  <si>
    <t>Заглушка Sir 200 №16-20/0 с выходом DN 200</t>
  </si>
  <si>
    <t>Пескоуловитель для ЛВК ВМ Sir 200</t>
  </si>
  <si>
    <t>080235</t>
  </si>
  <si>
    <t>Дождеприемник ДК 200 (верхняя часть)</t>
  </si>
  <si>
    <t>Пескоуловитель Sir 200 (верхняя часть)</t>
  </si>
  <si>
    <t>Пескоуловитель Sir 200 односекционный</t>
  </si>
  <si>
    <t>152.5</t>
  </si>
  <si>
    <t>080234</t>
  </si>
  <si>
    <t>Дождеприемник ДК 200 односекционный</t>
  </si>
  <si>
    <t>Изготовление выпуска для пескоуловителя Sir 200</t>
  </si>
  <si>
    <t>Решетки для ЛВК BМ Sir 200</t>
  </si>
  <si>
    <t>020275</t>
  </si>
  <si>
    <t>Решетка чугунная щелевая Sir 200 E600</t>
  </si>
  <si>
    <t>020278</t>
  </si>
  <si>
    <t>Решетка чугунная щелевая Sir 200 F900</t>
  </si>
  <si>
    <t>020251</t>
  </si>
  <si>
    <t>Решетка оцинкованная щелевая Sir 200 рисунок: рядная A15</t>
  </si>
  <si>
    <t>020251/2</t>
  </si>
  <si>
    <t>Решетка оцинкованная щелевая Sir 200 рисунок: рядная A15 L=500мм</t>
  </si>
  <si>
    <t>020254</t>
  </si>
  <si>
    <t>Решетка оцинкованная щелевая Sir 200 рисунок: волна A15</t>
  </si>
  <si>
    <t>020254/2</t>
  </si>
  <si>
    <t>Решетка оцинкованная щелевая Sir 200 рисунок: волна A15 L=500мм</t>
  </si>
  <si>
    <t>020255</t>
  </si>
  <si>
    <t>Решетка оцинкованная щелевая Sir 200 рисунок: шахматный A15</t>
  </si>
  <si>
    <t>020255/2</t>
  </si>
  <si>
    <t>Решетка оцинкованная щелевая Sir 200 рисунок: шахматный A15 L=500мм</t>
  </si>
  <si>
    <t>020252</t>
  </si>
  <si>
    <t>Решетка оцинкованная щелевая Sir 200 рисунок: рядная K3</t>
  </si>
  <si>
    <t>K3</t>
  </si>
  <si>
    <t>020252/2</t>
  </si>
  <si>
    <t>Решетка оцинкованная щелевая Sir 200 рисунок: рядная K3 L=500мм</t>
  </si>
  <si>
    <t>020256</t>
  </si>
  <si>
    <t>Решетка оцинкованная щелевая Sir 200 рисунок: волна K3</t>
  </si>
  <si>
    <t>020256/2</t>
  </si>
  <si>
    <t>Решетка оцинкованная щелевая Sir 200 рисунок: волна K3 L=500мм</t>
  </si>
  <si>
    <t>020257</t>
  </si>
  <si>
    <t>Решетка оцинкованная щелевая Sir 200 рисунок: шахматный K3</t>
  </si>
  <si>
    <t>02025/2</t>
  </si>
  <si>
    <t>Решетка оцинкованная щелевая Sir 200 рисунок: шахматный K3 L=500мм</t>
  </si>
  <si>
    <t>020253</t>
  </si>
  <si>
    <t>Решетка оцинкованная ячеистая Sir 200 B125</t>
  </si>
  <si>
    <t>020253/2</t>
  </si>
  <si>
    <t>Решетка оцинкованная ячеистая Sir 200 B125 L=500мм</t>
  </si>
  <si>
    <t>Лоток ЛИК ВМ Sir 200 № 0</t>
  </si>
  <si>
    <t>Лоток ЛИК ВМ Sir 200 № 0/05</t>
  </si>
  <si>
    <t>Лоток ЛИК ВМ Sir 200 № 0/010</t>
  </si>
  <si>
    <t>Лоток ЛИК ВМ Sir 200 № 0/015</t>
  </si>
  <si>
    <t>Лоток ЛИК ВМ Sir 200 № 0/0</t>
  </si>
  <si>
    <t>Лоток ЛИК ВМ Sir 200 № 5/0</t>
  </si>
  <si>
    <t>Лоток ЛИК ВМ Sir 200 № 10/0</t>
  </si>
  <si>
    <t>Лоток ЛИК ВМ Sir 200 № 15/0</t>
  </si>
  <si>
    <t>Лоток ЛИК ВМ Sir 200 № 20/0</t>
  </si>
  <si>
    <t>Лоток ЛИК ВМ Sir Canal 200 № 0</t>
  </si>
  <si>
    <t>Лоток ЛИК ВМ Sir Canal 200 № 0/05</t>
  </si>
  <si>
    <t>Лоток ЛИК ВМ Sir Canal 200 № 0/010</t>
  </si>
  <si>
    <t>Лоток ЛИК ВМ Sir Canal 200 № 0/015</t>
  </si>
  <si>
    <t>Лоток ЛИК ВМ Sir Canal 200 № 0/0</t>
  </si>
  <si>
    <t>Лоток ЛИК ВМ Sir Canal 200 № 5/0</t>
  </si>
  <si>
    <t>Лоток ЛИК ВМ Sir Canal 200 № 10/0</t>
  </si>
  <si>
    <t>Лоток ЛИК ВМ Sir Canal 200 № 15/0</t>
  </si>
  <si>
    <t>Лоток ЛИК ВМ Sir Canal 200 № 20/0</t>
  </si>
  <si>
    <t>055225</t>
  </si>
  <si>
    <t>Лоток ЛИК ВМ Plus 200 № 0</t>
  </si>
  <si>
    <t>055224</t>
  </si>
  <si>
    <t>Лоток ЛИК BМ Plus 200 № 0/05</t>
  </si>
  <si>
    <t>055223</t>
  </si>
  <si>
    <t>Лоток ЛИК BМ Plus 200 № 0/010</t>
  </si>
  <si>
    <t>055222</t>
  </si>
  <si>
    <t>Лоток ЛИК BМ Plus 200 № 0/015</t>
  </si>
  <si>
    <t>055226</t>
  </si>
  <si>
    <t>Лоток ЛИК ВМ Plus 200 № 0/0</t>
  </si>
  <si>
    <t>055227</t>
  </si>
  <si>
    <t>050655цу</t>
  </si>
  <si>
    <t>022225</t>
  </si>
  <si>
    <t>Лоток ЛВК М Light 200 № 0</t>
  </si>
  <si>
    <t>022224</t>
  </si>
  <si>
    <t>Лоток ЛВК М Light 200 № 0/05</t>
  </si>
  <si>
    <t>022223</t>
  </si>
  <si>
    <t>Лоток ЛВК М Light 200 № 0/010</t>
  </si>
  <si>
    <t>022222</t>
  </si>
  <si>
    <t>Лоток ЛВК М Light 200 № 0/015</t>
  </si>
  <si>
    <t>022226</t>
  </si>
  <si>
    <t>Лоток ЛВК М Light 200 № 0/0</t>
  </si>
  <si>
    <t>310/310</t>
  </si>
  <si>
    <t>022227</t>
  </si>
  <si>
    <t>Лоток ЛВК М Light 200 № 5/0</t>
  </si>
  <si>
    <t>335/335</t>
  </si>
  <si>
    <t>022228</t>
  </si>
  <si>
    <t>Лоток ЛВК М Light 200 № 10/0</t>
  </si>
  <si>
    <t>360/360</t>
  </si>
  <si>
    <t>022229</t>
  </si>
  <si>
    <t>Лоток ЛВК М Light 200 № 15/0</t>
  </si>
  <si>
    <t>385/385</t>
  </si>
  <si>
    <t>022230</t>
  </si>
  <si>
    <t>Лоток ЛВК М Light 200 № 20/0</t>
  </si>
  <si>
    <t>410/410</t>
  </si>
  <si>
    <t>022261</t>
  </si>
  <si>
    <t>Лоток ЛВК М Light 200 с уклоном № 01</t>
  </si>
  <si>
    <t>022262</t>
  </si>
  <si>
    <t>Лоток ЛВК М Light 200 с уклоном № 02</t>
  </si>
  <si>
    <t>022263</t>
  </si>
  <si>
    <t>Лоток ЛВК М Light 200 с уклоном № 03</t>
  </si>
  <si>
    <t>022264</t>
  </si>
  <si>
    <t>Лоток ЛВК М Light 200 с уклоном № 04</t>
  </si>
  <si>
    <t>022265</t>
  </si>
  <si>
    <t>Лоток ЛВК М Light 200 с уклоном № 05</t>
  </si>
  <si>
    <t>022266</t>
  </si>
  <si>
    <t>Лоток ЛВК М Light 200 с уклоном № 06</t>
  </si>
  <si>
    <t>022267</t>
  </si>
  <si>
    <t>Лоток ЛВК М Light 200 с уклоном № 07</t>
  </si>
  <si>
    <t>022268</t>
  </si>
  <si>
    <t>Лоток ЛВК М Light 200 с уклоном № 08</t>
  </si>
  <si>
    <t>022269</t>
  </si>
  <si>
    <t>Лоток ЛВК М Light 200 с уклоном № 09</t>
  </si>
  <si>
    <t>022280</t>
  </si>
  <si>
    <t>Лоток ЛВК М Light 200 с уклоном № 010</t>
  </si>
  <si>
    <t>022281</t>
  </si>
  <si>
    <t>Лоток ЛВК М Light 200 с уклоном № 011</t>
  </si>
  <si>
    <t>022282</t>
  </si>
  <si>
    <t>Лоток ЛВК М Light 200 с уклоном № 012</t>
  </si>
  <si>
    <t>022283</t>
  </si>
  <si>
    <t>Лоток ЛВК М Light 200 с уклоном № 013</t>
  </si>
  <si>
    <t>022284</t>
  </si>
  <si>
    <t>Лоток ЛВК М Light 200 с уклоном № 014</t>
  </si>
  <si>
    <t>022285</t>
  </si>
  <si>
    <t>Лоток ЛВК М Light 200 с уклоном № 015</t>
  </si>
  <si>
    <t>022286</t>
  </si>
  <si>
    <t>Лоток ЛВК М Light 200 с уклоном № 016</t>
  </si>
  <si>
    <t>022287</t>
  </si>
  <si>
    <t>Лоток ЛВК М Light 200 с уклоном № 017</t>
  </si>
  <si>
    <t>022288</t>
  </si>
  <si>
    <t>Лоток ЛВК М Light 200 с уклоном № 018</t>
  </si>
  <si>
    <t>022289</t>
  </si>
  <si>
    <t>Лоток ЛВК М Light 200 с уклоном № 019</t>
  </si>
  <si>
    <t>022290</t>
  </si>
  <si>
    <t>Лоток ЛВК М Light 200 с уклоном № 020</t>
  </si>
  <si>
    <t>022291</t>
  </si>
  <si>
    <t>Лоток ЛВК М Light 200 с уклоном № 021</t>
  </si>
  <si>
    <t>022201</t>
  </si>
  <si>
    <t>Лоток ЛВК М Light 200 с уклоном № 1</t>
  </si>
  <si>
    <t>022202</t>
  </si>
  <si>
    <t>Крышка бетонная бортовая КББ Plus 150.100.25.18</t>
  </si>
  <si>
    <t>Решетка бетонная бортовая РББ Plus 150.100.25.18</t>
  </si>
  <si>
    <t>050503</t>
  </si>
  <si>
    <t>050556</t>
  </si>
  <si>
    <t>050605</t>
  </si>
  <si>
    <t>050606</t>
  </si>
  <si>
    <t>Крышка бетонная бортовая КББ Plus 200.100.33.18</t>
  </si>
  <si>
    <t>050706</t>
  </si>
  <si>
    <t>Крышка бетонная бортовая КББ Plus 300.100.43.18</t>
  </si>
  <si>
    <t>050755</t>
  </si>
  <si>
    <t>Решетка бетонная бортовая РББ Plus 300.100.43.18</t>
  </si>
  <si>
    <t>050806</t>
  </si>
  <si>
    <t>Крышка бетонная бортовая КББ Plus 400.50.55.18</t>
  </si>
  <si>
    <t>050856</t>
  </si>
  <si>
    <t>Решетка бетонная бортовая РББ Plus 400.50.55.18</t>
  </si>
  <si>
    <t>050906</t>
  </si>
  <si>
    <t>050451</t>
  </si>
  <si>
    <t>Решетка бетонная РБЛ 100.50.16.8 Plus пр2</t>
  </si>
  <si>
    <t>Класс
нагрузки</t>
  </si>
  <si>
    <t>Кол-во на паллете, шт</t>
  </si>
  <si>
    <t>Лоток ЛВК ВМ Light 100 № 0 (мелкосидящий)</t>
  </si>
  <si>
    <t>110/110</t>
  </si>
  <si>
    <t>55/55</t>
  </si>
  <si>
    <t>E600</t>
  </si>
  <si>
    <t>021024</t>
  </si>
  <si>
    <t>Лоток ЛВК ВМ Light 100 № 0/05</t>
  </si>
  <si>
    <t>135/135</t>
  </si>
  <si>
    <t>021026</t>
  </si>
  <si>
    <t>Лоток ЛВК ВМ Light 100 № 0/0</t>
  </si>
  <si>
    <t>100/100</t>
  </si>
  <si>
    <t>021027</t>
  </si>
  <si>
    <t>Лоток ЛВК ВМ Light 100 № 5/0</t>
  </si>
  <si>
    <t>125/125</t>
  </si>
  <si>
    <t>021028</t>
  </si>
  <si>
    <t>Лоток ЛВК ВМ Light 100 № 10/0</t>
  </si>
  <si>
    <t>205/205</t>
  </si>
  <si>
    <t>150/150</t>
  </si>
  <si>
    <t>021029</t>
  </si>
  <si>
    <t>Лоток ЛВК ВМ Light 100 № 15/0</t>
  </si>
  <si>
    <t>230/230</t>
  </si>
  <si>
    <t>175/175</t>
  </si>
  <si>
    <t>021030</t>
  </si>
  <si>
    <t>Лоток ЛВК ВМ Light 100 № 19/0</t>
  </si>
  <si>
    <t>250/250</t>
  </si>
  <si>
    <t>195/195</t>
  </si>
  <si>
    <t>021023</t>
  </si>
  <si>
    <t>Лоток ЛВК М Light 100 № 20/0</t>
  </si>
  <si>
    <t>255/255</t>
  </si>
  <si>
    <t>200/200</t>
  </si>
  <si>
    <t>021061</t>
  </si>
  <si>
    <t>Лоток ЛВК ВМ Light 100 с уклоном № 01</t>
  </si>
  <si>
    <t>021062</t>
  </si>
  <si>
    <t>Лоток ЛВК ВМ Light 100 с уклоном № 02</t>
  </si>
  <si>
    <t>021063</t>
  </si>
  <si>
    <t>Лоток ЛВК ВМ Light 100 с уклоном № 03</t>
  </si>
  <si>
    <t>021064</t>
  </si>
  <si>
    <t>Лоток ЛВК ВМ Light 100 с уклоном № 04</t>
  </si>
  <si>
    <t>021065</t>
  </si>
  <si>
    <t>Лоток ЛВК ВМ Light 100 с уклоном № 05</t>
  </si>
  <si>
    <t>021066</t>
  </si>
  <si>
    <t>Лоток ЛВК ВМ Light 100 с уклоном № 06</t>
  </si>
  <si>
    <t>021067</t>
  </si>
  <si>
    <t>Лоток ЛВК ВМ Light 100 с уклоном № 07</t>
  </si>
  <si>
    <t>021068</t>
  </si>
  <si>
    <t>Лоток ЛВК ВМ Light 100 с уклоном № 08</t>
  </si>
  <si>
    <t>021069</t>
  </si>
  <si>
    <t>Лоток ЛВК ВМ Light 100 с уклоном № 09</t>
  </si>
  <si>
    <t>021001</t>
  </si>
  <si>
    <t>Лоток ЛВК ВМ Light 100 с уклоном № 1</t>
  </si>
  <si>
    <t>021002</t>
  </si>
  <si>
    <t>Лоток ЛВК ВМ Light 100 с уклоном № 2</t>
  </si>
  <si>
    <t>021003</t>
  </si>
  <si>
    <t>Лоток ЛВК ВМ Light 100 с уклоном № 3</t>
  </si>
  <si>
    <t>110 /115</t>
  </si>
  <si>
    <t>021004</t>
  </si>
  <si>
    <t>Лоток ЛВК ВМ Light 100 с уклоном № 4</t>
  </si>
  <si>
    <t>021005</t>
  </si>
  <si>
    <t>Лоток ЛВК ВМ Light 100 с уклоном № 5</t>
  </si>
  <si>
    <t>021006</t>
  </si>
  <si>
    <t>Лоток ЛВК ВМ Light 100 с уклоном № 6</t>
  </si>
  <si>
    <t>021007</t>
  </si>
  <si>
    <t>Лоток ЛВК ВМ Light 100 с уклоном № 7</t>
  </si>
  <si>
    <t>021008</t>
  </si>
  <si>
    <t>Лоток ЛВК ВМ Light 100 с уклоном № 8</t>
  </si>
  <si>
    <t>021009</t>
  </si>
  <si>
    <t>Лоток ЛВК ВМ Light 100 с уклоном № 9</t>
  </si>
  <si>
    <t>021010</t>
  </si>
  <si>
    <t>Лоток ЛВК ВМ Light 100 с уклоном № 10</t>
  </si>
  <si>
    <t>021011</t>
  </si>
  <si>
    <t>Лоток ЛВК ВМ Light 100 с уклоном № 11</t>
  </si>
  <si>
    <t>021012</t>
  </si>
  <si>
    <t>Лоток ЛВК ВМ Light 100 с уклоном № 12</t>
  </si>
  <si>
    <t>021013</t>
  </si>
  <si>
    <t>Лоток ЛВК ВМ Light 100 с уклоном № 13</t>
  </si>
  <si>
    <t>215/220</t>
  </si>
  <si>
    <t>021014</t>
  </si>
  <si>
    <t>Лоток ЛВК ВМ Light 100 с уклоном № 14</t>
  </si>
  <si>
    <t>220/225</t>
  </si>
  <si>
    <t>021015</t>
  </si>
  <si>
    <t>Лоток ЛВК ВМ Light 100 с уклоном № 15</t>
  </si>
  <si>
    <t>225/230</t>
  </si>
  <si>
    <t>021016</t>
  </si>
  <si>
    <t>Лоток ЛВК ВМ Light 100 с уклоном № 16</t>
  </si>
  <si>
    <t>230/235</t>
  </si>
  <si>
    <t>021017</t>
  </si>
  <si>
    <t>Лоток ЛВК ВМ Light 100 с уклоном № 17</t>
  </si>
  <si>
    <t>235/240</t>
  </si>
  <si>
    <t>021018</t>
  </si>
  <si>
    <t>Лоток ЛВК ВМ Light 100 с уклоном № 18</t>
  </si>
  <si>
    <t>240/245</t>
  </si>
  <si>
    <t>021019</t>
  </si>
  <si>
    <t>Лоток ЛВК ВМ Light 100 с уклоном № 19</t>
  </si>
  <si>
    <t>245/250</t>
  </si>
  <si>
    <t>021020</t>
  </si>
  <si>
    <t>Лоток ЛВК ВМ Light 100 с уклоном № 20</t>
  </si>
  <si>
    <t>250/255</t>
  </si>
  <si>
    <t>Лоток ЛИК BМ Plus Canal 200 № 0/05</t>
  </si>
  <si>
    <t>054223</t>
  </si>
  <si>
    <t>Лоток ЛИК BМ Plus Canal 200 № 0/010</t>
  </si>
  <si>
    <t>054222</t>
  </si>
  <si>
    <t>Лоток ЛИК BМ Plus Canal 200 № 0/015</t>
  </si>
  <si>
    <t>054226</t>
  </si>
  <si>
    <t>Лоток ЛИК ВМ Plus Canal 200 № 0/0</t>
  </si>
  <si>
    <t>054227</t>
  </si>
  <si>
    <t>Лоток ЛИК ВМ Plus Canal 200 № 5/0</t>
  </si>
  <si>
    <t>054228</t>
  </si>
  <si>
    <t>Лоток ЛИК ВМ Plus Canal 200 № 10/0</t>
  </si>
  <si>
    <t>054229</t>
  </si>
  <si>
    <t>Лоток ЛИК ВМ Plus Canal 200 № 15/0</t>
  </si>
  <si>
    <t>054230</t>
  </si>
  <si>
    <t>Лоток ЛИК ВМ Plus Canal 200 № 20/0</t>
  </si>
  <si>
    <t>Устройство перегородки</t>
  </si>
  <si>
    <t>Изготовление паза для вертикальной перегородки</t>
  </si>
  <si>
    <t>053550</t>
  </si>
  <si>
    <t>Перегородка разделительная 5.16 для ЛИК</t>
  </si>
  <si>
    <t>Изготовление вертикального выпуска для лотков ЛИК 200</t>
  </si>
  <si>
    <t>055721</t>
  </si>
  <si>
    <t>Крышка металлическая лотковая КМЛ 200 A15</t>
  </si>
  <si>
    <t>055722</t>
  </si>
  <si>
    <t>Крышка металлическая лотковая КМЛ 200 B125</t>
  </si>
  <si>
    <t>055723</t>
  </si>
  <si>
    <t>Крышка металлическая лотковая КМЛ 200 C250</t>
  </si>
  <si>
    <t>052276</t>
  </si>
  <si>
    <t>265.3</t>
  </si>
  <si>
    <t>040325</t>
  </si>
  <si>
    <t>Лоток ЛВК BМ Plus 300 № 0</t>
  </si>
  <si>
    <t>430/470</t>
  </si>
  <si>
    <t>040324</t>
  </si>
  <si>
    <t>Лоток ЛВК BМ Plus 300 № 0/05</t>
  </si>
  <si>
    <t>040323</t>
  </si>
  <si>
    <t>Лоток ЛВК BМ Plus 300 № 0/010</t>
  </si>
  <si>
    <t>040322</t>
  </si>
  <si>
    <t>Лоток ЛВК BМ Plus 300 № 0/015</t>
  </si>
  <si>
    <t>040326</t>
  </si>
  <si>
    <t>Лоток ЛВК BМ Plus 300 Тип 1</t>
  </si>
  <si>
    <t>040328</t>
  </si>
  <si>
    <t>Лоток ЛВК BМ Plus 300 № 0/0</t>
  </si>
  <si>
    <t>405/405</t>
  </si>
  <si>
    <t>040329</t>
  </si>
  <si>
    <t>Лоток ЛВК BМ Plus 300 № 5/0</t>
  </si>
  <si>
    <t>430/430</t>
  </si>
  <si>
    <t>355/355</t>
  </si>
  <si>
    <t>040330</t>
  </si>
  <si>
    <t>Лоток ЛВК BМ Plus 300 № 10/0</t>
  </si>
  <si>
    <t>455/455</t>
  </si>
  <si>
    <t>380/380</t>
  </si>
  <si>
    <t>040331</t>
  </si>
  <si>
    <t>Лоток ЛВК BМ Plus 300 № 15/0</t>
  </si>
  <si>
    <t>480/480</t>
  </si>
  <si>
    <t>040327</t>
  </si>
  <si>
    <t>Лоток ЛВК BМ Plus 300 № 20/0 (Тип 2)</t>
  </si>
  <si>
    <t>505/505</t>
  </si>
  <si>
    <t>040361</t>
  </si>
  <si>
    <t>Лоток ЛВК ВМ Plus 300 c уклоном №01</t>
  </si>
  <si>
    <t>040362</t>
  </si>
  <si>
    <t>Лоток ЛВК ВМ Plus 300 c уклоном №02</t>
  </si>
  <si>
    <t>040363</t>
  </si>
  <si>
    <t>Лоток ЛВК ВМ Plus 300 c уклоном №03</t>
  </si>
  <si>
    <t>040364</t>
  </si>
  <si>
    <t>Лоток ЛВК ВМ Plus 300 c уклоном №04</t>
  </si>
  <si>
    <t>040365</t>
  </si>
  <si>
    <t>Лоток ЛВК ВМ Plus 300 c уклоном №05</t>
  </si>
  <si>
    <t>040366</t>
  </si>
  <si>
    <t>Лоток ЛВК ВМ Plus 300 c уклоном №06</t>
  </si>
  <si>
    <t>040367</t>
  </si>
  <si>
    <t>Лоток ЛВК ВМ Plus 300 c уклоном №07</t>
  </si>
  <si>
    <t>040368</t>
  </si>
  <si>
    <t>Лоток ЛВК ВМ Plus 300 c уклоном №08</t>
  </si>
  <si>
    <t>040369</t>
  </si>
  <si>
    <t>Лоток ЛВК ВМ Plus 300 c уклоном №09</t>
  </si>
  <si>
    <t>040370</t>
  </si>
  <si>
    <t>Лоток ЛВК ВМ Plus 300 c уклоном №010</t>
  </si>
  <si>
    <t>040381</t>
  </si>
  <si>
    <t>Лоток ЛВК ВМ Plus 300 c уклоном №011</t>
  </si>
  <si>
    <t>040382</t>
  </si>
  <si>
    <t>Лоток ЛВК ВМ Plus 300 c уклоном №012</t>
  </si>
  <si>
    <t>040383</t>
  </si>
  <si>
    <t>Лоток ЛВК ВМ Plus 300 c уклоном №013</t>
  </si>
  <si>
    <t>040384</t>
  </si>
  <si>
    <t>Лоток ЛВК ВМ Plus 300 c уклоном №014</t>
  </si>
  <si>
    <t>040385</t>
  </si>
  <si>
    <t>Лоток ЛВК ВМ Plus 300 c уклоном №015</t>
  </si>
  <si>
    <t>040386</t>
  </si>
  <si>
    <t>Лоток ЛВК ВМ Plus 300 c уклоном №016</t>
  </si>
  <si>
    <t>040387</t>
  </si>
  <si>
    <t>Лоток ЛВК ВМ Plus 300 c уклоном №017</t>
  </si>
  <si>
    <t>040388</t>
  </si>
  <si>
    <t>Лоток ЛВК ВМ Plus 300 c уклоном №018</t>
  </si>
  <si>
    <t>040389</t>
  </si>
  <si>
    <t>Лоток ЛВК ВМ Plus 300 c уклоном №019</t>
  </si>
  <si>
    <t>040390</t>
  </si>
  <si>
    <t>Лоток ЛВК ВМ Plus 300 c уклоном №020</t>
  </si>
  <si>
    <t>040391</t>
  </si>
  <si>
    <t>Лоток ЛВК ВМ Plus 300 c уклоном №021</t>
  </si>
  <si>
    <t>040392</t>
  </si>
  <si>
    <t>Лоток ЛВК ВМ Plus 300 c уклоном №022</t>
  </si>
  <si>
    <t>040393</t>
  </si>
  <si>
    <t>Лоток ЛВК ВМ Plus 300 c уклоном №023</t>
  </si>
  <si>
    <t>040394</t>
  </si>
  <si>
    <t>Лоток ЛВК ВМ Plus 300 c уклоном №024</t>
  </si>
  <si>
    <t>040395</t>
  </si>
  <si>
    <t>Лоток ЛВК ВМ Plus 300 c уклоном №025</t>
  </si>
  <si>
    <t>040396</t>
  </si>
  <si>
    <t>Лоток ЛВК ВМ Plus 300 c уклоном №026</t>
  </si>
  <si>
    <t>040397</t>
  </si>
  <si>
    <t>Лоток ЛВК ВМ Plus 300 c уклоном №027</t>
  </si>
  <si>
    <t>040398</t>
  </si>
  <si>
    <t>Лоток ЛВК ВМ Plus 300 c уклоном №028</t>
  </si>
  <si>
    <t>040301</t>
  </si>
  <si>
    <t>Лоток ЛВК ВМ Plus 300 c уклоном №1</t>
  </si>
  <si>
    <t>040302</t>
  </si>
  <si>
    <t>Лоток ЛВК ВМ Plus 300 c уклоном №2</t>
  </si>
  <si>
    <t>410/415</t>
  </si>
  <si>
    <t>040303</t>
  </si>
  <si>
    <t>Лоток ЛВК ВМ Plus 300 c уклоном №3</t>
  </si>
  <si>
    <t>415/420</t>
  </si>
  <si>
    <t>040304</t>
  </si>
  <si>
    <t>Лоток ЛВК ВМ Plus 300 c уклоном №4</t>
  </si>
  <si>
    <t>420/425</t>
  </si>
  <si>
    <t>040305</t>
  </si>
  <si>
    <t>Лоток ЛВК ВМ Plus 300 c уклоном №5</t>
  </si>
  <si>
    <t>425/430</t>
  </si>
  <si>
    <t>040306</t>
  </si>
  <si>
    <t>Лоток ЛВК ВМ Plus 300 c уклоном №6</t>
  </si>
  <si>
    <t>430/435</t>
  </si>
  <si>
    <t>040307</t>
  </si>
  <si>
    <t>Лоток ЛВК ВМ Plus 300 c уклоном №7</t>
  </si>
  <si>
    <t>435/440</t>
  </si>
  <si>
    <t>040308</t>
  </si>
  <si>
    <t>Лоток ЛВК ВМ Plus 300 c уклоном №8</t>
  </si>
  <si>
    <t>440/445</t>
  </si>
  <si>
    <t>040309</t>
  </si>
  <si>
    <t>Лоток ЛВК ВМ Plus 300 c уклоном №9</t>
  </si>
  <si>
    <t>445/450</t>
  </si>
  <si>
    <t>040310</t>
  </si>
  <si>
    <t>Лоток ЛВК ВМ Plus 300 c уклоном №10</t>
  </si>
  <si>
    <t>450/455</t>
  </si>
  <si>
    <t>040311</t>
  </si>
  <si>
    <t>Лоток ЛВК ВМ Plus 300 c уклоном №11</t>
  </si>
  <si>
    <t>455/460</t>
  </si>
  <si>
    <t>040312</t>
  </si>
  <si>
    <t>Лоток ЛВК ВМ Plus 300 c уклоном №12</t>
  </si>
  <si>
    <t>460/465</t>
  </si>
  <si>
    <t>040313</t>
  </si>
  <si>
    <t>Лоток ЛВК ВМ Plus 300 c уклоном №13</t>
  </si>
  <si>
    <t>465/470</t>
  </si>
  <si>
    <t>040314</t>
  </si>
  <si>
    <t>Лоток ЛВК ВМ Plus 300 c уклоном №14</t>
  </si>
  <si>
    <t>470/475</t>
  </si>
  <si>
    <t>040315</t>
  </si>
  <si>
    <t>Лоток ЛВК ВМ Plus 300 c уклоном №15</t>
  </si>
  <si>
    <t>475/480</t>
  </si>
  <si>
    <t>040316</t>
  </si>
  <si>
    <t>Лоток ЛВК ВМ Plus 300 c уклоном №16</t>
  </si>
  <si>
    <t>480/485</t>
  </si>
  <si>
    <t>040317</t>
  </si>
  <si>
    <t>Лоток ЛВК ВМ Plus 300 c уклоном №17</t>
  </si>
  <si>
    <t>485/490</t>
  </si>
  <si>
    <t>040318</t>
  </si>
  <si>
    <t>Лоток ЛВК ВМ Plus 300 c уклоном №18</t>
  </si>
  <si>
    <t>490/495</t>
  </si>
  <si>
    <t>040319</t>
  </si>
  <si>
    <t>Лоток ЛВК ВМ Plus 300 c уклоном №19</t>
  </si>
  <si>
    <t>495/500</t>
  </si>
  <si>
    <t>040320</t>
  </si>
  <si>
    <t>Лоток ЛВК ВМ Plus 300 c уклоном №20</t>
  </si>
  <si>
    <t>500/505</t>
  </si>
  <si>
    <t>040325а</t>
  </si>
  <si>
    <t>Лоток ЛВК BМ Plus 300 № 0 с анкерами</t>
  </si>
  <si>
    <t>040324а</t>
  </si>
  <si>
    <t>Лоток ЛВК BМ Plus 300 № 0/05 с анкерами</t>
  </si>
  <si>
    <t>040323а</t>
  </si>
  <si>
    <t>Лоток ЛВК BМ Plus 300 № 0/010 с анкерами</t>
  </si>
  <si>
    <t>040322а</t>
  </si>
  <si>
    <t>Лоток ЛВК BМ Plus 300 № 0/015 с анкерами</t>
  </si>
  <si>
    <t>040326а</t>
  </si>
  <si>
    <t>Лоток ЛВК BМ Plus 300 Тип 1 с анкерами</t>
  </si>
  <si>
    <t>040328а</t>
  </si>
  <si>
    <t>Лоток ЛВК BМ Plus 300 № 0/0 с анкерами</t>
  </si>
  <si>
    <t>040329а</t>
  </si>
  <si>
    <t>Лоток ЛВК BМ Plus 300 № 5/0 с анкерами</t>
  </si>
  <si>
    <t>040330а</t>
  </si>
  <si>
    <t>Лоток ЛВК BМ Plus 300 №10/0 с анкерами</t>
  </si>
  <si>
    <t>040331а</t>
  </si>
  <si>
    <t>Лоток ЛВК BМ Plus 300 № 15/0 с анкерами</t>
  </si>
  <si>
    <t>040327а</t>
  </si>
  <si>
    <t>Лоток ЛВК BМ Plus 300 № 20/0 с анкерами</t>
  </si>
  <si>
    <t>550/590</t>
  </si>
  <si>
    <t>Корзинка круглая 300</t>
  </si>
  <si>
    <t>040345</t>
  </si>
  <si>
    <t>Заглушка Plus 300 №0</t>
  </si>
  <si>
    <t>040346</t>
  </si>
  <si>
    <t>Заглушка Plus 300 №01-0/05</t>
  </si>
  <si>
    <t>040347</t>
  </si>
  <si>
    <t>Заглушка Plus 300 №06-0/010</t>
  </si>
  <si>
    <t>040348</t>
  </si>
  <si>
    <t>Заглушка Plus 300 №011-0/015</t>
  </si>
  <si>
    <t>040340</t>
  </si>
  <si>
    <t>Заглушка Plus 300 №016-Тип 1</t>
  </si>
  <si>
    <t>040349</t>
  </si>
  <si>
    <t>Заглушка Plus 300 №021-0/0</t>
  </si>
  <si>
    <t>040341</t>
  </si>
  <si>
    <t>Заглушка Plus 300 № 1-5/0</t>
  </si>
  <si>
    <t>040342</t>
  </si>
  <si>
    <t>Заглушка Plus 300 № 6-10/0</t>
  </si>
  <si>
    <t>040343</t>
  </si>
  <si>
    <t>Заглушка Plus 300 № 11-15/0</t>
  </si>
  <si>
    <t>040344</t>
  </si>
  <si>
    <t>Заглушка Plus 300 № 16-20/0</t>
  </si>
  <si>
    <t>040345/в150</t>
  </si>
  <si>
    <t>Заглушка Plus 300 №0 с выходом DN 150</t>
  </si>
  <si>
    <t>040346/в200</t>
  </si>
  <si>
    <t>040347/в200</t>
  </si>
  <si>
    <t>040348/в200</t>
  </si>
  <si>
    <t>040340/в200</t>
  </si>
  <si>
    <t xml:space="preserve"> </t>
  </si>
  <si>
    <t xml:space="preserve">                                                        </t>
  </si>
  <si>
    <t xml:space="preserve">ИНН 7103026211, Р/с 40702810266060102425,
в Тульском ОСБ № 8604 г.Тула ,
К/с 30101810300000000608,
БИК  047003608
</t>
  </si>
  <si>
    <t>Лоток ЛВК ВМ Plus 300 пг c уклоном №025</t>
  </si>
  <si>
    <t>140396</t>
  </si>
  <si>
    <t>Лоток ЛВК ВМ Plus 300 пг c уклоном №026</t>
  </si>
  <si>
    <t>140397</t>
  </si>
  <si>
    <t>Лоток ЛВК ВМ Plus 300 пг c уклоном №027</t>
  </si>
  <si>
    <t>140398</t>
  </si>
  <si>
    <t>Лоток ЛВК ВМ Plus 300 пг c уклоном №028</t>
  </si>
  <si>
    <t>140301</t>
  </si>
  <si>
    <t>Лоток ЛВК ВМ Plus 300 пг c уклоном №1</t>
  </si>
  <si>
    <t>140302</t>
  </si>
  <si>
    <t>Лоток ЛВК ВМ Plus 300 пг c уклоном №2</t>
  </si>
  <si>
    <t>140303</t>
  </si>
  <si>
    <t>Лоток ЛВК ВМ Plus 300 пг c уклоном №3</t>
  </si>
  <si>
    <t>140304</t>
  </si>
  <si>
    <t>Лоток ЛВК ВМ Plus 300 пг c уклоном №4</t>
  </si>
  <si>
    <t>140305</t>
  </si>
  <si>
    <t>Лоток ЛВК ВМ Plus 300 пг c уклоном №5</t>
  </si>
  <si>
    <t>140306</t>
  </si>
  <si>
    <t>Лоток ЛВК ВМ Plus 300 пг c уклоном №6</t>
  </si>
  <si>
    <t>140307</t>
  </si>
  <si>
    <t>Лоток ЛВК ВМ Plus 300 пг c уклоном №7</t>
  </si>
  <si>
    <t>140308</t>
  </si>
  <si>
    <t>Лоток ЛВК ВМ Plus 300 пг c уклоном №8</t>
  </si>
  <si>
    <t>140309</t>
  </si>
  <si>
    <t>Лоток ЛВК ВМ Plus 300 пг c уклоном №9</t>
  </si>
  <si>
    <t>140310</t>
  </si>
  <si>
    <t>Лоток ЛВК ВМ Plus 300 пг c уклоном №10</t>
  </si>
  <si>
    <t>140311</t>
  </si>
  <si>
    <t>Лоток ЛВК ВМ Plus 300 пг c уклоном №11</t>
  </si>
  <si>
    <t>140312</t>
  </si>
  <si>
    <t>Лоток ЛВК ВМ Plus 300 пг c уклоном №12</t>
  </si>
  <si>
    <t>140313</t>
  </si>
  <si>
    <t>Лоток ЛВК ВМ Plus 300 пг c уклоном №13</t>
  </si>
  <si>
    <t>140314</t>
  </si>
  <si>
    <t>Лоток ЛВК ВМ Plus 300 пг c уклоном №14</t>
  </si>
  <si>
    <t>140315</t>
  </si>
  <si>
    <t>Лоток ЛВК ВМ Plus 300 пг c уклоном №15</t>
  </si>
  <si>
    <t>140316</t>
  </si>
  <si>
    <t>Лоток ЛВК ВМ Plus 300 пг c уклоном №16</t>
  </si>
  <si>
    <t>140317</t>
  </si>
  <si>
    <t>Лоток ЛВК ВМ Plus 300 пг c уклоном №17</t>
  </si>
  <si>
    <t>140318</t>
  </si>
  <si>
    <t>Лоток ЛВК ВМ Plus 300 пг c уклоном №18</t>
  </si>
  <si>
    <t>140319</t>
  </si>
  <si>
    <t>Лоток ЛВК ВМ Plus 300 пг c уклоном №19</t>
  </si>
  <si>
    <t>140320</t>
  </si>
  <si>
    <t>Лоток ЛВК ВМ Plus 300 пг c уклоном №20</t>
  </si>
  <si>
    <t>Изготовление вертикального выпуска для ЛВК ВМ Plus 300 пг</t>
  </si>
  <si>
    <t>Изготовление вертикального выпуска DN 300 с устройством муфты</t>
  </si>
  <si>
    <t>050701</t>
  </si>
  <si>
    <t>050702</t>
  </si>
  <si>
    <t>Крышка бетонная лотковая КБЛ 300.100.43.18 А15</t>
  </si>
  <si>
    <t>050703</t>
  </si>
  <si>
    <t>Крышка бетонная лотковая КБЛ 300.100.43.18 С250</t>
  </si>
  <si>
    <t>050704</t>
  </si>
  <si>
    <t>Крышка бетонная лотковая КБЛ 300.100.43.18 D400</t>
  </si>
  <si>
    <t>050705</t>
  </si>
  <si>
    <t>Крышка бетонная лотковая КБЛ 300.100.43.18 Е600</t>
  </si>
  <si>
    <t>050751</t>
  </si>
  <si>
    <t>Решетка бетонная лотковая 300 А15</t>
  </si>
  <si>
    <t>050751у</t>
  </si>
  <si>
    <t>Решетка бетонная лотковая 300 А15 (уклон)</t>
  </si>
  <si>
    <t>050751ц</t>
  </si>
  <si>
    <t>Решетка бетонная лотковая 300 А15 (цвет)</t>
  </si>
  <si>
    <t>050751цу</t>
  </si>
  <si>
    <t>Решетка бетонная лотковая 300 А15 (цвет) (уклон)</t>
  </si>
  <si>
    <t>050752</t>
  </si>
  <si>
    <t>Решетка бетонная лотковая 300 C250</t>
  </si>
  <si>
    <t>050752у</t>
  </si>
  <si>
    <t>Решетка бетонная лотковая 300 C250 (уклон)</t>
  </si>
  <si>
    <t>050752ц</t>
  </si>
  <si>
    <t>Решетка бетонная лотковая 300 C250 (цвет)</t>
  </si>
  <si>
    <t>050752цу</t>
  </si>
  <si>
    <t>Решетка бетонная лотковая 300 C250 (цвет) (уклон)</t>
  </si>
  <si>
    <t>050753</t>
  </si>
  <si>
    <t>Решетка бетонная лотковая 300 D400</t>
  </si>
  <si>
    <t>050753у</t>
  </si>
  <si>
    <t>Решетка бетонная лотковая 300 D400 (уклон)</t>
  </si>
  <si>
    <t>050753ц</t>
  </si>
  <si>
    <t>Решетка бетонная лотковая 300 D400 (цвет)</t>
  </si>
  <si>
    <t>050753цу</t>
  </si>
  <si>
    <t>Решетка бетонная лотковая 300 D400 (цвет) (уклон)</t>
  </si>
  <si>
    <t>050754</t>
  </si>
  <si>
    <t>Решетка бетонная лотковая 300 Е600</t>
  </si>
  <si>
    <t>050754у</t>
  </si>
  <si>
    <t>Решетка бетонная лотковая 300 Е600 (уклон)</t>
  </si>
  <si>
    <t>050754ц</t>
  </si>
  <si>
    <t>Решетка бетонная лотковая 300 Е600 (цвет)</t>
  </si>
  <si>
    <t>050754цу</t>
  </si>
  <si>
    <t>Решетка бетонная лотковая 300 Е600 (цвет) (уклон)</t>
  </si>
  <si>
    <t>Лоток ЛВК ВМ Sir 300 № 0</t>
  </si>
  <si>
    <t>Лоток ЛВК ВМ Sir 300 № 0/05</t>
  </si>
  <si>
    <t>Лоток ЛВК ВМ Sir 300 № 0/010</t>
  </si>
  <si>
    <t>Лоток ЛВК ВМ Sir 300 № 0/015</t>
  </si>
  <si>
    <t>275/275</t>
  </si>
  <si>
    <t>Лоток ЛВК ВМ Sir 300 Тип 1</t>
  </si>
  <si>
    <t>300/300</t>
  </si>
  <si>
    <t>Лоток ЛВК ВМ Sir 300 № 0/0</t>
  </si>
  <si>
    <t>450/450</t>
  </si>
  <si>
    <t>Лоток ЛВК ВМ Sir 300 № 5/0</t>
  </si>
  <si>
    <t>475/475</t>
  </si>
  <si>
    <t>Лоток ЛВК ВМ Sir 300 № 10/0</t>
  </si>
  <si>
    <t>500/500</t>
  </si>
  <si>
    <t>390/390</t>
  </si>
  <si>
    <t>Лоток ЛВК ВМ Sir 300 № 15/0</t>
  </si>
  <si>
    <t>525/525</t>
  </si>
  <si>
    <t>415/415</t>
  </si>
  <si>
    <t>Лоток ЛВК ВМ Sir 300 № 20/0 (Тип 2)</t>
  </si>
  <si>
    <t>550/550</t>
  </si>
  <si>
    <t>440/440</t>
  </si>
  <si>
    <t>Лоток ЛВК ВМ Sir 300 с уклоном № 01</t>
  </si>
  <si>
    <t>Лоток ЛВК ВМ Sir 300 с уклоном № 02</t>
  </si>
  <si>
    <t>Лоток ЛВК ВМ Sir 300 с уклоном № 03</t>
  </si>
  <si>
    <t>Лоток ЛВК ВМ Sir 300 с уклоном № 04</t>
  </si>
  <si>
    <t>Лоток ЛВК ВМ Sir 300 с уклоном № 05</t>
  </si>
  <si>
    <t>Лоток ЛВК ВМ Sir 300 с уклоном № 06</t>
  </si>
  <si>
    <t>Лоток ЛВК ВМ Sir 300 с уклоном № 07</t>
  </si>
  <si>
    <t>Лоток ЛВК ВМ Sir 300 с уклоном № 08</t>
  </si>
  <si>
    <t>Лоток ЛВК ВМ Sir 300 с уклоном № 09</t>
  </si>
  <si>
    <t>Лоток ЛВК ВМ Sir 300 с уклоном № 010</t>
  </si>
  <si>
    <t>Лоток ЛВК ВМ Sir 300 с уклоном № 011</t>
  </si>
  <si>
    <t>Лоток ЛВК ВМ Sir 300 с уклоном № 012</t>
  </si>
  <si>
    <t>Лоток ЛВК ВМ Sir 300 с уклоном № 013</t>
  </si>
  <si>
    <t>Лоток ЛВК ВМ Sir 300 с уклоном № 014</t>
  </si>
  <si>
    <t>Лоток ЛВК ВМ Sir 300 с уклоном № 015</t>
  </si>
  <si>
    <t>Лоток ЛВК ВМ Sir 300 с уклоном № 016</t>
  </si>
  <si>
    <t>Лоток ЛВК ВМ Sir 300 с уклоном № 017</t>
  </si>
  <si>
    <t>Лоток ЛВК ВМ Sir 300 с уклоном № 018</t>
  </si>
  <si>
    <t>Лоток ЛВК ВМ Sir 300 с уклоном № 019</t>
  </si>
  <si>
    <t>Лоток ЛВК ВМ Sir 300 с уклоном № 020</t>
  </si>
  <si>
    <t>Лоток ЛВК ВМ Sir 300 с уклоном № 021</t>
  </si>
  <si>
    <t>Лоток ЛВК ВМ Sir 300 с уклоном № 022</t>
  </si>
  <si>
    <t>Лоток ЛВК ВМ Sir 300 с уклоном № 023</t>
  </si>
  <si>
    <t>Лоток ЛВК ВМ Sir 300 с уклоном № 024</t>
  </si>
  <si>
    <t>Лоток ЛВК ВМ Sir 300 с уклоном № 025</t>
  </si>
  <si>
    <t>Лоток ЛВК ВМ Sir 300 с уклоном № 026</t>
  </si>
  <si>
    <t>Лоток ЛВК ВМ Sir 300 с уклоном № 027</t>
  </si>
  <si>
    <t>Лоток ЛВК ВМ Sir 300 с уклоном № 028</t>
  </si>
  <si>
    <t>Лоток ЛВК ВМ Sir 300 с уклоном № 1</t>
  </si>
  <si>
    <t>Лоток ЛВК ВМ Sir 300 с уклоном № 2</t>
  </si>
  <si>
    <t>Лоток ЛВК ВМ Sir 300 с уклоном № 3</t>
  </si>
  <si>
    <t>Лоток ЛВК ВМ Sir 300 с уклоном № 4</t>
  </si>
  <si>
    <t>Лоток ЛВК ВМ Sir 300 с уклоном № 5</t>
  </si>
  <si>
    <t>Лоток ЛВК ВМ Sir 300 с уклоном № 6</t>
  </si>
  <si>
    <t>Лоток ЛВК ВМ Sir 300 с уклоном № 7</t>
  </si>
  <si>
    <t>Лоток ЛВК ВМ Sir 300 с уклоном № 8</t>
  </si>
  <si>
    <t>Лоток ЛВК ВМ Sir 300 с уклоном № 9</t>
  </si>
  <si>
    <t>Лоток ЛВК ВМ Sir 300 с уклоном № 10</t>
  </si>
  <si>
    <t>Лоток ЛВК ВМ Sir 300 с уклоном № 11</t>
  </si>
  <si>
    <t>Лоток ЛВК ВМ Sir 300 с уклоном № 12</t>
  </si>
  <si>
    <t>505/510</t>
  </si>
  <si>
    <t>Лоток ЛВК ВМ Sir 300 с уклоном № 13</t>
  </si>
  <si>
    <t>510/515</t>
  </si>
  <si>
    <t>Лоток ЛВК ВМ Sir 300 с уклоном № 14</t>
  </si>
  <si>
    <t>515/520</t>
  </si>
  <si>
    <t>Лоток ЛВК ВМ Sir 300 с уклоном № 15</t>
  </si>
  <si>
    <t>520/525</t>
  </si>
  <si>
    <t>Лоток ЛВК ВМ Sir 300 с уклоном № 16</t>
  </si>
  <si>
    <t>525/530</t>
  </si>
  <si>
    <t>Лоток ЛВК ВМ Sir 300 с уклоном № 17</t>
  </si>
  <si>
    <t>530/535</t>
  </si>
  <si>
    <t>Лоток ЛВК ВМ Sir 300 с уклоном № 18</t>
  </si>
  <si>
    <t>535/540</t>
  </si>
  <si>
    <t>Лоток ЛВК ВМ Sir 300 с уклоном № 19</t>
  </si>
  <si>
    <t>540/545</t>
  </si>
  <si>
    <t>Лоток ЛВК ВМ Sir 300 с уклоном № 20</t>
  </si>
  <si>
    <t>545/550</t>
  </si>
  <si>
    <t>020345</t>
  </si>
  <si>
    <t>Заглушка Sir 300 №0</t>
  </si>
  <si>
    <t>020346</t>
  </si>
  <si>
    <t>Заглушка Sir 300 №01-0/05</t>
  </si>
  <si>
    <t>020347</t>
  </si>
  <si>
    <t>Заглушка Sir 300 №06-0/010</t>
  </si>
  <si>
    <t>020348</t>
  </si>
  <si>
    <t>Заглушка Sir 300 №011-0/015</t>
  </si>
  <si>
    <t>020340</t>
  </si>
  <si>
    <t>Заглушка Sir 300 №016-Тип 1</t>
  </si>
  <si>
    <t>020349</t>
  </si>
  <si>
    <t>Заглушка Sir 300 №021-0/0</t>
  </si>
  <si>
    <t>020341</t>
  </si>
  <si>
    <t>Заглушка Sir 300 № 1-5/0</t>
  </si>
  <si>
    <t>020342</t>
  </si>
  <si>
    <t>Заглушка Sir 300 № 6-10/0</t>
  </si>
  <si>
    <t>020343</t>
  </si>
  <si>
    <t>Заглушка Sir 300 № 11-15/0</t>
  </si>
  <si>
    <t>020344</t>
  </si>
  <si>
    <t>Заглушка Sir 300 № 16-20/0</t>
  </si>
  <si>
    <t>020345/в150</t>
  </si>
  <si>
    <t>Россия, 301132, г. Тула, Тульская обл.,
Ленинский р-н, д. Малиновка, 
ООО "Малиновский комбинат ЖБИ"</t>
  </si>
  <si>
    <t>011025/2</t>
  </si>
  <si>
    <t>Лоток водосточный канальный ЛВК М Step 100 № 0 L=500 мм (мелкосидящий)</t>
  </si>
  <si>
    <t xml:space="preserve">Лоток водосточный канальный ЛВК М Step 100 № 0/0 L=500 мм </t>
  </si>
  <si>
    <t>Решетка чугунная щелевая Sir 100 D400/E600</t>
  </si>
  <si>
    <t>011026/2</t>
  </si>
  <si>
    <t>Крышка бетонная лотковая КБЛ 200.100.33.11 А15</t>
  </si>
  <si>
    <t>Крышка бетонная лотковая КБЛ 300.100.43.11 А15</t>
  </si>
  <si>
    <t>Крышка бетонная лотковая КБЛ 400.50.55.20 Е600</t>
  </si>
  <si>
    <t>Крышка бетонная лотковая КБЛ 400.50.55.11 А15</t>
  </si>
  <si>
    <t>Крышка бетонная лотковая КБЛ 500.50.65.20 E600</t>
  </si>
  <si>
    <t>Крышка бетонная лотковая КБЛ 500.50.65.11 А15</t>
  </si>
  <si>
    <t>Лоток ЛВК ВМ Sir 500/L № 0</t>
  </si>
  <si>
    <t>Лоток ЛВК ВМ Sir 500/L № 0/05</t>
  </si>
  <si>
    <t>Лоток ЛВК ВМ Sir 500/L № 0/0</t>
  </si>
  <si>
    <t>Лоток ЛВК ВМ Sir 500/L № 5/0</t>
  </si>
  <si>
    <t>Лоток ЛВК ВМ Sir 500/L № 10/0</t>
  </si>
  <si>
    <t>Лоток ЛВК ВМ Sir 500/L № 15/0</t>
  </si>
  <si>
    <t>Лоток ЛВК ВМ Sir 500/L № 20/0</t>
  </si>
  <si>
    <t>Лоток ЛВК ВМ Sir 500/L с уклоном № 01</t>
  </si>
  <si>
    <t>Лоток ЛВК ВМ Sir 500/L с уклоном № 02</t>
  </si>
  <si>
    <t>Лоток ЛВК ВМ Sir 500/L с уклоном № 03</t>
  </si>
  <si>
    <t>Лоток ЛВК ВМ Sir 500/L с уклоном № 04</t>
  </si>
  <si>
    <t>Лоток ЛВК ВМ Sir 500/L с уклоном № 05</t>
  </si>
  <si>
    <t>Лоток ЛВК ВМ Sir 500/L с уклоном № 06</t>
  </si>
  <si>
    <t>Лоток ЛВК ВМ Sir 500/L с уклоном № 07</t>
  </si>
  <si>
    <t>Лоток ЛВК ВМ Sir 500/L с уклоном № 08</t>
  </si>
  <si>
    <t>Лоток ЛВК ВМ Sir 500/L с уклоном № 09</t>
  </si>
  <si>
    <t>Лоток ЛВК ВМ Sir 500/L с уклоном № 010</t>
  </si>
  <si>
    <t>Лоток ЛВК ВМ Sir 500/L с уклоном № 1</t>
  </si>
  <si>
    <t>Лоток ЛВК ВМ Sir 500/L с уклоном № 2</t>
  </si>
  <si>
    <t>Лоток ЛВК ВМ Sir 500/L с уклоном № 3</t>
  </si>
  <si>
    <t>Лоток ЛВК ВМ Sir 500/L с уклоном № 4</t>
  </si>
  <si>
    <t>Лоток ЛВК ВМ Sir 500/L с уклоном № 5</t>
  </si>
  <si>
    <t>Лоток ЛВК ВМ Sir 500/L с уклоном № 6</t>
  </si>
  <si>
    <t>Лоток ЛВК ВМ Sir 500/L с уклоном № 7</t>
  </si>
  <si>
    <t>Лоток ЛВК ВМ Sir 500/L с уклоном № 8</t>
  </si>
  <si>
    <t>Лоток ЛВК ВМ Sir 500/L с уклоном № 9</t>
  </si>
  <si>
    <t>Лоток ЛВК ВМ Sir 500/L с уклоном № 10</t>
  </si>
  <si>
    <t>Лоток ЛВК ВМ Sir 500/L с уклоном № 11</t>
  </si>
  <si>
    <t>Лоток ЛВК ВМ Sir 500/L с уклоном № 12</t>
  </si>
  <si>
    <t>Лоток ЛВК ВМ Sir 500/L с уклоном № 13</t>
  </si>
  <si>
    <t>Лоток ЛВК ВМ Sir 500/L с уклоном № 14</t>
  </si>
  <si>
    <t>Лоток ЛВК ВМ Sir 500/L с уклоном № 15</t>
  </si>
  <si>
    <t>Лоток ЛВК ВМ Sir 500/L с уклоном № 16</t>
  </si>
  <si>
    <t>Лоток ЛВК ВМ Sir 500/L с уклоном № 17</t>
  </si>
  <si>
    <t>Лоток ЛВК ВМ Sir 500/L с уклоном № 18</t>
  </si>
  <si>
    <t>Лоток ЛВК ВМ Sir 500/L с уклоном № 19</t>
  </si>
  <si>
    <t>Лоток ЛВК ВМ Sir 500/L с уклоном № 20</t>
  </si>
  <si>
    <t>Пескоуловитель Sir 500/L (верх)</t>
  </si>
  <si>
    <t>Пескоуловитель односекционный Sir 500/L</t>
  </si>
  <si>
    <t>Решетка оцинкованная щелевая Sir 500/L A15</t>
  </si>
  <si>
    <t>Решетка оцинкованная щелевая Sir 500/L A15 L=500мм</t>
  </si>
  <si>
    <t>Лоток ЛВК М Sir 100 с уклоном № 19</t>
  </si>
  <si>
    <t>Лоток ЛВК М Sir 100 с уклоном № 20</t>
  </si>
  <si>
    <t>021186</t>
  </si>
  <si>
    <t>Заглушка Sir 100 №0</t>
  </si>
  <si>
    <t>021184</t>
  </si>
  <si>
    <t>Заглушка Sir 100 №01-0/05</t>
  </si>
  <si>
    <t>021185</t>
  </si>
  <si>
    <t>Заглушка Sir 100 №06-0/0</t>
  </si>
  <si>
    <t>021180</t>
  </si>
  <si>
    <t>Заглушка Sir 100 №1-5/0</t>
  </si>
  <si>
    <t>021181</t>
  </si>
  <si>
    <t>Заглушка Sir 100 №6-10/0</t>
  </si>
  <si>
    <t>021182</t>
  </si>
  <si>
    <t>Заглушка Sir 100 №11-15/0</t>
  </si>
  <si>
    <t>021183</t>
  </si>
  <si>
    <t>Заглушка Sir 100 №16-20/0</t>
  </si>
  <si>
    <t>021185/в100</t>
  </si>
  <si>
    <t>Заглушка Sir 100 № 0/0 с выходом DN 100</t>
  </si>
  <si>
    <t>021180/в100</t>
  </si>
  <si>
    <t>Заглушка Sir 100 №1-5/0 с выходом DN 100</t>
  </si>
  <si>
    <t>021181/в100</t>
  </si>
  <si>
    <t>Заглушка Sir 100 №6-10/0 с выходом DN 100</t>
  </si>
  <si>
    <t>021182/в100</t>
  </si>
  <si>
    <t>Заглушка Sir 100 №11-15/0 с выходом DN 100</t>
  </si>
  <si>
    <t>021183/в100</t>
  </si>
  <si>
    <t>Заглушка Sir 100 №16-20/0 с выходом DN 100</t>
  </si>
  <si>
    <t>021135</t>
  </si>
  <si>
    <t>Пескоуловитель Sir 100</t>
  </si>
  <si>
    <t>Изготовление выпуска для пескоуловителя Sir 100</t>
  </si>
  <si>
    <t>020075</t>
  </si>
  <si>
    <t>020051</t>
  </si>
  <si>
    <t>Решетка оцинкованная щелевая Sir 100 рисунок: рядная А15</t>
  </si>
  <si>
    <t>020051/2</t>
  </si>
  <si>
    <t>Решетка оцинкованная щелевая Sir 100 рисунок: рядная А15 L=500мм</t>
  </si>
  <si>
    <t>020054</t>
  </si>
  <si>
    <t>Решетка оцинкованная щелевая Sir 100 рисунок: волна А15</t>
  </si>
  <si>
    <t>020054/2</t>
  </si>
  <si>
    <t>Решетка оцинкованная щелевая Sir 100 рисунок: волна А15 L=500мм</t>
  </si>
  <si>
    <t>020055</t>
  </si>
  <si>
    <t>Решетка оцинкованная щелевая Sir 100 рисунок: шахматный А15</t>
  </si>
  <si>
    <t>020055/2</t>
  </si>
  <si>
    <t>Решетка оцинкованная щелевая Sir 100 рисунок: шахматный А15 L=500мм</t>
  </si>
  <si>
    <t>020059</t>
  </si>
  <si>
    <t>Решетка оцинкованная ячеистая Sir 100 В125</t>
  </si>
  <si>
    <t>В125</t>
  </si>
  <si>
    <t>020059/2</t>
  </si>
  <si>
    <t>Решетка оцинкованная ячеистая Sir 100 В125 L=500мм</t>
  </si>
  <si>
    <t>140125</t>
  </si>
  <si>
    <t>Лоток ЛВК BМ Plus 150 пг № 0</t>
  </si>
  <si>
    <t>140124</t>
  </si>
  <si>
    <t>Лоток ЛВК BМ Plus 150 пг № 0/05</t>
  </si>
  <si>
    <t>140123</t>
  </si>
  <si>
    <t>Лоток ЛВК BМ Plus 150 пг № 0/010</t>
  </si>
  <si>
    <t>140126</t>
  </si>
  <si>
    <t>Лоток ЛВК BМ Plus 150 пг № 0/0</t>
  </si>
  <si>
    <t>140/140</t>
  </si>
  <si>
    <t>140127</t>
  </si>
  <si>
    <t>Лоток ЛВК BМ Plus 150 пг № 5/0</t>
  </si>
  <si>
    <t>140128</t>
  </si>
  <si>
    <t>Лоток ЛВК BМ Plus 150 пг № 10/0</t>
  </si>
  <si>
    <t>240/240</t>
  </si>
  <si>
    <t>140129</t>
  </si>
  <si>
    <t>Лоток ЛВК BМ Plus 150 пг № 15/0</t>
  </si>
  <si>
    <t>265/265</t>
  </si>
  <si>
    <t>140130</t>
  </si>
  <si>
    <t>Лоток ЛВК BМ Plus 150 пг № 19/0</t>
  </si>
  <si>
    <t>285/285</t>
  </si>
  <si>
    <t>235/235</t>
  </si>
  <si>
    <t>140122</t>
  </si>
  <si>
    <t>Лоток ЛВК BМ Plus 150 пг № 20/0</t>
  </si>
  <si>
    <t>290/290</t>
  </si>
  <si>
    <t>140161</t>
  </si>
  <si>
    <t>Лоток ЛВК ВМ Plus 150 пг c уклоном № 01</t>
  </si>
  <si>
    <t>140162</t>
  </si>
  <si>
    <t>Лоток ЛВК ВМ Plus 150 пг c уклоном № 02</t>
  </si>
  <si>
    <t>140163</t>
  </si>
  <si>
    <t>Лоток ЛВК ВМ Plus 150 пг c уклоном № 03</t>
  </si>
  <si>
    <t>140164</t>
  </si>
  <si>
    <t>Лоток ЛВК ВМ Plus 150 пг c уклоном № 04</t>
  </si>
  <si>
    <t>140165</t>
  </si>
  <si>
    <t>Лоток ЛВК ВМ Plus 150 пг c уклоном № 05</t>
  </si>
  <si>
    <t>140166</t>
  </si>
  <si>
    <t>Лоток ЛВК ВМ Plus 150 пг c уклоном № 06</t>
  </si>
  <si>
    <t>140167</t>
  </si>
  <si>
    <t>Лоток ЛВК ВМ Plus 150 пг c уклоном № 07</t>
  </si>
  <si>
    <t>140168</t>
  </si>
  <si>
    <t>Лоток ЛВК ВМ Plus 150 пг c уклоном № 08</t>
  </si>
  <si>
    <t>Заглушка Plus 500 №16-20/0 с выпуском DN 400</t>
  </si>
  <si>
    <t>040535</t>
  </si>
  <si>
    <t>650/680</t>
  </si>
  <si>
    <t>020536</t>
  </si>
  <si>
    <t>680/680</t>
  </si>
  <si>
    <t>020537</t>
  </si>
  <si>
    <t>040534</t>
  </si>
  <si>
    <t>Пескоуловитель односекционный Plus 500</t>
  </si>
  <si>
    <t>603507</t>
  </si>
  <si>
    <t>Корзинка 500</t>
  </si>
  <si>
    <t>Изготовление выпуска для пескоуловителя Plus 500</t>
  </si>
  <si>
    <t>Изготовление выпуска DN 500 с устройством муфты</t>
  </si>
  <si>
    <t>041550</t>
  </si>
  <si>
    <t>Решетка оцинкованная щелевая Plus 500 А15</t>
  </si>
  <si>
    <t>041550/2</t>
  </si>
  <si>
    <t>Решетка оцинкованная щелевая Plus 500 А15 L=500мм</t>
  </si>
  <si>
    <t>041554</t>
  </si>
  <si>
    <t>Решетка оцинкованная щелевая Plus 500 А15 под лоток с анкерами</t>
  </si>
  <si>
    <t>140525</t>
  </si>
  <si>
    <t>Лоток ЛВК BМ Plus 500 пг №0</t>
  </si>
  <si>
    <t>140524</t>
  </si>
  <si>
    <t>Лоток ЛВК BМ Plus 500 пг №0/05</t>
  </si>
  <si>
    <t>140527</t>
  </si>
  <si>
    <t>Лоток ЛВК BМ Plus 500 пг № 0/0</t>
  </si>
  <si>
    <t>140528</t>
  </si>
  <si>
    <t>Лоток ЛВК BМ Plus 500 пг № 5/0</t>
  </si>
  <si>
    <t>140529</t>
  </si>
  <si>
    <t>Лоток ЛВК BМ Plus 500 пг № 10/0</t>
  </si>
  <si>
    <t>140530</t>
  </si>
  <si>
    <t>Лоток ЛВК BМ Plus 500 пг № 15/0</t>
  </si>
  <si>
    <t>140526</t>
  </si>
  <si>
    <t>Лоток ЛВК BМ Plus 500 пг № 20/0</t>
  </si>
  <si>
    <t>140561</t>
  </si>
  <si>
    <t>Лоток ЛВК ВМ Plus 500 пг c уклоном №01</t>
  </si>
  <si>
    <t>140562</t>
  </si>
  <si>
    <t>Лоток ЛВК ВМ Plus 500 пг c уклоном №02</t>
  </si>
  <si>
    <t>140563</t>
  </si>
  <si>
    <t>Лоток ЛВК ВМ Plus 500 пг c уклоном №03</t>
  </si>
  <si>
    <t>140564</t>
  </si>
  <si>
    <t>Лоток ЛВК ВМ Plus 500 пг c уклоном №04</t>
  </si>
  <si>
    <t>140565</t>
  </si>
  <si>
    <t>Лоток ЛВК ВМ Plus 500 пг c уклоном №05</t>
  </si>
  <si>
    <t>140566</t>
  </si>
  <si>
    <t>Лоток ЛВК ВМ Plus 500 пг c уклоном №06</t>
  </si>
  <si>
    <t>140567</t>
  </si>
  <si>
    <t>Лоток ЛВК ВМ Plus 500 пг c уклоном №07</t>
  </si>
  <si>
    <t>140568</t>
  </si>
  <si>
    <t>Лоток ЛВК ВМ Plus 500 пг c уклоном №08</t>
  </si>
  <si>
    <t>140569</t>
  </si>
  <si>
    <t>Лоток ЛВК ВМ Plus 500 пг c уклоном №09</t>
  </si>
  <si>
    <t>140580</t>
  </si>
  <si>
    <t>Лоток ЛВК ВМ Plus 500 пг c уклоном №010</t>
  </si>
  <si>
    <t>140501</t>
  </si>
  <si>
    <t>Лоток ЛВК ВМ Plus 500 пг c уклоном №1</t>
  </si>
  <si>
    <t>140502</t>
  </si>
  <si>
    <t>Лоток ЛВК ВМ Plus 500 пг c уклоном №2</t>
  </si>
  <si>
    <t>140503</t>
  </si>
  <si>
    <t>Лоток ЛВК ВМ Plus 500 пг c уклоном №3</t>
  </si>
  <si>
    <t>140504</t>
  </si>
  <si>
    <t>Лоток ЛВК ВМ Plus 500 пг c уклоном №4</t>
  </si>
  <si>
    <t>140505</t>
  </si>
  <si>
    <t>Лоток ЛВК ВМ Plus 500 пг c уклоном №5</t>
  </si>
  <si>
    <t>140506</t>
  </si>
  <si>
    <t>Лоток ЛВК ВМ Plus 500 пг c уклоном №6</t>
  </si>
  <si>
    <t>140507</t>
  </si>
  <si>
    <t>Лоток ЛВК ВМ Plus 500 пг c уклоном №7</t>
  </si>
  <si>
    <t>140508</t>
  </si>
  <si>
    <t>Лоток ЛВК ВМ Plus 500 пг c уклоном №8</t>
  </si>
  <si>
    <t>140509</t>
  </si>
  <si>
    <t>Лоток ЛВК ВМ Plus 500 пг c уклоном №9</t>
  </si>
  <si>
    <t>140510</t>
  </si>
  <si>
    <t>Лоток ЛВК ВМ Plus 500 пг c уклоном №10</t>
  </si>
  <si>
    <t>140511</t>
  </si>
  <si>
    <t>Лоток ЛВК ВМ Plus 500 пг c уклоном №11</t>
  </si>
  <si>
    <t>140512</t>
  </si>
  <si>
    <t>Лоток ЛВК ВМ Plus 500 пг c уклоном №12</t>
  </si>
  <si>
    <t>140513</t>
  </si>
  <si>
    <t>Лоток ЛВК ВМ Plus 500 пг c уклоном №13</t>
  </si>
  <si>
    <t>140514</t>
  </si>
  <si>
    <t>Лоток ЛВК ВМ Plus 500 пг c уклоном №14</t>
  </si>
  <si>
    <t>140515</t>
  </si>
  <si>
    <t>Лоток ЛВК ВМ Plus 500 пг c уклоном №15</t>
  </si>
  <si>
    <t>140516</t>
  </si>
  <si>
    <t>Лоток ЛВК ВМ Plus 500 пг c уклоном №16</t>
  </si>
  <si>
    <t>140517</t>
  </si>
  <si>
    <t>Лоток ЛВК ВМ Plus 500 пг c уклоном №17</t>
  </si>
  <si>
    <t>140518</t>
  </si>
  <si>
    <t>Лоток ЛВК ВМ Plus 500 пг c уклоном №18</t>
  </si>
  <si>
    <t>Заглушка Sir 150 №011-0/0 с выходом DN 100</t>
  </si>
  <si>
    <t>020197/в150</t>
  </si>
  <si>
    <t>Заглушка Sir 150 №011-0/0 с выходом DN 150</t>
  </si>
  <si>
    <t>020190/в100</t>
  </si>
  <si>
    <t>Заглушка Sir 150 №1-5/0 с выходом DN 100</t>
  </si>
  <si>
    <t>020190/в150</t>
  </si>
  <si>
    <t>Лоток ЛВК ВМ Plus 150 пг c уклоном №16</t>
  </si>
  <si>
    <t>140117</t>
  </si>
  <si>
    <t>Лоток ЛВК ВМ Plus 150 пг c уклоном №17</t>
  </si>
  <si>
    <t>140118</t>
  </si>
  <si>
    <t>Лоток ЛВК ВМ Plus 150 пг c уклоном №18</t>
  </si>
  <si>
    <t>140119</t>
  </si>
  <si>
    <t>Лоток ЛВК ВМ Plus 150 пг c уклоном №19</t>
  </si>
  <si>
    <t>140120</t>
  </si>
  <si>
    <t>Лоток ЛВК ВМ Plus 150 пг c уклоном №20</t>
  </si>
  <si>
    <t>Изготовление вертикального выпуска DN 150 с устройством муфты</t>
  </si>
  <si>
    <t>Корзинка круглая 150</t>
  </si>
  <si>
    <t>040194</t>
  </si>
  <si>
    <t>Заглушка Plus 150 №0</t>
  </si>
  <si>
    <t>040195</t>
  </si>
  <si>
    <t>Заглушка Plus 150 №01-0/05</t>
  </si>
  <si>
    <t>040196</t>
  </si>
  <si>
    <t>Заглушка Plus 150 №06-0/010</t>
  </si>
  <si>
    <t>040197</t>
  </si>
  <si>
    <t>Заглушка Plus 150 №011-0/0</t>
  </si>
  <si>
    <t>040190</t>
  </si>
  <si>
    <t>Заглушка Plus 150 №1-5/0</t>
  </si>
  <si>
    <t>040191</t>
  </si>
  <si>
    <t>Заглушка Plus 150 №6-10/0</t>
  </si>
  <si>
    <t>040192</t>
  </si>
  <si>
    <t>Заглушка Plus 150 №11-15/0</t>
  </si>
  <si>
    <t>040193</t>
  </si>
  <si>
    <t>Заглушка Plus 150 №16-20/0</t>
  </si>
  <si>
    <t>040195/в100</t>
  </si>
  <si>
    <t>Заглушка Plus 150 №0/05 с выходом DN 100</t>
  </si>
  <si>
    <t>040196/в100</t>
  </si>
  <si>
    <t>Заглушка Plus 150 №06-0/010 с выходом DN 100</t>
  </si>
  <si>
    <t>040197/в100</t>
  </si>
  <si>
    <t>Заглушка Plus 150 №011-0/0 с выходом DN 100</t>
  </si>
  <si>
    <t>040197/в150</t>
  </si>
  <si>
    <t>Заглушка Plus 150 №011-0/0 с выходом DN 150</t>
  </si>
  <si>
    <t>040190/в100</t>
  </si>
  <si>
    <t>Заглушка Plus 150 №1-5/0 с выходом DN 100</t>
  </si>
  <si>
    <t>040190/в150</t>
  </si>
  <si>
    <t>Заглушка Plus 150 №1-5/0 с выходом DN 150</t>
  </si>
  <si>
    <t>040191/в100</t>
  </si>
  <si>
    <t>Заглушка Plus 150 №6-10/0 с выходом DN 100</t>
  </si>
  <si>
    <t>040191/в150</t>
  </si>
  <si>
    <t>Заглушка Plus 150 №6-10/0 с выходом DN 150</t>
  </si>
  <si>
    <t>040192/в100</t>
  </si>
  <si>
    <t>Заглушка Plus 150 №11-15/0 с выходом DN 100</t>
  </si>
  <si>
    <t>040192/в150</t>
  </si>
  <si>
    <t>Заглушка Plus 150 №11-15/0 с выходом DN 150</t>
  </si>
  <si>
    <t>040193/в100</t>
  </si>
  <si>
    <t>Заглушка Plus 150 №16-20/0 с выходом DN 100</t>
  </si>
  <si>
    <t>040193/в150</t>
  </si>
  <si>
    <t>Заглушка Plus 150 №16-20/0 с выходом DN 150</t>
  </si>
  <si>
    <t>050502</t>
  </si>
  <si>
    <t>050552</t>
  </si>
  <si>
    <t>050552у</t>
  </si>
  <si>
    <t>050552ц</t>
  </si>
  <si>
    <t>050552цу</t>
  </si>
  <si>
    <t>050553</t>
  </si>
  <si>
    <t>050553у</t>
  </si>
  <si>
    <t>050553ц</t>
  </si>
  <si>
    <t>050553цу</t>
  </si>
  <si>
    <t>050554</t>
  </si>
  <si>
    <t>D400</t>
  </si>
  <si>
    <t>050554у</t>
  </si>
  <si>
    <t>050554ц</t>
  </si>
  <si>
    <t>050554цу</t>
  </si>
  <si>
    <t>050555</t>
  </si>
  <si>
    <t>050555у</t>
  </si>
  <si>
    <t>050555ц</t>
  </si>
  <si>
    <t>050555цу</t>
  </si>
  <si>
    <t>Высота (вход/выход), мм</t>
  </si>
  <si>
    <t>040125</t>
  </si>
  <si>
    <t>Лоток ЛВК BМ Plus 150 № 0</t>
  </si>
  <si>
    <t>75/75</t>
  </si>
  <si>
    <t>040124</t>
  </si>
  <si>
    <t>Лоток ЛВК BМ Plus 150 № 0/05</t>
  </si>
  <si>
    <t>040123</t>
  </si>
  <si>
    <t>Лоток ЛВК BМ Plus 150 № 0/010</t>
  </si>
  <si>
    <t>040126</t>
  </si>
  <si>
    <t>Лоток ЛВК BМ Plus 150 № 0/0</t>
  </si>
  <si>
    <t>040127</t>
  </si>
  <si>
    <t>Лоток ЛВК BМ Plus 150 № 5/0</t>
  </si>
  <si>
    <t>040128</t>
  </si>
  <si>
    <t>140169</t>
  </si>
  <si>
    <t>Лоток ЛВК ВМ Plus 150 пг c уклоном № 09</t>
  </si>
  <si>
    <t>140180</t>
  </si>
  <si>
    <t>Лоток ЛВК ВМ Plus 150 пг c уклоном № 010</t>
  </si>
  <si>
    <t>140181</t>
  </si>
  <si>
    <t>Лоток ЛВК ВМ Plus 150 пг c уклоном № 011</t>
  </si>
  <si>
    <t>140182</t>
  </si>
  <si>
    <t>Лоток ЛВК ВМ Plus 150 пг c уклоном № 012</t>
  </si>
  <si>
    <t>140183</t>
  </si>
  <si>
    <t>Лоток ЛВК ВМ Plus 150 пг c уклоном № 013</t>
  </si>
  <si>
    <t>140101</t>
  </si>
  <si>
    <t>Лоток ЛВК ВМ Plus 150 пг c уклоном №1</t>
  </si>
  <si>
    <t>140102</t>
  </si>
  <si>
    <t>Лоток ЛВК ВМ Plus 150 пг c уклоном №2</t>
  </si>
  <si>
    <t>140103</t>
  </si>
  <si>
    <t>Лоток ЛВК ВМ Plus 150 пг c уклоном №3</t>
  </si>
  <si>
    <t>140104</t>
  </si>
  <si>
    <t>Лоток ЛВК ВМ Plus 150 пг c уклоном №4</t>
  </si>
  <si>
    <t>140105</t>
  </si>
  <si>
    <t>Лоток ЛВК ВМ Plus 150 пг c уклоном №5</t>
  </si>
  <si>
    <t>140106</t>
  </si>
  <si>
    <t>Лоток ЛВК ВМ Plus 150 пг c уклоном №6</t>
  </si>
  <si>
    <t>140107</t>
  </si>
  <si>
    <t>Лоток ЛВК ВМ Plus 150 пг c уклоном №7</t>
  </si>
  <si>
    <t>140108</t>
  </si>
  <si>
    <t>Лоток ЛВК ВМ Plus 150 пг c уклоном №8</t>
  </si>
  <si>
    <t>140109</t>
  </si>
  <si>
    <t>Лоток ЛВК ВМ Plus 150 пг c уклоном №9</t>
  </si>
  <si>
    <t>140110</t>
  </si>
  <si>
    <t>Лоток ЛВК ВМ Plus 150 пг c уклоном №10</t>
  </si>
  <si>
    <t>140111</t>
  </si>
  <si>
    <t>Лоток ЛВК ВМ Plus 150 пг c уклоном №11</t>
  </si>
  <si>
    <t>140112</t>
  </si>
  <si>
    <t>Лоток ЛВК ВМ Plus 150 пг c уклоном №12</t>
  </si>
  <si>
    <t>140113</t>
  </si>
  <si>
    <t>Лоток ЛВК ВМ Plus 150 пг c уклоном №13</t>
  </si>
  <si>
    <t>140114</t>
  </si>
  <si>
    <t>Лоток ЛВК ВМ Plus 150 пг c уклоном №14</t>
  </si>
  <si>
    <t>140115</t>
  </si>
  <si>
    <t>Лоток ЛВК ВМ Plus 150 пг c уклоном №15</t>
  </si>
  <si>
    <t>140116</t>
  </si>
  <si>
    <t>140427</t>
  </si>
  <si>
    <t>Лоток ЛВК BМ Plus 400 пг № 0/0</t>
  </si>
  <si>
    <t>140428</t>
  </si>
  <si>
    <t>Лоток ЛВК BМ Plus 400 пг № 5/0</t>
  </si>
  <si>
    <t>140429</t>
  </si>
  <si>
    <t>Лоток ЛВК BМ Plus 400 пг № 10/0</t>
  </si>
  <si>
    <t>140430</t>
  </si>
  <si>
    <t>Лоток ЛВК BМ Plus 400 пг № 15/0</t>
  </si>
  <si>
    <t>140426</t>
  </si>
  <si>
    <t>140401</t>
  </si>
  <si>
    <t>Лоток ЛВК ВМ Plus 400 пг c уклоном №1</t>
  </si>
  <si>
    <t>140402</t>
  </si>
  <si>
    <t>Лоток ЛВК ВМ Plus 400 пг c уклоном №2</t>
  </si>
  <si>
    <t>140403</t>
  </si>
  <si>
    <t>Лоток ЛВК ВМ Plus 400 пг c уклоном №3</t>
  </si>
  <si>
    <t>140404</t>
  </si>
  <si>
    <t>Лоток ЛВК ВМ Plus 400 пг c уклоном №4</t>
  </si>
  <si>
    <t>140405</t>
  </si>
  <si>
    <t>Лоток ЛВК ВМ Plus 400 пг c уклоном №5</t>
  </si>
  <si>
    <t>140406</t>
  </si>
  <si>
    <t>Лоток ЛВК ВМ Plus 400 пг c уклоном №6</t>
  </si>
  <si>
    <t>140407</t>
  </si>
  <si>
    <t>Лоток ЛВК ВМ Plus 400 пг c уклоном №7</t>
  </si>
  <si>
    <t>140408</t>
  </si>
  <si>
    <t>Лоток ЛВК ВМ Plus 400 пг c уклоном №8</t>
  </si>
  <si>
    <t>140409</t>
  </si>
  <si>
    <t>Лоток ЛВК ВМ Plus 400 пг c уклоном №9</t>
  </si>
  <si>
    <t>140410</t>
  </si>
  <si>
    <t>Лоток ЛВК ВМ Plus 400 пг c уклоном №10</t>
  </si>
  <si>
    <t>140411</t>
  </si>
  <si>
    <t>Лоток ЛВК ВМ Plus 400 пг c уклоном №11</t>
  </si>
  <si>
    <t>140412</t>
  </si>
  <si>
    <t>Лоток ЛВК ВМ Plus 400 пг c уклоном №12</t>
  </si>
  <si>
    <t>140413</t>
  </si>
  <si>
    <t>Лоток ЛВК ВМ Plus 400 пг c уклоном №13</t>
  </si>
  <si>
    <t>140414</t>
  </si>
  <si>
    <t>Лоток ЛВК ВМ Plus 400 пг c уклоном №14</t>
  </si>
  <si>
    <t>140415</t>
  </si>
  <si>
    <t>Лоток ЛВК ВМ Plus 400 пг c уклоном №15</t>
  </si>
  <si>
    <t>140416</t>
  </si>
  <si>
    <t>Лоток ЛВК ВМ Plus 400 пг c уклоном №16</t>
  </si>
  <si>
    <t>140417</t>
  </si>
  <si>
    <t>Лоток ЛВК ВМ Plus 400 пг c уклоном №17</t>
  </si>
  <si>
    <t>140418</t>
  </si>
  <si>
    <t>Лоток ЛВК ВМ Plus 400 пг c уклоном №18</t>
  </si>
  <si>
    <t>140419</t>
  </si>
  <si>
    <t>Лоток ЛВК ВМ Plus 400 пг c уклоном №19</t>
  </si>
  <si>
    <t>140420</t>
  </si>
  <si>
    <t>Лоток ЛВК ВМ Plus 400 пг c уклоном №20</t>
  </si>
  <si>
    <t>050801</t>
  </si>
  <si>
    <t>050802</t>
  </si>
  <si>
    <t>Заглушка Plus 400 №11-15/0</t>
  </si>
  <si>
    <t>040444</t>
  </si>
  <si>
    <t>Заглушка Plus 400 №16-20/0</t>
  </si>
  <si>
    <t>040441/в200</t>
  </si>
  <si>
    <t>Заглушка Plus 400 № 0/0-5/0 с выходом DN 200</t>
  </si>
  <si>
    <t>040441/в300</t>
  </si>
  <si>
    <t>Заглушка Plus 400 № 0/0-5/0 с выходом DN 300</t>
  </si>
  <si>
    <t>040442/в200</t>
  </si>
  <si>
    <t>Заглушка Plus 400 № 6-10/0 с выходом DN 200</t>
  </si>
  <si>
    <t>040442/в300</t>
  </si>
  <si>
    <t>Заглушка Plus 400 № 6-10/0 с выходом DN 300</t>
  </si>
  <si>
    <t>040443/в200</t>
  </si>
  <si>
    <t>Заглушка Plus 400 № 11-15/0 с выходом DN 200</t>
  </si>
  <si>
    <t>040443/в300</t>
  </si>
  <si>
    <t>Заглушка Plus 400 № 11-15/0 с выходом DN 300</t>
  </si>
  <si>
    <t>040444/в200</t>
  </si>
  <si>
    <t>Заглушка Plus 400 № 16-20/0 с выходом DN 200</t>
  </si>
  <si>
    <t>040444/в300</t>
  </si>
  <si>
    <t>Заглушка Plus 400 № 16-20/0 с выходом DN 300</t>
  </si>
  <si>
    <t>040435</t>
  </si>
  <si>
    <t>550/580</t>
  </si>
  <si>
    <t>020436</t>
  </si>
  <si>
    <t>Пескоуловитель/дождеприемник Sir/Plus 400 (середина)</t>
  </si>
  <si>
    <t>580/580</t>
  </si>
  <si>
    <t>020437</t>
  </si>
  <si>
    <t>Пескоуловитель/дождеприемник Sir/Plus 400 (низ)</t>
  </si>
  <si>
    <t>040434</t>
  </si>
  <si>
    <t>Пескоуловитель Plus 400 односекционный</t>
  </si>
  <si>
    <t>603506</t>
  </si>
  <si>
    <t>Корзинка 400</t>
  </si>
  <si>
    <t>Изготовление выпуска для пескоуловителя Plus 400</t>
  </si>
  <si>
    <t>Изготовление выпуска DN 400 с устройством муфты</t>
  </si>
  <si>
    <t>041450</t>
  </si>
  <si>
    <t>Решетка оцинкованная щелевая Plus 400 А15</t>
  </si>
  <si>
    <t>041450/2</t>
  </si>
  <si>
    <t>Решетка оцинкованная щелевая Plus 400 А15 L=500мм</t>
  </si>
  <si>
    <t>041452/2</t>
  </si>
  <si>
    <t>041454</t>
  </si>
  <si>
    <t>Решетка оцинкованная щелевая Plus 400 А15 под лоток с анкерами</t>
  </si>
  <si>
    <t>Лоток ЛИК BM Sir 300 № 0</t>
  </si>
  <si>
    <t>Лоток ЛИК ВМ Sir 300 № 0/05</t>
  </si>
  <si>
    <t>Лоток ЛИК ВМ Sir 300 № 0/010</t>
  </si>
  <si>
    <t>Лоток ЛИК ВМ Sir 300 № 0/015</t>
  </si>
  <si>
    <t>Лоток ЛИК BM Sir 300 Тип 1</t>
  </si>
  <si>
    <t>Лоток ЛИК BM Sir 300 № 0/0</t>
  </si>
  <si>
    <t>Лоток ЛИК BM Sir 300 № 5/0</t>
  </si>
  <si>
    <t>Лоток ЛИК BM Sir 300 № 10/0</t>
  </si>
  <si>
    <t>Лоток ЛИК BM Sir 300 № 15/0</t>
  </si>
  <si>
    <t>Лоток ЛИК BM Sir 300 20/0 (Тип 2)</t>
  </si>
  <si>
    <t>Лоток ЛИК BM Sir Canal 300 № 0</t>
  </si>
  <si>
    <t>Лоток ЛИК ВМ Sir Canal 300 № 0/05</t>
  </si>
  <si>
    <t>Лоток ЛИК ВМ Sir Canal 300 № 0/010</t>
  </si>
  <si>
    <t>Лоток ЛИК ВМ Sir Canal 300 № 0/015</t>
  </si>
  <si>
    <t>Лоток ЛИК BM Sir Canal 300 Тип 1</t>
  </si>
  <si>
    <t>Лоток ЛИК BM Sir Canal 300 № 0/0</t>
  </si>
  <si>
    <t>Лоток ЛИК BM Sir Canal 300 № 5/0</t>
  </si>
  <si>
    <t>Лоток ЛИК BM Sir Canal 300 № 10/0</t>
  </si>
  <si>
    <t>Лоток ЛИК BM Sir Canal 300 № 15/0</t>
  </si>
  <si>
    <t>Лоток ЛИК BM Sir Canal 300 20/0 (Тип 2)</t>
  </si>
  <si>
    <t>055325</t>
  </si>
  <si>
    <t>Лоток ЛИК BM Plus 300 № 0</t>
  </si>
  <si>
    <t>055324</t>
  </si>
  <si>
    <t>Лоток ЛИК ВМ Plus 300 № 0/05</t>
  </si>
  <si>
    <t>055323</t>
  </si>
  <si>
    <t>Лоток ЛИК ВМ Plus 300 № 0/010</t>
  </si>
  <si>
    <t>055322</t>
  </si>
  <si>
    <t>Лоток ЛИК ВМ Plus 300 № 0/015</t>
  </si>
  <si>
    <t>055326</t>
  </si>
  <si>
    <t>Лоток ЛИК BM Plus 300 Тип 1</t>
  </si>
  <si>
    <t>055328</t>
  </si>
  <si>
    <t>Лоток ЛИК BM Plus 300 № 0/0</t>
  </si>
  <si>
    <t>055329</t>
  </si>
  <si>
    <t>Лоток ЛИК BM Plus 300 № 5/0</t>
  </si>
  <si>
    <t>055330</t>
  </si>
  <si>
    <t>Лоток ЛИК BM Plus 300 № 10/0</t>
  </si>
  <si>
    <t>055331</t>
  </si>
  <si>
    <t>Лоток ЛИК BM Plus 300 № 15/0</t>
  </si>
  <si>
    <t>055327</t>
  </si>
  <si>
    <t>Лоток ЛИК BM Plus 300 20/0 (Тип 2)</t>
  </si>
  <si>
    <t>054325</t>
  </si>
  <si>
    <t>Лоток ЛИК BM Plus Canal 300 № 0</t>
  </si>
  <si>
    <t>054324</t>
  </si>
  <si>
    <t>Лоток ЛИК ВМ Plus Canal 300 № 0/05</t>
  </si>
  <si>
    <t>054323</t>
  </si>
  <si>
    <t>Лоток ЛИК ВМ Plus Canal 300 № 0/010</t>
  </si>
  <si>
    <t>054322</t>
  </si>
  <si>
    <t>Лоток ЛИК ВМ Plus Canal 300 № 0/015</t>
  </si>
  <si>
    <t>Крышка бетонная лотковая КБЛ 400.50.55.18 А15</t>
  </si>
  <si>
    <t>050803</t>
  </si>
  <si>
    <t>Крышка бетонная лотковая КБЛ 400.50.55.18 С250</t>
  </si>
  <si>
    <t>050804</t>
  </si>
  <si>
    <t>Крышка бетонная лотковая КБЛ 400.50.55.18 D400</t>
  </si>
  <si>
    <t>050805</t>
  </si>
  <si>
    <t>050851</t>
  </si>
  <si>
    <t>Решетка бетонная лотковая 400 А15</t>
  </si>
  <si>
    <t>050851у</t>
  </si>
  <si>
    <t>Решетка бетонная лотковая 400 А15 (уклон)</t>
  </si>
  <si>
    <t>050851ц</t>
  </si>
  <si>
    <t>Решетка бетонная лотковая 400 А15 (цвет)</t>
  </si>
  <si>
    <t>050851цу</t>
  </si>
  <si>
    <t>Решетка бетонная лотковая 400 А15 (цвет) (уклон)</t>
  </si>
  <si>
    <t>050853</t>
  </si>
  <si>
    <t>Решетка бетонная лотковая 400 C250</t>
  </si>
  <si>
    <t>050853у</t>
  </si>
  <si>
    <t>Решетка бетонная лотковая 400 C250 (уклон)</t>
  </si>
  <si>
    <t>050853ц</t>
  </si>
  <si>
    <t>Решетка бетонная лотковая 400 C250 (цвет)</t>
  </si>
  <si>
    <t>050853цу</t>
  </si>
  <si>
    <t>Решетка бетонная лотковая 400 C250 (цвет) (уклон)</t>
  </si>
  <si>
    <t>050854</t>
  </si>
  <si>
    <t>Решетка бетонная лотковая 400 D400</t>
  </si>
  <si>
    <t>050854у</t>
  </si>
  <si>
    <t>Решетка бетонная лотковая 400 D400 (уклон)</t>
  </si>
  <si>
    <t>050854ц</t>
  </si>
  <si>
    <t>Решетка бетонная лотковая 400 D400 (цвет)</t>
  </si>
  <si>
    <t>050854цу</t>
  </si>
  <si>
    <t>Решетка бетонная лотковая 400 D400 (цвет) (уклон)</t>
  </si>
  <si>
    <t>050855</t>
  </si>
  <si>
    <t>Решетка бетонная лотковая 400 E600</t>
  </si>
  <si>
    <t>050855у</t>
  </si>
  <si>
    <t>Решетка бетонная лотковая 400 E600 (уклон)</t>
  </si>
  <si>
    <t>050855ц</t>
  </si>
  <si>
    <t>Решетка бетонная лотковая 400 E600 (цвет)</t>
  </si>
  <si>
    <t>050855цу</t>
  </si>
  <si>
    <t>Решетка бетонная лотковая 400 E600 (цвет) (уклон)</t>
  </si>
  <si>
    <t>Лоток ЛВК ВМ Sir 400 № 0/0</t>
  </si>
  <si>
    <t>Лоток ЛВК ВМ Sir 400 № 5/0</t>
  </si>
  <si>
    <t>Лоток ЛВК ВМ Sir 400 № 10/0</t>
  </si>
  <si>
    <t>Лоток ЛВК ВМ Sir 400 № 15/0</t>
  </si>
  <si>
    <t>Лоток ЛВК ВМ Sir 400 № 20/0</t>
  </si>
  <si>
    <t>Лоток ЛВК ВМ Sir 400 с уклоном № 1</t>
  </si>
  <si>
    <t>Лоток ЛВК ВМ Sir 400 с уклоном № 2</t>
  </si>
  <si>
    <t>Лоток ЛВК ВМ Sir 400 с уклоном № 3</t>
  </si>
  <si>
    <t>Лоток ЛВК ВМ Sir 400 с уклоном № 4</t>
  </si>
  <si>
    <t>Лоток ЛВК ВМ Sir 400 с уклоном № 5</t>
  </si>
  <si>
    <t>Лоток ЛВК ВМ Sir 400 с уклоном № 6</t>
  </si>
  <si>
    <t>Лоток ЛВК ВМ Sir 400 с уклоном № 7</t>
  </si>
  <si>
    <t>Лоток ЛВК ВМ Sir 400 с уклоном № 8</t>
  </si>
  <si>
    <t>Лоток ЛВК ВМ Sir 400 с уклоном № 9</t>
  </si>
  <si>
    <t>Лоток ЛВК ВМ Sir 400 с уклоном № 10</t>
  </si>
  <si>
    <t>Лоток ЛВК ВМ Sir 400 с уклоном № 11</t>
  </si>
  <si>
    <t>Лоток ЛВК ВМ Sir 400 с уклоном № 12</t>
  </si>
  <si>
    <t>Лоток ЛВК ВМ Sir 400 с уклоном № 13</t>
  </si>
  <si>
    <t>Лоток ЛВК ВМ Sir 400 с уклоном № 14</t>
  </si>
  <si>
    <t>Лоток ЛВК ВМ Sir 400 с уклоном № 15</t>
  </si>
  <si>
    <t>Лоток ЛВК ВМ Sir 400 c уклоном № 16</t>
  </si>
  <si>
    <t>Лоток ЛВК ВМ Sir 400 с уклоном № 17</t>
  </si>
  <si>
    <t>Лоток ЛВК ВМ Sir 400 с уклоном № 18</t>
  </si>
  <si>
    <t>Лоток ЛВК ВМ Sir 400 с уклоном № 19</t>
  </si>
  <si>
    <t>Лоток ЛВК ВМ Sir 400 с уклоном № 20</t>
  </si>
  <si>
    <t>020441</t>
  </si>
  <si>
    <t>Заглушка Sir 400 № 0/0-5/0</t>
  </si>
  <si>
    <t>020442</t>
  </si>
  <si>
    <t>Заглушка Sir 400 № 6-10/0</t>
  </si>
  <si>
    <t>020443</t>
  </si>
  <si>
    <t>Заглушка Sir 400 № 11-15/0</t>
  </si>
  <si>
    <t>020444</t>
  </si>
  <si>
    <t>Заглушка Sir 400 № 16-20/0</t>
  </si>
  <si>
    <t>020441/в200</t>
  </si>
  <si>
    <t>Заглушка Sir 400 № 0/0-5/0 с выходом DN 200</t>
  </si>
  <si>
    <t>020441/в300</t>
  </si>
  <si>
    <t>Заглушка Sir 400 № 0/0-5/0 с выходом DN 300</t>
  </si>
  <si>
    <t>020442/в200</t>
  </si>
  <si>
    <t>Заглушка Sir 400 № 6-10/0 с выходом DN 200</t>
  </si>
  <si>
    <t>020442/в300</t>
  </si>
  <si>
    <t>Заглушка Sir 400 № 6-10/0 с выходом DN 300</t>
  </si>
  <si>
    <t>020443/в200</t>
  </si>
  <si>
    <t>Заглушка Sir 400 № 11-15/0 с выходом DN 200</t>
  </si>
  <si>
    <t>020443/в300</t>
  </si>
  <si>
    <t>Заглушка Sir 400 № 11-15/0 с выходом DN 300</t>
  </si>
  <si>
    <t>020443/в400</t>
  </si>
  <si>
    <t>Заглушка Sir 400 № 11-15/0 с выходом DN 400</t>
  </si>
  <si>
    <t>020444/в200</t>
  </si>
  <si>
    <t>Заглушка Sir 400 № 16-20/0 с выходом DN 200</t>
  </si>
  <si>
    <t>020444/в300</t>
  </si>
  <si>
    <t>Заглушка Sir 400 № 16-20/0 с выходом DN 300</t>
  </si>
  <si>
    <t>020444/в400</t>
  </si>
  <si>
    <t>Заглушка Sir 400 № 16-20/0 с выходом DN 400</t>
  </si>
  <si>
    <t>080434</t>
  </si>
  <si>
    <t>Дождеприемник ДК 400 (верхняя часть)</t>
  </si>
  <si>
    <t>020435</t>
  </si>
  <si>
    <t>Пескоуловитель Sir 400 (верх)</t>
  </si>
  <si>
    <t>020434</t>
  </si>
  <si>
    <t>Пескоуловитель Sir 400 односекционный</t>
  </si>
  <si>
    <t>Изготовление выпуска для пескоуловителя Sir 400</t>
  </si>
  <si>
    <t>Решетки для ЛВК BМ Sir 400</t>
  </si>
  <si>
    <t>020475</t>
  </si>
  <si>
    <t>Решетка чугунная щелевая Sir 400 E600</t>
  </si>
  <si>
    <t>020478</t>
  </si>
  <si>
    <t>Решетка чугунная щелевая Sir 400 F 900</t>
  </si>
  <si>
    <t>020451</t>
  </si>
  <si>
    <t>Решетка оцинкованная щелевая Sir 400 A15</t>
  </si>
  <si>
    <t>020451/2</t>
  </si>
  <si>
    <t>Решетка оцинкованная щелевая Sir 400 A15 L=500мм</t>
  </si>
  <si>
    <t>020453</t>
  </si>
  <si>
    <t>Решетка оцинкованная ячеистая Sir 400 B125</t>
  </si>
  <si>
    <t>020453/2</t>
  </si>
  <si>
    <t>Решетка оцинкованная ячеистая Sir 400 B125 L=500мм</t>
  </si>
  <si>
    <t>Лоток ЛИК ВМ Sir 400 № 0/0</t>
  </si>
  <si>
    <t>Лоток ЛИК ВМ Sir 400 № 5/0</t>
  </si>
  <si>
    <t>Лоток ЛИК ВМ Sir 400 № 10/0</t>
  </si>
  <si>
    <t>Лоток ЛИК ВМ Sir 400 № 15/0</t>
  </si>
  <si>
    <t>Лоток ЛИК ВМ Sir 400 № 20/0</t>
  </si>
  <si>
    <t>Лоток ЛИК ВМ Sir Canal 400 № 0/0</t>
  </si>
  <si>
    <t>Лоток ЛИК ВМ Sir Canal 400 № 5/0</t>
  </si>
  <si>
    <t>Лоток ЛИК ВМ Sir Canal 400 № 10/0</t>
  </si>
  <si>
    <t>Лоток ЛИК ВМ Sir Canal 400 № 15/0</t>
  </si>
  <si>
    <t>Лоток ЛИК ВМ Sir Canal 400 № 20/0</t>
  </si>
  <si>
    <t>055426</t>
  </si>
  <si>
    <t>Лоток ЛИК ВМ Plus 400 № 0/0</t>
  </si>
  <si>
    <t>055427</t>
  </si>
  <si>
    <t>Лоток ЛИК ВМ Plus 400 № 5/0</t>
  </si>
  <si>
    <t>055428</t>
  </si>
  <si>
    <t>Лоток ЛИК ВМ Plus 400 № 10/0</t>
  </si>
  <si>
    <t>055429</t>
  </si>
  <si>
    <t>Лоток ЛИК ВМ Plus 400 № 15/0</t>
  </si>
  <si>
    <t>055430</t>
  </si>
  <si>
    <t>Лоток ЛИК ВМ Plus 400 № 20/0</t>
  </si>
  <si>
    <t>054426</t>
  </si>
  <si>
    <t>Лоток ЛИК ВМ Plus Canal 400 № 0/0</t>
  </si>
  <si>
    <t>054427</t>
  </si>
  <si>
    <t>Лоток ЛИК ВМ Plus Canal 400 № 5/0</t>
  </si>
  <si>
    <t>054428</t>
  </si>
  <si>
    <t>Лоток ЛИК ВМ Plus Canal 400 № 10/0</t>
  </si>
  <si>
    <t>054429</t>
  </si>
  <si>
    <t>Лоток ЛИК ВМ Plus Canal 400 № 15/0</t>
  </si>
  <si>
    <t>054430</t>
  </si>
  <si>
    <t>Лоток ЛИК ВМ Plus Canal 400 № 20/0</t>
  </si>
  <si>
    <t>055741</t>
  </si>
  <si>
    <t>185/185</t>
  </si>
  <si>
    <t>210/210</t>
  </si>
  <si>
    <t>021125/E</t>
  </si>
  <si>
    <t>021124/E</t>
  </si>
  <si>
    <t>021126/E</t>
  </si>
  <si>
    <t>021127/E</t>
  </si>
  <si>
    <t>021128/E</t>
  </si>
  <si>
    <t>021129/E</t>
  </si>
  <si>
    <t>021130/E</t>
  </si>
  <si>
    <t>021123/E</t>
  </si>
  <si>
    <t>021161/E</t>
  </si>
  <si>
    <t>021162/E</t>
  </si>
  <si>
    <t>021163/E</t>
  </si>
  <si>
    <t>021164/E</t>
  </si>
  <si>
    <t>021165/E</t>
  </si>
  <si>
    <t>021166/E</t>
  </si>
  <si>
    <t>021167/E</t>
  </si>
  <si>
    <t>021168/E</t>
  </si>
  <si>
    <t>021169/E</t>
  </si>
  <si>
    <t>021101/E</t>
  </si>
  <si>
    <t>021102/E</t>
  </si>
  <si>
    <t>021103/E</t>
  </si>
  <si>
    <t>021104/E</t>
  </si>
  <si>
    <t>021105/E</t>
  </si>
  <si>
    <t>021106/E</t>
  </si>
  <si>
    <t>021107/E</t>
  </si>
  <si>
    <t>021108/E</t>
  </si>
  <si>
    <t>021109/E</t>
  </si>
  <si>
    <t>021110/E</t>
  </si>
  <si>
    <t>021111/E</t>
  </si>
  <si>
    <t>021112/E</t>
  </si>
  <si>
    <t>021113/E</t>
  </si>
  <si>
    <t>021114/E</t>
  </si>
  <si>
    <t>021115/E</t>
  </si>
  <si>
    <t>021116/E</t>
  </si>
  <si>
    <t>021117/E</t>
  </si>
  <si>
    <t>021118/E</t>
  </si>
  <si>
    <t>021119/E</t>
  </si>
  <si>
    <t>021120/E</t>
  </si>
  <si>
    <t>021125/F</t>
  </si>
  <si>
    <t>021124/F</t>
  </si>
  <si>
    <t>021126/F</t>
  </si>
  <si>
    <t>021127/F</t>
  </si>
  <si>
    <t>021128/F</t>
  </si>
  <si>
    <t>021129/F</t>
  </si>
  <si>
    <t>021130/F</t>
  </si>
  <si>
    <t>021123/F</t>
  </si>
  <si>
    <t>021161/F</t>
  </si>
  <si>
    <t>021162/F</t>
  </si>
  <si>
    <t>021163/F</t>
  </si>
  <si>
    <t>021164/F</t>
  </si>
  <si>
    <t>021165/F</t>
  </si>
  <si>
    <t>021166/F</t>
  </si>
  <si>
    <t>021167/F</t>
  </si>
  <si>
    <t>021168/F</t>
  </si>
  <si>
    <t>021169/F</t>
  </si>
  <si>
    <t>021101/F</t>
  </si>
  <si>
    <t>021102/F</t>
  </si>
  <si>
    <t>021103/F</t>
  </si>
  <si>
    <t>021104/F</t>
  </si>
  <si>
    <t>021105/F</t>
  </si>
  <si>
    <t>021106/F</t>
  </si>
  <si>
    <t>021107/F</t>
  </si>
  <si>
    <t>021108/F</t>
  </si>
  <si>
    <t>021109/F</t>
  </si>
  <si>
    <t>021110/F</t>
  </si>
  <si>
    <t>021111/F</t>
  </si>
  <si>
    <t>021112/F</t>
  </si>
  <si>
    <t>021113/F</t>
  </si>
  <si>
    <t>021114/F</t>
  </si>
  <si>
    <t>021115/F</t>
  </si>
  <si>
    <t>021116/F</t>
  </si>
  <si>
    <t>021117/F</t>
  </si>
  <si>
    <t>021118/F</t>
  </si>
  <si>
    <t>021119/F</t>
  </si>
  <si>
    <t>021120/F</t>
  </si>
  <si>
    <t>020125/E</t>
  </si>
  <si>
    <t>020124/E</t>
  </si>
  <si>
    <t>020123/Е</t>
  </si>
  <si>
    <t>020126/Е</t>
  </si>
  <si>
    <t>020127/Е</t>
  </si>
  <si>
    <t>020129/Е</t>
  </si>
  <si>
    <t>020130/Е</t>
  </si>
  <si>
    <t>020122/Е</t>
  </si>
  <si>
    <t>020161/Е</t>
  </si>
  <si>
    <t>020162/Е</t>
  </si>
  <si>
    <t>020163/Е</t>
  </si>
  <si>
    <t>020164/Е</t>
  </si>
  <si>
    <t>020165/Е</t>
  </si>
  <si>
    <t>020166/Е</t>
  </si>
  <si>
    <t>020167/Е</t>
  </si>
  <si>
    <t>020168/Е</t>
  </si>
  <si>
    <t>020169/Е</t>
  </si>
  <si>
    <t>020180/Е</t>
  </si>
  <si>
    <t>020181/Е</t>
  </si>
  <si>
    <t>020182/Е</t>
  </si>
  <si>
    <t>020183/Е</t>
  </si>
  <si>
    <t>020184/Е</t>
  </si>
  <si>
    <t>020185/Е</t>
  </si>
  <si>
    <t>020101/Е</t>
  </si>
  <si>
    <t>020102/Е</t>
  </si>
  <si>
    <t>020103/Е</t>
  </si>
  <si>
    <t>020104/Е</t>
  </si>
  <si>
    <t>020105/Е</t>
  </si>
  <si>
    <t>020106/Е</t>
  </si>
  <si>
    <t>020107/Е</t>
  </si>
  <si>
    <t>020108/Е</t>
  </si>
  <si>
    <t>020109/Е</t>
  </si>
  <si>
    <t>020110/Е</t>
  </si>
  <si>
    <t>020111/Е</t>
  </si>
  <si>
    <t>020112/Е</t>
  </si>
  <si>
    <t>020113/Е</t>
  </si>
  <si>
    <t>020114/Е</t>
  </si>
  <si>
    <t>020115/Е</t>
  </si>
  <si>
    <t>020116/Е</t>
  </si>
  <si>
    <t>020117/Е</t>
  </si>
  <si>
    <t>020118/Е</t>
  </si>
  <si>
    <t>020119/Е</t>
  </si>
  <si>
    <t>020120/Е</t>
  </si>
  <si>
    <t>020125/F</t>
  </si>
  <si>
    <t>020124/F</t>
  </si>
  <si>
    <t>020123/F</t>
  </si>
  <si>
    <t>020126/F</t>
  </si>
  <si>
    <t>020127/F</t>
  </si>
  <si>
    <t>020128/F</t>
  </si>
  <si>
    <t>020129/F</t>
  </si>
  <si>
    <t>020130/F</t>
  </si>
  <si>
    <t>020122/F</t>
  </si>
  <si>
    <t>020161/F</t>
  </si>
  <si>
    <t>020162/F</t>
  </si>
  <si>
    <t>020163/F</t>
  </si>
  <si>
    <t>020164/F</t>
  </si>
  <si>
    <t>020165/F</t>
  </si>
  <si>
    <t>020166/F</t>
  </si>
  <si>
    <t>020167/F</t>
  </si>
  <si>
    <t>020168/F</t>
  </si>
  <si>
    <t>020169/F</t>
  </si>
  <si>
    <t>020180/F</t>
  </si>
  <si>
    <t>020181/F</t>
  </si>
  <si>
    <t>020182/F</t>
  </si>
  <si>
    <t>020183/F</t>
  </si>
  <si>
    <t>020184/F</t>
  </si>
  <si>
    <t>020185/F</t>
  </si>
  <si>
    <t>020101/F</t>
  </si>
  <si>
    <t>020102/F</t>
  </si>
  <si>
    <t>020103/F</t>
  </si>
  <si>
    <t>020104/F</t>
  </si>
  <si>
    <t>020105/F</t>
  </si>
  <si>
    <t>020106/F</t>
  </si>
  <si>
    <t>020107/F</t>
  </si>
  <si>
    <t>020108/F</t>
  </si>
  <si>
    <t>020109/F</t>
  </si>
  <si>
    <t>020110/F</t>
  </si>
  <si>
    <t>020111/F</t>
  </si>
  <si>
    <t>020112/F</t>
  </si>
  <si>
    <t>020113/F</t>
  </si>
  <si>
    <t>020114/F</t>
  </si>
  <si>
    <t>020115/F</t>
  </si>
  <si>
    <t>020116/F</t>
  </si>
  <si>
    <t>020117/F</t>
  </si>
  <si>
    <t>020118/F</t>
  </si>
  <si>
    <t>020119/F</t>
  </si>
  <si>
    <t>020120/F</t>
  </si>
  <si>
    <t xml:space="preserve">020225/E </t>
  </si>
  <si>
    <t>020224/E</t>
  </si>
  <si>
    <t>020223/E</t>
  </si>
  <si>
    <t>020222/E</t>
  </si>
  <si>
    <t>020226/E</t>
  </si>
  <si>
    <t>020227/E</t>
  </si>
  <si>
    <t>020228/E</t>
  </si>
  <si>
    <t>020229/E</t>
  </si>
  <si>
    <t>020230/E</t>
  </si>
  <si>
    <t>020261/E</t>
  </si>
  <si>
    <t>020262/E</t>
  </si>
  <si>
    <t>020263/E</t>
  </si>
  <si>
    <t>020264/E</t>
  </si>
  <si>
    <t>020265/E</t>
  </si>
  <si>
    <t>020266/E</t>
  </si>
  <si>
    <t>020267/E</t>
  </si>
  <si>
    <t>020268/E</t>
  </si>
  <si>
    <t>020269/E</t>
  </si>
  <si>
    <t>020280/E</t>
  </si>
  <si>
    <t>020281/E</t>
  </si>
  <si>
    <t>020282/E</t>
  </si>
  <si>
    <t>020283/E</t>
  </si>
  <si>
    <t>020284/E</t>
  </si>
  <si>
    <t>020285/E</t>
  </si>
  <si>
    <t>020286/E</t>
  </si>
  <si>
    <t>020287/E</t>
  </si>
  <si>
    <t>020288/E</t>
  </si>
  <si>
    <t>020289/E</t>
  </si>
  <si>
    <t>020290/E</t>
  </si>
  <si>
    <t>020291/E</t>
  </si>
  <si>
    <t>020201/E</t>
  </si>
  <si>
    <t>020202/E</t>
  </si>
  <si>
    <t>020203/E</t>
  </si>
  <si>
    <t>020204/E</t>
  </si>
  <si>
    <t>020205/E</t>
  </si>
  <si>
    <t>020206/E</t>
  </si>
  <si>
    <t>020207/E</t>
  </si>
  <si>
    <t>020208/E</t>
  </si>
  <si>
    <t>020209/E</t>
  </si>
  <si>
    <t>020210/E</t>
  </si>
  <si>
    <t>020211/E</t>
  </si>
  <si>
    <t>020212/E</t>
  </si>
  <si>
    <t>020213/E</t>
  </si>
  <si>
    <t>020214/E</t>
  </si>
  <si>
    <t>020215/E</t>
  </si>
  <si>
    <t>020216/E</t>
  </si>
  <si>
    <t>020217/E</t>
  </si>
  <si>
    <t>020218/E</t>
  </si>
  <si>
    <t>020219/E</t>
  </si>
  <si>
    <t>020220/E</t>
  </si>
  <si>
    <t xml:space="preserve">020225/F </t>
  </si>
  <si>
    <t>020224/F</t>
  </si>
  <si>
    <t>020223/F</t>
  </si>
  <si>
    <t>020222/F</t>
  </si>
  <si>
    <t>020226/F</t>
  </si>
  <si>
    <t>020227/F</t>
  </si>
  <si>
    <t>020228/F</t>
  </si>
  <si>
    <t>020229/F</t>
  </si>
  <si>
    <t>020230/F</t>
  </si>
  <si>
    <t>020261/F</t>
  </si>
  <si>
    <t>020262/F</t>
  </si>
  <si>
    <t>020263/F</t>
  </si>
  <si>
    <t>020264/F</t>
  </si>
  <si>
    <t>020265/F</t>
  </si>
  <si>
    <t>020266/F</t>
  </si>
  <si>
    <t>020267/F</t>
  </si>
  <si>
    <t>020268/F</t>
  </si>
  <si>
    <t>020269/F</t>
  </si>
  <si>
    <t>020280/F</t>
  </si>
  <si>
    <t>020281/F</t>
  </si>
  <si>
    <t>020282/F</t>
  </si>
  <si>
    <t>020283/F</t>
  </si>
  <si>
    <t>020284/F</t>
  </si>
  <si>
    <t>020285/F</t>
  </si>
  <si>
    <t>020286/F</t>
  </si>
  <si>
    <t>020287/F</t>
  </si>
  <si>
    <t>020288/F</t>
  </si>
  <si>
    <t>020289/F</t>
  </si>
  <si>
    <t>020290/F</t>
  </si>
  <si>
    <t>020291/F</t>
  </si>
  <si>
    <t>020201/F</t>
  </si>
  <si>
    <t>020202/F</t>
  </si>
  <si>
    <t>020203/F</t>
  </si>
  <si>
    <t>020204/F</t>
  </si>
  <si>
    <t>020205/F</t>
  </si>
  <si>
    <t>020206/F</t>
  </si>
  <si>
    <t>020207/F</t>
  </si>
  <si>
    <t>020208/F</t>
  </si>
  <si>
    <t>020209/F</t>
  </si>
  <si>
    <t>020210/F</t>
  </si>
  <si>
    <t>020211/F</t>
  </si>
  <si>
    <t>020212/F</t>
  </si>
  <si>
    <t>020213/F</t>
  </si>
  <si>
    <t>020214/F</t>
  </si>
  <si>
    <t>020215/F</t>
  </si>
  <si>
    <t>020216/F</t>
  </si>
  <si>
    <t>020217/F</t>
  </si>
  <si>
    <t>020218/F</t>
  </si>
  <si>
    <t>020219/F</t>
  </si>
  <si>
    <t>020220/F</t>
  </si>
  <si>
    <t>053225/E</t>
  </si>
  <si>
    <t>053224/E</t>
  </si>
  <si>
    <t>053223/E</t>
  </si>
  <si>
    <t>053222/E</t>
  </si>
  <si>
    <t>053226/E</t>
  </si>
  <si>
    <t>053227/E</t>
  </si>
  <si>
    <t>053228/E</t>
  </si>
  <si>
    <t>053229/E</t>
  </si>
  <si>
    <t>053230/E</t>
  </si>
  <si>
    <t>052225/E</t>
  </si>
  <si>
    <t>052224/E</t>
  </si>
  <si>
    <t>052223/E</t>
  </si>
  <si>
    <t>052222/E</t>
  </si>
  <si>
    <t>052226/E</t>
  </si>
  <si>
    <t>052227/E</t>
  </si>
  <si>
    <t>052228/E</t>
  </si>
  <si>
    <t>052229/E</t>
  </si>
  <si>
    <t>052230/E</t>
  </si>
  <si>
    <t>053225/F</t>
  </si>
  <si>
    <t>053224/F</t>
  </si>
  <si>
    <t>053223/F</t>
  </si>
  <si>
    <t>053222/F</t>
  </si>
  <si>
    <t>053226/F</t>
  </si>
  <si>
    <t>053227/F</t>
  </si>
  <si>
    <t>053228/F</t>
  </si>
  <si>
    <t>053229/F</t>
  </si>
  <si>
    <t>053230/F</t>
  </si>
  <si>
    <t>052225/F</t>
  </si>
  <si>
    <t>052224/F</t>
  </si>
  <si>
    <t>052223/F</t>
  </si>
  <si>
    <t>052222/F</t>
  </si>
  <si>
    <t>052226/F</t>
  </si>
  <si>
    <t>052227/F</t>
  </si>
  <si>
    <t>052228/F</t>
  </si>
  <si>
    <t>052229/F</t>
  </si>
  <si>
    <t>052230/F</t>
  </si>
  <si>
    <t>020325/E</t>
  </si>
  <si>
    <t>020324/E</t>
  </si>
  <si>
    <t>020323/E</t>
  </si>
  <si>
    <t>020322/E</t>
  </si>
  <si>
    <t>020326/E</t>
  </si>
  <si>
    <t>020328/E</t>
  </si>
  <si>
    <t>020329/E</t>
  </si>
  <si>
    <t>020330/E</t>
  </si>
  <si>
    <t>020331/E</t>
  </si>
  <si>
    <t>020327/E</t>
  </si>
  <si>
    <t>020361/E</t>
  </si>
  <si>
    <t>020362/E</t>
  </si>
  <si>
    <t>020363/E</t>
  </si>
  <si>
    <t>020364/E</t>
  </si>
  <si>
    <t>020365/E</t>
  </si>
  <si>
    <t>020366/E</t>
  </si>
  <si>
    <t>020367/E</t>
  </si>
  <si>
    <t>020368/E</t>
  </si>
  <si>
    <t>020369/E</t>
  </si>
  <si>
    <t>020370/E</t>
  </si>
  <si>
    <t>020381/E</t>
  </si>
  <si>
    <t>020382/E</t>
  </si>
  <si>
    <t>020383/E</t>
  </si>
  <si>
    <t>020384/E</t>
  </si>
  <si>
    <t>020385/E</t>
  </si>
  <si>
    <t>020386/E</t>
  </si>
  <si>
    <t>020387/E</t>
  </si>
  <si>
    <t>020388/E</t>
  </si>
  <si>
    <t>020389/E</t>
  </si>
  <si>
    <t>020390/E</t>
  </si>
  <si>
    <t>020391/E</t>
  </si>
  <si>
    <t>020392/E</t>
  </si>
  <si>
    <t>020393/E</t>
  </si>
  <si>
    <t>020394/E</t>
  </si>
  <si>
    <t>020395/E</t>
  </si>
  <si>
    <t>020396/E</t>
  </si>
  <si>
    <t>020397/E</t>
  </si>
  <si>
    <t>020398/E</t>
  </si>
  <si>
    <t>020301/E</t>
  </si>
  <si>
    <t>020302/E</t>
  </si>
  <si>
    <t>020303/E</t>
  </si>
  <si>
    <t>020304/E</t>
  </si>
  <si>
    <t>020305/E</t>
  </si>
  <si>
    <t>020306/E</t>
  </si>
  <si>
    <t>020307/E</t>
  </si>
  <si>
    <t>020308/E</t>
  </si>
  <si>
    <t>020309/E</t>
  </si>
  <si>
    <t>020310/E</t>
  </si>
  <si>
    <t>020311/E</t>
  </si>
  <si>
    <t>020312/E</t>
  </si>
  <si>
    <t>020313/E</t>
  </si>
  <si>
    <t>020314/E</t>
  </si>
  <si>
    <t>020315/E</t>
  </si>
  <si>
    <t>020316/E</t>
  </si>
  <si>
    <t>020317/E</t>
  </si>
  <si>
    <t>020318/E</t>
  </si>
  <si>
    <t>020319/E</t>
  </si>
  <si>
    <t>020320/E</t>
  </si>
  <si>
    <t>020324/F</t>
  </si>
  <si>
    <t>020323/F</t>
  </si>
  <si>
    <t>020322/F</t>
  </si>
  <si>
    <t>020326/F</t>
  </si>
  <si>
    <t>020328/F</t>
  </si>
  <si>
    <t>020329/F</t>
  </si>
  <si>
    <t>020330/F</t>
  </si>
  <si>
    <t>020331/F</t>
  </si>
  <si>
    <t>020327/F</t>
  </si>
  <si>
    <t>020361/F</t>
  </si>
  <si>
    <t>020362/F</t>
  </si>
  <si>
    <t>020363/F</t>
  </si>
  <si>
    <t>020364/F</t>
  </si>
  <si>
    <t>020365/F</t>
  </si>
  <si>
    <t>020366/F</t>
  </si>
  <si>
    <t>020367/F</t>
  </si>
  <si>
    <t>020368/F</t>
  </si>
  <si>
    <t>020370/F</t>
  </si>
  <si>
    <t>020381/F</t>
  </si>
  <si>
    <t>020382/F</t>
  </si>
  <si>
    <t>020383/F</t>
  </si>
  <si>
    <t>020384/F</t>
  </si>
  <si>
    <t>020385/F</t>
  </si>
  <si>
    <t>020386/F</t>
  </si>
  <si>
    <t>020387/F</t>
  </si>
  <si>
    <t>020388/F</t>
  </si>
  <si>
    <t>020389/F</t>
  </si>
  <si>
    <t>020390/F</t>
  </si>
  <si>
    <t>020391/F</t>
  </si>
  <si>
    <t>020392/F</t>
  </si>
  <si>
    <t>020394/F</t>
  </si>
  <si>
    <t>020395/F</t>
  </si>
  <si>
    <t>020397/F</t>
  </si>
  <si>
    <t>020398/F</t>
  </si>
  <si>
    <t>020301/F</t>
  </si>
  <si>
    <t>020302/F</t>
  </si>
  <si>
    <t>020303/F</t>
  </si>
  <si>
    <t>020304/F</t>
  </si>
  <si>
    <t>020305/F</t>
  </si>
  <si>
    <t>020306/F</t>
  </si>
  <si>
    <t>020307/F</t>
  </si>
  <si>
    <t>020308/F</t>
  </si>
  <si>
    <t>020309/F</t>
  </si>
  <si>
    <t>020310/F</t>
  </si>
  <si>
    <t>020311/F</t>
  </si>
  <si>
    <t>020312/F</t>
  </si>
  <si>
    <t>020313/F</t>
  </si>
  <si>
    <t>020314/F</t>
  </si>
  <si>
    <t>020315/F</t>
  </si>
  <si>
    <t>020316/F</t>
  </si>
  <si>
    <t>020317/F</t>
  </si>
  <si>
    <t>020318/F</t>
  </si>
  <si>
    <t>020319/F</t>
  </si>
  <si>
    <t>020320/F</t>
  </si>
  <si>
    <t>020393/F</t>
  </si>
  <si>
    <t>020396/F</t>
  </si>
  <si>
    <t>020369/F</t>
  </si>
  <si>
    <t>053325/E</t>
  </si>
  <si>
    <t>053324/E</t>
  </si>
  <si>
    <t>053323/E</t>
  </si>
  <si>
    <t>053322/E</t>
  </si>
  <si>
    <t>053326/E</t>
  </si>
  <si>
    <t>053328/E</t>
  </si>
  <si>
    <t>053329/E</t>
  </si>
  <si>
    <t>053330/E</t>
  </si>
  <si>
    <t>053331/E</t>
  </si>
  <si>
    <t>053327/E</t>
  </si>
  <si>
    <t>052325/E</t>
  </si>
  <si>
    <t>052324/E</t>
  </si>
  <si>
    <t>052323/E</t>
  </si>
  <si>
    <t>052322/E</t>
  </si>
  <si>
    <t>052326/E</t>
  </si>
  <si>
    <t>052328/E</t>
  </si>
  <si>
    <t>052329/E</t>
  </si>
  <si>
    <t>052330/E</t>
  </si>
  <si>
    <t>052331/E</t>
  </si>
  <si>
    <t>052327/E</t>
  </si>
  <si>
    <t>020427/Е</t>
  </si>
  <si>
    <t>020428/Е</t>
  </si>
  <si>
    <t>020429/Е</t>
  </si>
  <si>
    <t>020430/Е</t>
  </si>
  <si>
    <t>020426/Е</t>
  </si>
  <si>
    <t>020401/Е</t>
  </si>
  <si>
    <t>020402/Е</t>
  </si>
  <si>
    <t>020403/Е</t>
  </si>
  <si>
    <t>020404/Е</t>
  </si>
  <si>
    <t>020405/Е</t>
  </si>
  <si>
    <t>020406/Е</t>
  </si>
  <si>
    <t>020407/Е</t>
  </si>
  <si>
    <t>020408/Е</t>
  </si>
  <si>
    <t>020409/Е</t>
  </si>
  <si>
    <t>020410/Е</t>
  </si>
  <si>
    <t>020411/Е</t>
  </si>
  <si>
    <t>020412/Е</t>
  </si>
  <si>
    <t>020413/Е</t>
  </si>
  <si>
    <t>020414/Е</t>
  </si>
  <si>
    <t>020415/Е</t>
  </si>
  <si>
    <t>020416/Е</t>
  </si>
  <si>
    <t>020417/Е</t>
  </si>
  <si>
    <t>020418/Е</t>
  </si>
  <si>
    <t>020419/Е</t>
  </si>
  <si>
    <t>020420/Е</t>
  </si>
  <si>
    <t>020427/F</t>
  </si>
  <si>
    <t>020428/F</t>
  </si>
  <si>
    <t>020429/F</t>
  </si>
  <si>
    <t>020430/F</t>
  </si>
  <si>
    <t>020426/F</t>
  </si>
  <si>
    <t>020401/F</t>
  </si>
  <si>
    <t>020402/F</t>
  </si>
  <si>
    <t>020403/F</t>
  </si>
  <si>
    <t>020404/F</t>
  </si>
  <si>
    <t>020405/F</t>
  </si>
  <si>
    <t>020406/F</t>
  </si>
  <si>
    <t>020407/F</t>
  </si>
  <si>
    <t>020408/F</t>
  </si>
  <si>
    <t>020409/F</t>
  </si>
  <si>
    <t>020410/F</t>
  </si>
  <si>
    <t>020411/F</t>
  </si>
  <si>
    <t>020412/F</t>
  </si>
  <si>
    <t>020413/F</t>
  </si>
  <si>
    <t>020414/F</t>
  </si>
  <si>
    <t>020415/F</t>
  </si>
  <si>
    <t>020416/F</t>
  </si>
  <si>
    <t>020417/F</t>
  </si>
  <si>
    <t>020418/F</t>
  </si>
  <si>
    <t>020419/F</t>
  </si>
  <si>
    <t>020420/F</t>
  </si>
  <si>
    <t>053426/Е</t>
  </si>
  <si>
    <t>053427/Е</t>
  </si>
  <si>
    <t>053428/Е</t>
  </si>
  <si>
    <t>053429/Е</t>
  </si>
  <si>
    <t>053430/Е</t>
  </si>
  <si>
    <t>052426/Е</t>
  </si>
  <si>
    <t>052427/Е</t>
  </si>
  <si>
    <t>052428/Е</t>
  </si>
  <si>
    <t>052429/Е</t>
  </si>
  <si>
    <t>052430/Е</t>
  </si>
  <si>
    <t>053426/F</t>
  </si>
  <si>
    <t>053427/F</t>
  </si>
  <si>
    <t>053428/F</t>
  </si>
  <si>
    <t>053429/F</t>
  </si>
  <si>
    <t>053430/F</t>
  </si>
  <si>
    <t>052426/F</t>
  </si>
  <si>
    <t>052427/F</t>
  </si>
  <si>
    <t>052428/F</t>
  </si>
  <si>
    <t>052429/F</t>
  </si>
  <si>
    <t>052430/F</t>
  </si>
  <si>
    <t>020525/F</t>
  </si>
  <si>
    <t>020524/F</t>
  </si>
  <si>
    <t>020527/F</t>
  </si>
  <si>
    <t>020528/F</t>
  </si>
  <si>
    <t>020529/F</t>
  </si>
  <si>
    <t>020530/F</t>
  </si>
  <si>
    <t>020526/F</t>
  </si>
  <si>
    <t>020561/F</t>
  </si>
  <si>
    <t>020562/F</t>
  </si>
  <si>
    <t>020563/F</t>
  </si>
  <si>
    <t>020564/F</t>
  </si>
  <si>
    <t>020565/F</t>
  </si>
  <si>
    <t>020566/F</t>
  </si>
  <si>
    <t>020567/F</t>
  </si>
  <si>
    <t>020568/F</t>
  </si>
  <si>
    <t>020569/F</t>
  </si>
  <si>
    <t>020580/F</t>
  </si>
  <si>
    <t>020501/F</t>
  </si>
  <si>
    <t>020502/F</t>
  </si>
  <si>
    <t>020503/F</t>
  </si>
  <si>
    <t>020504/F</t>
  </si>
  <si>
    <t>020505/F</t>
  </si>
  <si>
    <t>020506/F</t>
  </si>
  <si>
    <t>020507/F</t>
  </si>
  <si>
    <t>020508/F</t>
  </si>
  <si>
    <t>020509/F</t>
  </si>
  <si>
    <t>020510/F</t>
  </si>
  <si>
    <t>020511/F</t>
  </si>
  <si>
    <t>020512/F</t>
  </si>
  <si>
    <t>020513/F</t>
  </si>
  <si>
    <t>020514/F</t>
  </si>
  <si>
    <t>020515/F</t>
  </si>
  <si>
    <t>020516/F</t>
  </si>
  <si>
    <t>020517/F</t>
  </si>
  <si>
    <t>020518/F</t>
  </si>
  <si>
    <t>020519/F</t>
  </si>
  <si>
    <t>020520/F</t>
  </si>
  <si>
    <t>053525/E</t>
  </si>
  <si>
    <t>053524/E</t>
  </si>
  <si>
    <t>053526/E</t>
  </si>
  <si>
    <t>053527/E</t>
  </si>
  <si>
    <t>053528/E</t>
  </si>
  <si>
    <t>053529/E</t>
  </si>
  <si>
    <t>053530/E</t>
  </si>
  <si>
    <t>052525/E</t>
  </si>
  <si>
    <t>052524/E</t>
  </si>
  <si>
    <t>052526/E</t>
  </si>
  <si>
    <t>052527/E</t>
  </si>
  <si>
    <t>052528/E</t>
  </si>
  <si>
    <t>052529/E</t>
  </si>
  <si>
    <t>052530/E</t>
  </si>
  <si>
    <t>053525/F</t>
  </si>
  <si>
    <t>053524/F</t>
  </si>
  <si>
    <t>053526/F</t>
  </si>
  <si>
    <t>053527/F</t>
  </si>
  <si>
    <t>053528/F</t>
  </si>
  <si>
    <t>053529/F</t>
  </si>
  <si>
    <t>053530/F</t>
  </si>
  <si>
    <t>052525/F</t>
  </si>
  <si>
    <t>052524/F</t>
  </si>
  <si>
    <t>052526/F</t>
  </si>
  <si>
    <t>052527/F</t>
  </si>
  <si>
    <t>052528/F</t>
  </si>
  <si>
    <t>052529/F</t>
  </si>
  <si>
    <t>052530/F</t>
  </si>
  <si>
    <t>020035</t>
  </si>
  <si>
    <t>Корзинка 150</t>
  </si>
  <si>
    <t>Изготовление выпуска для пескоуловителя Plus 150</t>
  </si>
  <si>
    <t>Изготовление выпуска DN 150 с устройством муфты</t>
  </si>
  <si>
    <t>Изготовление выпуска DN 100, DN 150  без устройства муфты</t>
  </si>
  <si>
    <t>Решетка оцинкованная Plus 150</t>
  </si>
  <si>
    <t>040152</t>
  </si>
  <si>
    <t>040152/2</t>
  </si>
  <si>
    <t>040151</t>
  </si>
  <si>
    <t>Решетка оцинкованная щелевая  Plus 150  рисунок: рядная А15</t>
  </si>
  <si>
    <t>040151/2</t>
  </si>
  <si>
    <t>Решетка оцинкованная щелевая  Plus 150  рисунок: рядная А15 L=500мм</t>
  </si>
  <si>
    <t>040154</t>
  </si>
  <si>
    <t>Решетка оцинкованная щелевая  Plus 150 рисунок: волна А15</t>
  </si>
  <si>
    <t>040154/2</t>
  </si>
  <si>
    <t>Решетка оцинкованная щелевая  Plus 150 рисунок: волна А15 L=500мм</t>
  </si>
  <si>
    <t>040155</t>
  </si>
  <si>
    <t>Решетка оцинкованная щелевая  Plus 150 рисунок: шахматная  А15</t>
  </si>
  <si>
    <t>040155/2</t>
  </si>
  <si>
    <t>Решетка оцинкованная щелевая  Plus 150 рисунок: шахматная  А15 L=500мм</t>
  </si>
  <si>
    <t>С250</t>
  </si>
  <si>
    <t>040153/2</t>
  </si>
  <si>
    <t>Решетка ячеистая стальная  Plus 150 Е600 (ячейка 30х30)</t>
  </si>
  <si>
    <t>040159</t>
  </si>
  <si>
    <t>Решетка оцинкованная ячеистая  Plus 150 B125 L=500мм</t>
  </si>
  <si>
    <t>040159/2</t>
  </si>
  <si>
    <t>Решетка оцинкованная ячеистая  Plus 150 B125</t>
  </si>
  <si>
    <t>022025</t>
  </si>
  <si>
    <t>Лоток ЛВК М Light 150 №0</t>
  </si>
  <si>
    <t>Е600</t>
  </si>
  <si>
    <t>022024</t>
  </si>
  <si>
    <t>Лоток ЛВК М Light 150 № 0/05</t>
  </si>
  <si>
    <t>022023</t>
  </si>
  <si>
    <t>Лоток ЛВК М Light 150 № 0/010</t>
  </si>
  <si>
    <t>022026</t>
  </si>
  <si>
    <t>Лоток ЛВК М Light 150 № 0/0</t>
  </si>
  <si>
    <t>022027</t>
  </si>
  <si>
    <t>Лоток ЛВК М Light 150 № 5/0</t>
  </si>
  <si>
    <t>022028</t>
  </si>
  <si>
    <t>Лоток ЛВК М Light 150 № 10/0</t>
  </si>
  <si>
    <t>280/280</t>
  </si>
  <si>
    <t>022029</t>
  </si>
  <si>
    <t>Лоток ЛВК М Light 150 № 15/0</t>
  </si>
  <si>
    <t>305/305</t>
  </si>
  <si>
    <t>225/225</t>
  </si>
  <si>
    <t>022030</t>
  </si>
  <si>
    <t>Лоток ЛВК М Light 150 № 19/0</t>
  </si>
  <si>
    <t>325/325</t>
  </si>
  <si>
    <t>245/245</t>
  </si>
  <si>
    <t>022022</t>
  </si>
  <si>
    <t>Лоток ЛВК М Light 150 № 20/0</t>
  </si>
  <si>
    <t>330/330</t>
  </si>
  <si>
    <t>022061</t>
  </si>
  <si>
    <t>Лоток ЛВК М Light 150 с уклоном № 01</t>
  </si>
  <si>
    <t>022062</t>
  </si>
  <si>
    <t>Лоток ЛВК М Light 150 с уклоном № 02</t>
  </si>
  <si>
    <t>022063</t>
  </si>
  <si>
    <t>Лоток ЛВК М Light 150 с уклоном № 03</t>
  </si>
  <si>
    <t>022064</t>
  </si>
  <si>
    <t>Лоток ЛВК М Light 150 с уклоном № 04</t>
  </si>
  <si>
    <t>022065</t>
  </si>
  <si>
    <t>Лоток ЛВК М Light 150 с уклоном № 05</t>
  </si>
  <si>
    <t>022066</t>
  </si>
  <si>
    <t>Лоток ЛВК М Light 150 с уклоном № 06</t>
  </si>
  <si>
    <t>022067</t>
  </si>
  <si>
    <t>Лоток ЛВК М Light 150 с уклоном № 07</t>
  </si>
  <si>
    <t>022068</t>
  </si>
  <si>
    <t>Лоток ЛВК М Light 150 с уклоном № 08</t>
  </si>
  <si>
    <t>022069</t>
  </si>
  <si>
    <t>Лоток ЛВК М Light 150 с уклоном № 09</t>
  </si>
  <si>
    <t>022080</t>
  </si>
  <si>
    <t>Лоток ЛВК М Light 150 с уклоном № 010</t>
  </si>
  <si>
    <t>022081</t>
  </si>
  <si>
    <t>Лоток ЛВК М Light 150 с уклоном № 011</t>
  </si>
  <si>
    <t>022082</t>
  </si>
  <si>
    <t>Лоток ЛВК М Light 150 с уклоном № 012</t>
  </si>
  <si>
    <t>022083</t>
  </si>
  <si>
    <t>Лоток ЛВК М Light 150 с уклоном № 013</t>
  </si>
  <si>
    <t>022084</t>
  </si>
  <si>
    <t>Лоток ЛВК М Light 150 с уклоном № 014</t>
  </si>
  <si>
    <t>022085</t>
  </si>
  <si>
    <t>Лоток ЛВК М Light 150 с уклоном № 015</t>
  </si>
  <si>
    <t>022001</t>
  </si>
  <si>
    <t>Лоток ЛВК М Light 150 с уклоном № 1</t>
  </si>
  <si>
    <t>022002</t>
  </si>
  <si>
    <t>Лоток ЛВК М Light 150 с уклоном № 2</t>
  </si>
  <si>
    <t>022003</t>
  </si>
  <si>
    <t>Лоток ЛВК М Light 150 с уклоном № 3</t>
  </si>
  <si>
    <t>022004</t>
  </si>
  <si>
    <t>Лоток ЛВК М Light 150 с уклоном № 4</t>
  </si>
  <si>
    <t>022005</t>
  </si>
  <si>
    <t>Лоток ЛВК М Light 150 с уклоном № 5</t>
  </si>
  <si>
    <t>022006</t>
  </si>
  <si>
    <t>Лоток ЛВК М Light 150 с уклоном № 6</t>
  </si>
  <si>
    <t>022007</t>
  </si>
  <si>
    <t>Лоток ЛВК М Light 150 с уклоном № 7</t>
  </si>
  <si>
    <t>022008</t>
  </si>
  <si>
    <t>Лоток ЛВК М Light 150 с уклоном № 8</t>
  </si>
  <si>
    <t>022009</t>
  </si>
  <si>
    <t>Лоток ЛВК М Light 150 с уклоном № 9</t>
  </si>
  <si>
    <t>022010</t>
  </si>
  <si>
    <t>Лоток ЛВК М Light 150 с уклоном № 10</t>
  </si>
  <si>
    <t>022011</t>
  </si>
  <si>
    <t>Лоток ЛВК М Light 150 с уклоном № 11</t>
  </si>
  <si>
    <t>022012</t>
  </si>
  <si>
    <t>Лоток ЛВК М Light 150 с уклоном № 12</t>
  </si>
  <si>
    <t>022013</t>
  </si>
  <si>
    <t>Лоток ЛВК М Light 150 с уклоном № 13</t>
  </si>
  <si>
    <t>290/295</t>
  </si>
  <si>
    <t>022014</t>
  </si>
  <si>
    <t>Лоток ЛВК М Light 150 с уклоном № 14</t>
  </si>
  <si>
    <t>295/300</t>
  </si>
  <si>
    <t>022015</t>
  </si>
  <si>
    <t>Лоток ЛВК М Light 150 с уклоном № 15</t>
  </si>
  <si>
    <t>300/305</t>
  </si>
  <si>
    <t>022016</t>
  </si>
  <si>
    <t>Лоток ЛВК М Light 150 с уклоном № 16</t>
  </si>
  <si>
    <t>305/310</t>
  </si>
  <si>
    <t>022017</t>
  </si>
  <si>
    <t>Лоток ЛВК М Light 150 с уклоном № 17</t>
  </si>
  <si>
    <t>310/315</t>
  </si>
  <si>
    <t>022018</t>
  </si>
  <si>
    <t>Лоток ЛВК М Light 150 с уклоном № 18</t>
  </si>
  <si>
    <t>315/320</t>
  </si>
  <si>
    <t>022019</t>
  </si>
  <si>
    <t>Лоток ЛВК М Light 150 с уклоном № 19</t>
  </si>
  <si>
    <t>320/325</t>
  </si>
  <si>
    <t>022020</t>
  </si>
  <si>
    <t>Лоток ЛВК М Light 150 с уклоном № 20</t>
  </si>
  <si>
    <t>325/330</t>
  </si>
  <si>
    <t>022094</t>
  </si>
  <si>
    <t>Заглушка Light 150 №0</t>
  </si>
  <si>
    <t>022095</t>
  </si>
  <si>
    <t>Заглушка Light 150 №01-0/05</t>
  </si>
  <si>
    <t>022096</t>
  </si>
  <si>
    <t>Заглушка Light 150 №06-0/010</t>
  </si>
  <si>
    <t>Лоток ЛВК ВМ Plus 100 №0 (мелкосидящий, компл. под чугун. решетку)</t>
  </si>
  <si>
    <t>Заглушка Light 200 №01-0/05</t>
  </si>
  <si>
    <t>022246</t>
  </si>
  <si>
    <t>Заглушка Light 200 №06-0/010</t>
  </si>
  <si>
    <t>022247</t>
  </si>
  <si>
    <t>Заглушка Light 200 №011-0/015</t>
  </si>
  <si>
    <t>022248</t>
  </si>
  <si>
    <t>Заглушка Light 200 №016-0/0</t>
  </si>
  <si>
    <t>022240</t>
  </si>
  <si>
    <t>Заглушка Light 200 №1-5/0</t>
  </si>
  <si>
    <t>022241</t>
  </si>
  <si>
    <t>Заглушка Light200 №6-10/0</t>
  </si>
  <si>
    <t>022242</t>
  </si>
  <si>
    <t>Заглушка Light 200 №11-15/0</t>
  </si>
  <si>
    <t>022243</t>
  </si>
  <si>
    <t>Заглушка Light 200 №16-20/0</t>
  </si>
  <si>
    <t>022244/в100</t>
  </si>
  <si>
    <t>Заглушка Light 200 №0 с выходом DN 100</t>
  </si>
  <si>
    <t>022245/в100</t>
  </si>
  <si>
    <t>Заглушка Light 200 №01-0/05 с выходом DN 100</t>
  </si>
  <si>
    <t>022245/в150</t>
  </si>
  <si>
    <t>Заглушка Light 200 №01-0/05 с выходом DN 150</t>
  </si>
  <si>
    <t>022246/в100</t>
  </si>
  <si>
    <t>Заглушка Light 200 №06-0/010 с выходом DN 100</t>
  </si>
  <si>
    <t>022246/в150</t>
  </si>
  <si>
    <t>Заглушка Light 200 №06-0/010 с выходом DN 150</t>
  </si>
  <si>
    <t>022246/в200</t>
  </si>
  <si>
    <t>Заглушка Light 200 №06-0/010 с выходом DN 200</t>
  </si>
  <si>
    <t>022247/в100</t>
  </si>
  <si>
    <t>Заглушка Light 200 №011-0/015 с выходом DN 100</t>
  </si>
  <si>
    <t>022247/в150</t>
  </si>
  <si>
    <t>Заглушка Light 200 №011-0/015 с выходом DN 150</t>
  </si>
  <si>
    <t>022247/в200</t>
  </si>
  <si>
    <t>Заглушка Light 200 №011-0/015 с выходом DN 200</t>
  </si>
  <si>
    <t>022248/в100</t>
  </si>
  <si>
    <t>Заглушка Light 200 №016-0/0 с выходом DN 100</t>
  </si>
  <si>
    <t>022248/в150</t>
  </si>
  <si>
    <t>Заглушка Light 200 №016-0/0 с выходом DN 150</t>
  </si>
  <si>
    <t>022248/в200</t>
  </si>
  <si>
    <t>Заглушка Light 200 №016-0/0 с выходом DN 200</t>
  </si>
  <si>
    <t>022240/в100</t>
  </si>
  <si>
    <t>Заглушка Light 200 №1-5/0 с выходом DN 100</t>
  </si>
  <si>
    <t>022240/в150</t>
  </si>
  <si>
    <t>Заглушка Light 200 №1-5/0 с выходом DN 150</t>
  </si>
  <si>
    <t>022240/в200</t>
  </si>
  <si>
    <t>Заглушка Light 200 №1-5/0 с выходом DN 200</t>
  </si>
  <si>
    <t>022241/в100</t>
  </si>
  <si>
    <t>Заглушка Light 200 №6-10/0 с выходом DN 100</t>
  </si>
  <si>
    <t>022241/в150</t>
  </si>
  <si>
    <t>Заглушка Light 200 №6-10/0 с выходом DN 150</t>
  </si>
  <si>
    <t>022241/в200</t>
  </si>
  <si>
    <t>Заглушка Light 200 №6-10/0 с выходом DN 200</t>
  </si>
  <si>
    <t>022242/в100</t>
  </si>
  <si>
    <t>Заглушка Light 200 №11-15/0 с выходом DN 100</t>
  </si>
  <si>
    <t>022242/в150</t>
  </si>
  <si>
    <t>Заглушка Light 200 №11-15/0 с выходом DN 150</t>
  </si>
  <si>
    <t>022242/в200</t>
  </si>
  <si>
    <t>Заглушка Light 200 №11-15/0 с выходом DN 200</t>
  </si>
  <si>
    <t>022243/в100</t>
  </si>
  <si>
    <t>Заглушка Light 200 №16-20/0 с выходом DN 100</t>
  </si>
  <si>
    <t>022243/в150</t>
  </si>
  <si>
    <t>Заглушка Light 200 №16-20/0 с выходом DN 150</t>
  </si>
  <si>
    <t>022243/в200</t>
  </si>
  <si>
    <t>Заглушка Light 200 №16-20/0 с выходом DN 200</t>
  </si>
  <si>
    <t>020235</t>
  </si>
  <si>
    <t>Пескоуловитель light 200 (верхняя часть)</t>
  </si>
  <si>
    <t>300/315</t>
  </si>
  <si>
    <t>Пескоуловитель/дождеприемник Sir/Plus 200 (средняя часть)</t>
  </si>
  <si>
    <t>Пескоуловитель/дождеприемник Sir/Plus 200 (нижняя часть)</t>
  </si>
  <si>
    <t>020234</t>
  </si>
  <si>
    <t>Пескоуловитель light 200 односекционный</t>
  </si>
  <si>
    <t>022275</t>
  </si>
  <si>
    <t>Решетка чугунная щелевая Light 200 E600</t>
  </si>
  <si>
    <t>022251</t>
  </si>
  <si>
    <t>Решетка оцинкованная щелевая Light 200 рисунок: рядная А15</t>
  </si>
  <si>
    <t>022251/2</t>
  </si>
  <si>
    <t>Решетка оцинкованная щелевая Light 200 рисунок: рядная А15 L=500мм</t>
  </si>
  <si>
    <t>022254</t>
  </si>
  <si>
    <t>Решетка оцинкованная щелевая Light 200 рисунок: волна А15</t>
  </si>
  <si>
    <t>022254/2</t>
  </si>
  <si>
    <t>Решетка оцинкованная щелевая Light 200 рисунок: волна А15 L=500мм</t>
  </si>
  <si>
    <t>022255</t>
  </si>
  <si>
    <t>140519</t>
  </si>
  <si>
    <t>Лоток ЛВК ВМ Plus 500 пг c уклоном №19</t>
  </si>
  <si>
    <t>140520</t>
  </si>
  <si>
    <t>Лоток ЛВК ВМ Plus 500 пг c уклоном №20</t>
  </si>
  <si>
    <t>050901</t>
  </si>
  <si>
    <t>050902</t>
  </si>
  <si>
    <t>Крышка бетонная лотковая КБЛ 500.50.65.18 А15</t>
  </si>
  <si>
    <t>050903</t>
  </si>
  <si>
    <t>Крышка бетонная лотковая КБЛ 500.50.65.18 С250</t>
  </si>
  <si>
    <t>050904</t>
  </si>
  <si>
    <t>Крышка бетонная лотковая КБЛ 500.50.65.18 D400</t>
  </si>
  <si>
    <t>050905</t>
  </si>
  <si>
    <t>050951</t>
  </si>
  <si>
    <t>Решетка бетонная лотковая 500 А15</t>
  </si>
  <si>
    <t>050951у</t>
  </si>
  <si>
    <t>Решетка бетонная лотковая 500 А15 (уклон)</t>
  </si>
  <si>
    <t>050951ц</t>
  </si>
  <si>
    <t>Решетка бетонная лотковая 500 А15 (цвет)</t>
  </si>
  <si>
    <t>050951цу</t>
  </si>
  <si>
    <t>Решетка бетонная лотковая 500 А15 (цвет) (уклон)</t>
  </si>
  <si>
    <t>050953</t>
  </si>
  <si>
    <t>Решетка бетонная лотковая 500 C250</t>
  </si>
  <si>
    <t>050953у</t>
  </si>
  <si>
    <t>Решетка бетонная лотковая 500 C250 (уклон)</t>
  </si>
  <si>
    <t>050953ц</t>
  </si>
  <si>
    <t>Решетка бетонная лотковая 500 C250 (цвет)</t>
  </si>
  <si>
    <t>050953цу</t>
  </si>
  <si>
    <t>Решетка бетонная лотковая 500 C250 (цвет) (уклон)</t>
  </si>
  <si>
    <t>050954</t>
  </si>
  <si>
    <t>Решетка бетонная лотковая 500 D400</t>
  </si>
  <si>
    <t>050954у</t>
  </si>
  <si>
    <t>Решетка бетонная лотковая 500 D400 (уклон)</t>
  </si>
  <si>
    <t>050954ц</t>
  </si>
  <si>
    <t>Решетка бетонная лотковая 500 D400 (цвет)</t>
  </si>
  <si>
    <t>050954цу</t>
  </si>
  <si>
    <t>Решетка бетонная лотковая 500 D400 (цвет) (уклон)</t>
  </si>
  <si>
    <t>050955</t>
  </si>
  <si>
    <t>Решетка бетонная лотковая 500 E600</t>
  </si>
  <si>
    <t>050955у</t>
  </si>
  <si>
    <t>Решетка бетонная лотковая 500 E600 (уклон)</t>
  </si>
  <si>
    <t>050955ц</t>
  </si>
  <si>
    <t>Решетка бетонная лотковая 500 E600 (цвет)</t>
  </si>
  <si>
    <t>050955цу</t>
  </si>
  <si>
    <t>Решетка бетонная лотковая 500 E600 (цвет) (уклон)</t>
  </si>
  <si>
    <t>Лоток ЛВК ВМ Sir 500 № 0</t>
  </si>
  <si>
    <t>Лоток ЛВК ВМ Sir 500 № 0/05</t>
  </si>
  <si>
    <t>Лоток ЛВК ВМ Sir 500 № 0/0</t>
  </si>
  <si>
    <t>Лоток ЛВК ВМ Sir 500 № 5/0</t>
  </si>
  <si>
    <t>Лоток ЛВК ВМ Sir 500 № 10/0</t>
  </si>
  <si>
    <t>Лоток ЛВК ВМ Sir 500 № 15/0</t>
  </si>
  <si>
    <t>Лоток ЛВК ВМ Sir 500 № 20/0</t>
  </si>
  <si>
    <t>Лоток ЛВК ВМ Sir 500 с уклоном № 01</t>
  </si>
  <si>
    <t>Лоток ЛВК ВМ Sir 500 с уклоном № 02</t>
  </si>
  <si>
    <t>Лоток ЛВК ВМ Sir 500 с уклоном № 03</t>
  </si>
  <si>
    <t>Лоток ЛВК ВМ Sir 500 с уклоном № 04</t>
  </si>
  <si>
    <t>Лоток ЛВК ВМ Sir 500 с уклоном № 05</t>
  </si>
  <si>
    <t>Лоток ЛВК ВМ Sir 500 с уклоном № 06</t>
  </si>
  <si>
    <t>Лоток ЛВК ВМ Sir 500 с уклоном № 07</t>
  </si>
  <si>
    <t>Лоток ЛВК ВМ Sir 500 с уклоном № 08</t>
  </si>
  <si>
    <t>Лоток ЛВК ВМ Sir 500 с уклоном № 09</t>
  </si>
  <si>
    <t>Лоток ЛВК ВМ Sir 500 с уклоном № 010</t>
  </si>
  <si>
    <t>Лоток ЛВК ВМ Sir 500 с уклоном № 1</t>
  </si>
  <si>
    <t>Лоток ЛВК ВМ Sir 500 с уклоном № 2</t>
  </si>
  <si>
    <t>020503</t>
  </si>
  <si>
    <t>Лоток ЛВК ВМ Sir 500 с уклоном № 3</t>
  </si>
  <si>
    <t>Лоток ЛВК ВМ Sir 500 с уклоном № 4</t>
  </si>
  <si>
    <t>Лоток ЛВК ВМ Sir 500 с уклоном № 5</t>
  </si>
  <si>
    <t>Лоток ЛВК ВМ Sir 500 с уклоном № 6</t>
  </si>
  <si>
    <t>Лоток ЛВК ВМ Sir 500 с уклоном № 7</t>
  </si>
  <si>
    <t>Лоток ЛВК ВМ Sir 500 с уклоном № 8</t>
  </si>
  <si>
    <t>Лоток ЛВК ВМ Sir 500 с уклоном № 9</t>
  </si>
  <si>
    <t>Лоток ЛВК ВМ Sir 500 с уклоном № 10</t>
  </si>
  <si>
    <t>Лоток ЛВК ВМ Sir 500 с уклоном № 11</t>
  </si>
  <si>
    <t>Лоток ЛВК ВМ Sir 500 с уклоном № 12</t>
  </si>
  <si>
    <t>Лоток ЛВК ВМ Sir 500 с уклоном № 13</t>
  </si>
  <si>
    <t>Лоток ЛВК ВМ Sir 500 с уклоном № 14</t>
  </si>
  <si>
    <t>Лоток ЛВК ВМ Sir 500 с уклоном № 15</t>
  </si>
  <si>
    <t>Лоток ЛВК ВМ Sir 500 с уклоном № 16</t>
  </si>
  <si>
    <t>Лоток ЛВК ВМ Sir 500 с уклоном № 17</t>
  </si>
  <si>
    <t>Лоток ЛВК ВМ Sir 500 с уклоном № 18</t>
  </si>
  <si>
    <t>Лоток ЛВК ВМ Sir 500 с уклоном № 19</t>
  </si>
  <si>
    <t>Лоток ЛВК ВМ Sir 500 с уклоном № 20</t>
  </si>
  <si>
    <t>Изготовление вертикального выпуска для ЛВК ВМ Sir 500</t>
  </si>
  <si>
    <t>020540</t>
  </si>
  <si>
    <t>Заглушка Sir 500 №0</t>
  </si>
  <si>
    <t>020545</t>
  </si>
  <si>
    <t>Заглушка Sir 500 №01-0/05</t>
  </si>
  <si>
    <t>020546</t>
  </si>
  <si>
    <t>Решетка чугунная щелевая Light 200 C250</t>
  </si>
  <si>
    <t>МПЛ 0,4 1500х730х500 с пониженными дренажными отверстиями</t>
  </si>
  <si>
    <t>МПЛ 0,4 1500х730х500</t>
  </si>
  <si>
    <t>МПЛ 0,3 1500х730х400</t>
  </si>
  <si>
    <t>МПЛ 0,3 1500х730х400 с пониженными дренажными отверстиями</t>
  </si>
  <si>
    <t>Крепеж элемент Plus100  (масса 0,19)</t>
  </si>
  <si>
    <t>Крепеж элемент Plus 100 №0  (масса 0,13)</t>
  </si>
  <si>
    <t>Пескоуловитель Light 200 (средняя часть)</t>
  </si>
  <si>
    <t>Пескоуловитель Light 200 (нижняя часть)</t>
  </si>
  <si>
    <t>022235</t>
  </si>
  <si>
    <t>022236</t>
  </si>
  <si>
    <t>022237</t>
  </si>
  <si>
    <t>022234</t>
  </si>
  <si>
    <t>080435</t>
  </si>
  <si>
    <t>020529/L</t>
  </si>
  <si>
    <t>020530/L</t>
  </si>
  <si>
    <t>020526/L</t>
  </si>
  <si>
    <t>020561/L</t>
  </si>
  <si>
    <t>020562/L</t>
  </si>
  <si>
    <t>020563/L</t>
  </si>
  <si>
    <t>020564/L</t>
  </si>
  <si>
    <t>020565/L</t>
  </si>
  <si>
    <t>020566/L</t>
  </si>
  <si>
    <t>020567/L</t>
  </si>
  <si>
    <t>020568/L</t>
  </si>
  <si>
    <t>020569/L</t>
  </si>
  <si>
    <t>020580/L</t>
  </si>
  <si>
    <t>020501/L</t>
  </si>
  <si>
    <t>020502/L</t>
  </si>
  <si>
    <t>020504/L</t>
  </si>
  <si>
    <t>020505/L</t>
  </si>
  <si>
    <t>020506/L</t>
  </si>
  <si>
    <t>020507/L</t>
  </si>
  <si>
    <t>020508/L</t>
  </si>
  <si>
    <t>020509/L</t>
  </si>
  <si>
    <t>020510/L</t>
  </si>
  <si>
    <t>020511/L</t>
  </si>
  <si>
    <t>020512/L</t>
  </si>
  <si>
    <t>020513/L</t>
  </si>
  <si>
    <t>020514/L</t>
  </si>
  <si>
    <t>020515/L</t>
  </si>
  <si>
    <t>020516/L</t>
  </si>
  <si>
    <t>020517/L</t>
  </si>
  <si>
    <t>020518/L</t>
  </si>
  <si>
    <t>020519/L</t>
  </si>
  <si>
    <t>020520/L</t>
  </si>
  <si>
    <t>020535/L</t>
  </si>
  <si>
    <t>020534/L</t>
  </si>
  <si>
    <t>Полка L=200 мм с крепежом (2 х М12*20)</t>
  </si>
  <si>
    <t>Полка L=500 мм с крепежом (2 х М12*20)</t>
  </si>
  <si>
    <t>Консоль L=400 мм с крепежом (М12*20)</t>
  </si>
  <si>
    <t>Консоль L=450 мм с крепежом (М12*20)</t>
  </si>
  <si>
    <t>Решетка оцинкованная щелевая Light 200 рисунок: шахматный А15</t>
  </si>
  <si>
    <t>022255/2</t>
  </si>
  <si>
    <t>Решетка оцинкованная щелевая Light 200 рисунок: шахматный А15 L=500мм</t>
  </si>
  <si>
    <t>022253</t>
  </si>
  <si>
    <t>Решетка оцинкованная ячеистая Light 200 B125 L=500мм</t>
  </si>
  <si>
    <t>022253/2</t>
  </si>
  <si>
    <t>Решетка оцинкованная ячеистая Light 200 B125</t>
  </si>
  <si>
    <t>Лоток ЛВК ВМ Sir 200 без уклона</t>
  </si>
  <si>
    <t>020225</t>
  </si>
  <si>
    <t>Лоток ЛВК ВМ Sir 200 №0</t>
  </si>
  <si>
    <t>F900</t>
  </si>
  <si>
    <t>020224</t>
  </si>
  <si>
    <t>Лоток ЛВК ВМ Sir 200 № 0/05</t>
  </si>
  <si>
    <t>020223</t>
  </si>
  <si>
    <t>Лоток ЛВК ВМ Sir 200 № 0/010</t>
  </si>
  <si>
    <t>020222</t>
  </si>
  <si>
    <t>Лоток ЛВК ВМ Sir 200 № 0/015</t>
  </si>
  <si>
    <t>020226</t>
  </si>
  <si>
    <t>Лоток ЛВК ВМ Sir 200 № 0/0</t>
  </si>
  <si>
    <t>020227</t>
  </si>
  <si>
    <t>Лоток ЛВК ВМ Sir 200 № 5/0</t>
  </si>
  <si>
    <t>020228</t>
  </si>
  <si>
    <t>Лоток ЛВК ВМ Sir 200 № 10/0</t>
  </si>
  <si>
    <t>020229</t>
  </si>
  <si>
    <t>Лоток ЛВК ВМ Sir 200 № 15/0</t>
  </si>
  <si>
    <t>020230</t>
  </si>
  <si>
    <t>Лоток ЛВК ВМ Sir 200 № 20/0</t>
  </si>
  <si>
    <t>Лоток ЛВК ВМ Sir 200 с уклоном 0,5%</t>
  </si>
  <si>
    <t>020261</t>
  </si>
  <si>
    <t>Лоток ЛВК ВМ Sir 200 с уклоном № 01</t>
  </si>
  <si>
    <t>020262</t>
  </si>
  <si>
    <t>Лоток ЛВК ВМ Sir 200 с уклоном № 02</t>
  </si>
  <si>
    <t>020263</t>
  </si>
  <si>
    <t>Лоток ЛВК ВМ Sir 200 с уклоном № 03</t>
  </si>
  <si>
    <t>020264</t>
  </si>
  <si>
    <t>Лоток ЛВК ВМ Sir 200 с уклоном № 04</t>
  </si>
  <si>
    <t>020265</t>
  </si>
  <si>
    <t>Лоток ЛВК ВМ Sir 200 с уклоном № 05</t>
  </si>
  <si>
    <t>020266</t>
  </si>
  <si>
    <t>Лоток ЛВК ВМ Sir 200 с уклоном № 06</t>
  </si>
  <si>
    <t>020267</t>
  </si>
  <si>
    <t>Лоток ЛВК ВМ Sir 200 с уклоном № 07</t>
  </si>
  <si>
    <t>020268</t>
  </si>
  <si>
    <t>Лоток ЛВК ВМ Sir 200 с уклоном № 08</t>
  </si>
  <si>
    <t>020269</t>
  </si>
  <si>
    <t>Лоток ЛВК ВМ Sir 200 с уклоном № 09</t>
  </si>
  <si>
    <t>020280</t>
  </si>
  <si>
    <t>Лоток ЛВК ВМ Sir 200 с уклоном № 010</t>
  </si>
  <si>
    <t>020281</t>
  </si>
  <si>
    <t>Лоток ЛВК ВМ Sir 200 с уклоном № 011</t>
  </si>
  <si>
    <t>020282</t>
  </si>
  <si>
    <t>Лоток ЛВК ВМ Sir 200 с уклоном № 012</t>
  </si>
  <si>
    <t>020283</t>
  </si>
  <si>
    <t>Лоток ЛВК ВМ Sir 200 с уклоном № 013</t>
  </si>
  <si>
    <t>020284</t>
  </si>
  <si>
    <t>Лоток ЛВК ВМ Sir 200 с уклоном № 014</t>
  </si>
  <si>
    <t>020285</t>
  </si>
  <si>
    <t>Лоток ЛВК ВМ Sir 200 с уклоном № 015</t>
  </si>
  <si>
    <t>020286</t>
  </si>
  <si>
    <t>Лоток ЛВК ВМ Sir 200 с уклоном № 016</t>
  </si>
  <si>
    <t>020287</t>
  </si>
  <si>
    <t>Лоток ЛВК ВМ Sir 200 с уклоном № 017</t>
  </si>
  <si>
    <t>020288</t>
  </si>
  <si>
    <t>Лоток ЛВК ВМ Sir 200 с уклоном № 018</t>
  </si>
  <si>
    <t>020289</t>
  </si>
  <si>
    <t>Лоток ЛВК ВМ Sir 200 с уклоном № 019</t>
  </si>
  <si>
    <t>020290</t>
  </si>
  <si>
    <t>Лоток ЛВК ВМ Sir 200 с уклоном № 020</t>
  </si>
  <si>
    <t>020291</t>
  </si>
  <si>
    <t>Лоток ЛВК ВМ Sir 200 с уклоном № 021</t>
  </si>
  <si>
    <t>020201</t>
  </si>
  <si>
    <t>Лоток ЛВК ВМ Sir 200 с уклоном № 1</t>
  </si>
  <si>
    <t>020202</t>
  </si>
  <si>
    <t>Лоток ЛВК ВМ Sir 200 с уклоном № 2</t>
  </si>
  <si>
    <t>020203</t>
  </si>
  <si>
    <t>Лоток ЛВК ВМ Sir 200 с уклоном № 3</t>
  </si>
  <si>
    <t>020204</t>
  </si>
  <si>
    <t>Лоток ЛВК ВМ Sir 200 с уклоном № 4</t>
  </si>
  <si>
    <t>020205</t>
  </si>
  <si>
    <t>Лоток ЛВК ВМ Sir 200 с уклоном № 5</t>
  </si>
  <si>
    <t>020206</t>
  </si>
  <si>
    <t>Лоток ЛВК ВМ Sir 200 с уклоном № 6</t>
  </si>
  <si>
    <t>020207</t>
  </si>
  <si>
    <t>Лоток ЛВК ВМ Sir 200 с уклоном № 7</t>
  </si>
  <si>
    <t>020208</t>
  </si>
  <si>
    <t>Лоток ЛВК ВМ Sir 200 с уклоном № 8</t>
  </si>
  <si>
    <t>020209</t>
  </si>
  <si>
    <t>Лоток ЛВК ВМ Sir 200 с уклоном № 9</t>
  </si>
  <si>
    <t>020210</t>
  </si>
  <si>
    <t>Лоток ЛВК ВМ Sir 200 с уклоном № 10</t>
  </si>
  <si>
    <t>020211</t>
  </si>
  <si>
    <t>Лоток ЛВК ВМ Sir 200 с уклоном № 11</t>
  </si>
  <si>
    <t>020212</t>
  </si>
  <si>
    <t>Лоток ЛВК ВМ Sir 200 с уклоном № 12</t>
  </si>
  <si>
    <t>020213</t>
  </si>
  <si>
    <t>Лоток ЛВК ВМ Sir 200 с уклоном № 13</t>
  </si>
  <si>
    <t>020214</t>
  </si>
  <si>
    <t>Лоток ЛВК ВМ Sir 200 с уклоном № 14</t>
  </si>
  <si>
    <t>020215</t>
  </si>
  <si>
    <t>Лоток ЛВК ВМ Sir 200 с уклоном № 15</t>
  </si>
  <si>
    <t>020216</t>
  </si>
  <si>
    <t>Лоток ЛВК ВМ Sir 200 с уклоном № 16</t>
  </si>
  <si>
    <t>020217</t>
  </si>
  <si>
    <t>Лоток ЛВК ВМ Sir 200 с уклоном № 17</t>
  </si>
  <si>
    <t>020218</t>
  </si>
  <si>
    <t>Лоток ЛВК ВМ Sir 200 с уклоном № 18</t>
  </si>
  <si>
    <t>020219</t>
  </si>
  <si>
    <t>Лоток ЛВК ВМ Sir 200 с уклоном № 19</t>
  </si>
  <si>
    <t>020220</t>
  </si>
  <si>
    <t>Лоток ЛВК ВМ Sir 200 с уклоном № 20</t>
  </si>
  <si>
    <t>Изготовление вертикального выпуска для ЛВК ВМ Sir 200</t>
  </si>
  <si>
    <t>Заглушка для ЛВК ВМ Sir 200</t>
  </si>
  <si>
    <t>020244</t>
  </si>
  <si>
    <t>Заглушка Sir 200 №0</t>
  </si>
  <si>
    <t>020245</t>
  </si>
  <si>
    <t>Заглушка Sir 200 №01-0/05</t>
  </si>
  <si>
    <t>020246</t>
  </si>
  <si>
    <t>Заглушка Sir 200 №06-0/010</t>
  </si>
  <si>
    <t>020247</t>
  </si>
  <si>
    <t>Заглушка Sir 200 №011-0/015</t>
  </si>
  <si>
    <t>020248</t>
  </si>
  <si>
    <t>Заглушка Sir 200 №016-0/0</t>
  </si>
  <si>
    <t>020240</t>
  </si>
  <si>
    <t>Заглушка Sir 200 №1-5/0</t>
  </si>
  <si>
    <t>020241</t>
  </si>
  <si>
    <t>Заглушка Sir 200 №6-10/0</t>
  </si>
  <si>
    <t>020242</t>
  </si>
  <si>
    <t>Заглушка Sir 200 №11-15/0</t>
  </si>
  <si>
    <t>020243</t>
  </si>
  <si>
    <t>Заглушка Sir 200 №16-20/0</t>
  </si>
  <si>
    <t>020244/в100</t>
  </si>
  <si>
    <t>Заглушка Sir 200 №0 с выходом DN 100</t>
  </si>
  <si>
    <t>020245/в100</t>
  </si>
  <si>
    <t>Заглушка Sir 200 №01-0/05 с выходом DN 100</t>
  </si>
  <si>
    <t>020245/в150</t>
  </si>
  <si>
    <t>Заглушка Sir 200 №01-0/05 с выходом DN 150</t>
  </si>
  <si>
    <t>020246/в100</t>
  </si>
  <si>
    <t>Заглушка Sir 200 №06-0/010 с выходом DN 100</t>
  </si>
  <si>
    <t>020246/в150</t>
  </si>
  <si>
    <t>Заглушка Sir 200 №06-0/010 с выходом DN 150</t>
  </si>
  <si>
    <t>020246/в200</t>
  </si>
  <si>
    <t>Заглушка Sir 200 №06-0/010 с выходом DN 200</t>
  </si>
  <si>
    <t>020247/в100</t>
  </si>
  <si>
    <t>Заглушка Sir 200 №011-0/015 с выходом DN 100</t>
  </si>
  <si>
    <t>020247/в150</t>
  </si>
  <si>
    <t>Заглушка Sir 200 №011-0/015 с выходом DN 150</t>
  </si>
  <si>
    <t>020247/в200</t>
  </si>
  <si>
    <t>Заглушка Sir 200 №011-0/015 с выходом DN 200</t>
  </si>
  <si>
    <t>020248/в100</t>
  </si>
  <si>
    <t>Заглушка Sir 200 №016-0/0 с выходом DN 100</t>
  </si>
  <si>
    <t>020248/в150</t>
  </si>
  <si>
    <t>Заглушка Sir 200 №016-0/0 с выходом DN 150</t>
  </si>
  <si>
    <t>020248/в200</t>
  </si>
  <si>
    <t>Заглушка Sir 200 №016-0/0 с выходом DN 200</t>
  </si>
  <si>
    <t>020240/в100</t>
  </si>
  <si>
    <t>Заглушка Sir 200 №1-5/0 с выходом DN 100</t>
  </si>
  <si>
    <t>020240/в150</t>
  </si>
  <si>
    <t>Заглушка Sir 200 №1-5/0 с выходом DN 150</t>
  </si>
  <si>
    <t>020240/в200</t>
  </si>
  <si>
    <t>Лоток ЛИК ВМ Plus 200 № 5/0</t>
  </si>
  <si>
    <t>055228</t>
  </si>
  <si>
    <t>Лоток ЛИК ВМ Plus 200 № 10/0</t>
  </si>
  <si>
    <t>055229</t>
  </si>
  <si>
    <t>Лоток ЛИК ВМ Plus 200 № 15/0</t>
  </si>
  <si>
    <t>055230</t>
  </si>
  <si>
    <t>Лоток ЛИК ВМ Plus 200 № 20/0</t>
  </si>
  <si>
    <t>054225</t>
  </si>
  <si>
    <t>Лоток ЛИК ВМ Plus Canal 200 № 0</t>
  </si>
  <si>
    <t>054224</t>
  </si>
  <si>
    <t>Лоток ЛВК ВМ Plus 100 с уклоном №014</t>
  </si>
  <si>
    <t>145/150</t>
  </si>
  <si>
    <t>012095</t>
  </si>
  <si>
    <t>Лоток ЛВК ВМ Plus 100 с уклоном №015</t>
  </si>
  <si>
    <t>150/155</t>
  </si>
  <si>
    <t>012096</t>
  </si>
  <si>
    <t>Лоток ЛВК ВМ Plus 100 с уклоном №016</t>
  </si>
  <si>
    <t>155/160</t>
  </si>
  <si>
    <t>012097</t>
  </si>
  <si>
    <t>Лоток ЛВК ВМ Plus 100 с уклоном №017</t>
  </si>
  <si>
    <t>160/165</t>
  </si>
  <si>
    <t>012001</t>
  </si>
  <si>
    <t>Лоток ЛВК ВМ Plus 100 с уклоном №1</t>
  </si>
  <si>
    <t>165/170</t>
  </si>
  <si>
    <t>012002</t>
  </si>
  <si>
    <t>Лоток ЛВК ВМ Plus 100 с уклоном №2</t>
  </si>
  <si>
    <t>170/175</t>
  </si>
  <si>
    <t>012003</t>
  </si>
  <si>
    <t>Лоток ЛВК ВМ Plus 100 с уклоном №3</t>
  </si>
  <si>
    <t>175/180</t>
  </si>
  <si>
    <t>012004</t>
  </si>
  <si>
    <t>Лоток ЛВК ВМ Plus 100 с уклоном №4</t>
  </si>
  <si>
    <t>180/185</t>
  </si>
  <si>
    <t>012005</t>
  </si>
  <si>
    <t>Лоток ЛВК ВМ Plus 100 с уклоном №5</t>
  </si>
  <si>
    <t>185/190</t>
  </si>
  <si>
    <t>012006</t>
  </si>
  <si>
    <t>Лоток ЛВК ВМ Plus 100 с уклоном №6</t>
  </si>
  <si>
    <t>190/195</t>
  </si>
  <si>
    <t>012007</t>
  </si>
  <si>
    <t>Лоток ЛВК ВМ Plus 100 с уклоном №7</t>
  </si>
  <si>
    <t>195/200</t>
  </si>
  <si>
    <t>012008</t>
  </si>
  <si>
    <t>Лоток ЛВК ВМ Plus 100 с уклоном №8</t>
  </si>
  <si>
    <t>200/205</t>
  </si>
  <si>
    <t>012009</t>
  </si>
  <si>
    <t>Лоток ЛВК ВМ Plus 100 с уклоном №9</t>
  </si>
  <si>
    <t>205/210</t>
  </si>
  <si>
    <t>012010</t>
  </si>
  <si>
    <t>Лоток ЛВК ВМ Plus 100 с уклоном №10</t>
  </si>
  <si>
    <t>210/215</t>
  </si>
  <si>
    <t>012085</t>
  </si>
  <si>
    <t>Заглушка Plus 100 № 0</t>
  </si>
  <si>
    <t>012084</t>
  </si>
  <si>
    <t>Заглушка Plus 100 №01-0/05</t>
  </si>
  <si>
    <t>012086</t>
  </si>
  <si>
    <t>Заглушка Plus 100 №06-0/010</t>
  </si>
  <si>
    <t>012180</t>
  </si>
  <si>
    <t>Заглушка Plus 100 №011-0/015</t>
  </si>
  <si>
    <t>012183</t>
  </si>
  <si>
    <t>Заглушка Plus 100 №016-0/0</t>
  </si>
  <si>
    <t>012181</t>
  </si>
  <si>
    <t>Заглушка Plus 100 №1-5/0</t>
  </si>
  <si>
    <t>012182</t>
  </si>
  <si>
    <t>Заглушка Plus 100 №6-10/0</t>
  </si>
  <si>
    <t>012180/в100</t>
  </si>
  <si>
    <t>Заглушка Plus 100 №011-0/015 с выходом DN100</t>
  </si>
  <si>
    <t>012183/в100</t>
  </si>
  <si>
    <t>Заглушка Plus 100 №016-0/0 с выходом DN100</t>
  </si>
  <si>
    <t>012181/в100</t>
  </si>
  <si>
    <t>Заглушка Plus 100 №1-5/0 с выходом DN100</t>
  </si>
  <si>
    <t>012182/в100</t>
  </si>
  <si>
    <t>Заглушка Plus 100 №6-10/0 с выходом DN100</t>
  </si>
  <si>
    <t>012035</t>
  </si>
  <si>
    <t>Пескоуловитель Plus 100</t>
  </si>
  <si>
    <t>160/160</t>
  </si>
  <si>
    <t>Корзинка 100</t>
  </si>
  <si>
    <t>-</t>
  </si>
  <si>
    <t>080105</t>
  </si>
  <si>
    <t>Дождеприемник ДК Plus 30/30</t>
  </si>
  <si>
    <t>603501</t>
  </si>
  <si>
    <t>Корзинка 30/30</t>
  </si>
  <si>
    <t>Изготовление выпуска для пескоуловителя Plus 100</t>
  </si>
  <si>
    <t>Изготовление выпуска DN 100 с устройством муфты</t>
  </si>
  <si>
    <t>Изготовление выпуска DN 100 без устройства муфты</t>
  </si>
  <si>
    <t>012070</t>
  </si>
  <si>
    <t>Решетка чугунная щелевая Plus 100 C250</t>
  </si>
  <si>
    <t>Решетка оцинкованная щелевая Plus 100 рисунок: рядная L=1000мм</t>
  </si>
  <si>
    <t>Решетка оцинкованная щелевая Plus 100 рисунок: рядная L=500мм</t>
  </si>
  <si>
    <t>012056</t>
  </si>
  <si>
    <t>Решетка оцинкованная щелевая Plus 100 рисунок: рядная А15</t>
  </si>
  <si>
    <t>012056/2</t>
  </si>
  <si>
    <t>Решетка оцинкованная щелевая Plus 100 рисунок: рядная А15 L=500мм</t>
  </si>
  <si>
    <t>012054</t>
  </si>
  <si>
    <t>Решетка оцинкованная щелевая Plus 100 рисунок: волна А15</t>
  </si>
  <si>
    <t>012054/2</t>
  </si>
  <si>
    <t>Решетка оцинкованная щелевая Plus 100 рисунок: волна А15 L=500мм</t>
  </si>
  <si>
    <t>012052</t>
  </si>
  <si>
    <t>Решетка оцинкованная щелевая Plus 100 рисунок: шахматный А15</t>
  </si>
  <si>
    <t>01205/2</t>
  </si>
  <si>
    <t>Решетка оцинкованная щелевая Plus 100 рисунок: шахматный А15 L=500мм</t>
  </si>
  <si>
    <t>080117</t>
  </si>
  <si>
    <t>Решетка оцинкованная щелевая ДК Plus 30/30 A15</t>
  </si>
  <si>
    <t>050401</t>
  </si>
  <si>
    <t>Новый артикул</t>
  </si>
  <si>
    <t>Новое наименование</t>
  </si>
  <si>
    <t>01105103.0110</t>
  </si>
  <si>
    <t>01105103.0135</t>
  </si>
  <si>
    <t>01105103.0155</t>
  </si>
  <si>
    <t>01105103.0180</t>
  </si>
  <si>
    <t>01105103.0205</t>
  </si>
  <si>
    <t>01105103.0230</t>
  </si>
  <si>
    <t>01105103.0250</t>
  </si>
  <si>
    <t>01105103.0255</t>
  </si>
  <si>
    <t>01105103.110</t>
  </si>
  <si>
    <t>01105103.115</t>
  </si>
  <si>
    <t>01105103.120</t>
  </si>
  <si>
    <t>01105103.125</t>
  </si>
  <si>
    <t>01105103.130</t>
  </si>
  <si>
    <t>01105103.135</t>
  </si>
  <si>
    <t>01105103.140</t>
  </si>
  <si>
    <t>01105103.145</t>
  </si>
  <si>
    <t>01105103.150</t>
  </si>
  <si>
    <t>01105103.155</t>
  </si>
  <si>
    <t>01105103.160</t>
  </si>
  <si>
    <t>01105103.165</t>
  </si>
  <si>
    <t>01105103.170</t>
  </si>
  <si>
    <t>01105103.175</t>
  </si>
  <si>
    <t>01105103.180</t>
  </si>
  <si>
    <t>01105103.185</t>
  </si>
  <si>
    <t>01105103.190</t>
  </si>
  <si>
    <t>01105103.195</t>
  </si>
  <si>
    <t>01105103.200</t>
  </si>
  <si>
    <t>01105103.205</t>
  </si>
  <si>
    <t>01105103.210</t>
  </si>
  <si>
    <t>01105103.215</t>
  </si>
  <si>
    <t>01105103.220</t>
  </si>
  <si>
    <t>01105103.225</t>
  </si>
  <si>
    <t>01105103.230</t>
  </si>
  <si>
    <t>01105103.235</t>
  </si>
  <si>
    <t>01105103.240</t>
  </si>
  <si>
    <t>01105103.245</t>
  </si>
  <si>
    <t>01105103.250</t>
  </si>
  <si>
    <t>Лоток водосточный канальный Sir 100 № 0</t>
  </si>
  <si>
    <t>Лоток водосточный канальный Sir 100 № 0/05</t>
  </si>
  <si>
    <t>Лоток водосточный канальный Sir 100 № 0/0</t>
  </si>
  <si>
    <t>Лоток водосточный канальный Sir 100 № 5/0</t>
  </si>
  <si>
    <t>Лоток водосточный канальный Sir 100 № 10/0</t>
  </si>
  <si>
    <t>Лоток водосточный канальный Sir 100 № 15/0</t>
  </si>
  <si>
    <t>Лоток водосточный канальный Sir 100 № 19/0</t>
  </si>
  <si>
    <t>Лоток водосточный канальный Sir 100 № 20/0</t>
  </si>
  <si>
    <t>Лоток водосточный канальный Sir 100 с уклоном № 01</t>
  </si>
  <si>
    <t>Лоток водосточный канальный Sir 100 с уклоном № 02</t>
  </si>
  <si>
    <t>Лоток водосточный канальный Sir 100 с уклоном № 03</t>
  </si>
  <si>
    <t>Лоток водосточный канальный Sir 100 с уклоном № 04</t>
  </si>
  <si>
    <t>Лоток водосточный канальный Sir 100 с уклоном № 05</t>
  </si>
  <si>
    <t>Лоток водосточный канальный Sir 100 с уклоном № 06</t>
  </si>
  <si>
    <t>Лоток водосточный канальный Sir 100 с уклоном № 07</t>
  </si>
  <si>
    <t>Лоток водосточный канальный Sir 100 с уклоном № 08</t>
  </si>
  <si>
    <t>Лоток водосточный канальный Sir 100 с уклоном № 09</t>
  </si>
  <si>
    <t>Лоток водосточный канальный Sir 100 с уклоном № 1</t>
  </si>
  <si>
    <t>Лоток водосточный канальный Sir 100 с уклоном № 2</t>
  </si>
  <si>
    <t>Лоток водосточный канальный Sir 100 с уклоном № 3</t>
  </si>
  <si>
    <t>Лоток водосточный канальный Sir 100 с уклоном № 4</t>
  </si>
  <si>
    <t>Лоток водосточный канальный Sir 100 с уклоном № 5</t>
  </si>
  <si>
    <t>Лоток водосточный канальный Sir 100 с уклоном № 6</t>
  </si>
  <si>
    <t>Лоток водосточный канальный Sir 100 с уклоном № 7</t>
  </si>
  <si>
    <t>Лоток водосточный канальный Sir 100 с уклоном № 8</t>
  </si>
  <si>
    <t>Лоток водосточный канальный Sir 100 с уклоном № 9</t>
  </si>
  <si>
    <t>Лоток водосточный канальный Sir 100 с уклоном № 10</t>
  </si>
  <si>
    <t>Лоток водосточный канальный Sir 100 с уклоном № 11</t>
  </si>
  <si>
    <t>Лоток водосточный канальный Sir 100 с уклоном № 12</t>
  </si>
  <si>
    <t>Лоток водосточный канальный Sir 100 с уклоном № 13</t>
  </si>
  <si>
    <t>Лоток водосточный канальный Sir 100 с уклоном № 14</t>
  </si>
  <si>
    <t>Лоток водосточный канальный Sir 100 с уклоном № 15</t>
  </si>
  <si>
    <t>Лоток водосточный канальный Sir 100 с уклоном № 16</t>
  </si>
  <si>
    <t>Лоток водосточный канальный Sir 100 с уклоном № 17</t>
  </si>
  <si>
    <t>Лоток водосточный канальный Sir 100 с уклоном № 18</t>
  </si>
  <si>
    <t>Лоток водосточный канальный Sir 100 с уклоном № 19</t>
  </si>
  <si>
    <t>Лоток водосточный канальный Sir 100 с уклоном № 20</t>
  </si>
  <si>
    <t>01105102.0110</t>
  </si>
  <si>
    <t>01105102.0135</t>
  </si>
  <si>
    <t>01105102.0155</t>
  </si>
  <si>
    <t>01105102.0180</t>
  </si>
  <si>
    <t>01105102.0205</t>
  </si>
  <si>
    <t>01105102.0230</t>
  </si>
  <si>
    <t>01105102.0250</t>
  </si>
  <si>
    <t>01105102.0255</t>
  </si>
  <si>
    <t>01105102.110</t>
  </si>
  <si>
    <t>01105102.115</t>
  </si>
  <si>
    <t>01105102.120</t>
  </si>
  <si>
    <t>01105102.125</t>
  </si>
  <si>
    <t>01105102.130</t>
  </si>
  <si>
    <t>01105102.135</t>
  </si>
  <si>
    <t>01105102.140</t>
  </si>
  <si>
    <t>01105102.145</t>
  </si>
  <si>
    <t>01105102.150</t>
  </si>
  <si>
    <t>01105102.155</t>
  </si>
  <si>
    <t>01105102.160</t>
  </si>
  <si>
    <t>01105102.165</t>
  </si>
  <si>
    <t>01105102.170</t>
  </si>
  <si>
    <t>01105102.175</t>
  </si>
  <si>
    <t>01105102.180</t>
  </si>
  <si>
    <t>01105102.185</t>
  </si>
  <si>
    <t>01105102.190</t>
  </si>
  <si>
    <t>01105102.195</t>
  </si>
  <si>
    <t>01105102.200</t>
  </si>
  <si>
    <t>01105102.205</t>
  </si>
  <si>
    <t>01105102.210</t>
  </si>
  <si>
    <t>01105102.215</t>
  </si>
  <si>
    <t>01105102.220</t>
  </si>
  <si>
    <t>01105102.225</t>
  </si>
  <si>
    <t>01105102.230</t>
  </si>
  <si>
    <t>01105102.235</t>
  </si>
  <si>
    <t>01105102.240</t>
  </si>
  <si>
    <t>01105102.245</t>
  </si>
  <si>
    <t>01105102.250</t>
  </si>
  <si>
    <t>01102150.0125</t>
  </si>
  <si>
    <t>01102150.0150</t>
  </si>
  <si>
    <t>01102150.0175</t>
  </si>
  <si>
    <t>01102150.0190</t>
  </si>
  <si>
    <t>01102150.0215</t>
  </si>
  <si>
    <t>01102150.0240</t>
  </si>
  <si>
    <t>01102150.0265</t>
  </si>
  <si>
    <t>01102150.0285</t>
  </si>
  <si>
    <t>01102150.0290</t>
  </si>
  <si>
    <t>01102150.125</t>
  </si>
  <si>
    <t>01102150.130</t>
  </si>
  <si>
    <t>01102150.135</t>
  </si>
  <si>
    <t>01102150.140</t>
  </si>
  <si>
    <t>01102150.145</t>
  </si>
  <si>
    <t>01102150.150</t>
  </si>
  <si>
    <t>01102150.155</t>
  </si>
  <si>
    <t>01102150.160</t>
  </si>
  <si>
    <t>01102150.165</t>
  </si>
  <si>
    <t>01102150.170</t>
  </si>
  <si>
    <t>01102150.175</t>
  </si>
  <si>
    <t>01102150.180</t>
  </si>
  <si>
    <t>01102150.185</t>
  </si>
  <si>
    <t>01102150.190</t>
  </si>
  <si>
    <t>01102150.195</t>
  </si>
  <si>
    <t>01102150.200</t>
  </si>
  <si>
    <t>01102150.205</t>
  </si>
  <si>
    <t>01102150.210</t>
  </si>
  <si>
    <t>01102150.215</t>
  </si>
  <si>
    <t>01102150.220</t>
  </si>
  <si>
    <t>01102150.225</t>
  </si>
  <si>
    <t>01102150.230</t>
  </si>
  <si>
    <t>01102150.235</t>
  </si>
  <si>
    <t>01102150.240</t>
  </si>
  <si>
    <t>01102150.245</t>
  </si>
  <si>
    <t>01102150.250</t>
  </si>
  <si>
    <t>01102150.255</t>
  </si>
  <si>
    <t>01102150.260</t>
  </si>
  <si>
    <t>01102150.265</t>
  </si>
  <si>
    <t>01102150.270</t>
  </si>
  <si>
    <t>01102150.275</t>
  </si>
  <si>
    <t>01102150.280</t>
  </si>
  <si>
    <t>01102150.285</t>
  </si>
  <si>
    <t>Лоток водосточный канальный Plus 150 № 0</t>
  </si>
  <si>
    <t>Лоток водосточный канальный Plus 150 № 0/05</t>
  </si>
  <si>
    <t>Лоток водосточный канальный Plus 150 № 0/010</t>
  </si>
  <si>
    <t>Лоток водосточный канальный Plus 150 № 0/0</t>
  </si>
  <si>
    <t>Лоток водосточный канальный Plus 150 № 5/0</t>
  </si>
  <si>
    <t>Лоток водосточный канальный Plus 150 № 10/0</t>
  </si>
  <si>
    <t>Лоток водосточный канальный Plus 150 № 15/0</t>
  </si>
  <si>
    <t>Лоток водосточный канальный Plus 150 № 19/0</t>
  </si>
  <si>
    <t>Лоток водосточный канальный Plus 150 № 20/0</t>
  </si>
  <si>
    <t>Лоток водосточный канальный Plus 150 с уклоном № 01</t>
  </si>
  <si>
    <t>Лоток водосточный канальный Plus 150 с уклоном № 02</t>
  </si>
  <si>
    <t>Лоток водосточный канальный Plus 150 с уклоном № 03</t>
  </si>
  <si>
    <t>Лоток водосточный канальный Plus 150 с уклоном № 04</t>
  </si>
  <si>
    <t>Лоток водосточный канальный Plus 150 с уклоном № 05</t>
  </si>
  <si>
    <t>Лоток водосточный канальный Plus 150 с уклоном № 06</t>
  </si>
  <si>
    <t>Лоток водосточный канальный Plus 150 с уклоном № 07</t>
  </si>
  <si>
    <t>Лоток водосточный канальный Plus 150 с уклоном № 08</t>
  </si>
  <si>
    <t>Лоток водосточный канальный Plus 150 с уклоном № 09</t>
  </si>
  <si>
    <t>Лоток водосточный канальный Plus 150 с уклоном № 010</t>
  </si>
  <si>
    <t>Лоток водосточный канальный Plus 150 с уклоном № 011</t>
  </si>
  <si>
    <t>Лоток водосточный канальный Plus 150 с уклоном № 012</t>
  </si>
  <si>
    <t>Лоток водосточный канальный Plus 150 с уклоном № 013</t>
  </si>
  <si>
    <t>Лоток водосточный канальный Plus 150 с уклоном №1</t>
  </si>
  <si>
    <t>Лоток водосточный канальный Plus 150 с уклоном №2</t>
  </si>
  <si>
    <t>Лоток водосточный канальный Plus 150 с уклоном №3</t>
  </si>
  <si>
    <t>Лоток водосточный канальный Plus 150 с уклоном №4</t>
  </si>
  <si>
    <t>Лоток водосточный канальный Plus 150 с уклоном №5</t>
  </si>
  <si>
    <t>Лоток водосточный канальный Plus 150 с уклоном №6</t>
  </si>
  <si>
    <t>Лоток водосточный канальный Plus 150 с уклоном №7</t>
  </si>
  <si>
    <t>Лоток водосточный канальный Plus 150 с уклоном №8</t>
  </si>
  <si>
    <t>Лоток водосточный канальный Plus 150 с уклоном №9</t>
  </si>
  <si>
    <t>Лоток водосточный канальный Plus 150 с уклоном №10</t>
  </si>
  <si>
    <t>Лоток водосточный канальный Plus 150 с уклоном №11</t>
  </si>
  <si>
    <t>Лоток водосточный канальный Plus 150 с уклоном №12</t>
  </si>
  <si>
    <t>Лоток водосточный канальный Plus 150 с уклоном №13</t>
  </si>
  <si>
    <t>Лоток водосточный канальный Plus 150 с уклоном №14</t>
  </si>
  <si>
    <t>Лоток водосточный канальный Plus 150 с уклоном №15</t>
  </si>
  <si>
    <t>Лоток водосточный канальный Plus 150 с уклоном №16</t>
  </si>
  <si>
    <t>Лоток водосточный канальный Plus 150 с уклоном №17</t>
  </si>
  <si>
    <t>Лоток водосточный канальный Plus 150 с уклоном №18</t>
  </si>
  <si>
    <t>Лоток водосточный канальный Plus 150 с уклоном №19</t>
  </si>
  <si>
    <t>Лоток водосточный канальный Plus 150 с уклоном №20</t>
  </si>
  <si>
    <t>01105503.0550</t>
  </si>
  <si>
    <t>01105503.0551</t>
  </si>
  <si>
    <t>01105503.0552</t>
  </si>
  <si>
    <t>01105503.0553</t>
  </si>
  <si>
    <t>01105503.0554</t>
  </si>
  <si>
    <t>01105503.0555</t>
  </si>
  <si>
    <t>01105503.0556</t>
  </si>
  <si>
    <t>01105503.0557</t>
  </si>
  <si>
    <t>01105503.0558</t>
  </si>
  <si>
    <t>01105503.0559</t>
  </si>
  <si>
    <t>01105503.0560</t>
  </si>
  <si>
    <t>01105503.0561</t>
  </si>
  <si>
    <t>01105503.0562</t>
  </si>
  <si>
    <t>01105503.0563</t>
  </si>
  <si>
    <t>01105503.0564</t>
  </si>
  <si>
    <t>01105503.0565</t>
  </si>
  <si>
    <t>01105503.0566</t>
  </si>
  <si>
    <t>01105503.0567</t>
  </si>
  <si>
    <t>01105503.0568</t>
  </si>
  <si>
    <t>01105503.0569</t>
  </si>
  <si>
    <t>01105503.0570</t>
  </si>
  <si>
    <t>01105503.0571</t>
  </si>
  <si>
    <t>01105503.0572</t>
  </si>
  <si>
    <t>01105503.0573</t>
  </si>
  <si>
    <t>01105503.0574</t>
  </si>
  <si>
    <t>01105503.0575</t>
  </si>
  <si>
    <t>01105503.0576</t>
  </si>
  <si>
    <t>01105503.0577</t>
  </si>
  <si>
    <t>01105503.0578</t>
  </si>
  <si>
    <t>01105503.0579</t>
  </si>
  <si>
    <t>4730110.053</t>
  </si>
  <si>
    <t>01101100.060</t>
  </si>
  <si>
    <t>00101100.060</t>
  </si>
  <si>
    <t>4730110.118</t>
  </si>
  <si>
    <t>15201106.36</t>
  </si>
  <si>
    <t>16301106.12</t>
  </si>
  <si>
    <t>16301106.13</t>
  </si>
  <si>
    <t>16301106.11</t>
  </si>
  <si>
    <t>48301101</t>
  </si>
  <si>
    <t>20101100.1000</t>
  </si>
  <si>
    <t>15101100.1003</t>
  </si>
  <si>
    <t>Лоток водосточный канальный Step 100 № 0 (мелкосидящий)</t>
  </si>
  <si>
    <t>Лоток водосточный канальный Step 100 № 0/0</t>
  </si>
  <si>
    <t>Крышка бетонная лотковая 100.50.13,6.8 пр2</t>
  </si>
  <si>
    <t>Решетка бетонная лотковая 100.50.13,6.8 пр2</t>
  </si>
  <si>
    <t>020525/E</t>
  </si>
  <si>
    <t>020524/E</t>
  </si>
  <si>
    <t>020527/E</t>
  </si>
  <si>
    <t>020528/E</t>
  </si>
  <si>
    <t>020529/E</t>
  </si>
  <si>
    <t>020530/E</t>
  </si>
  <si>
    <t>020526/E</t>
  </si>
  <si>
    <t>020561/E</t>
  </si>
  <si>
    <t>020562/E</t>
  </si>
  <si>
    <t>020563/E</t>
  </si>
  <si>
    <t>020564/E</t>
  </si>
  <si>
    <t>020565/E</t>
  </si>
  <si>
    <t>020566/E</t>
  </si>
  <si>
    <t>020567/E</t>
  </si>
  <si>
    <t>020568/E</t>
  </si>
  <si>
    <t>020569/E</t>
  </si>
  <si>
    <t>020580/E</t>
  </si>
  <si>
    <t>020501/E</t>
  </si>
  <si>
    <t>020502/E</t>
  </si>
  <si>
    <t>020503/E</t>
  </si>
  <si>
    <t>020504/E</t>
  </si>
  <si>
    <t>020505/E</t>
  </si>
  <si>
    <t>020506/E</t>
  </si>
  <si>
    <t>020507/E</t>
  </si>
  <si>
    <t>020508/E</t>
  </si>
  <si>
    <t>020509/E</t>
  </si>
  <si>
    <t>020510/E</t>
  </si>
  <si>
    <t>020511/E</t>
  </si>
  <si>
    <t>020512/E</t>
  </si>
  <si>
    <t>020513/E</t>
  </si>
  <si>
    <t>020514/E</t>
  </si>
  <si>
    <t>020515/E</t>
  </si>
  <si>
    <t>020516/E</t>
  </si>
  <si>
    <t>020517/E</t>
  </si>
  <si>
    <t>020518/E</t>
  </si>
  <si>
    <t>020519/E</t>
  </si>
  <si>
    <t>020520/E</t>
  </si>
  <si>
    <t>.</t>
  </si>
  <si>
    <t>01102100.080</t>
  </si>
  <si>
    <t>Лоток водосточный канальный Plus 100 № 0 (мелкосидящий)</t>
  </si>
  <si>
    <t>01102100.0105</t>
  </si>
  <si>
    <t>Лоток водосточный канальный Plus 100 № 0/05</t>
  </si>
  <si>
    <t>01102100.0130</t>
  </si>
  <si>
    <t>Лоток водосточный канальный Plus 100 № 0/010</t>
  </si>
  <si>
    <t>01102100.0155</t>
  </si>
  <si>
    <t>Лоток водосточный канальный Plus 100 № 0/015</t>
  </si>
  <si>
    <t>01102100.0165</t>
  </si>
  <si>
    <t>Лоток водосточный канальный Plus 100 № 0/0</t>
  </si>
  <si>
    <t>01102100.0190</t>
  </si>
  <si>
    <t>Лоток водосточный канальный Plus 100 № 5/0</t>
  </si>
  <si>
    <t>01102100.0215</t>
  </si>
  <si>
    <t>Лоток водосточный канальный Plus 100 № 10/0</t>
  </si>
  <si>
    <t>01102100.80</t>
  </si>
  <si>
    <t>Лоток водосточный канальный Plus 100 с уклоном №01</t>
  </si>
  <si>
    <t>01102100.85</t>
  </si>
  <si>
    <t>Лоток водосточный канальный Plus 100 с уклоном №02</t>
  </si>
  <si>
    <t>01102100.90</t>
  </si>
  <si>
    <t>Лоток водосточный канальный Plus 100 с уклоном №03</t>
  </si>
  <si>
    <t>01102100.95</t>
  </si>
  <si>
    <t>Лоток водосточный канальный Plus 100 с уклоном №04</t>
  </si>
  <si>
    <t>01102100.100</t>
  </si>
  <si>
    <t>Лоток водосточный канальный Plus 100 с уклоном №05</t>
  </si>
  <si>
    <t>01102100.105</t>
  </si>
  <si>
    <t>Лоток водосточный канальный Plus 100 с уклоном №06</t>
  </si>
  <si>
    <t>01102100.110</t>
  </si>
  <si>
    <t>Лоток водосточный канальный Plus 100 с уклоном №07</t>
  </si>
  <si>
    <t>01102100.115</t>
  </si>
  <si>
    <t>Лоток водосточный канальный Plus 100 с уклоном №08</t>
  </si>
  <si>
    <t>01102100.120</t>
  </si>
  <si>
    <t>Лоток водосточный канальный Plus 100 с уклоном №09</t>
  </si>
  <si>
    <t>01102100.125</t>
  </si>
  <si>
    <t>Лоток водосточный канальный Plus 100 с уклоном №010</t>
  </si>
  <si>
    <t>01102100.130</t>
  </si>
  <si>
    <t>Лоток водосточный канальный Plus 100 с уклоном №011</t>
  </si>
  <si>
    <t>01102100.135</t>
  </si>
  <si>
    <t>Лоток водосточный канальный Plus 100 с уклоном №012</t>
  </si>
  <si>
    <t>01102100.140</t>
  </si>
  <si>
    <t>Лоток водосточный канальный Plus 100 с уклоном №013</t>
  </si>
  <si>
    <t>01102100.145</t>
  </si>
  <si>
    <t>Лоток водосточный канальный Plus 100 с уклоном №014</t>
  </si>
  <si>
    <t>01102100.150</t>
  </si>
  <si>
    <t>Лоток водосточный канальный Plus 100 с уклоном №015</t>
  </si>
  <si>
    <t>01102100.155</t>
  </si>
  <si>
    <t>Лоток водосточный канальный Plus 100 с уклоном №016</t>
  </si>
  <si>
    <t>01102100.160</t>
  </si>
  <si>
    <t>Лоток водосточный канальный Plus 100 с уклоном №017</t>
  </si>
  <si>
    <t>01102100.165</t>
  </si>
  <si>
    <t>Лоток водосточный канальный Plus 100 с уклоном №1</t>
  </si>
  <si>
    <t>01102100.170</t>
  </si>
  <si>
    <t>Лоток водосточный канальный Plus 100 с уклоном №2</t>
  </si>
  <si>
    <t>01102100.175</t>
  </si>
  <si>
    <t>Лоток водосточный канальный Plus 100 с уклоном №3</t>
  </si>
  <si>
    <t>01102100.180</t>
  </si>
  <si>
    <t>Лоток водосточный канальный Plus 100 с уклоном №4</t>
  </si>
  <si>
    <t>01102100.185</t>
  </si>
  <si>
    <t>Лоток водосточный канальный Plus 100 с уклоном №5</t>
  </si>
  <si>
    <t>01102100.190</t>
  </si>
  <si>
    <t>Лоток водосточный канальный Plus 100 с уклоном №6</t>
  </si>
  <si>
    <t>01102100.195</t>
  </si>
  <si>
    <t>Лоток водосточный канальный Plus 100 с уклоном №7</t>
  </si>
  <si>
    <t>01102100.200</t>
  </si>
  <si>
    <t>Лоток водосточный канальный Plus 100 с уклоном №8</t>
  </si>
  <si>
    <t>01102100.205</t>
  </si>
  <si>
    <t>Лоток водосточный канальный Plus 100 с уклоном №9</t>
  </si>
  <si>
    <t>01102100.210</t>
  </si>
  <si>
    <t>Лоток водосточный канальный Plus 100 с уклоном №10</t>
  </si>
  <si>
    <t>4730210.060</t>
  </si>
  <si>
    <t>4730210.085</t>
  </si>
  <si>
    <t>4730210.110</t>
  </si>
  <si>
    <t>4730210.135</t>
  </si>
  <si>
    <t>4730210.145</t>
  </si>
  <si>
    <t>4730210.170</t>
  </si>
  <si>
    <t>4730210.195</t>
  </si>
  <si>
    <t>4730210.135.51</t>
  </si>
  <si>
    <t>Заглушка Plus 100 №011-0/015 с выпуском 100 мм</t>
  </si>
  <si>
    <t>4730210.145.51</t>
  </si>
  <si>
    <t>Заглушка Plus 100 №016-0/0 с выпуском 100 мм</t>
  </si>
  <si>
    <t>4730210.170.51</t>
  </si>
  <si>
    <t>Заглушка Plus 100 №1-5/0 с выпуском 100 мм</t>
  </si>
  <si>
    <t>4730210.195.51</t>
  </si>
  <si>
    <t>Заглушка Plus 100 №6-10/0 с выпуском 100 мм</t>
  </si>
  <si>
    <t>30102100.0520</t>
  </si>
  <si>
    <t>4430010</t>
  </si>
  <si>
    <t>31102100.0400</t>
  </si>
  <si>
    <t>Дождеприемный колодец Plus 30/30</t>
  </si>
  <si>
    <t>4430003</t>
  </si>
  <si>
    <t>15202106.36</t>
  </si>
  <si>
    <t>16302100.11</t>
  </si>
  <si>
    <t>Решетка оцинкованная щелевая Plus 100 Рд А15</t>
  </si>
  <si>
    <t>16302100.13</t>
  </si>
  <si>
    <t>Решетка оцинкованная щелевая Plus 100 Вл А15</t>
  </si>
  <si>
    <t>Решетка оцинкованная щелевая Plus 100 Шх А15</t>
  </si>
  <si>
    <t>48302102</t>
  </si>
  <si>
    <t>Крепеж элемент Plus 100 №0</t>
  </si>
  <si>
    <t>48302101</t>
  </si>
  <si>
    <t>Крепеж элемент Plus 100</t>
  </si>
  <si>
    <t>20102100.1000</t>
  </si>
  <si>
    <t>Крышка бетонная лотковая 100.50.16.8 пр2</t>
  </si>
  <si>
    <t>15102100.1003</t>
  </si>
  <si>
    <t>Решетка бетонная лотковая 100.50.16.8 пр2</t>
  </si>
  <si>
    <t>603011в75</t>
  </si>
  <si>
    <t>603011в110</t>
  </si>
  <si>
    <t>603012в75</t>
  </si>
  <si>
    <t>Корзинка круглая Step 100 DN75</t>
  </si>
  <si>
    <t>Корзинка круглая Step 100 DN110</t>
  </si>
  <si>
    <t>Корзинка круглая 100 DN75</t>
  </si>
  <si>
    <t>Корзинка круглая 100 DN110</t>
  </si>
  <si>
    <t>4530110.0</t>
  </si>
  <si>
    <t>4530110.1</t>
  </si>
  <si>
    <t>4530010.0</t>
  </si>
  <si>
    <t>4530010.1</t>
  </si>
  <si>
    <t>48301102</t>
  </si>
  <si>
    <t>48300100</t>
  </si>
  <si>
    <t>4730110.118.51</t>
  </si>
  <si>
    <t>011080/в100</t>
  </si>
  <si>
    <t>Заглушка Step 100 № 0/0 с выпуском 100 мм</t>
  </si>
  <si>
    <t>Крепеж элемент тип Краб</t>
  </si>
  <si>
    <t>16301100.11</t>
  </si>
  <si>
    <t>15301100.11</t>
  </si>
  <si>
    <t>16301100.13</t>
  </si>
  <si>
    <t>15301100.13</t>
  </si>
  <si>
    <t>16301100.12</t>
  </si>
  <si>
    <t>15301100.12</t>
  </si>
  <si>
    <t>15301106.11</t>
  </si>
  <si>
    <t>15301106.13</t>
  </si>
  <si>
    <t>15301106.12</t>
  </si>
  <si>
    <t>15302100.11</t>
  </si>
  <si>
    <t>15302100.13</t>
  </si>
  <si>
    <t>00101100.0125</t>
  </si>
  <si>
    <t>Решетка оцинкованная щелевая Plus 100 Вл А15 L=500мм</t>
  </si>
  <si>
    <t>Решетка оцинкованная щелевая Plus 100 Шх А15 L=500мм</t>
  </si>
  <si>
    <t>Лоток водосточный канальный Step 100 № 0 L=500 мм (мелкосидящий)</t>
  </si>
  <si>
    <t xml:space="preserve">Лоток водосточный канальный Step 100 № 0/0 L=500 мм </t>
  </si>
  <si>
    <t>011062</t>
  </si>
  <si>
    <t>011063</t>
  </si>
  <si>
    <t>011064</t>
  </si>
  <si>
    <t>011065</t>
  </si>
  <si>
    <t>011066</t>
  </si>
  <si>
    <t>011067</t>
  </si>
  <si>
    <t>Решетка оцинкованная Step 100 Рд А15 L=500 мм</t>
  </si>
  <si>
    <t>Решетка оцинкованная Step 100 Вл А15 L=500 мм</t>
  </si>
  <si>
    <t>Решетка оцинкованная Step 100 Шх А15 L=500 мм</t>
  </si>
  <si>
    <t>Решетка оцинкованная Step 100 №0 Шх А15</t>
  </si>
  <si>
    <t>Решетка оцинкованная Step 100 №0 Шх А15 L=500мм</t>
  </si>
  <si>
    <t>Решетка оцинкованная Step 100 №0 Вл А15</t>
  </si>
  <si>
    <t>Решетка оцинкованная Step 100 №0 Вл А15 L=500мм</t>
  </si>
  <si>
    <t>Решетка оцинкованная Step 100 №0 Рд А15</t>
  </si>
  <si>
    <t>Решетка оцинкованная Step 100 №0 Рд А15 L=500мм</t>
  </si>
  <si>
    <t>Решетка оцинкованная Step 100 №0 Вл А15 L=500 мм</t>
  </si>
  <si>
    <t>Решетка оцинкованная Step 100 №0 Шх А15 L=500 мм</t>
  </si>
  <si>
    <t>Решетка оцинкованная Step 100 №0 Рд А15 L=500 мм</t>
  </si>
  <si>
    <t>Решетка оцинкованная Step 100 №0 Шх А15 с болтовым креплением</t>
  </si>
  <si>
    <t>Решетка оцинкованная Step 100 №0 Шх А15 L=500 мм с болтовым креплением</t>
  </si>
  <si>
    <t>Решетка оцинкованная Step 100 №0 Вл А15 с болтовым креплением</t>
  </si>
  <si>
    <t>Решетка оцинкованная Step 100 №0 Вл А15 L=500 мм с болтовым креплением</t>
  </si>
  <si>
    <t>Решетка оцинкованная Step 100 №0 Рд А15 с болтовым креплением</t>
  </si>
  <si>
    <t>Решетка оцинкованная Step 100 №0 Рд А15 L=500 мм с болтовым креплением</t>
  </si>
  <si>
    <t xml:space="preserve">Решетка чугунная щелевая Step 100 C250 с болтовым креплением </t>
  </si>
  <si>
    <t>16301105.11</t>
  </si>
  <si>
    <t>15301105.11</t>
  </si>
  <si>
    <t>16301105.13</t>
  </si>
  <si>
    <t>15301105.13</t>
  </si>
  <si>
    <t>16301105.12</t>
  </si>
  <si>
    <t>15301105.12</t>
  </si>
  <si>
    <t>16301106.01</t>
  </si>
  <si>
    <t>15301106.01</t>
  </si>
  <si>
    <t>16301105.01</t>
  </si>
  <si>
    <t>15301105.01</t>
  </si>
  <si>
    <t>16301100.01</t>
  </si>
  <si>
    <t>15301100.01</t>
  </si>
  <si>
    <t>15301106.02</t>
  </si>
  <si>
    <t>16301105.02</t>
  </si>
  <si>
    <t>15301105.02</t>
  </si>
  <si>
    <t>16301100.02</t>
  </si>
  <si>
    <t>15301100.02</t>
  </si>
  <si>
    <t>16301106.02</t>
  </si>
  <si>
    <t>16301106.03</t>
  </si>
  <si>
    <t>15301106.03</t>
  </si>
  <si>
    <t>16301105.03</t>
  </si>
  <si>
    <t>15301105.03</t>
  </si>
  <si>
    <t>16301100.03</t>
  </si>
  <si>
    <t>15301100.03</t>
  </si>
  <si>
    <t>Решетка оцинкованная Step 100 №0 Шх L=500мм</t>
  </si>
  <si>
    <t>Решетка оцинкованная Step 100 №0 Шх</t>
  </si>
  <si>
    <t>Решетка оцинкованная Step 100 №0 Шх L=500 мм</t>
  </si>
  <si>
    <t>Решетка оцинкованная Step 100 Шх</t>
  </si>
  <si>
    <t>Решетка оцинкованная Step 100 Шх L=500 мм</t>
  </si>
  <si>
    <t>Решетка оцинкованная Step 100 №0 Вл</t>
  </si>
  <si>
    <t>Решетка оцинкованная Step 100 №0 Вл L=500мм</t>
  </si>
  <si>
    <t>Решетка оцинкованная Step 100 №0 Вл L=500 мм</t>
  </si>
  <si>
    <t>Решетка оцинкованная Step 100 Вл</t>
  </si>
  <si>
    <t>Решетка оцинкованная Step 100 Вл L=500 мм</t>
  </si>
  <si>
    <t>Решетка оцинкованная Step 100 №0 Рд</t>
  </si>
  <si>
    <t>Решетка оцинкованная Step 100 №0 Рд L=500мм</t>
  </si>
  <si>
    <t>Решетка оцинкованная Step 100 №0 Рд L=500 мм</t>
  </si>
  <si>
    <t>Решетка оцинкованная Step 100 Рд</t>
  </si>
  <si>
    <t>Решетка оцинкованная Step 100 Рд L=500 мм</t>
  </si>
  <si>
    <t xml:space="preserve">Решетка чугунная щелевая Plus 100 C250 с болтовым креплением </t>
  </si>
  <si>
    <t>16100150.6302</t>
  </si>
  <si>
    <t>16100150.6312</t>
  </si>
  <si>
    <t>16100150.6322</t>
  </si>
  <si>
    <t>16100150.6332</t>
  </si>
  <si>
    <t>Решетка бетонная лотковая 150.100.25.20 F900 пр4  (уклон)</t>
  </si>
  <si>
    <t>Решетка бетонная лотковая 150.100.25.20 F900 пр4  (цвет)</t>
  </si>
  <si>
    <t>Решетка бетонная лотковая 150.100.25.20 F900 пр4  (цвет) (уклон)</t>
  </si>
  <si>
    <t xml:space="preserve">Решетка бетонная лотковая 150.100.25.20 F900 пр4 </t>
  </si>
  <si>
    <t>Решетка бетонная лотковая РБЛ 150 А15 (уклон)</t>
  </si>
  <si>
    <t>Решетка бетонная лотковая РБЛ 150 А15 (цвет)</t>
  </si>
  <si>
    <t>Решетка бетонная лотковая РБЛ 150 А15 (цвет) (уклон)</t>
  </si>
  <si>
    <t>Решетка бетонная лотковая РБЛ 150 С250</t>
  </si>
  <si>
    <t>Решетка бетонная лотковая РБЛ 150 С250 (уклон)</t>
  </si>
  <si>
    <t>Решетка бетонная лотковая РБЛ 150 С250 (цвет)</t>
  </si>
  <si>
    <t>Решетка бетонная лотковая РБЛ 150 С250 (цвет) (уклон)</t>
  </si>
  <si>
    <t>Решетка бетонная лотковая РБЛ 150 D400</t>
  </si>
  <si>
    <t>Решетка бетонная лотковая РБЛ 150 D400 (уклон)</t>
  </si>
  <si>
    <t>Решетка бетонная лотковая РБЛ 150 D400 (цвет)</t>
  </si>
  <si>
    <t>Решетка бетонная лотковая РБЛ 150 D400 (цвет) (уклон)</t>
  </si>
  <si>
    <t>Решетка бетонная лотковая РБЛ 150 Е600</t>
  </si>
  <si>
    <t>Решетка бетонная лотковая РБЛ 150 Е600 (уклон)</t>
  </si>
  <si>
    <t>Решетка бетонная лотковая РБЛ 150 Е600 (цвет)</t>
  </si>
  <si>
    <t>Решетка бетонная лотковая РБЛ 150 Е600 (цвет) (уклон)</t>
  </si>
  <si>
    <t>Решетка бетонная лотковая РБЛ 150 F900</t>
  </si>
  <si>
    <t>Решетка бетонная лотковая РБЛ 150 F900 (уклон)</t>
  </si>
  <si>
    <t>Решетка бетонная лотковая РБЛ 150 F900 (цвет)</t>
  </si>
  <si>
    <t>Решетка бетонная лотковая РБЛ 150 F900 (цвет) (уклон)</t>
  </si>
  <si>
    <t>Решетка бетонная лотковая РБЛ 150 А15</t>
  </si>
  <si>
    <t>16100200.6311</t>
  </si>
  <si>
    <t>16100200.6321</t>
  </si>
  <si>
    <t>16100200.6331</t>
  </si>
  <si>
    <t>16100200.6301</t>
  </si>
  <si>
    <t>16100200.6312</t>
  </si>
  <si>
    <t>16100200.6322</t>
  </si>
  <si>
    <t>16100200.6332</t>
  </si>
  <si>
    <t>16100200.6302</t>
  </si>
  <si>
    <t>Решетка бетонная лотковая РБЛ 200 А15 (уклон)  пп 10</t>
  </si>
  <si>
    <t>Решетка бетонная лотковая РБЛ 200 А15 (цвет)  пп 10</t>
  </si>
  <si>
    <t>Решетка бетонная лотковая РБЛ 200 А15 (цвет) (уклон)  пп 10</t>
  </si>
  <si>
    <t>Решетка бетонная лотковая РБЛ 200 С250  пп 10</t>
  </si>
  <si>
    <t>Решетка бетонная лотковая РБЛ 200 С250 (уклон)  пп 10</t>
  </si>
  <si>
    <t>Решетка бетонная лотковая РБЛ 200 С250 (цвет)  пп 10</t>
  </si>
  <si>
    <t>Решетка бетонная лотковая РБЛ 200 С250 (цвет) (уклон)  пп 10</t>
  </si>
  <si>
    <t>Решетка бетонная лотковая РБЛ 200 D400  пп 10</t>
  </si>
  <si>
    <t>Решетка бетонная лотковая РБЛ 200 D400 (уклон)  пп 10</t>
  </si>
  <si>
    <t>Решетка бетонная лотковая РБЛ 200 D400 (цвет) пп 10</t>
  </si>
  <si>
    <t>Решетка бетонная лотковая РБЛ 200 D400 (цвет) (уклон) пп 10</t>
  </si>
  <si>
    <t>Решетка бетонная лотковая РБЛ 200 Е600 пп 10</t>
  </si>
  <si>
    <t>Решетка бетонная лотковая РБЛ 200 Е600 (уклон) пп 10</t>
  </si>
  <si>
    <t>Решетка бетонная лотковая РБЛ 200 Е600 (цвет) пп 10</t>
  </si>
  <si>
    <t>Решетка бетонная лотковая РБЛ 200 Е600 (цвет) (уклон) пп 10</t>
  </si>
  <si>
    <t>Решетка бетонная лотковая РБЛ 200 F900 пп 10</t>
  </si>
  <si>
    <t>Решетка бетонная лотковая РБЛ 200 F900 (уклон) пп 10</t>
  </si>
  <si>
    <t>Решетка бетонная лотковая РБЛ 200 F900 (цвет) пп 10</t>
  </si>
  <si>
    <t>Решетка бетонная лотковая РБЛ 200 F900 (цвет) (уклон) пп 10</t>
  </si>
  <si>
    <t>Решетка бетонная лотковая РБЛ 200 А15 пр 4</t>
  </si>
  <si>
    <t>Решетка бетонная лотковая РБЛ 200 А15 (уклон)   пр 4</t>
  </si>
  <si>
    <t>Решетка бетонная лотковая РБЛ 200 А15 (цвет)   пр 4</t>
  </si>
  <si>
    <t>Решетка бетонная лотковая РБЛ 200 А15 (цвет) (уклон)  пр 4</t>
  </si>
  <si>
    <t>Решетка бетонная лотковая РБЛ 200 С250  пр 4</t>
  </si>
  <si>
    <t>Решетка бетонная лотковая РБЛ 200 С250 (уклон)  пр 4</t>
  </si>
  <si>
    <t>Решетка бетонная лотковая РБЛ 200 С250 (цвет)  пр 4</t>
  </si>
  <si>
    <t>Решетка бетонная лотковая РБЛ 200 С250 (цвет) (уклон)   пр 4</t>
  </si>
  <si>
    <t>Решетка бетонная лотковая РБЛ 200 D400  пр 4</t>
  </si>
  <si>
    <t>Решетка бетонная лотковая РБЛ 200 D400 (уклон)  пр 4</t>
  </si>
  <si>
    <t>Решетка бетонная лотковая РБЛ 200 D400 (цвет)  пр 4</t>
  </si>
  <si>
    <t>Решетка бетонная лотковая РБЛ 200 D400 (цвет) (уклон) пр 4</t>
  </si>
  <si>
    <t>Решетка бетонная лотковая РБЛ 200 Е600  пр 4</t>
  </si>
  <si>
    <t>Решетка бетонная лотковая РБЛ 200 Е600 (уклон)  пр 4</t>
  </si>
  <si>
    <t>Решетка бетонная лотковая РБЛ 200 Е600 (цвет)  пр 4</t>
  </si>
  <si>
    <t>Решетка бетонная лотковая РБЛ 200 Е600 (цвет) (уклон)  пр 4</t>
  </si>
  <si>
    <t>Решетка бетонная лотковая РБЛ 200 F900  пр 4</t>
  </si>
  <si>
    <t>Решетка бетонная лотковая РБЛ 200 F900 (уклон)  пр 4</t>
  </si>
  <si>
    <t>Решетка бетонная лотковая РБЛ 200 F900 (цвет)  пр 4</t>
  </si>
  <si>
    <t>Решетка бетонная лотковая РБЛ 200 F900 (цвет) (уклон)  пр 4</t>
  </si>
  <si>
    <t>Решетка бетонная лотковая РБЛ 200 А15 пп 10</t>
  </si>
  <si>
    <t>Решетка оцинкованная Step 100 №0 Рд с болтовым креплением</t>
  </si>
  <si>
    <t>Решетка оцинкованная Step 100 №0 Рд L=500 мм с болтовым креплением</t>
  </si>
  <si>
    <t>Решетка оцинкованная Step 100 №0 Шх L=500 мм с болтовым креплением</t>
  </si>
  <si>
    <t>Решетка оцинкованная Step 100 №0 Шх с болтовым креплением</t>
  </si>
  <si>
    <t>Решетка оцинкованная Step 100 №0 Вл с болтовым креплением</t>
  </si>
  <si>
    <t>Решетка оцинкованная Step 100 №0 Вл L=500 мм с болтовым креплением</t>
  </si>
  <si>
    <t>Решетка бетонная лотковая  200.100.33.20 F900 пр4</t>
  </si>
  <si>
    <t>Решетка бетонная лотковая  200.100.33.20 F900 пр4 (уклон)</t>
  </si>
  <si>
    <t>Решетка бетонная лотковая  200.100.33.20 F900 пр4 (цвет)</t>
  </si>
  <si>
    <t>Решетка бетонная лотковая  200.100.33.20 F900 пр4 (цвет) (уклон)</t>
  </si>
  <si>
    <t>Решетка бетонная лотковая  200.100.33.20 F900 пп10</t>
  </si>
  <si>
    <t>Решетка бетонная лотковая  200.100.33.20 F900 пп10 (уклон)</t>
  </si>
  <si>
    <t>Решетка бетонная лотковая  200.100.33.20 F900 пп10 (цвет)</t>
  </si>
  <si>
    <t>Решетка бетонная лотковая  200.100.33.20 F900 пп10 (цвет) (уклон)</t>
  </si>
  <si>
    <t>01104100.0110</t>
  </si>
  <si>
    <t>01104100.0135</t>
  </si>
  <si>
    <t>01104100.0155</t>
  </si>
  <si>
    <t>01104100.0180</t>
  </si>
  <si>
    <t>01104100.0205</t>
  </si>
  <si>
    <t>01104100.0230</t>
  </si>
  <si>
    <t>01104100.0250</t>
  </si>
  <si>
    <t>01104100.0255</t>
  </si>
  <si>
    <t>01104100.110</t>
  </si>
  <si>
    <t>01104100.115</t>
  </si>
  <si>
    <t>01104100.120</t>
  </si>
  <si>
    <t>01104100.125</t>
  </si>
  <si>
    <t>01104100.130</t>
  </si>
  <si>
    <t>01104100.135</t>
  </si>
  <si>
    <t>01104100.140</t>
  </si>
  <si>
    <t>01104100.145</t>
  </si>
  <si>
    <t>01104100.150</t>
  </si>
  <si>
    <t>01104100.155</t>
  </si>
  <si>
    <t>01104100.160</t>
  </si>
  <si>
    <t>01104100.165</t>
  </si>
  <si>
    <t>01104100.170</t>
  </si>
  <si>
    <t>01104100.175</t>
  </si>
  <si>
    <t>01104100.180</t>
  </si>
  <si>
    <t>01104100.185</t>
  </si>
  <si>
    <t>01104100.190</t>
  </si>
  <si>
    <t>01104100.195</t>
  </si>
  <si>
    <t>01104100.200</t>
  </si>
  <si>
    <t>01104100.205</t>
  </si>
  <si>
    <t>01104100.210</t>
  </si>
  <si>
    <t>01104100.215</t>
  </si>
  <si>
    <t>01104100.220</t>
  </si>
  <si>
    <t>01104100.225</t>
  </si>
  <si>
    <t>01104100.230</t>
  </si>
  <si>
    <t>01104100.235</t>
  </si>
  <si>
    <t>01104100.240</t>
  </si>
  <si>
    <t>01104100.245</t>
  </si>
  <si>
    <t>01104100.250</t>
  </si>
  <si>
    <t>4730410.090</t>
  </si>
  <si>
    <t>4730410.115</t>
  </si>
  <si>
    <t>4730410.135</t>
  </si>
  <si>
    <t>4730410.160</t>
  </si>
  <si>
    <t>4730410.185</t>
  </si>
  <si>
    <t>4730410.210</t>
  </si>
  <si>
    <t>4730410.235</t>
  </si>
  <si>
    <t>4730410.135.51</t>
  </si>
  <si>
    <t>4730410.160.51</t>
  </si>
  <si>
    <t>4730410.185.51</t>
  </si>
  <si>
    <t>4730410.210.51</t>
  </si>
  <si>
    <t>4730410.235.51</t>
  </si>
  <si>
    <t>30104100.0540</t>
  </si>
  <si>
    <t>31104100.0400</t>
  </si>
  <si>
    <t>15204100.36</t>
  </si>
  <si>
    <t>15204100.56</t>
  </si>
  <si>
    <t>16304100.16</t>
  </si>
  <si>
    <t>16304100.11</t>
  </si>
  <si>
    <t>16304100.13</t>
  </si>
  <si>
    <t>16304100.12</t>
  </si>
  <si>
    <t>16304100.15</t>
  </si>
  <si>
    <t>15304100.25</t>
  </si>
  <si>
    <t>17304100.16</t>
  </si>
  <si>
    <t>48304100</t>
  </si>
  <si>
    <t>Изготовление вертикального выпуска 110 мм с устройством муфты</t>
  </si>
  <si>
    <t>Изготовление вертикального выпуска 110 мм без устройства муфты</t>
  </si>
  <si>
    <t>Изготовление выпуска 110 мм с устройством муфты</t>
  </si>
  <si>
    <t>Изготовление выпуска 110 мм без устройства муфты</t>
  </si>
  <si>
    <t>30105103.0540</t>
  </si>
  <si>
    <t>31105103.0540</t>
  </si>
  <si>
    <t>30105102.0540</t>
  </si>
  <si>
    <t>31105102.0540</t>
  </si>
  <si>
    <t>15205102.56</t>
  </si>
  <si>
    <t>16305102.11</t>
  </si>
  <si>
    <t>15305102.11</t>
  </si>
  <si>
    <t>16305102.13</t>
  </si>
  <si>
    <t>15305102.13</t>
  </si>
  <si>
    <t>16305102.12</t>
  </si>
  <si>
    <t>15305102.12</t>
  </si>
  <si>
    <t>16305102.25</t>
  </si>
  <si>
    <t>15305102.25</t>
  </si>
  <si>
    <t>15205112.56</t>
  </si>
  <si>
    <t>16305112.11</t>
  </si>
  <si>
    <t>15305112.11</t>
  </si>
  <si>
    <t>16305112.13</t>
  </si>
  <si>
    <t>15305112.13</t>
  </si>
  <si>
    <t>16305112.12</t>
  </si>
  <si>
    <t>15305112.12</t>
  </si>
  <si>
    <t>021135/Е</t>
  </si>
  <si>
    <t>021135/F</t>
  </si>
  <si>
    <t>Пескоуловитель Sir 110</t>
  </si>
  <si>
    <t>023125/E</t>
  </si>
  <si>
    <t>023124/E</t>
  </si>
  <si>
    <t>023126/E</t>
  </si>
  <si>
    <t>023127/E</t>
  </si>
  <si>
    <t>023128/E</t>
  </si>
  <si>
    <t>023129/E</t>
  </si>
  <si>
    <t>023130/E</t>
  </si>
  <si>
    <t>023123/E</t>
  </si>
  <si>
    <t>023161/E</t>
  </si>
  <si>
    <t>023162/E</t>
  </si>
  <si>
    <t>023163/E</t>
  </si>
  <si>
    <t>023164/E</t>
  </si>
  <si>
    <t>Дождеприемный колодец 100</t>
  </si>
  <si>
    <t>Дождеприемный колодец Light 30/30</t>
  </si>
  <si>
    <t>023165/E</t>
  </si>
  <si>
    <t>023166/E</t>
  </si>
  <si>
    <t>023167/E</t>
  </si>
  <si>
    <t>023168/E</t>
  </si>
  <si>
    <t>023169/E</t>
  </si>
  <si>
    <t>023101/E</t>
  </si>
  <si>
    <t>023102/E</t>
  </si>
  <si>
    <t>023103/E</t>
  </si>
  <si>
    <t>023104/E</t>
  </si>
  <si>
    <t>023105/E</t>
  </si>
  <si>
    <t>023106/E</t>
  </si>
  <si>
    <t>023107/E</t>
  </si>
  <si>
    <t>023108/E</t>
  </si>
  <si>
    <t>023109/E</t>
  </si>
  <si>
    <t>023110/E</t>
  </si>
  <si>
    <t>023111/E</t>
  </si>
  <si>
    <t>023112/E</t>
  </si>
  <si>
    <t>023113/E</t>
  </si>
  <si>
    <t>023114/E</t>
  </si>
  <si>
    <t>023115/E</t>
  </si>
  <si>
    <t>023116/E</t>
  </si>
  <si>
    <t>023117/E</t>
  </si>
  <si>
    <t>023118/E</t>
  </si>
  <si>
    <t>023119/E</t>
  </si>
  <si>
    <t>023120/E</t>
  </si>
  <si>
    <t>023075</t>
  </si>
  <si>
    <t>023051</t>
  </si>
  <si>
    <t>023051/2</t>
  </si>
  <si>
    <t>023054</t>
  </si>
  <si>
    <t>023054/2</t>
  </si>
  <si>
    <t>023055</t>
  </si>
  <si>
    <t>023055/2</t>
  </si>
  <si>
    <t>Решетка чугунная щелевая Sir 110 E600</t>
  </si>
  <si>
    <t>Решетка оцинкованная щелевая Sir 110 Рд А15</t>
  </si>
  <si>
    <t>Решетка оцинкованная щелевая Sir 110 Рд  А15 L=500мм</t>
  </si>
  <si>
    <t>Решетка оцинкованная щелевая Sir 110 Вл А15</t>
  </si>
  <si>
    <t>Решетка оцинкованная щелевая Sir 110 Вл А15 L=500мм</t>
  </si>
  <si>
    <t>Решетка оцинкованная щелевая Sir 110 Шх А15</t>
  </si>
  <si>
    <t>Решетка оцинкованная щелевая Sir 110 Шх А15 L=500мм</t>
  </si>
  <si>
    <t>Лоток водосточный канальный Sir 110 № 0</t>
  </si>
  <si>
    <t>Лоток водосточный канальный Sir 110 № 0/05</t>
  </si>
  <si>
    <t>Лоток водосточный канальный Sir 110 № 0/0</t>
  </si>
  <si>
    <t>Лоток водосточный канальный Sir 110 № 5/0</t>
  </si>
  <si>
    <t>Лоток водосточный канальный Sir 110 № 10/0</t>
  </si>
  <si>
    <t>Лоток водосточный канальный Sir 110 № 15/0</t>
  </si>
  <si>
    <t>Лоток водосточный канальный Sir 110 № 19/0</t>
  </si>
  <si>
    <t>Лоток водосточный канальный Sir 110 № 20/0</t>
  </si>
  <si>
    <t>Лоток водосточный канальный Sir 110 с уклоном № 01</t>
  </si>
  <si>
    <t>Лоток водосточный канальный Sir 110 с уклоном № 02</t>
  </si>
  <si>
    <t>Лоток водосточный канальный Sir 110 с уклоном № 03</t>
  </si>
  <si>
    <t>Лоток водосточный канальный Sir 110 с уклоном № 04</t>
  </si>
  <si>
    <t>Лоток водосточный канальный Sir 110 с уклоном № 05</t>
  </si>
  <si>
    <t>Лоток водосточный канальный Sir 110 с уклоном № 06</t>
  </si>
  <si>
    <t>Лоток водосточный канальный Sir 110 с уклоном № 07</t>
  </si>
  <si>
    <t>Лоток водосточный канальный Sir 110 с уклоном № 08</t>
  </si>
  <si>
    <t>Лоток водосточный канальный Sir 110 с уклоном № 09</t>
  </si>
  <si>
    <t>Лоток водосточный канальный Sir 110 с уклоном № 1</t>
  </si>
  <si>
    <t>Лоток водосточный канальный Sir 110 с уклоном № 2</t>
  </si>
  <si>
    <t>Лоток водосточный канальный Sir 110 с уклоном № 3</t>
  </si>
  <si>
    <t>Лоток водосточный канальный Sir 110 с уклоном № 4</t>
  </si>
  <si>
    <t>Лоток водосточный канальный Sir 110 с уклоном № 5</t>
  </si>
  <si>
    <t>Лоток водосточный канальный Sir 110 с уклоном № 6</t>
  </si>
  <si>
    <t>Лоток водосточный канальный Sir 110 с уклоном № 7</t>
  </si>
  <si>
    <t>Лоток водосточный канальный Sir 110 с уклоном № 8</t>
  </si>
  <si>
    <t>Лоток водосточный канальный Sir 110 с уклоном № 9</t>
  </si>
  <si>
    <t>Лоток водосточный канальный Sir 110 с уклоном № 10</t>
  </si>
  <si>
    <t>Лоток водосточный канальный Sir 110 с уклоном № 11</t>
  </si>
  <si>
    <t>Лоток водосточный канальный Sir 110 с уклоном № 12</t>
  </si>
  <si>
    <t>Лоток водосточный канальный Sir 110 с уклоном № 13</t>
  </si>
  <si>
    <t>Лоток водосточный канальный Sir 110 с уклоном № 14</t>
  </si>
  <si>
    <t>Лоток водосточный канальный Sir 110 с уклоном № 15</t>
  </si>
  <si>
    <t>Лоток водосточный канальный Sir 110 с уклоном № 16</t>
  </si>
  <si>
    <t>Лоток водосточный канальный Sir 110 с уклоном № 17</t>
  </si>
  <si>
    <t>Лоток водосточный канальный Sir 110 с уклоном № 18</t>
  </si>
  <si>
    <t>Лоток водосточный канальный Light 100 № 20/0</t>
  </si>
  <si>
    <t>Лоток водосточный канальный Light 100 с уклоном № 02</t>
  </si>
  <si>
    <t>Лоток водосточный канальный Sir 110 с уклоном № 19</t>
  </si>
  <si>
    <t>Лоток водосточный канальный Sir 110 с уклоном № 20</t>
  </si>
  <si>
    <t>Лоток водосточный канальный Light 100 № 19/0</t>
  </si>
  <si>
    <t>Лоток водосточный канальный Light 100 с уклоном № 01</t>
  </si>
  <si>
    <t>Лоток водосточный канальный Light 100 с уклоном № 03</t>
  </si>
  <si>
    <t>Лоток водосточный канальный Light 100 с уклоном № 04</t>
  </si>
  <si>
    <t>Лоток водосточный канальный Light 100 с уклоном № 05</t>
  </si>
  <si>
    <t>Лоток водосточный канальный Light 100 с уклоном № 06</t>
  </si>
  <si>
    <t>Лоток водосточный канальный Light 100 с уклоном № 07</t>
  </si>
  <si>
    <t>Лоток водосточный канальный Light 100 с уклоном № 08</t>
  </si>
  <si>
    <t>Лоток водосточный канальный Light 100 с уклоном № 09</t>
  </si>
  <si>
    <t>Лоток водосточный канальный Light 100 с уклоном № 1</t>
  </si>
  <si>
    <t>Лоток водосточный канальный Light 100 с уклоном № 2</t>
  </si>
  <si>
    <t>Лоток водосточный канальный Light 100 с уклоном № 3</t>
  </si>
  <si>
    <t>Лоток водосточный канальный Light 100 с уклоном № 4</t>
  </si>
  <si>
    <t>Лоток водосточный канальный Light 100 с уклоном № 5</t>
  </si>
  <si>
    <t>Лоток водосточный канальный Light 100 с уклоном № 6</t>
  </si>
  <si>
    <t>Лоток водосточный канальный Light 100 с уклоном № 7</t>
  </si>
  <si>
    <t>Лоток водосточный канальный Light 100 с уклоном № 8</t>
  </si>
  <si>
    <t>Лоток водосточный канальный Light 100 с уклоном № 9</t>
  </si>
  <si>
    <t>Лоток водосточный канальный Light 100 с уклоном № 10</t>
  </si>
  <si>
    <t>Лоток водосточный канальный Light 100 с уклоном № 11</t>
  </si>
  <si>
    <t>Лоток водосточный канальный Light 100 с уклоном № 12</t>
  </si>
  <si>
    <t>Лоток водосточный канальный Light 100 с уклоном № 13</t>
  </si>
  <si>
    <t>Лоток водосточный канальный Light 100 с уклоном № 14</t>
  </si>
  <si>
    <t>Лоток водосточный канальный Light 100 с уклоном № 15</t>
  </si>
  <si>
    <t>Лоток водосточный канальный Light 100 с уклоном № 16</t>
  </si>
  <si>
    <t>Лоток водосточный канальный Light 100 с уклоном № 17</t>
  </si>
  <si>
    <t>Лоток водосточный канальный Light 100 с уклоном № 18</t>
  </si>
  <si>
    <t>Лоток водосточный канальный Light 100 с уклоном № 19</t>
  </si>
  <si>
    <t>Лоток водосточный канальный Light 100 с уклоном № 20</t>
  </si>
  <si>
    <t>Лоток водосточный канальный Light 100 № 0 (мелкосидящий)</t>
  </si>
  <si>
    <t>Лоток водосточный канальный Light 100 № 0/05</t>
  </si>
  <si>
    <t>Лоток водосточный канальный Light 100 № 0/0</t>
  </si>
  <si>
    <t>Лоток водосточный канальный Light 100 № 5/0</t>
  </si>
  <si>
    <t>Лоток водосточный канальный Light 100 № 10/0</t>
  </si>
  <si>
    <t>Лоток водосточный канальный Light 100 № 15/0</t>
  </si>
  <si>
    <t>01105112.0110</t>
  </si>
  <si>
    <t>01105112.0135</t>
  </si>
  <si>
    <t>01105112.0155</t>
  </si>
  <si>
    <t>01105112.0180</t>
  </si>
  <si>
    <t>01105112.0205</t>
  </si>
  <si>
    <t>01105112.0230</t>
  </si>
  <si>
    <t>01105112.0250</t>
  </si>
  <si>
    <t>01105112.0255</t>
  </si>
  <si>
    <t>01105112.110</t>
  </si>
  <si>
    <t>01105112.115</t>
  </si>
  <si>
    <t>01105112.120</t>
  </si>
  <si>
    <t>01105112.125</t>
  </si>
  <si>
    <t>01105112.130</t>
  </si>
  <si>
    <t>01105112.135</t>
  </si>
  <si>
    <t>01105112.140</t>
  </si>
  <si>
    <t>01105112.145</t>
  </si>
  <si>
    <t>01105112.150</t>
  </si>
  <si>
    <t>01105112.155</t>
  </si>
  <si>
    <t>01105112.160</t>
  </si>
  <si>
    <t>01105112.165</t>
  </si>
  <si>
    <t>01105112.170</t>
  </si>
  <si>
    <t>01105112.175</t>
  </si>
  <si>
    <t>01105112.180</t>
  </si>
  <si>
    <t>173/175</t>
  </si>
  <si>
    <t>01105112.185</t>
  </si>
  <si>
    <t>01105112.190</t>
  </si>
  <si>
    <t>01105112.195</t>
  </si>
  <si>
    <t>01105112.200</t>
  </si>
  <si>
    <t>01105112.205</t>
  </si>
  <si>
    <t>01105112.210</t>
  </si>
  <si>
    <t>01105112.215</t>
  </si>
  <si>
    <t>01105112.220</t>
  </si>
  <si>
    <t>01105112.225</t>
  </si>
  <si>
    <t>01105112.230</t>
  </si>
  <si>
    <t>01105112.235</t>
  </si>
  <si>
    <t>01105112.240</t>
  </si>
  <si>
    <t>01105112.245</t>
  </si>
  <si>
    <t>01105112.250</t>
  </si>
  <si>
    <t>Лоток ЛВК М Sir 110 № 0</t>
  </si>
  <si>
    <t>Лоток ЛВК М Sir 110 № 0/05</t>
  </si>
  <si>
    <t>Лоток ЛВК М Sir 110 № 0/0</t>
  </si>
  <si>
    <t>Лоток ЛВК М Sir 110 № 5/0</t>
  </si>
  <si>
    <t>Лоток ЛВК М Sir 110 № 10/0</t>
  </si>
  <si>
    <t>Лоток ЛВК М Sir 110 № 15/0</t>
  </si>
  <si>
    <t>Лоток ЛВК М Sir 110 № 19/0</t>
  </si>
  <si>
    <t>Лоток ЛВК М Sir 110 № 20/0</t>
  </si>
  <si>
    <t>Лоток ЛВК М Sir 110 с уклоном № 01</t>
  </si>
  <si>
    <t>Лоток ЛВК М Sir 110 с уклоном № 02</t>
  </si>
  <si>
    <t>Лоток ЛВК М Sir 110 с уклоном № 03</t>
  </si>
  <si>
    <t>Лоток ЛВК М Sir 110 с уклоном № 04</t>
  </si>
  <si>
    <t>Лоток ЛВК М Sir 110 с уклоном № 05</t>
  </si>
  <si>
    <t>Лоток ЛВК М Sir 110 с уклоном № 06</t>
  </si>
  <si>
    <t>Лоток ЛВК М Sir 110 с уклоном № 07</t>
  </si>
  <si>
    <t>Лоток ЛВК М Sir 110 с уклоном № 08</t>
  </si>
  <si>
    <t>Лоток ЛВК М Sir 110 с уклоном № 09</t>
  </si>
  <si>
    <t>Лоток ЛВК М Sir 110 с уклоном № 1</t>
  </si>
  <si>
    <t>Лоток ЛВК М Sir 110 с уклоном № 2</t>
  </si>
  <si>
    <t>Лоток ЛВК М Sir 110 с уклоном № 3</t>
  </si>
  <si>
    <t>Лоток ЛВК М Sir 110 с уклоном № 4</t>
  </si>
  <si>
    <t>Лоток ЛВК М Sir 110 с уклоном № 5</t>
  </si>
  <si>
    <t>Лоток ЛВК М Sir 110 с уклоном № 6</t>
  </si>
  <si>
    <t>Лоток ЛВК М Sir 110 с уклоном № 7</t>
  </si>
  <si>
    <t>Лоток ЛВК М Sir 110 с уклоном № 8</t>
  </si>
  <si>
    <t>Лоток ЛВК М Sir 110 с уклоном № 9</t>
  </si>
  <si>
    <t>Лоток ЛВК М Sir 110 с уклоном № 10</t>
  </si>
  <si>
    <t>Лоток ЛВК М Sir 110 с уклоном № 11</t>
  </si>
  <si>
    <t>Лоток ЛВК М Sir 110 с уклоном № 12</t>
  </si>
  <si>
    <t>Лоток ЛВК М Sir 110 с уклоном № 13</t>
  </si>
  <si>
    <t>Лоток ЛВК М Sir 110 с уклоном № 14</t>
  </si>
  <si>
    <t>Лоток ЛВК М Sir 110 с уклоном № 15</t>
  </si>
  <si>
    <t>Лоток ЛВК М Sir 110 с уклоном № 16</t>
  </si>
  <si>
    <t>Лоток ЛВК М Sir 110 с уклоном № 17</t>
  </si>
  <si>
    <t>Лоток ЛВК М Sir 110 с уклоном № 18</t>
  </si>
  <si>
    <t>Лоток ЛВК М Sir 110 с уклоном № 19</t>
  </si>
  <si>
    <t>Лоток ЛВК М Sir 110 с уклоном № 20</t>
  </si>
  <si>
    <t>15304100.11</t>
  </si>
  <si>
    <t>15304100.13</t>
  </si>
  <si>
    <t>15304100.12</t>
  </si>
  <si>
    <t>16304100.26</t>
  </si>
  <si>
    <t>Решетка оцинкованная щелевая Plus 400 A15</t>
  </si>
  <si>
    <t>Решетка оцинкованная щелевая Plus 400 A15 L=500 мм</t>
  </si>
  <si>
    <t>Решетка оцинкованная щелевая Plus 500 A15</t>
  </si>
  <si>
    <t>Решетка оцинкованная щелевая Plus 500 A15 L=500 мм</t>
  </si>
  <si>
    <t>Заглушка Sir 110 №11-15/0</t>
  </si>
  <si>
    <t>Заглушка Sir 110 №16-20/0</t>
  </si>
  <si>
    <t>Корзинка 110</t>
  </si>
  <si>
    <t>Заглушка Sir 110 № 0/0 с выпуском 100 мм</t>
  </si>
  <si>
    <t>Заглушка Sir 110 №1-5/0 с выпуском 100 мм</t>
  </si>
  <si>
    <t>Заглушка Sir 110 №6-10/0 с выпуском 100 мм</t>
  </si>
  <si>
    <t>Заглушка Sir 110 №11-15/0 с выпуском 100 мм</t>
  </si>
  <si>
    <t>Заглушка Sir 110 №16-20/0 с выпуском 100 мм</t>
  </si>
  <si>
    <t>Заглушка Light 100 №1-5/0 с выпуском 100 мм</t>
  </si>
  <si>
    <t>Заглушка Light 100 № 0/0 с выпуском 100 мм</t>
  </si>
  <si>
    <t>Заглушка Light 100 №6-10/0 с выпуском 100 мм</t>
  </si>
  <si>
    <t>Заглушка Light 100 №11-15/0 с выпуском 100 мм</t>
  </si>
  <si>
    <t>Заглушка Light 100 №16-20/0 с выпуском 100 мм</t>
  </si>
  <si>
    <t>Заглушка Sir 100 № 0/0 с выпуском 100 мм</t>
  </si>
  <si>
    <t>Заглушка Sir 100 №1-5/0 с выпуском 100 мм</t>
  </si>
  <si>
    <t>Заглушка Sir 100 №6-10/0 с выпуском 100 мм</t>
  </si>
  <si>
    <t>Заглушка Sir 100 №11-15/0 с выпуском 100 мм</t>
  </si>
  <si>
    <t>Заглушка Sir 100 №16-20/0 с выпуском 100 мм</t>
  </si>
  <si>
    <t>Заглушка Sir 110 №0</t>
  </si>
  <si>
    <t>Заглушка Sir 110 №01-0/05</t>
  </si>
  <si>
    <t>Заглушка Sir 110 №06-0/0</t>
  </si>
  <si>
    <t>Заглушка Sir 110 №1-5/0</t>
  </si>
  <si>
    <t>Заглушка Sir 110 №6-10/0</t>
  </si>
  <si>
    <t>023186</t>
  </si>
  <si>
    <t>023184</t>
  </si>
  <si>
    <t>023185</t>
  </si>
  <si>
    <t>023180</t>
  </si>
  <si>
    <t>023181</t>
  </si>
  <si>
    <t>023182</t>
  </si>
  <si>
    <t>023183</t>
  </si>
  <si>
    <t>023185/в100</t>
  </si>
  <si>
    <t>023180/в100</t>
  </si>
  <si>
    <t>023181/в100</t>
  </si>
  <si>
    <t>023182/в100</t>
  </si>
  <si>
    <t>023183/в100</t>
  </si>
  <si>
    <t>603508</t>
  </si>
  <si>
    <t>4730510.090</t>
  </si>
  <si>
    <t>4730510.115</t>
  </si>
  <si>
    <t>4730510.135</t>
  </si>
  <si>
    <t>4730510.160</t>
  </si>
  <si>
    <t>4730510.185</t>
  </si>
  <si>
    <t>4730510.210</t>
  </si>
  <si>
    <t>4730510.235</t>
  </si>
  <si>
    <t>4730510.135.51</t>
  </si>
  <si>
    <t>4730510.160.51</t>
  </si>
  <si>
    <t>4730510.185.51</t>
  </si>
  <si>
    <t>4730510.210.51</t>
  </si>
  <si>
    <t>4730510.235.51</t>
  </si>
  <si>
    <t>4730511.090</t>
  </si>
  <si>
    <t>4730511.115</t>
  </si>
  <si>
    <t>4730511.135</t>
  </si>
  <si>
    <t>4730511.160</t>
  </si>
  <si>
    <t>4730511.185</t>
  </si>
  <si>
    <t>4730511.210</t>
  </si>
  <si>
    <t>4730511.235</t>
  </si>
  <si>
    <t>4730511.135.51</t>
  </si>
  <si>
    <t>4430011</t>
  </si>
  <si>
    <t>Заглушка Sir 110 № 0/0 с выходом DN 100</t>
  </si>
  <si>
    <t>Заглушка Sir 110 №1-5/0 с выходом DN 100</t>
  </si>
  <si>
    <t>Заглушка Sir 110 №6-10/0 с выходом DN 100</t>
  </si>
  <si>
    <t>Заглушка Sir 110 №11-15/0 с выходом DN 100</t>
  </si>
  <si>
    <t>Заглушка Sir 110 №16-20/0 с выходом DN 100</t>
  </si>
  <si>
    <t>4730511.160.51</t>
  </si>
  <si>
    <t>4730511.185.51</t>
  </si>
  <si>
    <t>4730511.210.51</t>
  </si>
  <si>
    <t>4730511.235.51</t>
  </si>
  <si>
    <t>Решетка чугунная щелевая Light 100 C250 с болтовым креплением</t>
  </si>
  <si>
    <t>Решетка чугунная щелевая Light 100 E600 с болтовым креплением</t>
  </si>
  <si>
    <t>Решетка чугунная щелевая Light 100 C250 волна с болтовым креплением</t>
  </si>
  <si>
    <t>Решетка оцинкованная щелевая Light 100, щель 4 мм с болтовым креплением</t>
  </si>
  <si>
    <t>Решетка оцинкованная щелевая Light 100 Рд А15 с болтовым креплением</t>
  </si>
  <si>
    <t>Решетка оцинкованная щелевая Light 100 Вл А15 с болтовым креплением</t>
  </si>
  <si>
    <t>Решетка оцинкованная щелевая Light 100 Шх А15 с болтовым креплением</t>
  </si>
  <si>
    <t>Решетка оцинкованная ячеистая Light 100 B125 с болтовым креплением</t>
  </si>
  <si>
    <t>Решетка оцинкованная ячеистая Light 100 B125 L=500 мм А15 с болтовым креплением</t>
  </si>
  <si>
    <t>Решетка чугунная щелевая Sir 500 F900 с болтовым креплением</t>
  </si>
  <si>
    <t>Крышка металлическая лотковая 200 A15 с болтовым креплением</t>
  </si>
  <si>
    <t>Крышка металлическая лотковая 200 B125 с болтовым креплением</t>
  </si>
  <si>
    <t>Крышка металлическая лотковая 200 C250 с болтовым креплением</t>
  </si>
  <si>
    <t>Крышка металлическая лотковая 400 A15 с болтовым креплением</t>
  </si>
  <si>
    <t>Крышка металлическая лотковая 400 В125 с болтовым креплением</t>
  </si>
  <si>
    <t>Крышка металлическая лотковая 400 C250 с болтовым креплением</t>
  </si>
  <si>
    <t>Крышка металлическая лотковая 500 A15 с болтовым креплением</t>
  </si>
  <si>
    <t>Крышка металлическая лотковая 500 B125 с болтовым креплением</t>
  </si>
  <si>
    <t>Крышка металлическая лотковая 500 C250 с болтовым креплением</t>
  </si>
  <si>
    <t>Крышка чугунная Bridge-Light 225 Е600 с болтовым креплением</t>
  </si>
  <si>
    <t xml:space="preserve">Решетка оцинкованная щелевая Light 100 Рд  А15 L=500 мм с болтовым креплением </t>
  </si>
  <si>
    <t xml:space="preserve">Решетка оцинкованная щелевая Light 100 Вл А15 L=500 мм с болтовым креплением </t>
  </si>
  <si>
    <t xml:space="preserve">Решетка оцинкованная щелевая Light 100 Шх А15 L=500 мм с болтовым креплением </t>
  </si>
  <si>
    <t xml:space="preserve">Решетка оцинкованная щелевая Light 100 А15 logo с болтовым креплением </t>
  </si>
  <si>
    <t>Решетка чугунная щелевая Sir 100 E600 с болтовым креплением</t>
  </si>
  <si>
    <t>Решетка оцинкованная щелевая Sir 100 Рд А15 с болтовым креплением</t>
  </si>
  <si>
    <t>Решетка оцинкованная щелевая Sir 100 Рд  А15 L=500 мм с болтовым креплением</t>
  </si>
  <si>
    <t>Решетка оцинкованная щелевая Sir 100 Вл А15 с болтовым креплением</t>
  </si>
  <si>
    <t>Решетка оцинкованная щелевая Sir 100 Вл А15 L=500 мм с болтовым креплением</t>
  </si>
  <si>
    <t>Решетка оцинкованная щелевая Sir 100 Шх А15 с болтовым креплением</t>
  </si>
  <si>
    <t>Решетка оцинкованная щелевая Sir 100 Шх А15 L=500 мм с болтовым креплением</t>
  </si>
  <si>
    <t>Решетка оцинкованная ячеистая Sir 100 В125 с болтовым креплением</t>
  </si>
  <si>
    <t>Решетка оцинкованная ячеистая Sir 100 В125 L=500 мм с болтовым креплением</t>
  </si>
  <si>
    <t>Решетка оцинкованная щелевая Sir 110 Рд А15 с болтовым креплением</t>
  </si>
  <si>
    <t>Решетка оцинкованная щелевая Sir 110 Рд  А15 L=500 мм с болтовым креплением</t>
  </si>
  <si>
    <t>Решетка оцинкованная щелевая Sir 110 Вл А15 с болтовым креплением</t>
  </si>
  <si>
    <t>Решетка оцинкованная щелевая Sir 110 Вл А15 L=500 мм с болтовым креплением</t>
  </si>
  <si>
    <t>Решетка оцинкованная щелевая Sir 110 Шх А15 с болтовым креплением</t>
  </si>
  <si>
    <t>Решетка чугунная щелевая Light 150 D400/E600 с болтовым креплением</t>
  </si>
  <si>
    <t>Решетка оцинкованная щелевая Light 150 Рд А15 с болтовым креплением</t>
  </si>
  <si>
    <t>Решетка оцинкованная щелевая Light 150 Вл А15 L=500 мм с болтовым креплением</t>
  </si>
  <si>
    <t>Решетка оцинкованная щелевая Light 150 Шх А15 с болтовым креплением</t>
  </si>
  <si>
    <t>Решетка оцинкованная щелевая Light 150 Шх А15 L=500 мм с болтовым креплением</t>
  </si>
  <si>
    <t>Решетка оцинкованная ячеистая Light 150 B125 L=500 мм с болтовым креплением</t>
  </si>
  <si>
    <t>Решетка оцинкованная ячеистая Light 150 B125 с болтовым креплением</t>
  </si>
  <si>
    <t>Решетка чугунная щелевая Sir 150 E600 с болтовым креплением</t>
  </si>
  <si>
    <t>Решетка оцинкованная щелевая Sir 150 Рд А15 с болтовым креплением</t>
  </si>
  <si>
    <t>Решетка оцинкованная щелевая Sir 150 Рд  А15 L=500 мм с болтовым креплением</t>
  </si>
  <si>
    <t>Решетка оцинкованная щелевая Sir 150 Вл А15 с болтовым креплением</t>
  </si>
  <si>
    <t>Решетка оцинкованная щелевая Sir 150 Вл А15 L=500 мм с болтовым креплением</t>
  </si>
  <si>
    <t>Решетка оцинкованная щелевая Sir 150 Шх А15 с болтовым креплением</t>
  </si>
  <si>
    <t>Решетка оцинкованная щелевая Sir 150 Шх А15 L=500 мм с болтовым креплением</t>
  </si>
  <si>
    <t>Решетка оцинкованная ячеистая Sir 150 B125 L=500 мм с болтовым креплением</t>
  </si>
  <si>
    <t>Решетка оцинкованная ячеистая Sir 150 B125 с болтовым креплением</t>
  </si>
  <si>
    <t>Решетка чугунная щелевая Sir 150 F900 с болтовым креплением</t>
  </si>
  <si>
    <t>Решетка чугунная щелевая Light 200 E600 с болтовым креплением</t>
  </si>
  <si>
    <t>Решетка оцинкованная щелевая Light 200 Рд А15 с болтовым креплением</t>
  </si>
  <si>
    <t>Решетка оцинкованная щелевая Light 200 Вл А15 с болтовым креплением</t>
  </si>
  <si>
    <t>Решетка оцинкованная щелевая Light 200 Вл А15 L=500 мм с болтовым креплением</t>
  </si>
  <si>
    <t>Решетка оцинкованная щелевая Light 200 Шх А15 с болтовым креплением</t>
  </si>
  <si>
    <t>Решетка оцинкованная щелевая Light 200 Шх А15 L=500 мм с болтовым креплением</t>
  </si>
  <si>
    <t>Решетка оцинкованная ячеистая Light 200 B125 с болтовым креплением</t>
  </si>
  <si>
    <t>Решетка оцинкованная ячеистая Light 200 B125 L=500 мм с болтовым креплением</t>
  </si>
  <si>
    <t>Решетка чугунная щелевая Sir 200 E600 с болтовым креплением</t>
  </si>
  <si>
    <t>Решетка оцинкованная щелевая Sir 200 Рд А15 с болтовым креплением</t>
  </si>
  <si>
    <t>Решетка оцинкованная щелевая Sir 200 Рд  А15 L=500 мм с болтовым креплением</t>
  </si>
  <si>
    <t>Решетка оцинкованная щелевая Sir 200 Вл А15 с болтовым креплением</t>
  </si>
  <si>
    <t>Решетка оцинкованная щелевая Sir 200 Вл А15 L=500 мм с болтовым креплением</t>
  </si>
  <si>
    <t>Решетка оцинкованная щелевая Sir 200 Шх А15 с болтовым креплением</t>
  </si>
  <si>
    <t>Решетка оцинкованная щелевая Sir 200 Шх А15 L=500 мм с болтовым креплением</t>
  </si>
  <si>
    <t>Решетка оцинкованная ячеистая Sir 200 B125 с болтовым креплением</t>
  </si>
  <si>
    <t>Решетка оцинкованная ячеистая Sir 200 B125 L=500 мм с болтовым креплением</t>
  </si>
  <si>
    <t>Решетка чугунная щелевая Sir 200 F900 с болтовым креплением</t>
  </si>
  <si>
    <t>Решетка оцинкованная щелевая Plus 300 A15 с болтовым креплением</t>
  </si>
  <si>
    <t>Решетка чугунная щелевая Sir 300 E600 с болтовым креплением</t>
  </si>
  <si>
    <t>Решетка оцинкованная щелевая Sir 300 A15 с болтовым креплением</t>
  </si>
  <si>
    <t>Решетка оцинкованная щелевая Sir 300 A15 L=500мм с болтовым креплением</t>
  </si>
  <si>
    <t>Решетка чугунная щелевая Sir 300 F900 с болтовым креплением</t>
  </si>
  <si>
    <t>Решетка оцинкованная щелевая Plus 400 A15 с болтовым креплением</t>
  </si>
  <si>
    <t>Решетка чугунная щелевая Sir 400 E600 с болтовым креплением</t>
  </si>
  <si>
    <t>Решетка оцинкованная щелевая Sir 400 A15 с болтовым креплением</t>
  </si>
  <si>
    <t>Решетка оцинкованная щелевая Sir 400 A15 L=500 мм с болтовым креплением</t>
  </si>
  <si>
    <t>Решетка чугунная щелевая Sir 400 F900 с болтовым креплением</t>
  </si>
  <si>
    <t>Решетка оцинкованная щелевая Plus 500 A15 с болтовым креплением</t>
  </si>
  <si>
    <t>Решетка чугунная щелевая Sir 500 E600 с болтовым креплением</t>
  </si>
  <si>
    <t>Решетка оцинкованная щелевая Sir 500 A15 с болтовым креплением</t>
  </si>
  <si>
    <t>Решетка оцинкованная щелевая Sir 500 A15 L=500 мм с болтовым креплением</t>
  </si>
  <si>
    <t>Решетка оцинкованная ячеистая Sir 110 В125</t>
  </si>
  <si>
    <t>Решетка оцинкованная ячеистая Sir 110 В125 L=500мм</t>
  </si>
  <si>
    <t>Решетка оцинкованная ячеистая Sir 110 В125 с болтовым креплением</t>
  </si>
  <si>
    <t>Решетка оцинкованная ячеистая Sir 110 В125 L=500 мм с болтовым креплением</t>
  </si>
  <si>
    <t>16305112.25</t>
  </si>
  <si>
    <t>15305112.25</t>
  </si>
  <si>
    <t>Решетка оцинкованная щелевая Sir 110 Рд</t>
  </si>
  <si>
    <t>Решетка оцинкованная щелевая Sir 110 Рд с болтовым креплением</t>
  </si>
  <si>
    <t>Решетка оцинкованная щелевая Sir 110 Рд L=500мм</t>
  </si>
  <si>
    <t>Решетка оцинкованная щелевая Sir 110 Рд L=500 мм с болтовым креплением</t>
  </si>
  <si>
    <t>Решетка оцинкованная щелевая Sir 110 Вл</t>
  </si>
  <si>
    <t>Решетка оцинкованная щелевая Sir 110 Вл с болтовым креплением</t>
  </si>
  <si>
    <t>Решетка оцинкованная щелевая Sir 110 Вл L=500мм</t>
  </si>
  <si>
    <t>Решетка оцинкованная щелевая Sir 110 Вл L=500 мм с болтовым креплением</t>
  </si>
  <si>
    <t>Решетка оцинкованная щелевая Sir 110 Шх</t>
  </si>
  <si>
    <t>Решетка оцинкованная щелевая Sir 110 Шх с болтовым креплением</t>
  </si>
  <si>
    <t>Решетка оцинкованная щелевая Sir 110 Шх L=500мм</t>
  </si>
  <si>
    <t>Решетка оцинкованная щелевая Plus 100 рисунок: рядная</t>
  </si>
  <si>
    <t>Решетка оцинкованная щелевая Plus 100 рисунок: волна</t>
  </si>
  <si>
    <t>Решетка оцинкованная щелевая Plus 100 рисунок: волна L=500мм</t>
  </si>
  <si>
    <t>Решетка оцинкованная щелевая Plus 100 рисунок: шахматный</t>
  </si>
  <si>
    <t>Решетка оцинкованная щелевая Plus 100 рисунок: шахматный L=500мм</t>
  </si>
  <si>
    <t>Решетка оцинкованная щелевая Plus 100 Рд</t>
  </si>
  <si>
    <t>Решетка оцинкованная щелевая Plus 100 Рд L=500мм</t>
  </si>
  <si>
    <t>Решетка оцинкованная щелевая Plus 100 Вл</t>
  </si>
  <si>
    <t>Решетка оцинкованная щелевая Plus 100 Вл L=500мм</t>
  </si>
  <si>
    <t>Решетка оцинкованная щелевая Plus 100 Шх</t>
  </si>
  <si>
    <t>Решетка оцинкованная щелевая Plus 100 Шх L=500мм</t>
  </si>
  <si>
    <t>Решетка оцинкованная щелевая Light 100 рисунок: рядная</t>
  </si>
  <si>
    <t>Решетка оцинкованная щелевая Light 100 рисунок: рядная L=500мм</t>
  </si>
  <si>
    <t>Решетка оцинкованная щелевая Light 100 рисунок: волна</t>
  </si>
  <si>
    <t>Решетка оцинкованная щелевая Light 100 рисунок: волна L=500мм</t>
  </si>
  <si>
    <t>Решетка оцинкованная щелевая Light 100 рисунок: шахматный</t>
  </si>
  <si>
    <t>Решетка оцинкованная щелевая Light 100 рисунок: шахматный L=500мм</t>
  </si>
  <si>
    <t>Решетка оцинкованная щелевая Light 100 Рд с болтовым креплением</t>
  </si>
  <si>
    <t xml:space="preserve">Решетка оцинкованная щелевая Light 100 Рд L=500 мм с болтовым креплением </t>
  </si>
  <si>
    <t>Решетка оцинкованная щелевая Light 100 Вл с болтовым креплением</t>
  </si>
  <si>
    <t xml:space="preserve">Решетка оцинкованная щелевая Light 100 Вл L=500 мм с болтовым креплением </t>
  </si>
  <si>
    <t>Решетка оцинкованная щелевая Light 100 Шх с болтовым креплением</t>
  </si>
  <si>
    <t xml:space="preserve">Решетка оцинкованная щелевая Light 100 Шх L=500 мм с болтовым креплением </t>
  </si>
  <si>
    <t>Решетка оцинкованная щелевая Sir 100 рисунок: рядная</t>
  </si>
  <si>
    <t>Решетка оцинкованная щелевая Sir 100 рисунок: рядная L=500мм</t>
  </si>
  <si>
    <t>Решетка оцинкованная щелевая Sir 100 рисунок: волна</t>
  </si>
  <si>
    <t>Решетка оцинкованная щелевая Sir 100 рисунок: волна L=500мм</t>
  </si>
  <si>
    <t>Решетка оцинкованная щелевая Sir 100 рисунок: шахматный</t>
  </si>
  <si>
    <t>Решетка оцинкованная щелевая Sir 100 рисунок: шахматный L=500мм</t>
  </si>
  <si>
    <t>Решетка оцинкованная щелевая Sir 100 Рд с болтовым креплением</t>
  </si>
  <si>
    <t>Решетка оцинкованная щелевая Sir 100 Рд L=500 мм с болтовым креплением</t>
  </si>
  <si>
    <t>Решетка оцинкованная щелевая Sir 100 Вл с болтовым креплением</t>
  </si>
  <si>
    <t>Решетка оцинкованная щелевая Sir 100 Вл L=500 мм с болтовым креплением</t>
  </si>
  <si>
    <t>Решетка оцинкованная щелевая Sir 100 Шх с болтовым креплением</t>
  </si>
  <si>
    <t>Решетка оцинкованная щелевая Sir 100 Шх L=500 мм с болтовым креплением</t>
  </si>
  <si>
    <t>16302100.01</t>
  </si>
  <si>
    <t>15302100.01</t>
  </si>
  <si>
    <t>16302100.03</t>
  </si>
  <si>
    <t>15302100.03</t>
  </si>
  <si>
    <t>16302100.02</t>
  </si>
  <si>
    <t>15302100.02</t>
  </si>
  <si>
    <t>01101100.0125</t>
  </si>
  <si>
    <t>16304100.01</t>
  </si>
  <si>
    <t>15304100.01</t>
  </si>
  <si>
    <t>16304100.03</t>
  </si>
  <si>
    <t>15304100.03</t>
  </si>
  <si>
    <t>16304100.02</t>
  </si>
  <si>
    <t>15304100.02</t>
  </si>
  <si>
    <t>17302100.16</t>
  </si>
  <si>
    <t>16305102.01</t>
  </si>
  <si>
    <t>15305102.01</t>
  </si>
  <si>
    <t>16305102.03</t>
  </si>
  <si>
    <t>15305102.03</t>
  </si>
  <si>
    <t>16305102.02</t>
  </si>
  <si>
    <t>15305102.02</t>
  </si>
  <si>
    <t>Корзинка круглая 110 DN75</t>
  </si>
  <si>
    <t>Корзинка круглая 110 DN110</t>
  </si>
  <si>
    <t>4530011.0</t>
  </si>
  <si>
    <t>4530011.1</t>
  </si>
  <si>
    <t>30105112.0540</t>
  </si>
  <si>
    <t>023135/Е</t>
  </si>
  <si>
    <t>Дождеприемный колодец 110</t>
  </si>
  <si>
    <t>31105112.0540</t>
  </si>
  <si>
    <t>16305112.01</t>
  </si>
  <si>
    <t>15305112.01</t>
  </si>
  <si>
    <t>16305112.03</t>
  </si>
  <si>
    <t>15305112.03</t>
  </si>
  <si>
    <t>16305112.02</t>
  </si>
  <si>
    <t>15305112.02</t>
  </si>
  <si>
    <t>Заглушка Plus 150 №01-0/05 с выпуском 100 мм</t>
  </si>
  <si>
    <t>Заглушка Plus 150 №06-0/010 с выпуском 100 мм</t>
  </si>
  <si>
    <t>Заглушка Plus 150 №011-0/0 с выпуском 100 мм</t>
  </si>
  <si>
    <t>Заглушка Plus 150 №011-0/0 с выпуском 150 мм</t>
  </si>
  <si>
    <t>Заглушка Plus 150 №1-5/0 с выпуском 100 мм</t>
  </si>
  <si>
    <t>Заглушка Plus 150 №1-5/0 с выпуском 150 мм</t>
  </si>
  <si>
    <t>Заглушка Plus 150 №6-10/0 с выпуском 100 мм</t>
  </si>
  <si>
    <t>Заглушка Plus 150 №6-10/0 с выпуском 150 мм</t>
  </si>
  <si>
    <t>Заглушка Plus 150 №11-15/0 с выпуском 100 мм</t>
  </si>
  <si>
    <t>Заглушка Plus 150 №11-15/0 с выпуском 150 мм</t>
  </si>
  <si>
    <t>Заглушка Plus 150 №16-20/0 с выпуском 100 мм</t>
  </si>
  <si>
    <t>Заглушка Plus 150 №16-20/0 с выпуском 150 мм</t>
  </si>
  <si>
    <t>4730215.095</t>
  </si>
  <si>
    <t>4730215.125</t>
  </si>
  <si>
    <t>4730215.150</t>
  </si>
  <si>
    <t>4730215.175</t>
  </si>
  <si>
    <t>4730215.200</t>
  </si>
  <si>
    <t>4730215.225</t>
  </si>
  <si>
    <t>4730215.250</t>
  </si>
  <si>
    <t>4730215.275</t>
  </si>
  <si>
    <t>4730215.125.51</t>
  </si>
  <si>
    <t>4730215.150.51</t>
  </si>
  <si>
    <t>4730215.175.51</t>
  </si>
  <si>
    <t>4730215.175.52</t>
  </si>
  <si>
    <t>4730215.200.51</t>
  </si>
  <si>
    <t>4730215.200.52</t>
  </si>
  <si>
    <t>4730215.225.51</t>
  </si>
  <si>
    <t>4730215.225.52</t>
  </si>
  <si>
    <t>4730215.250.51</t>
  </si>
  <si>
    <t>4730215.250.52</t>
  </si>
  <si>
    <t>4730215.275.51</t>
  </si>
  <si>
    <t>4730215.275.52</t>
  </si>
  <si>
    <t>30102150.0675</t>
  </si>
  <si>
    <t>30102150.1465</t>
  </si>
  <si>
    <t>30100150.2500</t>
  </si>
  <si>
    <t>30100150.3500</t>
  </si>
  <si>
    <t>4430015</t>
  </si>
  <si>
    <t>Пескоуловитель Plus 150 (верхняя секция)</t>
  </si>
  <si>
    <t>Пескоуловитель/дождеприемный колодец Plus/Sir 150 (средняя секция)</t>
  </si>
  <si>
    <t>Пескоуловитель/дождеприемный колодец Plus/Sir 150 (нижняя секция)</t>
  </si>
  <si>
    <t>16302150.01</t>
  </si>
  <si>
    <t>16302150.11</t>
  </si>
  <si>
    <t>15302150.11</t>
  </si>
  <si>
    <t>16302150.13</t>
  </si>
  <si>
    <t>15302150.13</t>
  </si>
  <si>
    <t>16302150.12</t>
  </si>
  <si>
    <t>15302150.12</t>
  </si>
  <si>
    <t>15302150.25</t>
  </si>
  <si>
    <t>16302150.25</t>
  </si>
  <si>
    <t>Решетка оцинкованная щелевая Plus 150 Рд</t>
  </si>
  <si>
    <t>Решетка оцинкованная щелевая Plus 150 Рд А15</t>
  </si>
  <si>
    <t>Решетка оцинкованная щелевая Plus 150 Рд  А15 L=500 мм</t>
  </si>
  <si>
    <t xml:space="preserve">Решетка оцинкованная щелевая Plus 150 Вл А15 </t>
  </si>
  <si>
    <t>Решетка оцинкованная щелевая Plus 150 Вл А15 L=500 мм</t>
  </si>
  <si>
    <t>Решетка оцинкованная щелевая Plus 150 Шх А15</t>
  </si>
  <si>
    <t>Решетка оцинкованная щелевая Plus 150 Шх А15 L=500 мм</t>
  </si>
  <si>
    <t>Лоток водосточный канальный Plus 150 пг с уклоном № 01</t>
  </si>
  <si>
    <t>Лоток водосточный канальный Plus 150 пг с уклоном № 02</t>
  </si>
  <si>
    <t>Лоток водосточный канальный Plus 150 пг с уклоном № 03</t>
  </si>
  <si>
    <t>Лоток водосточный канальный Plus 150 пг с уклоном № 04</t>
  </si>
  <si>
    <t>Лоток водосточный канальный Plus 150 пг с уклоном № 05</t>
  </si>
  <si>
    <t>Лоток водосточный канальный Plus 150 пг с уклоном № 06</t>
  </si>
  <si>
    <t>Лоток водосточный канальный Plus 150 пг с уклоном № 07</t>
  </si>
  <si>
    <t>Лоток водосточный канальный Plus 150 пг с уклоном № 08</t>
  </si>
  <si>
    <t>Лоток водосточный канальный Plus 150 пг с уклоном № 09</t>
  </si>
  <si>
    <t>Лоток водосточный канальный Plus 150 пг с уклоном № 010</t>
  </si>
  <si>
    <t>Лоток водосточный канальный Plus 150 пг с уклоном № 011</t>
  </si>
  <si>
    <t>Лоток водосточный канальный Plus 150 пг с уклоном № 012</t>
  </si>
  <si>
    <t>Лоток водосточный канальный Plus 150 пг с уклоном № 013</t>
  </si>
  <si>
    <t>Лоток водосточный канальный Plus 150 пг с уклоном №1</t>
  </si>
  <si>
    <t>Лоток водосточный канальный Plus 150 пг с уклоном №2</t>
  </si>
  <si>
    <t>Лоток водосточный канальный Plus 150 пг с уклоном №3</t>
  </si>
  <si>
    <t>Лоток водосточный канальный Plus 150 пг с уклоном №4</t>
  </si>
  <si>
    <t>Лоток водосточный канальный Plus 150 пг с уклоном №5</t>
  </si>
  <si>
    <t>Лоток водосточный канальный Plus 150 пг с уклоном №6</t>
  </si>
  <si>
    <t>Лоток водосточный канальный Plus 150 пг с уклоном №7</t>
  </si>
  <si>
    <t>Лоток водосточный канальный Plus 150 пг с уклоном №8</t>
  </si>
  <si>
    <t>Лоток водосточный канальный Plus 150 пг с уклоном №9</t>
  </si>
  <si>
    <t>Лоток водосточный канальный Plus 150 пг с уклоном №10</t>
  </si>
  <si>
    <t>Лоток водосточный канальный Plus 150 пг с уклоном №11</t>
  </si>
  <si>
    <t>Лоток водосточный канальный Plus 150 пг с уклоном №12</t>
  </si>
  <si>
    <t>Лоток водосточный канальный Plus 150 пг с уклоном №13</t>
  </si>
  <si>
    <t>Лоток водосточный канальный Plus 150 пг с уклоном №14</t>
  </si>
  <si>
    <t>Лоток водосточный канальный Plus 150 пг с уклоном №15</t>
  </si>
  <si>
    <t>Лоток водосточный канальный Plus 150 пг с уклоном №16</t>
  </si>
  <si>
    <t>Лоток водосточный канальный Plus 150 пг с уклоном №17</t>
  </si>
  <si>
    <t>Лоток водосточный канальный Plus 150 пг с уклоном №18</t>
  </si>
  <si>
    <t>Лоток водосточный канальный Plus 150 пг с уклоном №19</t>
  </si>
  <si>
    <t>Лоток водосточный канальный Plus 150 пг с уклоном №20</t>
  </si>
  <si>
    <t>Лоток водосточный канальный Border 150 № 0/0</t>
  </si>
  <si>
    <t>Лоток водосточный канальный Border 150 № 5/0</t>
  </si>
  <si>
    <t>Лоток водосточный канальный Border 150 № 10/0</t>
  </si>
  <si>
    <t>Лоток водосточный канальный Border 150 № 15/0</t>
  </si>
  <si>
    <t>Лоток водосточный канальный Border 150 № 19/0</t>
  </si>
  <si>
    <t>Лоток водосточный канальный Border 150 № 20/0</t>
  </si>
  <si>
    <t>Лоток водосточный канальный Border 150 с уклоном № 01</t>
  </si>
  <si>
    <t>Лоток водосточный канальный Border 150 с уклоном № 02</t>
  </si>
  <si>
    <t>Лоток водосточный канальный Border 150 с уклоном № 03</t>
  </si>
  <si>
    <t>Лоток водосточный канальный Border 150 с уклоном № 04</t>
  </si>
  <si>
    <t>Лоток водосточный канальный Border 150 с уклоном № 05</t>
  </si>
  <si>
    <t>Лоток водосточный канальный Border 150 с уклоном № 06</t>
  </si>
  <si>
    <t>Лоток водосточный канальный Border 150 с уклоном № 07</t>
  </si>
  <si>
    <t>Лоток водосточный канальный Border 150 с уклоном № 08</t>
  </si>
  <si>
    <t>Лоток водосточный канальный Border 150 с уклоном № 09</t>
  </si>
  <si>
    <t>Лоток водосточный канальный Border 150 с уклоном № 010</t>
  </si>
  <si>
    <t>Лоток водосточный канальный Border 150 с уклоном № 011</t>
  </si>
  <si>
    <t>Лоток водосточный канальный Border 150 с уклоном № 012</t>
  </si>
  <si>
    <t>Лоток водосточный канальный Border 150 с уклоном № 013</t>
  </si>
  <si>
    <t>Лоток водосточный канальный Border 150 с уклоном № 014</t>
  </si>
  <si>
    <t>Лоток водосточный канальный Border 150 с уклоном № 015</t>
  </si>
  <si>
    <t>Лоток водосточный канальный Border 150 с уклоном № 1</t>
  </si>
  <si>
    <t>Лоток водосточный канальный Border 150 с уклоном № 2</t>
  </si>
  <si>
    <t>Лоток водосточный канальный Border 150 с уклоном № 3</t>
  </si>
  <si>
    <t>Лоток водосточный канальный Border 150 с уклоном № 4</t>
  </si>
  <si>
    <t>Лоток водосточный канальный Border 150 с уклоном № 5</t>
  </si>
  <si>
    <t>Лоток водосточный канальный Border 150 с уклоном № 6</t>
  </si>
  <si>
    <t>Лоток водосточный канальный Border 150 с уклоном № 7</t>
  </si>
  <si>
    <t>Лоток водосточный канальный Border 150 с уклоном № 8</t>
  </si>
  <si>
    <t>Лоток водосточный канальный Border 150 с уклоном № 9</t>
  </si>
  <si>
    <t>Лоток водосточный канальный Border 150 с уклоном № 10</t>
  </si>
  <si>
    <t>Лоток водосточный канальный Border 150 с уклоном № 11</t>
  </si>
  <si>
    <t>Лоток водосточный канальный Border 150 с уклоном № 12</t>
  </si>
  <si>
    <t>Лоток водосточный канальный Border 150 с уклоном № 13</t>
  </si>
  <si>
    <t>Лоток водосточный канальный Border 150 с уклоном № 14</t>
  </si>
  <si>
    <t>Лоток водосточный канальный Border 150 с уклоном № 15</t>
  </si>
  <si>
    <t>Лоток водосточный канальный Border 150 с уклоном № 16</t>
  </si>
  <si>
    <t>Лоток водосточный канальный Border 150 с уклоном № 17</t>
  </si>
  <si>
    <t>Лоток водосточный канальный Border 150 с уклоном № 18</t>
  </si>
  <si>
    <t>Лоток водосточный канальный Border 150 с уклоном № 19</t>
  </si>
  <si>
    <t>Лоток водосточный канальный Border 150 с уклоном № 20</t>
  </si>
  <si>
    <t>020125/B</t>
  </si>
  <si>
    <t>020124/B</t>
  </si>
  <si>
    <t>Лоток водосточный канальный Border 150 № 0/010</t>
  </si>
  <si>
    <t>01111154.0155</t>
  </si>
  <si>
    <t>01111154.0180</t>
  </si>
  <si>
    <t>01111154.0205</t>
  </si>
  <si>
    <t>01111154.0230</t>
  </si>
  <si>
    <t>01111154.0255</t>
  </si>
  <si>
    <t>01111154.0280</t>
  </si>
  <si>
    <t>01111154.0305</t>
  </si>
  <si>
    <t>01111154.0325</t>
  </si>
  <si>
    <t>01111154.0330</t>
  </si>
  <si>
    <t>01111154.155</t>
  </si>
  <si>
    <t>01111154.160</t>
  </si>
  <si>
    <t>01111154.165</t>
  </si>
  <si>
    <t>01111154.170</t>
  </si>
  <si>
    <t>01111154.175</t>
  </si>
  <si>
    <t>01111154.180</t>
  </si>
  <si>
    <t>01111154.185</t>
  </si>
  <si>
    <t>01111154.190</t>
  </si>
  <si>
    <t>01111154.195</t>
  </si>
  <si>
    <t>01111154.200</t>
  </si>
  <si>
    <t>01111154.205</t>
  </si>
  <si>
    <t>01111154.210</t>
  </si>
  <si>
    <t>01111154.215</t>
  </si>
  <si>
    <t>01111154.220</t>
  </si>
  <si>
    <t>01111154.225</t>
  </si>
  <si>
    <t>01111154.230</t>
  </si>
  <si>
    <t>01111154.235</t>
  </si>
  <si>
    <t>01111154.240</t>
  </si>
  <si>
    <t>01111154.245</t>
  </si>
  <si>
    <t>01111154.250</t>
  </si>
  <si>
    <t>01111154.255</t>
  </si>
  <si>
    <t>01111154.260</t>
  </si>
  <si>
    <t>01111154.265</t>
  </si>
  <si>
    <t>01111154.270</t>
  </si>
  <si>
    <t>01111154.275</t>
  </si>
  <si>
    <t>01111154.280</t>
  </si>
  <si>
    <t>01111154.285</t>
  </si>
  <si>
    <t>01111154.290</t>
  </si>
  <si>
    <t>01111154.295</t>
  </si>
  <si>
    <t>01111154.300</t>
  </si>
  <si>
    <t>01111154.305</t>
  </si>
  <si>
    <t>01111154.310</t>
  </si>
  <si>
    <t>01111154.315</t>
  </si>
  <si>
    <t>01111154.320</t>
  </si>
  <si>
    <t>01111154.325</t>
  </si>
  <si>
    <t>020123/B</t>
  </si>
  <si>
    <t>020126/B</t>
  </si>
  <si>
    <t>020127/B</t>
  </si>
  <si>
    <t>020128/B</t>
  </si>
  <si>
    <t>020129/B</t>
  </si>
  <si>
    <t>020130/B</t>
  </si>
  <si>
    <t>020122/B</t>
  </si>
  <si>
    <t>020161/B</t>
  </si>
  <si>
    <t>020162/B</t>
  </si>
  <si>
    <t>020163/B</t>
  </si>
  <si>
    <t>020164/B</t>
  </si>
  <si>
    <t>020165/B</t>
  </si>
  <si>
    <t>020166/B</t>
  </si>
  <si>
    <t>020167/B</t>
  </si>
  <si>
    <t>020168/B</t>
  </si>
  <si>
    <t>020169/B</t>
  </si>
  <si>
    <t>020180/B</t>
  </si>
  <si>
    <t>020181/B</t>
  </si>
  <si>
    <t>020182/B</t>
  </si>
  <si>
    <t>020183/B</t>
  </si>
  <si>
    <t>020184/B</t>
  </si>
  <si>
    <t>020185/B</t>
  </si>
  <si>
    <t>020101/B</t>
  </si>
  <si>
    <t>020102/B</t>
  </si>
  <si>
    <t>020103/B</t>
  </si>
  <si>
    <t>020104/B</t>
  </si>
  <si>
    <t>020105/B</t>
  </si>
  <si>
    <t>020106/B</t>
  </si>
  <si>
    <t>020107/B</t>
  </si>
  <si>
    <t>020108/B</t>
  </si>
  <si>
    <t>020109/B</t>
  </si>
  <si>
    <t>020110/B</t>
  </si>
  <si>
    <t>020111/B</t>
  </si>
  <si>
    <t>020112/B</t>
  </si>
  <si>
    <t>020113/B</t>
  </si>
  <si>
    <t>020114/B</t>
  </si>
  <si>
    <t>020115/B</t>
  </si>
  <si>
    <t>020116/B</t>
  </si>
  <si>
    <t>020117/B</t>
  </si>
  <si>
    <t>020118/B</t>
  </si>
  <si>
    <t>020119/B</t>
  </si>
  <si>
    <t>020120/B</t>
  </si>
  <si>
    <t>Лоток водосточный канальный Border 150 № 0</t>
  </si>
  <si>
    <t>Лоток водосточный канальный Border 150 № 0/05</t>
  </si>
  <si>
    <t xml:space="preserve">Решетка бетонная лотковая 150.100.25.18 A15 пр4 </t>
  </si>
  <si>
    <t>21100150.1200</t>
  </si>
  <si>
    <t>21102158.1200</t>
  </si>
  <si>
    <t>16100150.1202</t>
  </si>
  <si>
    <t>16100150.1212</t>
  </si>
  <si>
    <t>16100150.1222</t>
  </si>
  <si>
    <t>16100150.1232</t>
  </si>
  <si>
    <t>16100150.3202</t>
  </si>
  <si>
    <t>16100150.3212</t>
  </si>
  <si>
    <t>16100150.3222</t>
  </si>
  <si>
    <t>16100150.3232</t>
  </si>
  <si>
    <t>16100150.4202</t>
  </si>
  <si>
    <t>16100150.4212</t>
  </si>
  <si>
    <t>16100150.4222</t>
  </si>
  <si>
    <t>16100150.4232</t>
  </si>
  <si>
    <t>16100150.5202</t>
  </si>
  <si>
    <t>16100150.5212</t>
  </si>
  <si>
    <t>16100150.5222</t>
  </si>
  <si>
    <t>16100150.5232</t>
  </si>
  <si>
    <t>16102158.1202</t>
  </si>
  <si>
    <t>Лоток водосточный канальный Plus 150 пг № 0</t>
  </si>
  <si>
    <t>Лоток водосточный канальный Plus 150 пг № 0/05</t>
  </si>
  <si>
    <t>Лоток водосточный канальный Plus 150 пг № 0/010</t>
  </si>
  <si>
    <t>Лоток водосточный канальный Plus 150 пг № 0/0</t>
  </si>
  <si>
    <t>Лоток водосточный канальный Plus 150 пг № 5/0</t>
  </si>
  <si>
    <t>Лоток водосточный канальный Plus 150 пг № 10/0</t>
  </si>
  <si>
    <t>Лоток водосточный канальный Plus 150 пг № 15/0</t>
  </si>
  <si>
    <t>Лоток водосточный канальный Plus 150 пг № 19/0</t>
  </si>
  <si>
    <t>Лоток водосточный канальный Plus 150 пг № 20/0</t>
  </si>
  <si>
    <t>Крышка бетонная лотковая 150.100.25.18 А15</t>
  </si>
  <si>
    <t>01102155.0125</t>
  </si>
  <si>
    <t>01102155.0150</t>
  </si>
  <si>
    <t>01102155.0175</t>
  </si>
  <si>
    <t>01102155.0190</t>
  </si>
  <si>
    <t>01102155.0215</t>
  </si>
  <si>
    <t>01102155.0240</t>
  </si>
  <si>
    <t>01102155.0265</t>
  </si>
  <si>
    <t>01102155.0285</t>
  </si>
  <si>
    <t>01102155.0290</t>
  </si>
  <si>
    <t>01102155.125</t>
  </si>
  <si>
    <t>01102155.130</t>
  </si>
  <si>
    <t>01102155.135</t>
  </si>
  <si>
    <t>01102155.140</t>
  </si>
  <si>
    <t>01102155.145</t>
  </si>
  <si>
    <t>01102155.150</t>
  </si>
  <si>
    <t>01102155.155</t>
  </si>
  <si>
    <t>01102155.160</t>
  </si>
  <si>
    <t>01102155.165</t>
  </si>
  <si>
    <t>01102155.170</t>
  </si>
  <si>
    <t>01102155.175</t>
  </si>
  <si>
    <t>01102155.180</t>
  </si>
  <si>
    <t>01102155.185</t>
  </si>
  <si>
    <t>01102155.190</t>
  </si>
  <si>
    <t>01102155.195</t>
  </si>
  <si>
    <t>01102155.200</t>
  </si>
  <si>
    <t>01102155.205</t>
  </si>
  <si>
    <t>01102155.210</t>
  </si>
  <si>
    <t>01102155.215</t>
  </si>
  <si>
    <t>01102155.220</t>
  </si>
  <si>
    <t>01102155.225</t>
  </si>
  <si>
    <t>01102155.230</t>
  </si>
  <si>
    <t>01102155.235</t>
  </si>
  <si>
    <t>01102155.240</t>
  </si>
  <si>
    <t>01102155.245</t>
  </si>
  <si>
    <t>01102155.250</t>
  </si>
  <si>
    <t>01102155.255</t>
  </si>
  <si>
    <t>01102155.260</t>
  </si>
  <si>
    <t>01102155.265</t>
  </si>
  <si>
    <t>01102155.270</t>
  </si>
  <si>
    <t>01102155.275</t>
  </si>
  <si>
    <t>01102155.280</t>
  </si>
  <si>
    <t>01102155.285</t>
  </si>
  <si>
    <t>Решетка бетонная лотковая 150.100.25.18 А15 пр4 (уклон)</t>
  </si>
  <si>
    <t>Решетка бетонная лотковая 150.100.25.18 А15 пр4  (цвет)</t>
  </si>
  <si>
    <t>Решетка бетонная лотковая 150.100.25.18 А15 пр4  (цвет) (уклон)</t>
  </si>
  <si>
    <t xml:space="preserve">Решетка бетонная лотковая 150.100.25.18 С250 пр4 </t>
  </si>
  <si>
    <t>Решетка бетонная лотковая 150.100.25.18 С250 пр4 (уклон)</t>
  </si>
  <si>
    <t>Решетка бетонная лотковая 150.100.25.18 С250 пр4  (цвет)</t>
  </si>
  <si>
    <t>Решетка бетонная лотковая 150.100.25.18 С250 пр4  (цвет) (уклон)</t>
  </si>
  <si>
    <t xml:space="preserve">Решетка бетонная лотковая 150.100.25.18 D400 пр4 </t>
  </si>
  <si>
    <t>Решетка бетонная лотковая 150.100.25.18 D400 пр4  (уклон)</t>
  </si>
  <si>
    <t>Решетка бетонная лотковая 150.100.25.18 D400 пр4  (цвет)</t>
  </si>
  <si>
    <t>Крышка бетонная бортовая 150.100.25.18 А15</t>
  </si>
  <si>
    <t>Решетка бетонная лотковая 150.100.25.18 D400 пр4  (цвет) (уклон)</t>
  </si>
  <si>
    <t xml:space="preserve">Решетка бетонная лотковая 150.100.25.18 Е600 пр4 </t>
  </si>
  <si>
    <t>Решетка бетонная лотковая 150.100.25.18 Е600 пр4  (уклон)</t>
  </si>
  <si>
    <t>Решетка бетонная лотковая 150.100.25.18 Е600 пр4  (цвет)</t>
  </si>
  <si>
    <t>Решетка бетонная лотковая 150.100.25.18 Е600 пр4  (цвет) (уклон)</t>
  </si>
  <si>
    <t>Заглушка Light 150 №0-0/05 с выпуском 100 мм</t>
  </si>
  <si>
    <t>Заглушка Light 150 №06-0/010 с выпуском 100 мм</t>
  </si>
  <si>
    <t>Заглушка Light 150 №011-0/0 с выпуском 100 мм</t>
  </si>
  <si>
    <t>Заглушка Light 150 №1-5/0 с выпуском 100 мм</t>
  </si>
  <si>
    <t>Заглушка Light 150 №6-10/0 с выпуском 100 мм</t>
  </si>
  <si>
    <t>Заглушка Light 150 №11-15/0 с выпуском 100 мм</t>
  </si>
  <si>
    <t>Заглушка Light 150 №16-20 с выпуском 100 мм</t>
  </si>
  <si>
    <t>Заглушка Light 150 №011-0/0 с выпуском 150 мм</t>
  </si>
  <si>
    <t>Заглушка Light 150 №1-5/0 с выпуском 150 мм</t>
  </si>
  <si>
    <t>Заглушка Light 150 №6-10/0 с выпуском 150 мм</t>
  </si>
  <si>
    <t>Заглушка Light 150 №11-15/0 с выпуском 150 мм</t>
  </si>
  <si>
    <t>Заглушка Light 150 №16-20 с выпуском 150 мм</t>
  </si>
  <si>
    <t>Лоток ЛВК М Light 150 border № 0/05</t>
  </si>
  <si>
    <t>Лоток ЛВК М Light 150 border № 0/010</t>
  </si>
  <si>
    <t>Лоток ЛВК М Light 150 border № 0/0</t>
  </si>
  <si>
    <t>Лоток ЛВК М Light 150 border № 5/0</t>
  </si>
  <si>
    <t>Лоток ЛВК М Light 150 border № 10/0</t>
  </si>
  <si>
    <t>Лоток ЛВК М Light 150 border № 15/0</t>
  </si>
  <si>
    <t>Лоток ЛВК М Light 150 border № 19/0</t>
  </si>
  <si>
    <t>Лоток ЛВК М Light 150 border № 20/0</t>
  </si>
  <si>
    <t>Лоток ЛВК М Light 150 border с уклоном № 01</t>
  </si>
  <si>
    <t>Лоток ЛВК М Light 150 border с уклоном № 02</t>
  </si>
  <si>
    <t>Лоток ЛВК М Light 150 border с уклоном № 03</t>
  </si>
  <si>
    <t>Лоток ЛВК М Light 150 border с уклоном № 04</t>
  </si>
  <si>
    <t>Лоток ЛВК М Light 150 border с уклоном № 05</t>
  </si>
  <si>
    <t>Лоток ЛВК М Light 150 border с уклоном № 06</t>
  </si>
  <si>
    <t>Лоток ЛВК М Light 150 border с уклоном № 07</t>
  </si>
  <si>
    <t>Лоток ЛВК М Light 150 border с уклоном № 08</t>
  </si>
  <si>
    <t>Лоток ЛВК М Light 150 border с уклоном № 09</t>
  </si>
  <si>
    <t>Лоток ЛВК М Light 150 border с уклоном № 010</t>
  </si>
  <si>
    <t>Лоток ЛВК М Light 150 border с уклоном № 011</t>
  </si>
  <si>
    <t>Лоток ЛВК М Light 150 border с уклоном № 012</t>
  </si>
  <si>
    <t>Лоток ЛВК М Light 150 border с уклоном № 013</t>
  </si>
  <si>
    <t>4530015.1</t>
  </si>
  <si>
    <t>4530015.2</t>
  </si>
  <si>
    <t>4730415.130</t>
  </si>
  <si>
    <t>4730415.155</t>
  </si>
  <si>
    <t>4730415.180</t>
  </si>
  <si>
    <t>4730415.205</t>
  </si>
  <si>
    <t>4730415.230</t>
  </si>
  <si>
    <t>4730415.255</t>
  </si>
  <si>
    <t>4730415.280</t>
  </si>
  <si>
    <t>4730415.305</t>
  </si>
  <si>
    <t>4730415.155.51</t>
  </si>
  <si>
    <t>4730415.180.51</t>
  </si>
  <si>
    <t>4730415.205.51</t>
  </si>
  <si>
    <t>4730415.205.52</t>
  </si>
  <si>
    <t>4730415.230.51</t>
  </si>
  <si>
    <t>4730415.230.52</t>
  </si>
  <si>
    <t>4730415.255.51</t>
  </si>
  <si>
    <t>4730415.255.52</t>
  </si>
  <si>
    <t>4730415.280.51</t>
  </si>
  <si>
    <t>4730415.280.52</t>
  </si>
  <si>
    <t>4730415.305.51</t>
  </si>
  <si>
    <t>4730415.305.52</t>
  </si>
  <si>
    <t>Лоток ЛВК М Light 150 border с уклоном № 014</t>
  </si>
  <si>
    <t>Лоток ЛВК М Light 150 border с уклоном № 015</t>
  </si>
  <si>
    <t>Лоток ЛВК М Light 150 border с уклоном № 1</t>
  </si>
  <si>
    <t>Лоток ЛВК М Light 150 border с уклоном № 2</t>
  </si>
  <si>
    <t>Лоток ЛВК М Light 150 border с уклоном № 3</t>
  </si>
  <si>
    <t>Лоток ЛВК М Light 150 border с уклоном № 4</t>
  </si>
  <si>
    <t>Лоток ЛВК М Light 150 border с уклоном № 5</t>
  </si>
  <si>
    <t>Лоток ЛВК М Light 150 border с уклоном № 6</t>
  </si>
  <si>
    <t>Лоток ЛВК М Light 150 border с уклоном № 7</t>
  </si>
  <si>
    <t>Лоток ЛВК М Light 150 border с уклоном № 8</t>
  </si>
  <si>
    <t>Лоток ЛВК М Light 150 border с уклоном № 9</t>
  </si>
  <si>
    <t>Лоток ЛВК М Light 150 border с уклоном № 10</t>
  </si>
  <si>
    <t>Лоток ЛВК М Light 150 border с уклоном № 11</t>
  </si>
  <si>
    <t>Лоток ЛВК М Light 150 border с уклоном № 12</t>
  </si>
  <si>
    <t>Лоток ЛВК М Light 150 border с уклоном № 13</t>
  </si>
  <si>
    <t>Лоток ЛВК М Light 150 border с уклоном № 14</t>
  </si>
  <si>
    <t>Лоток ЛВК М Light 150 border с уклоном № 15</t>
  </si>
  <si>
    <t>Лоток ЛВК М Light 150 border с уклоном № 16</t>
  </si>
  <si>
    <t>Лоток ЛВК М Light 150 border с уклоном № 17</t>
  </si>
  <si>
    <t>Лоток ЛВК М Light 150 border с уклоном № 18</t>
  </si>
  <si>
    <t>Лоток ЛВК М Light 150 border с уклоном № 19</t>
  </si>
  <si>
    <t>Лоток ЛВК М Light 150 border с уклоном № 20</t>
  </si>
  <si>
    <t>Корзинка круглая 150 DN110</t>
  </si>
  <si>
    <t>Корзинка круглая 150 DN160</t>
  </si>
  <si>
    <t>603013в110</t>
  </si>
  <si>
    <t>603013в160</t>
  </si>
  <si>
    <t>15302150.01</t>
  </si>
  <si>
    <t>Решетка оцинкованная щелевая Plus 150 Рд L=500 мм</t>
  </si>
  <si>
    <t>16302150.03</t>
  </si>
  <si>
    <t>15302150.03</t>
  </si>
  <si>
    <t>16302150.02</t>
  </si>
  <si>
    <t>15302150.02</t>
  </si>
  <si>
    <t xml:space="preserve">Решетка оцинкованная щелевая Plus 150 Вл </t>
  </si>
  <si>
    <t>Решетка оцинкованная щелевая Plus 150 Вл L=500 мм</t>
  </si>
  <si>
    <t>Решетка оцинкованная щелевая Plus 150 Шх</t>
  </si>
  <si>
    <t>Решетка оцинкованная щелевая Plus 150 Шх L=500 мм</t>
  </si>
  <si>
    <t>Решетка оцинкованная щелевая  Plus 150 рисунок: рядная K3</t>
  </si>
  <si>
    <t>Решетка оцинкованная щелевая  Plus 150  рисунок: рядная K3 L=500мм</t>
  </si>
  <si>
    <t>Решетка оцинкованная щелевая  Plus 150 рисунок: волна K3</t>
  </si>
  <si>
    <t>Решетка оцинкованная щелевая  Plus 150 рисунок: волна K3 L=500мм</t>
  </si>
  <si>
    <t>Решетка оцинкованная щелевая  Plus 150 рисунок: K3 шахматная</t>
  </si>
  <si>
    <t>Решетка оцинкованная щелевая  Plus 150 рисунок: K3 шахматная L=500мм</t>
  </si>
  <si>
    <t>Лоток ЛВК М Light 150 border №0</t>
  </si>
  <si>
    <t>ЛВК Border 150 без уклона</t>
  </si>
  <si>
    <t>ЛВК Step 100 без уклона</t>
  </si>
  <si>
    <t>Изготовление вертикального выпуска для ЛВК Step 100</t>
  </si>
  <si>
    <t>Заглушки металлические для лотка серии ЛВК Step 100</t>
  </si>
  <si>
    <t>Решетки для ЛВК Step 100</t>
  </si>
  <si>
    <t>Элементы крепежа для лотка серии ЛВК Step 100</t>
  </si>
  <si>
    <t>КБЛ 100 Step</t>
  </si>
  <si>
    <t>РБЛ 100 Step</t>
  </si>
  <si>
    <t>ЛВК Plus 100 без уклона</t>
  </si>
  <si>
    <t>ЛВК Plus 100 с уклоном 0,5%</t>
  </si>
  <si>
    <t>Изготовление  вертикального выпуска для ЛВК Plus 100</t>
  </si>
  <si>
    <t>Заглушка для лотка ЛВК Plus 100</t>
  </si>
  <si>
    <t>Пескоуловитель для ЛВК Plus 100</t>
  </si>
  <si>
    <t>Решетки для ЛВК Plus 100</t>
  </si>
  <si>
    <t>Элементы крепежа для лотка серии ЛВК Plus 100</t>
  </si>
  <si>
    <t>КБЛ 100</t>
  </si>
  <si>
    <t>РБЛ 100</t>
  </si>
  <si>
    <t>ЛВК Light 100 без уклона</t>
  </si>
  <si>
    <t>ЛВК Light 100 с уклоном 0,5%</t>
  </si>
  <si>
    <t>Изготовление вертикального выпуска для ЛВК Light 100</t>
  </si>
  <si>
    <t>Пескоуловитель для ЛВК Light 100</t>
  </si>
  <si>
    <t>Заглушка для ЛВК Light 100</t>
  </si>
  <si>
    <t>Решетка для ЛВК Light 100</t>
  </si>
  <si>
    <t>Элементы крепежа для ЛВК Light 100</t>
  </si>
  <si>
    <t>ЛВК Sir 100 без уклона</t>
  </si>
  <si>
    <t>ЛВК Sir 100 с уклоном 0,5%</t>
  </si>
  <si>
    <t>Изготовление  вертикального выпуска для ЛВК Sir 100</t>
  </si>
  <si>
    <t>Заглушка для ЛВК Sir 100</t>
  </si>
  <si>
    <t>Пескоуловитель для ЛВК Sir 100</t>
  </si>
  <si>
    <t>Решетки для ЛВК Sir 100</t>
  </si>
  <si>
    <t>Изготовление  вертикального выпуска для ЛВК Sir 100</t>
  </si>
  <si>
    <t>Решетка чугунная щелевая Sir 110 E600 с болтовым креплением</t>
  </si>
  <si>
    <t>Решетка оцинкованная щелевая Sir 110 Шх А15 L=500 мм с болтовым креплением</t>
  </si>
  <si>
    <t>Решетка оцинкованная щелевая Sir 110 Шх L=500 мм с болтовым креплением</t>
  </si>
  <si>
    <t>ЛВК Plus 150 без уклона</t>
  </si>
  <si>
    <t>ЛВК Plus 150 c уклоном 0,5%</t>
  </si>
  <si>
    <t>Изготовление вертикального выпуска для ЛВК Plus 150</t>
  </si>
  <si>
    <t>Заглушка для ЛВК Plus 150</t>
  </si>
  <si>
    <t>Пескоуловитель для ЛВК Plus 150</t>
  </si>
  <si>
    <t>ЛВК Plus 150 пг без уклона</t>
  </si>
  <si>
    <t>ЛВК Plus 150 пг c уклоном 0,5%</t>
  </si>
  <si>
    <t>Изготовление вертикального выпуска для ЛВК Plus 150 пг</t>
  </si>
  <si>
    <t>Заглушка для ЛВК Plus 150 пг</t>
  </si>
  <si>
    <t>КБЛ 150</t>
  </si>
  <si>
    <t>РБЛ 150</t>
  </si>
  <si>
    <t>КББ 150</t>
  </si>
  <si>
    <t>РББ 150</t>
  </si>
  <si>
    <t>ЛВК Border 150 c уклоном 0,5%</t>
  </si>
  <si>
    <t>Изготовление вертикального выпуска для ЛВК Border 150</t>
  </si>
  <si>
    <t>01104150.0155</t>
  </si>
  <si>
    <t>01104150.0180</t>
  </si>
  <si>
    <t>01104150.0205</t>
  </si>
  <si>
    <t>01104150.0230</t>
  </si>
  <si>
    <t>01104150.0255</t>
  </si>
  <si>
    <t>01104150.0280</t>
  </si>
  <si>
    <t>01104150.0305</t>
  </si>
  <si>
    <t>01104150.0325</t>
  </si>
  <si>
    <t>01104150.0330</t>
  </si>
  <si>
    <t>Лоток водосточный канальный Light 150 №0</t>
  </si>
  <si>
    <t>Лоток водосточный канальный Light 150 № 0/05</t>
  </si>
  <si>
    <t>Лоток водосточный канальный Light 150 № 0/010</t>
  </si>
  <si>
    <t>Лоток водосточный канальный Light 150 № 0/0</t>
  </si>
  <si>
    <t>Лоток водосточный канальный Light 150 № 5/0</t>
  </si>
  <si>
    <t>Лоток водосточный канальный Light 150 № 10/0</t>
  </si>
  <si>
    <t>Лоток водосточный канальный Light 150 № 15/0</t>
  </si>
  <si>
    <t>Лоток водосточный канальный Light 150 № 19/0</t>
  </si>
  <si>
    <t>Лоток водосточный канальный Light 150 № 20/0</t>
  </si>
  <si>
    <t>01104150.155</t>
  </si>
  <si>
    <t>01104150.160</t>
  </si>
  <si>
    <t>01104150.165</t>
  </si>
  <si>
    <t>01104150.170</t>
  </si>
  <si>
    <t>01104150.175</t>
  </si>
  <si>
    <t>01104150.180</t>
  </si>
  <si>
    <t>01104150.185</t>
  </si>
  <si>
    <t>01104150.190</t>
  </si>
  <si>
    <t>01104150.195</t>
  </si>
  <si>
    <t>01104150.200</t>
  </si>
  <si>
    <t>01104150.205</t>
  </si>
  <si>
    <t>01104150.210</t>
  </si>
  <si>
    <t>01104150.215</t>
  </si>
  <si>
    <t>01104150.220</t>
  </si>
  <si>
    <t>01104150.225</t>
  </si>
  <si>
    <t>01104150.230</t>
  </si>
  <si>
    <t>01104150.235</t>
  </si>
  <si>
    <t>01104150.240</t>
  </si>
  <si>
    <t>01104150.245</t>
  </si>
  <si>
    <t>01104150.250</t>
  </si>
  <si>
    <t>01104150.255</t>
  </si>
  <si>
    <t>01104150.260</t>
  </si>
  <si>
    <t>01104150.265</t>
  </si>
  <si>
    <t>01104150.270</t>
  </si>
  <si>
    <t>01104150.275</t>
  </si>
  <si>
    <t>01104150.280</t>
  </si>
  <si>
    <t>01104150.285</t>
  </si>
  <si>
    <t>01104150.290</t>
  </si>
  <si>
    <t>01104150.295</t>
  </si>
  <si>
    <t>01104150.300</t>
  </si>
  <si>
    <t>01104150.305</t>
  </si>
  <si>
    <t>01104150.310</t>
  </si>
  <si>
    <t>01104150.315</t>
  </si>
  <si>
    <t>01104150.320</t>
  </si>
  <si>
    <t>01104150.325</t>
  </si>
  <si>
    <t>Лоток водосточный канальный Light 150 с уклоном № 2</t>
  </si>
  <si>
    <t>Лоток водосточный канальный Light 150 с уклоном № 01</t>
  </si>
  <si>
    <t>Лоток водосточный канальный Light 150 с уклоном № 02</t>
  </si>
  <si>
    <t>Лоток водосточный канальный Light 150 с уклоном № 03</t>
  </si>
  <si>
    <t>Лоток водосточный канальный Light 150 с уклоном № 04</t>
  </si>
  <si>
    <t>Лоток водосточный канальный Light 150 с уклоном № 05</t>
  </si>
  <si>
    <t>Лоток водосточный канальный Light 150 с уклоном № 06</t>
  </si>
  <si>
    <t>Лоток водосточный канальный Light 150 с уклоном № 07</t>
  </si>
  <si>
    <t>Лоток водосточный канальный Light 150 с уклоном № 08</t>
  </si>
  <si>
    <t>Лоток водосточный канальный Light 150 с уклоном № 09</t>
  </si>
  <si>
    <t>Лоток водосточный канальный Light 150 с уклоном № 010</t>
  </si>
  <si>
    <t>Лоток водосточный канальный Light 150 с уклоном № 011</t>
  </si>
  <si>
    <t>Лоток водосточный канальный Light 150 с уклоном № 012</t>
  </si>
  <si>
    <t>Лоток водосточный канальный Light 150 с уклоном № 013</t>
  </si>
  <si>
    <t>Лоток водосточный канальный Light 150 с уклоном № 014</t>
  </si>
  <si>
    <t>Лоток водосточный канальный Light 150 с уклоном № 015</t>
  </si>
  <si>
    <t>Лоток водосточный канальный Light 150 с уклоном № 1</t>
  </si>
  <si>
    <t>Лоток водосточный канальный Light 150 с уклоном № 3</t>
  </si>
  <si>
    <t>Лоток водосточный канальный Light 150 с уклоном № 4</t>
  </si>
  <si>
    <t>Лоток водосточный канальный Light 150 с уклоном № 5</t>
  </si>
  <si>
    <t>Лоток водосточный канальный Light 150 с уклоном № 6</t>
  </si>
  <si>
    <t>Лоток водосточный канальный Light 150 с уклоном № 7</t>
  </si>
  <si>
    <t>Лоток водосточный канальный Light 150 с уклоном № 8</t>
  </si>
  <si>
    <t>Лоток водосточный канальный Light 150 с уклоном № 9</t>
  </si>
  <si>
    <t>Лоток водосточный канальный Light 150 с уклоном № 10</t>
  </si>
  <si>
    <t>Лоток водосточный канальный Light 150 с уклоном № 11</t>
  </si>
  <si>
    <t>Лоток водосточный канальный Light 150 с уклоном № 12</t>
  </si>
  <si>
    <t>Лоток водосточный канальный Light 150 с уклоном № 13</t>
  </si>
  <si>
    <t>Лоток водосточный канальный Light 150 с уклоном № 14</t>
  </si>
  <si>
    <t>Лоток водосточный канальный Light 150 с уклоном № 15</t>
  </si>
  <si>
    <t>Лоток водосточный канальный Light 150 с уклоном № 16</t>
  </si>
  <si>
    <t>Лоток водосточный канальный Light 150 с уклоном № 17</t>
  </si>
  <si>
    <t>Лоток водосточный канальный Light 150 с уклоном № 18</t>
  </si>
  <si>
    <t>Лоток водосточный канальный Light 150 с уклоном № 19</t>
  </si>
  <si>
    <t>Лоток водосточный канальный Light 150 с уклоном № 20</t>
  </si>
  <si>
    <t>15204150.56</t>
  </si>
  <si>
    <t>16304150.11</t>
  </si>
  <si>
    <t>15304150.11</t>
  </si>
  <si>
    <t>16304150.13</t>
  </si>
  <si>
    <t>15304150.13</t>
  </si>
  <si>
    <t>16304150.12</t>
  </si>
  <si>
    <t>15304150.12</t>
  </si>
  <si>
    <t>15304150.25</t>
  </si>
  <si>
    <t>16304150.25</t>
  </si>
  <si>
    <t>01105152.0155</t>
  </si>
  <si>
    <t>01105152.0180</t>
  </si>
  <si>
    <t>01105152.0205</t>
  </si>
  <si>
    <t>01105152.0230</t>
  </si>
  <si>
    <t>01105152.0255</t>
  </si>
  <si>
    <t>01105152.0305</t>
  </si>
  <si>
    <t>01105152.0325</t>
  </si>
  <si>
    <t>01105152.0330</t>
  </si>
  <si>
    <t>Лоток водосточный канальный Sir 150 № 0</t>
  </si>
  <si>
    <t>Лоток водосточный канальный Sir 150 № 0/05</t>
  </si>
  <si>
    <t>Лоток водосточный канальный Sir 150 № 0/010</t>
  </si>
  <si>
    <t>Лоток водосточный канальный Sir 150 № 0/0</t>
  </si>
  <si>
    <t>Лоток водосточный канальный Sir 150 № 5/0</t>
  </si>
  <si>
    <t>Лоток водосточный канальный Sir 150 № 15/0</t>
  </si>
  <si>
    <t>Лоток водосточный канальный Sir 150 № 19/0</t>
  </si>
  <si>
    <t>Лоток водосточный канальный Sir 150 № 20/0</t>
  </si>
  <si>
    <t>01105152.155</t>
  </si>
  <si>
    <t>01105152.160</t>
  </si>
  <si>
    <t>01105152.165</t>
  </si>
  <si>
    <t>01105152.170</t>
  </si>
  <si>
    <t>01105152.175</t>
  </si>
  <si>
    <t>01105152.180</t>
  </si>
  <si>
    <t>01105152.185</t>
  </si>
  <si>
    <t>01105152.190</t>
  </si>
  <si>
    <t>01105152.195</t>
  </si>
  <si>
    <t>01105152.200</t>
  </si>
  <si>
    <t>01105152.205</t>
  </si>
  <si>
    <t>01105152.210</t>
  </si>
  <si>
    <t>01105152.215</t>
  </si>
  <si>
    <t>01105152.220</t>
  </si>
  <si>
    <t>01105152.225</t>
  </si>
  <si>
    <t>01105152.230</t>
  </si>
  <si>
    <t>01105152.235</t>
  </si>
  <si>
    <t>01105152.240</t>
  </si>
  <si>
    <t>01105152.245</t>
  </si>
  <si>
    <t>01105152.250</t>
  </si>
  <si>
    <t>01105152.255</t>
  </si>
  <si>
    <t>01105152.260</t>
  </si>
  <si>
    <t>01105152.265</t>
  </si>
  <si>
    <t>01105152.270</t>
  </si>
  <si>
    <t>01105152.275</t>
  </si>
  <si>
    <t>01105152.280</t>
  </si>
  <si>
    <t>01105152.285</t>
  </si>
  <si>
    <t>01105152.290</t>
  </si>
  <si>
    <t>01105152.295</t>
  </si>
  <si>
    <t>01105152.300</t>
  </si>
  <si>
    <t>01105152.305</t>
  </si>
  <si>
    <t>01105152.310</t>
  </si>
  <si>
    <t>01105152.315</t>
  </si>
  <si>
    <t>01105152.320</t>
  </si>
  <si>
    <t>01105152.325</t>
  </si>
  <si>
    <t>Лоток водосточный канальный Sir 150 с уклоном № 01</t>
  </si>
  <si>
    <t>Лоток водосточный канальный Sir 150 с уклоном № 02</t>
  </si>
  <si>
    <t>Лоток водосточный канальный Sir 150 с уклоном № 03</t>
  </si>
  <si>
    <t>Лоток водосточный канальный Sir 150 с уклоном № 04</t>
  </si>
  <si>
    <t>Лоток водосточный канальный Sir 150 с уклоном № 05</t>
  </si>
  <si>
    <t>Лоток водосточный канальный Sir 150 с уклоном № 06</t>
  </si>
  <si>
    <t>Лоток водосточный канальный Sir 150 с уклоном № 07</t>
  </si>
  <si>
    <t>Лоток водосточный канальный Sir 150 с уклоном № 08</t>
  </si>
  <si>
    <t>Лоток водосточный канальный Sir 150 с уклоном № 09</t>
  </si>
  <si>
    <t>Лоток водосточный канальный Sir 150 с уклоном № 010</t>
  </si>
  <si>
    <t>Лоток водосточный канальный Sir 150 с уклоном № 011</t>
  </si>
  <si>
    <t>Лоток водосточный канальный Sir 150 с уклоном № 012</t>
  </si>
  <si>
    <t>Лоток водосточный канальный Sir 150 с уклоном № 013</t>
  </si>
  <si>
    <t>Лоток водосточный канальный Sir 150 с уклоном № 014</t>
  </si>
  <si>
    <t>Лоток водосточный канальный Sir 150 с уклоном № 015</t>
  </si>
  <si>
    <t>Лоток водосточный канальный Sir 150 с уклоном № 1</t>
  </si>
  <si>
    <t>Лоток водосточный канальный Sir 150 с уклоном № 2</t>
  </si>
  <si>
    <t>Лоток водосточный канальный Sir 150 с уклоном № 3</t>
  </si>
  <si>
    <t>Лоток водосточный канальный Sir 150 с уклоном № 4</t>
  </si>
  <si>
    <t>Лоток водосточный канальный Sir 150 с уклоном № 5</t>
  </si>
  <si>
    <t>Лоток водосточный канальный Sir 150 с уклоном № 6</t>
  </si>
  <si>
    <t>Лоток водосточный канальный Sir 150 с уклоном № 7</t>
  </si>
  <si>
    <t>Лоток водосточный канальный Sir 150 с уклоном № 8</t>
  </si>
  <si>
    <t>Лоток водосточный канальный Sir 150 с уклоном № 9</t>
  </si>
  <si>
    <t>Лоток водосточный канальный Sir 150 с уклоном № 10</t>
  </si>
  <si>
    <t>Лоток водосточный канальный Sir 150 с уклоном № 11</t>
  </si>
  <si>
    <t>Лоток водосточный канальный Sir 150 с уклоном № 12</t>
  </si>
  <si>
    <t>Лоток водосточный канальный Sir 150 с уклоном № 13</t>
  </si>
  <si>
    <t>Лоток водосточный канальный Sir 150 с уклоном № 14</t>
  </si>
  <si>
    <t>Лоток водосточный канальный Sir 150 с уклоном № 15</t>
  </si>
  <si>
    <t>Лоток водосточный канальный Sir 150 с уклоном № 16</t>
  </si>
  <si>
    <t>Лоток водосточный канальный Sir 150 с уклоном № 17</t>
  </si>
  <si>
    <t>Лоток водосточный канальный Sir 150 с уклоном № 18</t>
  </si>
  <si>
    <t>Лоток водосточный канальный Sir 150 с уклоном № 19</t>
  </si>
  <si>
    <t>Лоток водосточный канальный Sir 150 с уклоном № 20</t>
  </si>
  <si>
    <t>4730515.125</t>
  </si>
  <si>
    <t>4730515.155</t>
  </si>
  <si>
    <t>4730515.180</t>
  </si>
  <si>
    <t>4730515.205</t>
  </si>
  <si>
    <t>4730515.230</t>
  </si>
  <si>
    <t>4730515.255</t>
  </si>
  <si>
    <t>4730515.280</t>
  </si>
  <si>
    <t>4730515.305</t>
  </si>
  <si>
    <t>4730515.155.51</t>
  </si>
  <si>
    <t>4730515.180.51</t>
  </si>
  <si>
    <t>4730515.205.51</t>
  </si>
  <si>
    <t>4730515.205.52</t>
  </si>
  <si>
    <t>4730515.230.51</t>
  </si>
  <si>
    <t>4730515.230.52</t>
  </si>
  <si>
    <t>4730515.255.51</t>
  </si>
  <si>
    <t>4730515.255.52</t>
  </si>
  <si>
    <t>4730515.280.51</t>
  </si>
  <si>
    <t>4730515.280.52</t>
  </si>
  <si>
    <t>4730515.305.51</t>
  </si>
  <si>
    <t>4730515.305.52</t>
  </si>
  <si>
    <t>Заглушка Sir 150 №0-0/05 с выпуском 100 мм</t>
  </si>
  <si>
    <t>Заглушка Sir 150 №06-0/010 с выпуском 100 мм</t>
  </si>
  <si>
    <t>Заглушка Sir 150 №011-0/0 с выпуском 100 мм</t>
  </si>
  <si>
    <t>Заглушка Sir 150 №011-0/0 с выпуском 150 мм</t>
  </si>
  <si>
    <t>Заглушка Sir 150 №1-5/0 с выпуском 100 мм</t>
  </si>
  <si>
    <t>Заглушка Sir 150 №1-5/0 с выпуском 150 мм</t>
  </si>
  <si>
    <t>Заглушка Sir 150 №6-10/0 с выпуском 100 мм</t>
  </si>
  <si>
    <t>Заглушка Sir 150 №6-10/0 с выпуском 150 мм</t>
  </si>
  <si>
    <t>Заглушка Sir 150 №11-15/0 с выпуском 100 мм</t>
  </si>
  <si>
    <t>Заглушка Sir 150 №11-15/0 с выпуском 150 мм</t>
  </si>
  <si>
    <t>Заглушка Sir 150 №16-20 с выпуском 100 мм</t>
  </si>
  <si>
    <t>Заглушка Sir 150 №16-20 с выпуском 150 мм</t>
  </si>
  <si>
    <t>15205152.56</t>
  </si>
  <si>
    <t>16305152.11</t>
  </si>
  <si>
    <t>15305152.11</t>
  </si>
  <si>
    <t>16305152.13</t>
  </si>
  <si>
    <t>15305152.13</t>
  </si>
  <si>
    <t>16305152.12</t>
  </si>
  <si>
    <t>15305152.12</t>
  </si>
  <si>
    <t>15305152.25</t>
  </si>
  <si>
    <t>16305152.25</t>
  </si>
  <si>
    <t>01105153.0155</t>
  </si>
  <si>
    <t>01105153.0180</t>
  </si>
  <si>
    <t>01105153.0205</t>
  </si>
  <si>
    <t>01105153.0230</t>
  </si>
  <si>
    <t>01105153.0255</t>
  </si>
  <si>
    <t>01105153.0280</t>
  </si>
  <si>
    <t>01105153.0305</t>
  </si>
  <si>
    <t>01105153.0325</t>
  </si>
  <si>
    <t>01105153.0330</t>
  </si>
  <si>
    <t>Лоток водосточный канальный Sir 150 № 10/0</t>
  </si>
  <si>
    <t>01105153.155</t>
  </si>
  <si>
    <t>01105153.160</t>
  </si>
  <si>
    <t>01105153.165</t>
  </si>
  <si>
    <t>01105153.170</t>
  </si>
  <si>
    <t>01105153.175</t>
  </si>
  <si>
    <t>01105153.180</t>
  </si>
  <si>
    <t>01105153.185</t>
  </si>
  <si>
    <t>01105153.190</t>
  </si>
  <si>
    <t>01105153.195</t>
  </si>
  <si>
    <t>01105153.200</t>
  </si>
  <si>
    <t>01105153.205</t>
  </si>
  <si>
    <t>01105153.210</t>
  </si>
  <si>
    <t>01105153.215</t>
  </si>
  <si>
    <t>01105153.220</t>
  </si>
  <si>
    <t>01105153.225</t>
  </si>
  <si>
    <t>01105153.230</t>
  </si>
  <si>
    <t>01105153.235</t>
  </si>
  <si>
    <t>01105153.240</t>
  </si>
  <si>
    <t>01105153.245</t>
  </si>
  <si>
    <t>01105153.250</t>
  </si>
  <si>
    <t>01105153.255</t>
  </si>
  <si>
    <t>01105153.260</t>
  </si>
  <si>
    <t>01105153.265</t>
  </si>
  <si>
    <t>01105153.270</t>
  </si>
  <si>
    <t>01105153.275</t>
  </si>
  <si>
    <t>01105153.280</t>
  </si>
  <si>
    <t>01105153.285</t>
  </si>
  <si>
    <t>01105153.290</t>
  </si>
  <si>
    <t>01105153.295</t>
  </si>
  <si>
    <t>01105153.300</t>
  </si>
  <si>
    <t>01105153.305</t>
  </si>
  <si>
    <t>01105153.310</t>
  </si>
  <si>
    <t>01105153.315</t>
  </si>
  <si>
    <t>01105153.320</t>
  </si>
  <si>
    <t>01105153.325</t>
  </si>
  <si>
    <t>15205153.66</t>
  </si>
  <si>
    <t>01102200.0170</t>
  </si>
  <si>
    <t>01102200.0195</t>
  </si>
  <si>
    <t>01102200.0220</t>
  </si>
  <si>
    <t>01102200.0245</t>
  </si>
  <si>
    <t>01102200.0265</t>
  </si>
  <si>
    <t>01102200.0290</t>
  </si>
  <si>
    <t>01102200.0315</t>
  </si>
  <si>
    <t>01102200.0340</t>
  </si>
  <si>
    <t>01102200.0365</t>
  </si>
  <si>
    <t>Лоток водосточный канальный Plus 200 № 0</t>
  </si>
  <si>
    <t>Лоток водосточный канальный Plus 200 № 0/05</t>
  </si>
  <si>
    <t>Лоток водосточный канальный Plus 200 № 0/010</t>
  </si>
  <si>
    <t>Лоток водосточный канальный Plus 200 № 0/015</t>
  </si>
  <si>
    <t>Лоток водосточный канальный Plus 200 № 0/0</t>
  </si>
  <si>
    <t>Лоток водосточный канальный Plus 200 № 5/0</t>
  </si>
  <si>
    <t>Лоток водосточный канальный Plus 200 № 10/0</t>
  </si>
  <si>
    <t>Лоток водосточный канальный Plus 200 № 15/0</t>
  </si>
  <si>
    <t>Лоток водосточный канальный Plus 200 № 20/0</t>
  </si>
  <si>
    <t>01102200.170</t>
  </si>
  <si>
    <t>01102200.175</t>
  </si>
  <si>
    <t>01102200.180</t>
  </si>
  <si>
    <t>01102200.185</t>
  </si>
  <si>
    <t>01102200.190</t>
  </si>
  <si>
    <t>01102200.195</t>
  </si>
  <si>
    <t>01102200.200</t>
  </si>
  <si>
    <t>01102200.205</t>
  </si>
  <si>
    <t>01102200.210</t>
  </si>
  <si>
    <t>01102200.215</t>
  </si>
  <si>
    <t>01102200.220</t>
  </si>
  <si>
    <t>01102200.225</t>
  </si>
  <si>
    <t>01102200.230</t>
  </si>
  <si>
    <t>01102200.235</t>
  </si>
  <si>
    <t>01102200.240</t>
  </si>
  <si>
    <t>01102200.245</t>
  </si>
  <si>
    <t>01102200.250</t>
  </si>
  <si>
    <t>01102200.255</t>
  </si>
  <si>
    <t>01102200.260</t>
  </si>
  <si>
    <t>01102200.265</t>
  </si>
  <si>
    <t>01102200.270</t>
  </si>
  <si>
    <t>01102200.275</t>
  </si>
  <si>
    <t>01102200.280</t>
  </si>
  <si>
    <t>01102200.285</t>
  </si>
  <si>
    <t>01102200.290</t>
  </si>
  <si>
    <t>01102200.295</t>
  </si>
  <si>
    <t>01102200.300</t>
  </si>
  <si>
    <t>01102200.305</t>
  </si>
  <si>
    <t>01102200.310</t>
  </si>
  <si>
    <t>01102200.315</t>
  </si>
  <si>
    <t>01102200.320</t>
  </si>
  <si>
    <t>01102200.325</t>
  </si>
  <si>
    <t>01102200.330</t>
  </si>
  <si>
    <t>01102200.335</t>
  </si>
  <si>
    <t>01102200.340</t>
  </si>
  <si>
    <t>01102200.345</t>
  </si>
  <si>
    <t>01102200.350</t>
  </si>
  <si>
    <t>01102200.355</t>
  </si>
  <si>
    <t>01102200.360</t>
  </si>
  <si>
    <t>Лоток водосточный канальный Plus 200 с уклоном № 01</t>
  </si>
  <si>
    <t>Лоток водосточный канальный Plus 200 с уклоном № 02</t>
  </si>
  <si>
    <t>Лоток водосточный канальный Plus 200 с уклоном № 03</t>
  </si>
  <si>
    <t>Лоток водосточный канальный Plus 200 с уклоном № 04</t>
  </si>
  <si>
    <t>Лоток водосточный канальный Plus 200 с уклоном № 05</t>
  </si>
  <si>
    <t>Лоток водосточный канальный Plus 200 с уклоном № 06</t>
  </si>
  <si>
    <t>Лоток водосточный канальный Plus 200 с уклоном № 07</t>
  </si>
  <si>
    <t>Лоток водосточный канальный Plus 200 с уклоном № 08</t>
  </si>
  <si>
    <t>Лоток водосточный канальный Plus 200 с уклоном № 09</t>
  </si>
  <si>
    <t>Лоток водосточный канальный Plus 200 с уклоном № 010</t>
  </si>
  <si>
    <t>Лоток водосточный канальный Plus 200 с уклоном № 011</t>
  </si>
  <si>
    <t>Лоток водосточный канальный Plus 200 с уклоном № 012</t>
  </si>
  <si>
    <t>Лоток водосточный канальный Plus 200 с уклоном № 013</t>
  </si>
  <si>
    <t>Лоток водосточный канальный Plus 200 с уклоном № 014</t>
  </si>
  <si>
    <t>Лоток водосточный канальный Plus 200 с уклоном № 015</t>
  </si>
  <si>
    <t>Лоток водосточный канальный Plus 200 с уклоном № 016</t>
  </si>
  <si>
    <t>Лоток водосточный канальный Plus 200 с уклоном № 017</t>
  </si>
  <si>
    <t>Лоток водосточный канальный Plus 200 с уклоном № 018</t>
  </si>
  <si>
    <t>Лоток водосточный канальный Plus 200 с уклоном № 019</t>
  </si>
  <si>
    <t>Лоток водосточный канальный Plus 200 с уклоном №1</t>
  </si>
  <si>
    <t>Лоток водосточный канальный Plus 200 с уклоном №2</t>
  </si>
  <si>
    <t>Лоток водосточный канальный Plus 200 с уклоном №3</t>
  </si>
  <si>
    <t>Лоток водосточный канальный Plus 200 с уклоном №4</t>
  </si>
  <si>
    <t>Лоток водосточный канальный Plus 200 с уклоном №5</t>
  </si>
  <si>
    <t>Лоток водосточный канальный Plus 200 с уклоном №6</t>
  </si>
  <si>
    <t>Лоток водосточный канальный Plus 200 с уклоном №7</t>
  </si>
  <si>
    <t>Лоток водосточный канальный Plus 200 с уклоном №8</t>
  </si>
  <si>
    <t>Лоток водосточный канальный Plus 200 с уклоном №9</t>
  </si>
  <si>
    <t>Лоток водосточный канальный Plus 200 с уклоном №10</t>
  </si>
  <si>
    <t>Лоток водосточный канальный Plus 200 с уклоном №11</t>
  </si>
  <si>
    <t>Лоток водосточный канальный Plus 200 с уклоном №12</t>
  </si>
  <si>
    <t>Лоток водосточный канальный Plus 200 с уклоном №13</t>
  </si>
  <si>
    <t>Лоток водосточный канальный Plus 200 с уклоном №14</t>
  </si>
  <si>
    <t>Лоток водосточный канальный Plus 200 с уклоном №15</t>
  </si>
  <si>
    <t>Лоток водосточный канальный Plus 200 с уклоном №16</t>
  </si>
  <si>
    <t>Лоток водосточный канальный Plus 200 с уклоном №17</t>
  </si>
  <si>
    <t>Лоток водосточный канальный Plus 200 с уклоном №18</t>
  </si>
  <si>
    <t>Лоток водосточный канальный Plus 200 с уклоном №19</t>
  </si>
  <si>
    <t>Лоток водосточный канальный Plus 200 с уклоном №20</t>
  </si>
  <si>
    <t>4730220.130</t>
  </si>
  <si>
    <t>4730220.155</t>
  </si>
  <si>
    <t>4730220.180</t>
  </si>
  <si>
    <t>4730220.205</t>
  </si>
  <si>
    <t>4730220.225</t>
  </si>
  <si>
    <t>4730220.250</t>
  </si>
  <si>
    <t>4730220.275</t>
  </si>
  <si>
    <t>4730220.300</t>
  </si>
  <si>
    <t>4730220.325</t>
  </si>
  <si>
    <t>4730220.130.51</t>
  </si>
  <si>
    <t>4730220.155.51</t>
  </si>
  <si>
    <t>4730220.180.51</t>
  </si>
  <si>
    <t>4730220.205.51</t>
  </si>
  <si>
    <t>4730220.205.52</t>
  </si>
  <si>
    <t>4730220.225.51</t>
  </si>
  <si>
    <t>4730220.225.52</t>
  </si>
  <si>
    <t>4730220.250.51</t>
  </si>
  <si>
    <t>4730220.250.52</t>
  </si>
  <si>
    <t>4730220.250.53</t>
  </si>
  <si>
    <t>4730220.275.51</t>
  </si>
  <si>
    <t>4730220.275.52</t>
  </si>
  <si>
    <t>4730220.275.53</t>
  </si>
  <si>
    <t>4730220.300.51</t>
  </si>
  <si>
    <t>4730220.300.52</t>
  </si>
  <si>
    <t>4730220.300.53</t>
  </si>
  <si>
    <t>4730220.325.51</t>
  </si>
  <si>
    <t>4730220.325.52</t>
  </si>
  <si>
    <t>4730220.325.53</t>
  </si>
  <si>
    <t>Заглушка Plus 200 №0 с выпуском 100 мм</t>
  </si>
  <si>
    <t>Заглушка Plus 200 №01-0/05 с выпуском 100 мм</t>
  </si>
  <si>
    <t>Заглушка Plus 200 №06-0/010 с выпуском 100 мм</t>
  </si>
  <si>
    <t>Заглушка Plus 200 №011-0/015 с выпуском 100 мм</t>
  </si>
  <si>
    <t>Заглушка Plus 200 №011-0/015 с выпуском 150 мм</t>
  </si>
  <si>
    <t>Заглушка Plus 200 №0/16-0/0 с выпуском 100 мм</t>
  </si>
  <si>
    <t>Заглушка Plus 200 №0/16-0/0 с выпуском 150 мм</t>
  </si>
  <si>
    <t>Заглушка Plus 200 №1-5/0 с выпуском 100 мм</t>
  </si>
  <si>
    <t>Заглушка Plus 200 №1-5/0 с выпуском 150 мм</t>
  </si>
  <si>
    <t>Заглушка Plus 200 №1-5/0 с выпуском 200 мм</t>
  </si>
  <si>
    <t>Заглушка Plus 200 №6-10/0 с выпуском 100 мм</t>
  </si>
  <si>
    <t>Заглушка Plus 200 №6-10/0 с выпуском 150 мм</t>
  </si>
  <si>
    <t>Заглушка Plus 200 №6-10/0 с выпуском 200 мм</t>
  </si>
  <si>
    <t>Заглушка Plus 200 №11-15/0 с выпуском 100 мм</t>
  </si>
  <si>
    <t>Заглушка Plus 200 №11-15/0 с выпуском 150 мм</t>
  </si>
  <si>
    <t>Заглушка Plus 200 №11-15/0 с выпуском 200 мм</t>
  </si>
  <si>
    <t>Заглушка Plus 200 №16-20/0 с выпуском 100 мм</t>
  </si>
  <si>
    <t>Заглушка Plus 200 №16-20/0 с выпуском 150 мм</t>
  </si>
  <si>
    <t>Заглушка Plus 200 №16-20/0 с выпуском 200 мм</t>
  </si>
  <si>
    <t>30102200.1460</t>
  </si>
  <si>
    <t>30100200.2500</t>
  </si>
  <si>
    <t>30100200.3500</t>
  </si>
  <si>
    <t>30102200.0700</t>
  </si>
  <si>
    <t>4430020</t>
  </si>
  <si>
    <t>Пескоуловитель Plus 200 (верхняя секция)</t>
  </si>
  <si>
    <t>Пескоуловитель/дождеприемный колодец Sir/Plus 200 (средняя секция)</t>
  </si>
  <si>
    <t>Пескоуловитель/дождеприемный колодец Sir/Plus 200 (нижняя секция)</t>
  </si>
  <si>
    <t>16302200.16</t>
  </si>
  <si>
    <t>15302200.16</t>
  </si>
  <si>
    <t>Решетка оцинкованная щелевая Plus 200 Рд А15</t>
  </si>
  <si>
    <t>Решетка оцинкованная щелевая Plus 200 Рд А15 L=500 мм</t>
  </si>
  <si>
    <t>21100200.1100</t>
  </si>
  <si>
    <t>21100200.1200</t>
  </si>
  <si>
    <t>21100200.3200</t>
  </si>
  <si>
    <t>21100200.4200</t>
  </si>
  <si>
    <t>21100200.5200</t>
  </si>
  <si>
    <t>Крышка бетонная лотковая  200.100.33.11 А15</t>
  </si>
  <si>
    <t>Крышка бетонная лотковая  200.100.33.18 А15</t>
  </si>
  <si>
    <t>Крышка бетонная лотковая  200.100.33.18 С250</t>
  </si>
  <si>
    <t>Крышка бетонная лотковая  200.100.33.18 D400</t>
  </si>
  <si>
    <t>Крышка бетонная лотковая  200.100.33.18 E600</t>
  </si>
  <si>
    <t>01102205.0170</t>
  </si>
  <si>
    <t>01102205.0195</t>
  </si>
  <si>
    <t>01102205.0220</t>
  </si>
  <si>
    <t>01102205.0245</t>
  </si>
  <si>
    <t>01102205.0265</t>
  </si>
  <si>
    <t>01102205.0290</t>
  </si>
  <si>
    <t>01102205.0315</t>
  </si>
  <si>
    <t>01102205.0340</t>
  </si>
  <si>
    <t>01102205.0365</t>
  </si>
  <si>
    <t>Лоток водосточный канальный Plus 200 пг № 0</t>
  </si>
  <si>
    <t>Лоток водосточный канальный Plus 200 пг № 0/05</t>
  </si>
  <si>
    <t>Лоток водосточный канальный Plus 200 пг № 0/010</t>
  </si>
  <si>
    <t>Лоток водосточный канальный Plus 200 пг № 0/015</t>
  </si>
  <si>
    <t>Лоток водосточный канальный Plus 200 пг № 0/0</t>
  </si>
  <si>
    <t>Лоток водосточный канальный Plus 200 пг № 5/0</t>
  </si>
  <si>
    <t>Лоток водосточный канальный Plus 200 пг № 10/0</t>
  </si>
  <si>
    <t>Лоток водосточный канальный Plus 200 пг № 15/0</t>
  </si>
  <si>
    <t>Лоток водосточный канальный Plus 200 пг № 20/0</t>
  </si>
  <si>
    <t>01102205.170</t>
  </si>
  <si>
    <t>01102205.175</t>
  </si>
  <si>
    <t>01102205.180</t>
  </si>
  <si>
    <t>01102205.185</t>
  </si>
  <si>
    <t>01102205.190</t>
  </si>
  <si>
    <t>01102205.195</t>
  </si>
  <si>
    <t>01102205.200</t>
  </si>
  <si>
    <t>01102205.205</t>
  </si>
  <si>
    <t>01102205.210</t>
  </si>
  <si>
    <t>01102205.215</t>
  </si>
  <si>
    <t>01102205.220</t>
  </si>
  <si>
    <t>01102205.225</t>
  </si>
  <si>
    <t>01102205.230</t>
  </si>
  <si>
    <t>01102205.235</t>
  </si>
  <si>
    <t>01102205.240</t>
  </si>
  <si>
    <t>01102205.245</t>
  </si>
  <si>
    <t>01102205.250</t>
  </si>
  <si>
    <t>01102205.255</t>
  </si>
  <si>
    <t>01102205.260</t>
  </si>
  <si>
    <t>01102205.265</t>
  </si>
  <si>
    <t>01102205.270</t>
  </si>
  <si>
    <t>01102205.275</t>
  </si>
  <si>
    <t>01102205.280</t>
  </si>
  <si>
    <t>01102205.285</t>
  </si>
  <si>
    <t>01102205.290</t>
  </si>
  <si>
    <t>01102205.295</t>
  </si>
  <si>
    <t>01102205.300</t>
  </si>
  <si>
    <t>01102205.305</t>
  </si>
  <si>
    <t>01102205.310</t>
  </si>
  <si>
    <t>01102205.315</t>
  </si>
  <si>
    <t>01102205.320</t>
  </si>
  <si>
    <t>01102205.325</t>
  </si>
  <si>
    <t>01102205.330</t>
  </si>
  <si>
    <t>01102205.335</t>
  </si>
  <si>
    <t>01102205.340</t>
  </si>
  <si>
    <t>01102205.345</t>
  </si>
  <si>
    <t>01102205.350</t>
  </si>
  <si>
    <t>01102205.355</t>
  </si>
  <si>
    <t>01102205.360</t>
  </si>
  <si>
    <t>Лоток водосточный канальный Plus 200 пг с уклоном № 01</t>
  </si>
  <si>
    <t>Лоток водосточный канальный Plus 200 пг с уклоном № 02</t>
  </si>
  <si>
    <t>Лоток водосточный канальный Plus 200 пг с уклоном № 03</t>
  </si>
  <si>
    <t>Лоток водосточный канальный Plus 200 пг с уклоном № 04</t>
  </si>
  <si>
    <t>Лоток водосточный канальный Plus 200 пг с уклоном № 05</t>
  </si>
  <si>
    <t>Лоток водосточный канальный Plus 200 пг с уклоном № 06</t>
  </si>
  <si>
    <t>Лоток водосточный канальный Plus 200 пг с уклоном № 07</t>
  </si>
  <si>
    <t>Лоток водосточный канальный Plus 200 пг с уклоном № 08</t>
  </si>
  <si>
    <t>Лоток водосточный канальный Plus 200 пг с уклоном № 09</t>
  </si>
  <si>
    <t>Лоток водосточный канальный Plus 200 пг с уклоном № 010</t>
  </si>
  <si>
    <t>Лоток водосточный канальный Plus 200 пг с уклоном № 011</t>
  </si>
  <si>
    <t>Лоток водосточный канальный Plus 200 пг с уклоном № 012</t>
  </si>
  <si>
    <t>Лоток водосточный канальный Plus 200 пг с уклоном № 013</t>
  </si>
  <si>
    <t>Лоток водосточный канальный Plus 200 пг с уклоном № 014</t>
  </si>
  <si>
    <t>Лоток водосточный канальный Plus 200 пг с уклоном № 015</t>
  </si>
  <si>
    <t>Лоток водосточный канальный Plus 200 пг с уклоном № 016</t>
  </si>
  <si>
    <t>Лоток водосточный канальный Plus 200 пг с уклоном № 017</t>
  </si>
  <si>
    <t>Лоток водосточный канальный Plus 200 пг с уклоном № 018</t>
  </si>
  <si>
    <t>Лоток водосточный канальный Plus 200 пг с уклоном № 019</t>
  </si>
  <si>
    <t>Лоток водосточный канальный Plus 200 пг с уклоном №1</t>
  </si>
  <si>
    <t>Лоток водосточный канальный Plus 200 пг с уклоном №2</t>
  </si>
  <si>
    <t>Лоток водосточный канальный Plus 200 пг с уклоном №3</t>
  </si>
  <si>
    <t>Лоток водосточный канальный Plus 200 пг с уклоном №4</t>
  </si>
  <si>
    <t>Лоток водосточный канальный Plus 200 пг с уклоном №5</t>
  </si>
  <si>
    <t>Лоток водосточный канальный Plus 200 пг с уклоном №6</t>
  </si>
  <si>
    <t>Лоток водосточный канальный Plus 200 пг с уклоном №7</t>
  </si>
  <si>
    <t>Лоток водосточный канальный Plus 200 пг с уклоном №8</t>
  </si>
  <si>
    <t>Лоток водосточный канальный Plus 200 пг с уклоном №9</t>
  </si>
  <si>
    <t>Лоток водосточный канальный Plus 200 пг с уклоном №10</t>
  </si>
  <si>
    <t>Лоток водосточный канальный Plus 200 пг с уклоном №11</t>
  </si>
  <si>
    <t>Лоток водосточный канальный Plus 200 пг с уклоном №12</t>
  </si>
  <si>
    <t>Лоток водосточный канальный Plus 200 пг с уклоном №13</t>
  </si>
  <si>
    <t>Лоток водосточный канальный Plus 200 пг с уклоном №14</t>
  </si>
  <si>
    <t>Лоток водосточный канальный Plus 200 пг с уклоном №15</t>
  </si>
  <si>
    <t>Лоток водосточный канальный Plus 200 пг с уклоном №16</t>
  </si>
  <si>
    <t>Лоток водосточный канальный Plus 200 пг с уклоном №17</t>
  </si>
  <si>
    <t>Лоток водосточный канальный Plus 200 пг с уклоном №18</t>
  </si>
  <si>
    <t>Лоток водосточный канальный Plus 200 пг с уклоном №19</t>
  </si>
  <si>
    <t>Лоток водосточный канальный Plus 200 пг с уклоном №20</t>
  </si>
  <si>
    <t>21102208.1200</t>
  </si>
  <si>
    <t>16100200.1201</t>
  </si>
  <si>
    <t>16100200.1211</t>
  </si>
  <si>
    <t>16100200.1221</t>
  </si>
  <si>
    <t>16100200.1231</t>
  </si>
  <si>
    <t>16100200.3201</t>
  </si>
  <si>
    <t>16100200.3211</t>
  </si>
  <si>
    <t>16100200.3221</t>
  </si>
  <si>
    <t>16100200.3231</t>
  </si>
  <si>
    <t>16100200.4201</t>
  </si>
  <si>
    <t>16100200.4211</t>
  </si>
  <si>
    <t>16100200.4221</t>
  </si>
  <si>
    <t>16100200.4231</t>
  </si>
  <si>
    <t>16100200.5201</t>
  </si>
  <si>
    <t>16100200.5211</t>
  </si>
  <si>
    <t>16100200.5221</t>
  </si>
  <si>
    <t>16100200.5231</t>
  </si>
  <si>
    <t>16100200.1202</t>
  </si>
  <si>
    <t>16100200.1212</t>
  </si>
  <si>
    <t>16100200.1222</t>
  </si>
  <si>
    <t>16100200.1232</t>
  </si>
  <si>
    <t>16100200.3202</t>
  </si>
  <si>
    <t>16100200.3212</t>
  </si>
  <si>
    <t>16100200.3222</t>
  </si>
  <si>
    <t>16100200.3232</t>
  </si>
  <si>
    <t>16100200.4202</t>
  </si>
  <si>
    <t>16100200.4212</t>
  </si>
  <si>
    <t>16100200.4222</t>
  </si>
  <si>
    <t>16100200.4232</t>
  </si>
  <si>
    <t>16100200.5202</t>
  </si>
  <si>
    <t>16100200.5212</t>
  </si>
  <si>
    <t>16100200.5222</t>
  </si>
  <si>
    <t>16100200.5232</t>
  </si>
  <si>
    <t>Решетка бетонная лотковая  200.100.33.18 А15 пп10</t>
  </si>
  <si>
    <t>Решетка бетонная лотковая  200.100.33.18 А15 пп10 (уклон)</t>
  </si>
  <si>
    <t>Решетка бетонная лотковая  200.100.33.18 А15 пп10 (цвет)</t>
  </si>
  <si>
    <t>Решетка бетонная лотковая  200.100.33.18 А15 пп10 (цвет) (уклон)</t>
  </si>
  <si>
    <t>Решетка бетонная лотковая  200.100.33.18 С250 пп 10</t>
  </si>
  <si>
    <t>Решетка бетонная лотковая  200.100.33.18 С250 пп10 (уклон)</t>
  </si>
  <si>
    <t>Решетка бетонная лотковая  200.100.33.18 С250 пп10 (цвет)</t>
  </si>
  <si>
    <t>Решетка бетонная лотковая  200.100.33.18 С250 пп10 (цвет) (уклон)</t>
  </si>
  <si>
    <t>Решетка бетонная лотковая  200.100.33.18 D400 пп10</t>
  </si>
  <si>
    <t>Решетка бетонная лотковая  200.100.33.18 D400 пп10 (уклон)</t>
  </si>
  <si>
    <t>Решетка бетонная лотковая  200.100.33.18 D400 пп10 (цвет)</t>
  </si>
  <si>
    <t>Решетка бетонная лотковая  200.100.33.18 D400 пп10 (цвет) (уклон)</t>
  </si>
  <si>
    <t>Решетка бетонная лотковая  200.100.33.18 Е600 пп10</t>
  </si>
  <si>
    <t>Решетка бетонная лотковая  200.100.33.18 Е600 пп10 (уклон)</t>
  </si>
  <si>
    <t>Решетка бетонная лотковая  200.100.33.18 Е600 пп10 (цвет)</t>
  </si>
  <si>
    <t>Решетка бетонная лотковая  200.100.33.18 Е600 пп10 (цвет) (уклон)</t>
  </si>
  <si>
    <t>Решетка бетонная лотковая  200.100.33.18 А15 пр4</t>
  </si>
  <si>
    <t>Решетка бетонная лотковая  200.100.33.18 А15 пр4 (уклон)</t>
  </si>
  <si>
    <t>Решетка бетонная лотковая  200.100.33.18 А15 пр4 (цвет)</t>
  </si>
  <si>
    <t>Решетка бетонная лотковая  200.100.33.18 А15 пр4 (цвет) (уклон)</t>
  </si>
  <si>
    <t>Решетка бетонная лотковая  200.100.33.18 С250 пр4</t>
  </si>
  <si>
    <t>Решетка бетонная лотковая  200.100.33.18 С250 пр4 (уклон)</t>
  </si>
  <si>
    <t>Решетка бетонная лотковая  200.100.33.18 С250 пр4 (цвет)</t>
  </si>
  <si>
    <t>Решетка бетонная лотковая  200.100.33.18 С250 пр4 (цвет) (уклон)</t>
  </si>
  <si>
    <t>Решетка бетонная лотковая  200.100.33.18 D400 пр4</t>
  </si>
  <si>
    <t>Решетка бетонная лотковая  200.100.33.18 D400 пр4 (уклон)</t>
  </si>
  <si>
    <t>Решетка бетонная лотковая  200.100.33.18 D400 пр4 (цвет)</t>
  </si>
  <si>
    <t>Решетка бетонная лотковая  200.100.33.18 D400 пр4 (цвет) (уклон)</t>
  </si>
  <si>
    <t>Решетка бетонная лотковая  200.100.33.18 Е600 пр4</t>
  </si>
  <si>
    <t>Решетка бетонная лотковая  200.100.33.18 Е600 пр4 (уклон)</t>
  </si>
  <si>
    <t>Решетка бетонная лотковая  200.100.33.18 Е600 пр4 (цвет)</t>
  </si>
  <si>
    <t>Решетка бетонная лотковая  200.100.33.18 Е600 пр4 (цвет) (уклон)</t>
  </si>
  <si>
    <t>01104200.0205</t>
  </si>
  <si>
    <t>01104200.0230</t>
  </si>
  <si>
    <t>01104200.0255</t>
  </si>
  <si>
    <t>01104200.0280</t>
  </si>
  <si>
    <t>01104200.0310</t>
  </si>
  <si>
    <t>01104200.0335</t>
  </si>
  <si>
    <t>01104200.0360</t>
  </si>
  <si>
    <t>01104200.0385</t>
  </si>
  <si>
    <t>01104200.0410</t>
  </si>
  <si>
    <t>Лоток водосточный канальный Light 200 № 0</t>
  </si>
  <si>
    <t>Лоток водосточный канальный Light 200 № 0/05</t>
  </si>
  <si>
    <t>Лоток водосточный канальный Light 200 № 0/010</t>
  </si>
  <si>
    <t>Лоток водосточный канальный Light 200 № 0/015</t>
  </si>
  <si>
    <t>Лоток водосточный канальный Light 200 № 0/0</t>
  </si>
  <si>
    <t>Лоток водосточный канальный Light 200 № 5/0</t>
  </si>
  <si>
    <t>Лоток водосточный канальный Light 200 № 10/0</t>
  </si>
  <si>
    <t>Лоток водосточный канальный Light 200 № 15/0</t>
  </si>
  <si>
    <t>Лоток водосточный канальный Light 200 № 20/0</t>
  </si>
  <si>
    <t>01104200.205</t>
  </si>
  <si>
    <t>01104200.210</t>
  </si>
  <si>
    <t>01104200.215</t>
  </si>
  <si>
    <t>01104200.220</t>
  </si>
  <si>
    <t>01104200.225</t>
  </si>
  <si>
    <t>01104200.230</t>
  </si>
  <si>
    <t>01104200.235</t>
  </si>
  <si>
    <t>01104200.240</t>
  </si>
  <si>
    <t>01104200.245</t>
  </si>
  <si>
    <t>01104200.250</t>
  </si>
  <si>
    <t>01104200.255</t>
  </si>
  <si>
    <t>01104200.260</t>
  </si>
  <si>
    <t>01104200.265</t>
  </si>
  <si>
    <t>01104200.270</t>
  </si>
  <si>
    <t>01104200.275</t>
  </si>
  <si>
    <t>01104200.280</t>
  </si>
  <si>
    <t>01104200.285</t>
  </si>
  <si>
    <t>01104200.290</t>
  </si>
  <si>
    <t>01104200.295</t>
  </si>
  <si>
    <t>01104200.300</t>
  </si>
  <si>
    <t>01104200.305</t>
  </si>
  <si>
    <t>01104200.310</t>
  </si>
  <si>
    <t>01104200.315</t>
  </si>
  <si>
    <t>01104200.320</t>
  </si>
  <si>
    <t>01104200.325</t>
  </si>
  <si>
    <t>01104200.330</t>
  </si>
  <si>
    <t>01104200.335</t>
  </si>
  <si>
    <t>01104200.340</t>
  </si>
  <si>
    <t>01104200.345</t>
  </si>
  <si>
    <t>01104200.350</t>
  </si>
  <si>
    <t>01104200.355</t>
  </si>
  <si>
    <t>01104200.360</t>
  </si>
  <si>
    <t>01104200.365</t>
  </si>
  <si>
    <t>01104200.370</t>
  </si>
  <si>
    <t>01104200.375</t>
  </si>
  <si>
    <t>01104200.380</t>
  </si>
  <si>
    <t>01104200.385</t>
  </si>
  <si>
    <t>01104200.390</t>
  </si>
  <si>
    <t>01104200.395</t>
  </si>
  <si>
    <t>01104200.400</t>
  </si>
  <si>
    <t>01104200.405</t>
  </si>
  <si>
    <t>Лоток водосточный канальный Light 200 с уклоном № 01</t>
  </si>
  <si>
    <t>Лоток водосточный канальный Light 200 с уклоном № 02</t>
  </si>
  <si>
    <t>Лоток водосточный канальный Light 200 с уклоном № 03</t>
  </si>
  <si>
    <t>Лоток водосточный канальный Light 200 с уклоном № 04</t>
  </si>
  <si>
    <t>Лоток водосточный канальный Light 200 с уклоном № 05</t>
  </si>
  <si>
    <t>Лоток водосточный канальный Light 200 с уклоном № 06</t>
  </si>
  <si>
    <t>Лоток водосточный канальный Light 200 с уклоном № 07</t>
  </si>
  <si>
    <t>Лоток водосточный канальный Light 200 с уклоном № 08</t>
  </si>
  <si>
    <t>Лоток водосточный канальный Light 200 с уклоном № 09</t>
  </si>
  <si>
    <t>Лоток водосточный канальный Light 200 с уклоном № 010</t>
  </si>
  <si>
    <t>Лоток водосточный канальный Light 200 с уклоном № 011</t>
  </si>
  <si>
    <t>Лоток водосточный канальный Light 200 с уклоном № 012</t>
  </si>
  <si>
    <t>Лоток водосточный канальный Light 200 с уклоном № 013</t>
  </si>
  <si>
    <t>Лоток водосточный канальный Light 200 с уклоном № 014</t>
  </si>
  <si>
    <t>Лоток водосточный канальный Light 200 с уклоном № 015</t>
  </si>
  <si>
    <t>Лоток водосточный канальный Light 200 с уклоном № 016</t>
  </si>
  <si>
    <t>Лоток водосточный канальный Light 200 с уклоном № 017</t>
  </si>
  <si>
    <t>Лоток водосточный канальный Light 200 с уклоном № 018</t>
  </si>
  <si>
    <t>Лоток водосточный канальный Light 200 с уклоном № 019</t>
  </si>
  <si>
    <t>Лоток водосточный канальный Light 200 с уклоном № 020</t>
  </si>
  <si>
    <t>Лоток водосточный канальный Light 200 с уклоном № 021</t>
  </si>
  <si>
    <t>Лоток водосточный канальный Light 200 с уклоном № 1</t>
  </si>
  <si>
    <t>Лоток водосточный канальный Light 200 с уклоном № 2</t>
  </si>
  <si>
    <t>Лоток водосточный канальный Light 200 с уклоном № 3</t>
  </si>
  <si>
    <t>Лоток водосточный канальный Light 200 с уклоном № 4</t>
  </si>
  <si>
    <t>Лоток водосточный канальный Light 200 с уклоном № 5</t>
  </si>
  <si>
    <t>Лоток водосточный канальный Light 200 с уклоном № 6</t>
  </si>
  <si>
    <t>Лоток водосточный канальный Light 200 с уклоном № 7</t>
  </si>
  <si>
    <t>Лоток водосточный канальный Light 200 с уклоном № 8</t>
  </si>
  <si>
    <t>Лоток водосточный канальный Light 200 с уклоном № 9</t>
  </si>
  <si>
    <t>Лоток водосточный канальный Light 200 с уклоном № 10</t>
  </si>
  <si>
    <t>Лоток водосточный канальный Light 200 с уклоном № 11</t>
  </si>
  <si>
    <t>Лоток водосточный канальный Light 200 с уклоном № 12</t>
  </si>
  <si>
    <t>Лоток водосточный канальный Light 200 с уклоном № 13</t>
  </si>
  <si>
    <t>Лоток водосточный канальный Light 200 с уклоном № 14</t>
  </si>
  <si>
    <t>Лоток водосточный канальный Light 200 с уклоном № 15</t>
  </si>
  <si>
    <t>Лоток водосточный канальный Light 200 с уклоном № 16</t>
  </si>
  <si>
    <t>Лоток водосточный канальный Light 200 с уклоном № 17</t>
  </si>
  <si>
    <t>Лоток водосточный канальный Light 200 с уклоном № 18</t>
  </si>
  <si>
    <t>Лоток водосточный канальный Light 200 с уклоном № 19</t>
  </si>
  <si>
    <t>Лоток водосточный канальный Light 200 с уклоном № 20</t>
  </si>
  <si>
    <t>4730420.165</t>
  </si>
  <si>
    <t>4730420.190</t>
  </si>
  <si>
    <t>4730420.215</t>
  </si>
  <si>
    <t>4730420.240</t>
  </si>
  <si>
    <t>4730420.265</t>
  </si>
  <si>
    <t>4730420.290</t>
  </si>
  <si>
    <t>4730420.315</t>
  </si>
  <si>
    <t>4730420.340</t>
  </si>
  <si>
    <t>4730420.365</t>
  </si>
  <si>
    <t>4730420.165.51</t>
  </si>
  <si>
    <t>4730420.190.51</t>
  </si>
  <si>
    <t>4730420.190.52</t>
  </si>
  <si>
    <t>4730420.215.51</t>
  </si>
  <si>
    <t>4730420.215.52</t>
  </si>
  <si>
    <t>4730420.215.53</t>
  </si>
  <si>
    <t>4730420.240.51</t>
  </si>
  <si>
    <t>4730420.240.52</t>
  </si>
  <si>
    <t>4730420.240.53</t>
  </si>
  <si>
    <t>4730420.265.51</t>
  </si>
  <si>
    <t>4730420.265.52</t>
  </si>
  <si>
    <t>4730420.265.53</t>
  </si>
  <si>
    <t>4730420.290.51</t>
  </si>
  <si>
    <t>4730420.290.52</t>
  </si>
  <si>
    <t>4730420.290.53</t>
  </si>
  <si>
    <t>4730420.315.51</t>
  </si>
  <si>
    <t>4730420.315.52</t>
  </si>
  <si>
    <t>4730420.315.53</t>
  </si>
  <si>
    <t>4730420.340.51</t>
  </si>
  <si>
    <t>4730420.340.52</t>
  </si>
  <si>
    <t>4730420.340.53</t>
  </si>
  <si>
    <t>4730420.365.51</t>
  </si>
  <si>
    <t>4730420.365.52</t>
  </si>
  <si>
    <t>4730420.365.53</t>
  </si>
  <si>
    <t>Заглушка Light 200 №0 с выпуском 100 мм</t>
  </si>
  <si>
    <t>Заглушка Light 200 №01-0/05 с выпуском 100 мм</t>
  </si>
  <si>
    <t>Заглушка Light 200 №01-0/05 с выпуском 150 мм</t>
  </si>
  <si>
    <t>Заглушка Light 200 №06-0/010 с выпуском 100 мм</t>
  </si>
  <si>
    <t>Заглушка Light 200 №06-0/010 с выпуском 150 мм</t>
  </si>
  <si>
    <t>Заглушка Light 200 №06-0/010 с выпуском 200 мм</t>
  </si>
  <si>
    <t>Заглушка Light 200 №011-0/015 с выпуском 100 мм</t>
  </si>
  <si>
    <t>Заглушка Light 200 №011-0/015 с выпуском 150 мм</t>
  </si>
  <si>
    <t>Заглушка Light 200 №011-0/015 с выпуском 200 мм</t>
  </si>
  <si>
    <t>Заглушка Light 200 №016-0/0 с выпуском 100 мм</t>
  </si>
  <si>
    <t>Заглушка Light 200 №016-0/0 с выпуском 150 мм</t>
  </si>
  <si>
    <t>Заглушка Light 200 №016-0/0 с выпуском 200 мм</t>
  </si>
  <si>
    <t>Заглушка Light 200 №1-5/0 с выпуском 100 мм</t>
  </si>
  <si>
    <t>Заглушка Light 200 №1-5/0 с выпуском 150 мм</t>
  </si>
  <si>
    <t>Заглушка Light 200 №1-5/0 с выпуском 200 мм</t>
  </si>
  <si>
    <t>Заглушка Light 200 №6-10/0 с выпуском 100 мм</t>
  </si>
  <si>
    <t>Заглушка Light 200 №6-10/0 с выпуском 150 мм</t>
  </si>
  <si>
    <t>Заглушка Light 200 №6-10/0 с выпуском 200 мм</t>
  </si>
  <si>
    <t>Заглушка Light 200 №11-15/0 с выпуском 100 мм</t>
  </si>
  <si>
    <t>Заглушка Light 200 №11-15/0 с выпуском 150 мм</t>
  </si>
  <si>
    <t>Заглушка Light 200 №11-15/0 с выпуском 200 мм</t>
  </si>
  <si>
    <t>Заглушка Light 200 №16-20/0 с выпуском 100 мм</t>
  </si>
  <si>
    <t>Заглушка Light 200 №16-20/0 с выпуском 150 мм</t>
  </si>
  <si>
    <t>Заглушка Light 200 №16-20/0 с выпуском 200 мм</t>
  </si>
  <si>
    <t>30104200.1500</t>
  </si>
  <si>
    <t>30104200.2500</t>
  </si>
  <si>
    <t>30104200.3500</t>
  </si>
  <si>
    <t>30104200.0740</t>
  </si>
  <si>
    <t>Пескоуловитель Light 200 (средняя секция)</t>
  </si>
  <si>
    <t>Пескоуловитель Light 200 (нижняя секция)</t>
  </si>
  <si>
    <t>Пескоуловитель Light 200 односекционный</t>
  </si>
  <si>
    <t>15204200.56</t>
  </si>
  <si>
    <t>16304200.11</t>
  </si>
  <si>
    <t>15304200.11</t>
  </si>
  <si>
    <t>16304200.13</t>
  </si>
  <si>
    <t>15304200.13</t>
  </si>
  <si>
    <t>16304200.12</t>
  </si>
  <si>
    <t>15304200.12</t>
  </si>
  <si>
    <t>16304200.25</t>
  </si>
  <si>
    <t>15304200.25</t>
  </si>
  <si>
    <t>01105202.0205</t>
  </si>
  <si>
    <t>01105202.0230</t>
  </si>
  <si>
    <t>01105202.0255</t>
  </si>
  <si>
    <t>01105202.0280</t>
  </si>
  <si>
    <t>01105202.0310</t>
  </si>
  <si>
    <t>01105202.0335</t>
  </si>
  <si>
    <t>01105202.0360</t>
  </si>
  <si>
    <t>01105202.0385</t>
  </si>
  <si>
    <t>01105202.0410</t>
  </si>
  <si>
    <t>Лоток водосточный канальный Sir 200 № 0</t>
  </si>
  <si>
    <t>Лоток водосточный канальный Sir 200 № 0/05</t>
  </si>
  <si>
    <t>Лоток водосточный канальный Sir 200 № 0/010</t>
  </si>
  <si>
    <t>Лоток водосточный канальный Sir 200 № 0/015</t>
  </si>
  <si>
    <t>Лоток водосточный канальный Sir 200 № 0/0</t>
  </si>
  <si>
    <t>Лоток водосточный канальный Sir 200 № 5/0</t>
  </si>
  <si>
    <t>Лоток водосточный канальный Sir 200 № 10/0</t>
  </si>
  <si>
    <t>Лоток водосточный канальный Sir 200 № 15/0</t>
  </si>
  <si>
    <t>Лоток водосточный канальный Sir 200 № 20/0</t>
  </si>
  <si>
    <t>01105202.205</t>
  </si>
  <si>
    <t>01105202.210</t>
  </si>
  <si>
    <t>01105202.215</t>
  </si>
  <si>
    <t>01105202.220</t>
  </si>
  <si>
    <t>01105202.225</t>
  </si>
  <si>
    <t>01105202.230</t>
  </si>
  <si>
    <t>01105202.235</t>
  </si>
  <si>
    <t>01105202.240</t>
  </si>
  <si>
    <t>01105202.245</t>
  </si>
  <si>
    <t>01105202.250</t>
  </si>
  <si>
    <t>01105202.255</t>
  </si>
  <si>
    <t>01105202.260</t>
  </si>
  <si>
    <t>01105202.265</t>
  </si>
  <si>
    <t>01105202.270</t>
  </si>
  <si>
    <t>01105202.275</t>
  </si>
  <si>
    <t>01105202.280</t>
  </si>
  <si>
    <t>01105202.285</t>
  </si>
  <si>
    <t>01105202.290</t>
  </si>
  <si>
    <t>01105202.295</t>
  </si>
  <si>
    <t>01105202.300</t>
  </si>
  <si>
    <t>01105202.305</t>
  </si>
  <si>
    <t>01105202.310</t>
  </si>
  <si>
    <t>01105202.315</t>
  </si>
  <si>
    <t>01105202.320</t>
  </si>
  <si>
    <t>01105202.325</t>
  </si>
  <si>
    <t>01105202.330</t>
  </si>
  <si>
    <t>01105202.335</t>
  </si>
  <si>
    <t>01105202.340</t>
  </si>
  <si>
    <t>01105202.345</t>
  </si>
  <si>
    <t>01105202.350</t>
  </si>
  <si>
    <t>01105202.355</t>
  </si>
  <si>
    <t>01105202.360</t>
  </si>
  <si>
    <t>01105202.365</t>
  </si>
  <si>
    <t>01105202.370</t>
  </si>
  <si>
    <t>01105202.375</t>
  </si>
  <si>
    <t>01105202.380</t>
  </si>
  <si>
    <t>01105202.385</t>
  </si>
  <si>
    <t>01105202.390</t>
  </si>
  <si>
    <t>01105202.395</t>
  </si>
  <si>
    <t>01105202.400</t>
  </si>
  <si>
    <t>01105202.405</t>
  </si>
  <si>
    <t>Лоток водосточный канальный Sir 200 с уклоном № 01</t>
  </si>
  <si>
    <t>Лоток водосточный канальный Sir 200 с уклоном № 02</t>
  </si>
  <si>
    <t>Лоток водосточный канальный Sir 200 с уклоном № 03</t>
  </si>
  <si>
    <t>Лоток водосточный канальный Sir 200 с уклоном № 04</t>
  </si>
  <si>
    <t>Лоток водосточный канальный Sir 200 с уклоном № 05</t>
  </si>
  <si>
    <t>Лоток водосточный канальный Sir 200 с уклоном № 06</t>
  </si>
  <si>
    <t>Лоток водосточный канальный Sir 200 с уклоном № 07</t>
  </si>
  <si>
    <t>Лоток водосточный канальный Sir 200 с уклоном № 08</t>
  </si>
  <si>
    <t>Лоток водосточный канальный Sir 200 с уклоном № 09</t>
  </si>
  <si>
    <t>Лоток водосточный канальный Sir 200 с уклоном № 010</t>
  </si>
  <si>
    <t>Лоток водосточный канальный Sir 200 с уклоном № 011</t>
  </si>
  <si>
    <t>Лоток водосточный канальный Sir 200 с уклоном № 012</t>
  </si>
  <si>
    <t>Лоток водосточный канальный Sir 200 с уклоном № 013</t>
  </si>
  <si>
    <t>Лоток водосточный канальный Sir 200 с уклоном № 014</t>
  </si>
  <si>
    <t>Лоток водосточный канальный Sir 200 с уклоном № 015</t>
  </si>
  <si>
    <t>Лоток водосточный канальный Sir 200 с уклоном № 016</t>
  </si>
  <si>
    <t>Лоток водосточный канальный Sir 200 с уклоном № 017</t>
  </si>
  <si>
    <t>Лоток водосточный канальный Sir 200 с уклоном № 018</t>
  </si>
  <si>
    <t>Лоток водосточный канальный Sir 200 с уклоном № 019</t>
  </si>
  <si>
    <t>Лоток водосточный канальный Sir 200 с уклоном № 020</t>
  </si>
  <si>
    <t>Лоток водосточный канальный Sir 200 с уклоном № 021</t>
  </si>
  <si>
    <t>Лоток водосточный канальный Sir 200 с уклоном № 1</t>
  </si>
  <si>
    <t>Лоток водосточный канальный Sir 200 с уклоном № 2</t>
  </si>
  <si>
    <t>Лоток водосточный канальный Sir 200 с уклоном № 3</t>
  </si>
  <si>
    <t>Лоток водосточный канальный Sir 200 с уклоном № 4</t>
  </si>
  <si>
    <t>Лоток водосточный канальный Sir 200 с уклоном № 5</t>
  </si>
  <si>
    <t>Лоток водосточный канальный Sir 200 с уклоном № 6</t>
  </si>
  <si>
    <t>Лоток водосточный канальный Sir 200 с уклоном № 7</t>
  </si>
  <si>
    <t>Лоток водосточный канальный Sir 200 с уклоном № 8</t>
  </si>
  <si>
    <t>Лоток водосточный канальный Sir 200 с уклоном № 9</t>
  </si>
  <si>
    <t>Лоток водосточный канальный Sir 200 с уклоном № 10</t>
  </si>
  <si>
    <t>Лоток водосточный канальный Sir 200 с уклоном № 11</t>
  </si>
  <si>
    <t>Лоток водосточный канальный Sir 200 с уклоном № 12</t>
  </si>
  <si>
    <t>Лоток водосточный канальный Sir 200 с уклоном № 13</t>
  </si>
  <si>
    <t>Лоток водосточный канальный Sir 200 с уклоном № 14</t>
  </si>
  <si>
    <t>Лоток водосточный канальный Sir 200 с уклоном № 15</t>
  </si>
  <si>
    <t>Лоток водосточный канальный Sir 200 с уклоном № 16</t>
  </si>
  <si>
    <t>Лоток водосточный канальный Sir 200 с уклоном № 17</t>
  </si>
  <si>
    <t>Лоток водосточный канальный Sir 200 с уклоном № 18</t>
  </si>
  <si>
    <t>Лоток водосточный канальный Sir 200 с уклоном № 19</t>
  </si>
  <si>
    <t>Лоток водосточный канальный Sir 200 с уклоном № 20</t>
  </si>
  <si>
    <t>4730520.165</t>
  </si>
  <si>
    <t>4730520.190</t>
  </si>
  <si>
    <t>4730520.215</t>
  </si>
  <si>
    <t>4730520.240</t>
  </si>
  <si>
    <t>4730520.265</t>
  </si>
  <si>
    <t>4730520.290</t>
  </si>
  <si>
    <t>4730520.315</t>
  </si>
  <si>
    <t>4730520.340</t>
  </si>
  <si>
    <t>4730520.365</t>
  </si>
  <si>
    <t>4730520.165.51</t>
  </si>
  <si>
    <t>4730520.190.51</t>
  </si>
  <si>
    <t>4730520.190.52</t>
  </si>
  <si>
    <t>4730520.215.51</t>
  </si>
  <si>
    <t>4730520.215.52</t>
  </si>
  <si>
    <t>4730520.215.53</t>
  </si>
  <si>
    <t>4730520.240.51</t>
  </si>
  <si>
    <t>4730520.240.52</t>
  </si>
  <si>
    <t>4730520.240.53</t>
  </si>
  <si>
    <t>4730520.265.51</t>
  </si>
  <si>
    <t>4730520.265.52</t>
  </si>
  <si>
    <t>4730520.265.53</t>
  </si>
  <si>
    <t>4730520.290.51</t>
  </si>
  <si>
    <t>4730520.290.52</t>
  </si>
  <si>
    <t>4730520.290.53</t>
  </si>
  <si>
    <t>4730520.315.51</t>
  </si>
  <si>
    <t>4730520.315.52</t>
  </si>
  <si>
    <t>4730520.315.53</t>
  </si>
  <si>
    <t>4730520.340.51</t>
  </si>
  <si>
    <t>4730520.340.52</t>
  </si>
  <si>
    <t>4730520.340.53</t>
  </si>
  <si>
    <t>4730520.365.51</t>
  </si>
  <si>
    <t>4730520.365.52</t>
  </si>
  <si>
    <t>4730520.365.53</t>
  </si>
  <si>
    <t>Заглушка Sir 200 №0 с выпуском 100 мм</t>
  </si>
  <si>
    <t>Заглушка Sir 200 №01-0/05 с выпуском 100 мм</t>
  </si>
  <si>
    <t>Заглушка Sir 200 №01-0/05 с выпуском 150 мм</t>
  </si>
  <si>
    <t>Заглушка Sir 200 №06-0/010 с выпуском 100 мм</t>
  </si>
  <si>
    <t>Заглушка Sir 200 №06-0/010 с выпуском 150 мм</t>
  </si>
  <si>
    <t>Заглушка Sir 200 №06-0/010 с выпуском 200 мм</t>
  </si>
  <si>
    <t>Заглушка Sir 200 №011-0/015 с выпуском 100 мм</t>
  </si>
  <si>
    <t>Заглушка Sir 200 №011-0/015 с выпуском 150 мм</t>
  </si>
  <si>
    <t>Заглушка Sir 200 №011-0/015 с выпуском 200 мм</t>
  </si>
  <si>
    <t>Заглушка Sir 200 №016-0/0 с выпуском 100 мм</t>
  </si>
  <si>
    <t>Заглушка Sir 200 №016-0/0 с выпуском 150 мм</t>
  </si>
  <si>
    <t>Заглушка Sir 200 №016-0/0 с выпуском 200 мм</t>
  </si>
  <si>
    <t>Заглушка Sir 200 №1-5/0 с выпуском 100 мм</t>
  </si>
  <si>
    <t>Заглушка Sir 200 №1-5/0 с выпуском 150 мм</t>
  </si>
  <si>
    <t>Заглушка Sir 200 №1-5/0 с выпуском 200 мм</t>
  </si>
  <si>
    <t>Заглушка Sir 200 №6-10/0 с выпуском 100 мм</t>
  </si>
  <si>
    <t>Заглушка Sir 200 №6-10/0 с выпуском 150 мм</t>
  </si>
  <si>
    <t>Заглушка Sir 200 №6-10/0 с выпуском 200 мм</t>
  </si>
  <si>
    <t>Заглушка Sir 200 №11-15/0 с выпуском 100 мм</t>
  </si>
  <si>
    <t>Заглушка Sir 200 №11-15/0 с выпуском 150 мм</t>
  </si>
  <si>
    <t>Заглушка Sir 200 №11-15/0 с выпуском 200 мм</t>
  </si>
  <si>
    <t>Заглушка Sir 200 №16-20/0 с выпуском 100 мм</t>
  </si>
  <si>
    <t>Заглушка Sir 200 №16-20/0 с выпуском 150 мм</t>
  </si>
  <si>
    <t>Заглушка Sir 200 №16-20/0 с выпуском 200 мм</t>
  </si>
  <si>
    <t>15205202.56</t>
  </si>
  <si>
    <t>16305202.11</t>
  </si>
  <si>
    <t>15305202.11</t>
  </si>
  <si>
    <t>16305202.13</t>
  </si>
  <si>
    <t>15305202.13</t>
  </si>
  <si>
    <t>16305202.12</t>
  </si>
  <si>
    <t>15305202.12</t>
  </si>
  <si>
    <t>16305202.25</t>
  </si>
  <si>
    <t>15305202.25</t>
  </si>
  <si>
    <t>01105203.0205</t>
  </si>
  <si>
    <t>01105203.0230</t>
  </si>
  <si>
    <t>01105203.0255</t>
  </si>
  <si>
    <t>01105203.0280</t>
  </si>
  <si>
    <t>01105203.0310</t>
  </si>
  <si>
    <t>01105203.0335</t>
  </si>
  <si>
    <t>01105203.0360</t>
  </si>
  <si>
    <t>01105203.0385</t>
  </si>
  <si>
    <t>01105203.0410</t>
  </si>
  <si>
    <t>01105203.205</t>
  </si>
  <si>
    <t>01105203.210</t>
  </si>
  <si>
    <t>01105203.215</t>
  </si>
  <si>
    <t>01105203.220</t>
  </si>
  <si>
    <t>01105203.225</t>
  </si>
  <si>
    <t>01105203.230</t>
  </si>
  <si>
    <t>01105203.235</t>
  </si>
  <si>
    <t>01105203.240</t>
  </si>
  <si>
    <t>01105203.245</t>
  </si>
  <si>
    <t>01105203.250</t>
  </si>
  <si>
    <t>01105203.255</t>
  </si>
  <si>
    <t>01105203.260</t>
  </si>
  <si>
    <t>01105203.265</t>
  </si>
  <si>
    <t>01105203.270</t>
  </si>
  <si>
    <t>01105203.275</t>
  </si>
  <si>
    <t>01105203.280</t>
  </si>
  <si>
    <t>01105203.285</t>
  </si>
  <si>
    <t>01105203.290</t>
  </si>
  <si>
    <t>01105203.295</t>
  </si>
  <si>
    <t>01105203.300</t>
  </si>
  <si>
    <t>01105203.305</t>
  </si>
  <si>
    <t>01105203.310</t>
  </si>
  <si>
    <t>01105203.315</t>
  </si>
  <si>
    <t>01105203.320</t>
  </si>
  <si>
    <t>01105203.325</t>
  </si>
  <si>
    <t>01105203.330</t>
  </si>
  <si>
    <t>01105203.335</t>
  </si>
  <si>
    <t>01105203.340</t>
  </si>
  <si>
    <t>01105203.345</t>
  </si>
  <si>
    <t>01105203.350</t>
  </si>
  <si>
    <t>01105203.355</t>
  </si>
  <si>
    <t>01105203.360</t>
  </si>
  <si>
    <t>01105203.365</t>
  </si>
  <si>
    <t>01105203.370</t>
  </si>
  <si>
    <t>01105203.375</t>
  </si>
  <si>
    <t>01105203.380</t>
  </si>
  <si>
    <t>01105203.385</t>
  </si>
  <si>
    <t>01105203.390</t>
  </si>
  <si>
    <t>01105203.395</t>
  </si>
  <si>
    <t>01105203.400</t>
  </si>
  <si>
    <t>01105203.405</t>
  </si>
  <si>
    <t>15205203.66</t>
  </si>
  <si>
    <t>02105202.0230</t>
  </si>
  <si>
    <t>02105202.0255</t>
  </si>
  <si>
    <t>02105202.0280</t>
  </si>
  <si>
    <t>02105202.0310</t>
  </si>
  <si>
    <t>02105202.0335</t>
  </si>
  <si>
    <t>02105202.0360</t>
  </si>
  <si>
    <t>02105202.0385</t>
  </si>
  <si>
    <t>02105202.0410</t>
  </si>
  <si>
    <t>Лоток инженерных коммуникаций Sir 200 № 0/05</t>
  </si>
  <si>
    <t>Лоток инженерных коммуникаций Sir 200 № 0/010</t>
  </si>
  <si>
    <t>Лоток инженерных коммуникаций Sir 200 № 0/015</t>
  </si>
  <si>
    <t>Лоток инженерных коммуникаций Sir 200 № 0/0</t>
  </si>
  <si>
    <t>Лоток инженерных коммуникаций Sir 200 № 5/0</t>
  </si>
  <si>
    <t>Лоток инженерных коммуникаций Sir 200 № 10/0</t>
  </si>
  <si>
    <t>Лоток инженерных коммуникаций Sir 200 № 15/0</t>
  </si>
  <si>
    <t>Лоток инженерных коммуникаций Sir 200 № 20/0</t>
  </si>
  <si>
    <t>02106202.0230</t>
  </si>
  <si>
    <t>02106202.0255</t>
  </si>
  <si>
    <t>02106202.0280</t>
  </si>
  <si>
    <t>02106202.0310</t>
  </si>
  <si>
    <t>02106202.0335</t>
  </si>
  <si>
    <t>02106202.0360</t>
  </si>
  <si>
    <t>02106202.0385</t>
  </si>
  <si>
    <t>02106202.0410</t>
  </si>
  <si>
    <t>Лоток инженерных коммуникаций Sir Canal 200 № 0/05</t>
  </si>
  <si>
    <t>Лоток инженерных коммуникаций Sir Canal 200 № 0/010</t>
  </si>
  <si>
    <t>Лоток инженерных коммуникаций Sir Canal 200 № 0/015</t>
  </si>
  <si>
    <t>Лоток инженерных коммуникаций Sir Canal 200 № 0/0</t>
  </si>
  <si>
    <t>Лоток инженерных коммуникаций Sir Canal 200 № 5/0</t>
  </si>
  <si>
    <t>Лоток инженерных коммуникаций Sir Canal 200 № 10/0</t>
  </si>
  <si>
    <t>Лоток инженерных коммуникаций Sir Canal 200 № 15/0</t>
  </si>
  <si>
    <t>Лоток инженерных коммуникаций Sir Canal 200 № 20/0</t>
  </si>
  <si>
    <t>Лоток инженерных коммуникаций Plus 200 № 0</t>
  </si>
  <si>
    <t>02103200.0170</t>
  </si>
  <si>
    <t>02103200.0195</t>
  </si>
  <si>
    <t>02103200.0220</t>
  </si>
  <si>
    <t>02103200.0245</t>
  </si>
  <si>
    <t>02103200.0265</t>
  </si>
  <si>
    <t>02103200.0290</t>
  </si>
  <si>
    <t>02103200.0315</t>
  </si>
  <si>
    <t>02103200.0340</t>
  </si>
  <si>
    <t>02103200.0365</t>
  </si>
  <si>
    <t>Лоток инженерных коммуникаций Plus Canal 200 № 0</t>
  </si>
  <si>
    <t>Лоток инженерных коммуникаций Plus Canal 200 № 0/05</t>
  </si>
  <si>
    <t>Лоток инженерных коммуникаций Plus Canal 200 № 0/010</t>
  </si>
  <si>
    <t>Лоток инженерных коммуникаций Plus Canal 200 № 0/015</t>
  </si>
  <si>
    <t>Лоток инженерных коммуникаций Plus Canal 200 № 0/0</t>
  </si>
  <si>
    <t>Лоток инженерных коммуникаций Plus Canal 200 № 5/0</t>
  </si>
  <si>
    <t>Лоток инженерных коммуникаций Plus Canal 200 № 10/0</t>
  </si>
  <si>
    <t>Лоток инженерных коммуникаций Plus Canal 200 № 15/0</t>
  </si>
  <si>
    <t>Лоток инженерных коммуникаций Plus Canal 200 № 20/0</t>
  </si>
  <si>
    <t>20305202.1</t>
  </si>
  <si>
    <t>20305202.2</t>
  </si>
  <si>
    <t>20305202.3</t>
  </si>
  <si>
    <t>20200230.5</t>
  </si>
  <si>
    <t>02105203.0230</t>
  </si>
  <si>
    <t>02105203.0255</t>
  </si>
  <si>
    <t>02105203.0280</t>
  </si>
  <si>
    <t>02105203.0310</t>
  </si>
  <si>
    <t>02105203.0335</t>
  </si>
  <si>
    <t>02105203.0360</t>
  </si>
  <si>
    <t>02105203.0385</t>
  </si>
  <si>
    <t>02105203.0410</t>
  </si>
  <si>
    <t>02106203.0230</t>
  </si>
  <si>
    <t>02106203.0255</t>
  </si>
  <si>
    <t>02106203.0280</t>
  </si>
  <si>
    <t>02106203.0310</t>
  </si>
  <si>
    <t>02106203.0335</t>
  </si>
  <si>
    <t>02106203.0360</t>
  </si>
  <si>
    <t>02106203.0385</t>
  </si>
  <si>
    <t>02106203.0410</t>
  </si>
  <si>
    <t>01102300.0265</t>
  </si>
  <si>
    <t>01102300.0290</t>
  </si>
  <si>
    <t>01102300.0315</t>
  </si>
  <si>
    <t>01102300.0340</t>
  </si>
  <si>
    <t>01102300.0365</t>
  </si>
  <si>
    <t>01102300.0405</t>
  </si>
  <si>
    <t>01102300.0430</t>
  </si>
  <si>
    <t>01102300.0455</t>
  </si>
  <si>
    <t>01102300.0480</t>
  </si>
  <si>
    <t>01102300.0505</t>
  </si>
  <si>
    <t>Лоток водосточный канальный Plus 300 № 0</t>
  </si>
  <si>
    <t>Лоток водосточный канальный Plus 300 № 0/05</t>
  </si>
  <si>
    <t>Лоток водосточный канальный Plus 300 № 0/010</t>
  </si>
  <si>
    <t>Лоток водосточный канальный Plus 300 № 0/015</t>
  </si>
  <si>
    <t>Лоток водосточный канальный Plus 300 Тип 1</t>
  </si>
  <si>
    <t>Лоток водосточный канальный Plus 300 № 0/0</t>
  </si>
  <si>
    <t>Лоток водосточный канальный Plus 300 № 5/0</t>
  </si>
  <si>
    <t>Лоток водосточный канальный Plus 300 № 10/0</t>
  </si>
  <si>
    <t>Лоток водосточный канальный Plus 300 № 15/0</t>
  </si>
  <si>
    <t>Лоток водосточный канальный Plus 300 № 20/0 (Тип 2)</t>
  </si>
  <si>
    <t>01102300.265</t>
  </si>
  <si>
    <t>01102300.270</t>
  </si>
  <si>
    <t>01102300.275</t>
  </si>
  <si>
    <t>01102300.280</t>
  </si>
  <si>
    <t>01102300.285</t>
  </si>
  <si>
    <t>01102300.290</t>
  </si>
  <si>
    <t>01102300.295</t>
  </si>
  <si>
    <t>01102300.300</t>
  </si>
  <si>
    <t>01102300.305</t>
  </si>
  <si>
    <t>01102300.310</t>
  </si>
  <si>
    <t>01102300.315</t>
  </si>
  <si>
    <t>01102300.320</t>
  </si>
  <si>
    <t>01102300.325</t>
  </si>
  <si>
    <t>01102300.330</t>
  </si>
  <si>
    <t>01102300.335</t>
  </si>
  <si>
    <t>01102300.340</t>
  </si>
  <si>
    <t>01102300.345</t>
  </si>
  <si>
    <t>01102300.350</t>
  </si>
  <si>
    <t>01102300.355</t>
  </si>
  <si>
    <t>01102300.360</t>
  </si>
  <si>
    <t>01102300.365</t>
  </si>
  <si>
    <t>01102300.370</t>
  </si>
  <si>
    <t>01102300.375</t>
  </si>
  <si>
    <t>01102300.380</t>
  </si>
  <si>
    <t>01102300.385</t>
  </si>
  <si>
    <t>01102300.390</t>
  </si>
  <si>
    <t>01102300.395</t>
  </si>
  <si>
    <t>01102300.400</t>
  </si>
  <si>
    <t>01102300.405</t>
  </si>
  <si>
    <t>01102300.410</t>
  </si>
  <si>
    <t>01102300.415</t>
  </si>
  <si>
    <t>01102300.420</t>
  </si>
  <si>
    <t>01102300.425</t>
  </si>
  <si>
    <t>01102300.430</t>
  </si>
  <si>
    <t>01102300.435</t>
  </si>
  <si>
    <t>01102300.440</t>
  </si>
  <si>
    <t>01102300.445</t>
  </si>
  <si>
    <t>01102300.450</t>
  </si>
  <si>
    <t>Лоток водосточный канальный Plus 300 с уклоном №01</t>
  </si>
  <si>
    <t>Лоток водосточный канальный Plus 300 с уклоном №02</t>
  </si>
  <si>
    <t>Лоток водосточный канальный Plus 300 с уклоном №03</t>
  </si>
  <si>
    <t>Лоток водосточный канальный Plus 300 с уклоном №04</t>
  </si>
  <si>
    <t>Лоток водосточный канальный Plus 300 с уклоном №05</t>
  </si>
  <si>
    <t>Лоток водосточный канальный Plus 300 с уклоном №06</t>
  </si>
  <si>
    <t>Лоток водосточный канальный Plus 300 с уклоном №07</t>
  </si>
  <si>
    <t>Лоток водосточный канальный Plus 300 с уклоном №08</t>
  </si>
  <si>
    <t>Лоток водосточный канальный Plus 300 с уклоном №09</t>
  </si>
  <si>
    <t>Лоток водосточный канальный Plus 300 с уклоном №010</t>
  </si>
  <si>
    <t>Лоток водосточный канальный Plus 300 с уклоном №011</t>
  </si>
  <si>
    <t>Лоток водосточный канальный Plus 300 с уклоном №012</t>
  </si>
  <si>
    <t>Лоток водосточный канальный Plus 300 с уклоном №013</t>
  </si>
  <si>
    <t>Лоток водосточный канальный Plus 300 с уклоном №014</t>
  </si>
  <si>
    <t>Лоток водосточный канальный Plus 300 с уклоном №015</t>
  </si>
  <si>
    <t>Лоток водосточный канальный Plus 300 с уклоном №016</t>
  </si>
  <si>
    <t>Лоток водосточный канальный Plus 300 с уклоном №017</t>
  </si>
  <si>
    <t>Лоток водосточный канальный Plus 300 с уклоном №018</t>
  </si>
  <si>
    <t>Лоток водосточный канальный Plus 300 с уклоном №019</t>
  </si>
  <si>
    <t>Лоток водосточный канальный Plus 300 с уклоном №020</t>
  </si>
  <si>
    <t>Лоток водосточный канальный Plus 300 с уклоном №021</t>
  </si>
  <si>
    <t>Лоток водосточный канальный Plus 300 с уклоном №022</t>
  </si>
  <si>
    <t>Лоток водосточный канальный Plus 300 с уклоном №023</t>
  </si>
  <si>
    <t>Лоток водосточный канальный Plus 300 с уклоном №024</t>
  </si>
  <si>
    <t>Лоток водосточный канальный Plus 300 с уклоном №025</t>
  </si>
  <si>
    <t>Лоток водосточный канальный Plus 300 с уклоном №026</t>
  </si>
  <si>
    <t>Лоток водосточный канальный Plus 300 с уклоном №027</t>
  </si>
  <si>
    <t>Лоток водосточный канальный Plus 300 с уклоном №028</t>
  </si>
  <si>
    <t>Лоток водосточный канальный Plus 300 с уклоном №1</t>
  </si>
  <si>
    <t>Лоток водосточный канальный Plus 300 с уклоном №2</t>
  </si>
  <si>
    <t>Лоток водосточный канальный Plus 300 с уклоном №3</t>
  </si>
  <si>
    <t>Лоток водосточный канальный Plus 300 с уклоном №4</t>
  </si>
  <si>
    <t>Лоток водосточный канальный Plus 300 с уклоном №5</t>
  </si>
  <si>
    <t>Лоток водосточный канальный Plus 300 с уклоном №6</t>
  </si>
  <si>
    <t>Лоток водосточный канальный Plus 300 с уклоном №7</t>
  </si>
  <si>
    <t>Лоток водосточный канальный Plus 300 с уклоном №8</t>
  </si>
  <si>
    <t>Лоток водосточный канальный Plus 300 с уклоном №9</t>
  </si>
  <si>
    <t>Лоток водосточный канальный Plus 300 с уклоном №10</t>
  </si>
  <si>
    <t>01102300.455</t>
  </si>
  <si>
    <t>01102300.460</t>
  </si>
  <si>
    <t>01102300.465</t>
  </si>
  <si>
    <t>01102300.470</t>
  </si>
  <si>
    <t>01102300.475</t>
  </si>
  <si>
    <t>01102300.480</t>
  </si>
  <si>
    <t>01102300.485</t>
  </si>
  <si>
    <t>01102300.490</t>
  </si>
  <si>
    <t>01102300.495</t>
  </si>
  <si>
    <t>01102300.500</t>
  </si>
  <si>
    <t>Лоток водосточный канальный Plus 300 с уклоном №11</t>
  </si>
  <si>
    <t>Лоток водосточный канальный Plus 300 с уклоном №12</t>
  </si>
  <si>
    <t>Лоток водосточный канальный Plus 300 с уклоном №13</t>
  </si>
  <si>
    <t>Лоток водосточный канальный Plus 300 с уклоном №14</t>
  </si>
  <si>
    <t>Лоток водосточный канальный Plus 300 с уклоном №15</t>
  </si>
  <si>
    <t>Лоток водосточный канальный Plus 300 с уклоном №16</t>
  </si>
  <si>
    <t>Лоток водосточный канальный Plus 300 с уклоном №17</t>
  </si>
  <si>
    <t>Лоток водосточный канальный Plus 300 с уклоном №18</t>
  </si>
  <si>
    <t>Лоток водосточный канальный Plus 300 с уклоном №19</t>
  </si>
  <si>
    <t>Лоток водосточный канальный Plus 300 с уклоном №20</t>
  </si>
  <si>
    <t>01102306.0265</t>
  </si>
  <si>
    <t>01102306.0290</t>
  </si>
  <si>
    <t>01102306.0315</t>
  </si>
  <si>
    <t>01102306.0340</t>
  </si>
  <si>
    <t>01102306.0365</t>
  </si>
  <si>
    <t>01102306.0405</t>
  </si>
  <si>
    <t>01102306.0430</t>
  </si>
  <si>
    <t>01102306.0455</t>
  </si>
  <si>
    <t>01102306.0480</t>
  </si>
  <si>
    <t>01102306.0505</t>
  </si>
  <si>
    <t>Лоток водосточный канальный Plus 300 № 0 с анкерами</t>
  </si>
  <si>
    <t>Лоток водосточный канальный Plus 300 № 0/05 с анкерами</t>
  </si>
  <si>
    <t>Лоток водосточный канальный Plus 300 № 0/010 с анкерами</t>
  </si>
  <si>
    <t>Лоток водосточный канальный Plus 300 № 0/015 с анкерами</t>
  </si>
  <si>
    <t>Лоток водосточный канальный Plus 300 Тип 1 с анкерами</t>
  </si>
  <si>
    <t>Лоток водосточный канальный Plus 300 № 0/0 с анкерами</t>
  </si>
  <si>
    <t>Лоток водосточный канальный Plus 300 № 5/0 с анкерами</t>
  </si>
  <si>
    <t>Лоток водосточный канальный Plus 300 №10/0 с анкерами</t>
  </si>
  <si>
    <t>Лоток водосточный канальный Plus 300 № 15/0 с анкерами</t>
  </si>
  <si>
    <t>Лоток водосточный канальный Plus 300 № 20/0 с анкерами</t>
  </si>
  <si>
    <t>4730230.220</t>
  </si>
  <si>
    <t>4730230.245</t>
  </si>
  <si>
    <t>4730230.270</t>
  </si>
  <si>
    <t>4730230.295</t>
  </si>
  <si>
    <t>4730230.320</t>
  </si>
  <si>
    <t>4730230.360</t>
  </si>
  <si>
    <t>4730230.385</t>
  </si>
  <si>
    <t>4730230.410</t>
  </si>
  <si>
    <t>4730230.435</t>
  </si>
  <si>
    <t>4730230.460</t>
  </si>
  <si>
    <t>4730230.220.52</t>
  </si>
  <si>
    <t>4730230.245.53</t>
  </si>
  <si>
    <t>4730230.270.53</t>
  </si>
  <si>
    <t>4730230.295.53</t>
  </si>
  <si>
    <t>4730230.320.53</t>
  </si>
  <si>
    <t>4730230.360.53</t>
  </si>
  <si>
    <t>4730230.360.55</t>
  </si>
  <si>
    <t>4730230.385.53</t>
  </si>
  <si>
    <t>4730230.385.55</t>
  </si>
  <si>
    <t>4730230.410.53</t>
  </si>
  <si>
    <t>Заглушка Plus 300 №0 с выпуском 150 мм</t>
  </si>
  <si>
    <t>Заглушка Plus 300 №01-0/05 с выпуском 200 мм</t>
  </si>
  <si>
    <t>Заглушка Plus 300 №06-0/010 с выпуском 200 мм</t>
  </si>
  <si>
    <t>Заглушка Plus 300 №011-0/015 с выпуском 200 мм</t>
  </si>
  <si>
    <t>Заглушка Plus 300 №016-Тип 1 с выпуском 200 мм</t>
  </si>
  <si>
    <t>Заглушка Plus 300 №021-0/0 с выпуском 200 мм</t>
  </si>
  <si>
    <t>Заглушка Plus 300 №021-0/0 с выпуском 300 мм</t>
  </si>
  <si>
    <t>Заглушка Plus 300 № 1-5/0 с выпуском 200 мм</t>
  </si>
  <si>
    <t>Заглушка Plus 300 № 1-5/0 с выпуском 300 мм</t>
  </si>
  <si>
    <t>Заглушка Plus 300 № 6-10/0 с выпуском 200 мм</t>
  </si>
  <si>
    <t>4730230.410.55</t>
  </si>
  <si>
    <t>4730230.435.53</t>
  </si>
  <si>
    <t>4730230.435.55</t>
  </si>
  <si>
    <t>4730230.460.53</t>
  </si>
  <si>
    <t>4730230.460.55</t>
  </si>
  <si>
    <t>Заглушка Plus 300 № 6-10/0 с выпуском 300 мм</t>
  </si>
  <si>
    <t>Заглушка Plus 300 № 11-15/0 с выпуском 200 мм</t>
  </si>
  <si>
    <t>Заглушка Plus 300 № 11-15/0 с выпуском 300 мм</t>
  </si>
  <si>
    <t>Заглушка Plus 300 № 16-20/0 с выпуском 200 мм</t>
  </si>
  <si>
    <t>Заглушка Plus 300 № 16-20/0 с выпуском 300 мм</t>
  </si>
  <si>
    <t>30102300.1560</t>
  </si>
  <si>
    <t>30100300.2500</t>
  </si>
  <si>
    <t>30100300.3500</t>
  </si>
  <si>
    <t>30102300.0940</t>
  </si>
  <si>
    <t>4430030</t>
  </si>
  <si>
    <t>Пескоуловитель Plus 300 (верхняя секция)</t>
  </si>
  <si>
    <t>Пескоуловитель/дождеприемный колодец Sir/Plus 300 (средняя секция)</t>
  </si>
  <si>
    <t>Пескоуловитель/дождеприемный колодец Sir/Plus 300 (нижняя секция)</t>
  </si>
  <si>
    <t xml:space="preserve">Пескоуловитель Plus 300 односекционный </t>
  </si>
  <si>
    <t>16302300.16</t>
  </si>
  <si>
    <t>15302300.16</t>
  </si>
  <si>
    <t>16302306.16</t>
  </si>
  <si>
    <t>01102305.0265</t>
  </si>
  <si>
    <t>01102305.0290</t>
  </si>
  <si>
    <t>01102305.0315</t>
  </si>
  <si>
    <t>01102305.0340</t>
  </si>
  <si>
    <t>01102305.0365</t>
  </si>
  <si>
    <t>01102305.0405</t>
  </si>
  <si>
    <t>01102305.0430</t>
  </si>
  <si>
    <t>01102305.0455</t>
  </si>
  <si>
    <t>01102305.0480</t>
  </si>
  <si>
    <t>01102305.0505</t>
  </si>
  <si>
    <t>Лоток водосточный канальный Plus 300 пг № 0</t>
  </si>
  <si>
    <t>Лоток водосточный канальный Plus 300 пг № 0/05</t>
  </si>
  <si>
    <t>Лоток водосточный канальный Plus 300 пг № 0/010</t>
  </si>
  <si>
    <t>Лоток водосточный канальный Plus 300 пг № 0/015</t>
  </si>
  <si>
    <t>Лоток водосточный канальный Plus 300 пг Тип 1</t>
  </si>
  <si>
    <t>Лоток водосточный канальный Plus 300 пг № 0/0</t>
  </si>
  <si>
    <t>Лоток водосточный канальный Plus 300 пг № 5/0</t>
  </si>
  <si>
    <t>Лоток водосточный канальный Plus 300 пг № 10/0</t>
  </si>
  <si>
    <t>Лоток водосточный канальный Plus 300 пг № 15/0</t>
  </si>
  <si>
    <t>Лоток водосточный канальный Plus 300 пг Тип 2 - 20/0</t>
  </si>
  <si>
    <t>01102305.265</t>
  </si>
  <si>
    <t>01102305.270</t>
  </si>
  <si>
    <t>01102305.275</t>
  </si>
  <si>
    <t>01102305.280</t>
  </si>
  <si>
    <t>01102305.285</t>
  </si>
  <si>
    <t>01102305.290</t>
  </si>
  <si>
    <t>01102305.295</t>
  </si>
  <si>
    <t>01102305.300</t>
  </si>
  <si>
    <t>01102305.305</t>
  </si>
  <si>
    <t>01102305.310</t>
  </si>
  <si>
    <t>01102305.315</t>
  </si>
  <si>
    <t>01102305.320</t>
  </si>
  <si>
    <t>01102305.325</t>
  </si>
  <si>
    <t>01102305.330</t>
  </si>
  <si>
    <t>01102305.335</t>
  </si>
  <si>
    <t>01102305.340</t>
  </si>
  <si>
    <t>01102305.345</t>
  </si>
  <si>
    <t>01102305.350</t>
  </si>
  <si>
    <t>01102305.355</t>
  </si>
  <si>
    <t>01102305.360</t>
  </si>
  <si>
    <t>01102305.365</t>
  </si>
  <si>
    <t>01102305.370</t>
  </si>
  <si>
    <t>01102305.375</t>
  </si>
  <si>
    <t>01102305.380</t>
  </si>
  <si>
    <t>01102305.385</t>
  </si>
  <si>
    <t>01102305.390</t>
  </si>
  <si>
    <t>01102305.395</t>
  </si>
  <si>
    <t>01102305.400</t>
  </si>
  <si>
    <t>01102305.405</t>
  </si>
  <si>
    <t>01102305.410</t>
  </si>
  <si>
    <t>01102305.415</t>
  </si>
  <si>
    <t>01102305.420</t>
  </si>
  <si>
    <t>01102305.425</t>
  </si>
  <si>
    <t>01102305.430</t>
  </si>
  <si>
    <t>01102305.435</t>
  </si>
  <si>
    <t>01102305.440</t>
  </si>
  <si>
    <t>01102305.445</t>
  </si>
  <si>
    <t>01102305.450</t>
  </si>
  <si>
    <t>Лоток водосточный канальный Plus 300 пг с уклоном №01</t>
  </si>
  <si>
    <t>Лоток водосточный канальный Plus 300 пг с уклоном №02</t>
  </si>
  <si>
    <t>Лоток водосточный канальный Plus 300 пг с уклоном №03</t>
  </si>
  <si>
    <t>Лоток водосточный канальный Plus 300 пг с уклоном №04</t>
  </si>
  <si>
    <t>Лоток водосточный канальный Plus 300 пг с уклоном №05</t>
  </si>
  <si>
    <t>Лоток водосточный канальный Plus 300 пг с уклоном №06</t>
  </si>
  <si>
    <t>Лоток водосточный канальный Plus 300 пг с уклоном №07</t>
  </si>
  <si>
    <t>Лоток водосточный канальный Plus 300 пг с уклоном №08</t>
  </si>
  <si>
    <t>Лоток водосточный канальный Plus 300 пг с уклоном №09</t>
  </si>
  <si>
    <t>Лоток водосточный канальный Plus 300 пг с уклоном №010</t>
  </si>
  <si>
    <t>Лоток водосточный канальный Plus 300 пг с уклоном №011</t>
  </si>
  <si>
    <t>Лоток водосточный канальный Plus 300 пг с уклоном №012</t>
  </si>
  <si>
    <t>Лоток водосточный канальный Plus 300 пг с уклоном №013</t>
  </si>
  <si>
    <t>Лоток водосточный канальный Plus 300 пг с уклоном №014</t>
  </si>
  <si>
    <t>Лоток водосточный канальный Plus 300 пг с уклоном №015</t>
  </si>
  <si>
    <t>Лоток водосточный канальный Plus 300 пг с уклоном №016</t>
  </si>
  <si>
    <t>Лоток водосточный канальный Plus 300 пг с уклоном №017</t>
  </si>
  <si>
    <t>Лоток водосточный канальный Plus 300 пг с уклоном №018</t>
  </si>
  <si>
    <t>Лоток водосточный канальный Plus 300 пг с уклоном №019</t>
  </si>
  <si>
    <t>Лоток водосточный канальный Plus 300 пг с уклоном №020</t>
  </si>
  <si>
    <t>Лоток водосточный канальный Plus 300 пг с уклоном №021</t>
  </si>
  <si>
    <t>Лоток водосточный канальный Plus 300 пг с уклоном №022</t>
  </si>
  <si>
    <t>Лоток водосточный канальный Plus 300 пг с уклоном №023</t>
  </si>
  <si>
    <t>Лоток водосточный канальный Plus 300 пг с уклоном №024</t>
  </si>
  <si>
    <t>Лоток водосточный канальный Plus 300 пг с уклоном №025</t>
  </si>
  <si>
    <t>Лоток водосточный канальный Plus 300 пг с уклоном №026</t>
  </si>
  <si>
    <t>Лоток водосточный канальный Plus 300 пг с уклоном №027</t>
  </si>
  <si>
    <t>Лоток водосточный канальный Plus 300 пг с уклоном №028</t>
  </si>
  <si>
    <t>Лоток водосточный канальный Plus 300 пг с уклоном №1</t>
  </si>
  <si>
    <t>Лоток водосточный канальный Plus 300 пг с уклоном №2</t>
  </si>
  <si>
    <t>Лоток водосточный канальный Plus 300 пг с уклоном №3</t>
  </si>
  <si>
    <t>Лоток водосточный канальный Plus 300 пг с уклоном №4</t>
  </si>
  <si>
    <t>Лоток водосточный канальный Plus 300 пг с уклоном №5</t>
  </si>
  <si>
    <t>Лоток водосточный канальный Plus 300 пг с уклоном №6</t>
  </si>
  <si>
    <t>Лоток водосточный канальный Plus 300 пг с уклоном №7</t>
  </si>
  <si>
    <t>Лоток водосточный канальный Plus 300 пг с уклоном №8</t>
  </si>
  <si>
    <t>Лоток водосточный канальный Plus 300 пг с уклоном №9</t>
  </si>
  <si>
    <t>Лоток водосточный канальный Plus 300 пг с уклоном №10</t>
  </si>
  <si>
    <t>01102305.455</t>
  </si>
  <si>
    <t>01102305.460</t>
  </si>
  <si>
    <t>01102305.465</t>
  </si>
  <si>
    <t>01102305.470</t>
  </si>
  <si>
    <t>01102305.475</t>
  </si>
  <si>
    <t>01102305.480</t>
  </si>
  <si>
    <t>01102305.485</t>
  </si>
  <si>
    <t>01102305.490</t>
  </si>
  <si>
    <t>01102305.495</t>
  </si>
  <si>
    <t>01102305.500</t>
  </si>
  <si>
    <t>Лоток водосточный канальный Plus 300 пг с уклоном №11</t>
  </si>
  <si>
    <t>Лоток водосточный канальный Plus 300 пг с уклоном №12</t>
  </si>
  <si>
    <t>Лоток водосточный канальный Plus 300 пг с уклоном №13</t>
  </si>
  <si>
    <t>Лоток водосточный канальный Plus 300 пг с уклоном №14</t>
  </si>
  <si>
    <t>Лоток водосточный канальный Plus 300 пг с уклоном №15</t>
  </si>
  <si>
    <t>Лоток водосточный канальный Plus 300 пг с уклоном №16</t>
  </si>
  <si>
    <t>Лоток водосточный канальный Plus 300 пг с уклоном №17</t>
  </si>
  <si>
    <t>Лоток водосточный канальный Plus 300 пг с уклоном №18</t>
  </si>
  <si>
    <t>Лоток водосточный канальный Plus 300 пг с уклоном №19</t>
  </si>
  <si>
    <t>Лоток водосточный канальный Plus 300 пг с уклоном №20</t>
  </si>
  <si>
    <t>21100300.1100</t>
  </si>
  <si>
    <t>21100300.1200</t>
  </si>
  <si>
    <t>21100300.3200</t>
  </si>
  <si>
    <t>21100300.4200</t>
  </si>
  <si>
    <t>21100300.5200</t>
  </si>
  <si>
    <t>Крышка бетонная лотковая 300.100.43.11 А15</t>
  </si>
  <si>
    <t>Крышка бетонная лотковая 300.100.43.18 А15</t>
  </si>
  <si>
    <t>Крышка бетонная лотковая 300.100.43.18 С250</t>
  </si>
  <si>
    <t>Крышка бетонная лотковая 300.100.43.18 D400</t>
  </si>
  <si>
    <t>Крышка бетонная лотковая 300.100.43.18 Е600</t>
  </si>
  <si>
    <t>16100300.1202</t>
  </si>
  <si>
    <t>16100300.1212</t>
  </si>
  <si>
    <t>16100300.1222</t>
  </si>
  <si>
    <t>16100300.1232</t>
  </si>
  <si>
    <t>16100300.3202</t>
  </si>
  <si>
    <t>16100300.3212</t>
  </si>
  <si>
    <t>16100300.3222</t>
  </si>
  <si>
    <t>16100300.3232</t>
  </si>
  <si>
    <t>16100300.4202</t>
  </si>
  <si>
    <t>16100300.4212</t>
  </si>
  <si>
    <t>16100300.4222</t>
  </si>
  <si>
    <t>16100300.4232</t>
  </si>
  <si>
    <t>16100300.5202</t>
  </si>
  <si>
    <t>16100300.5212</t>
  </si>
  <si>
    <t>16100300.5222</t>
  </si>
  <si>
    <t>16100300.5232</t>
  </si>
  <si>
    <t>Решетка бетонная лотковая 300.100.43.18 А15 пр4</t>
  </si>
  <si>
    <t>Решетка бетонная лотковая 300.100.43.18 А15 пр4 (уклон)</t>
  </si>
  <si>
    <t>Решетка бетонная лотковая 300.100.43.18 А15 пр4 (цвет)</t>
  </si>
  <si>
    <t>Решетка бетонная лотковая 300.100.43.18 А15 пр4 (цвет) (уклон)</t>
  </si>
  <si>
    <t>Решетка бетонная лотковая 300.100.43.18 с250 пр4</t>
  </si>
  <si>
    <t>Решетка бетонная лотковая 300.100.43.18 с250 пр4 (уклон)</t>
  </si>
  <si>
    <t>Решетка бетонная лотковая 300.100.43.18 с250 пр4 (цвет)</t>
  </si>
  <si>
    <t>Решетка бетонная лотковая 300.100.43.18 с250 пр4 (цвет) (уклон)</t>
  </si>
  <si>
    <t>Решетка бетонная лотковая 300.100.43.18 D400 пр4</t>
  </si>
  <si>
    <t>Решетка бетонная лотковая 300.100.43.18 D400 пр4 (уклон)</t>
  </si>
  <si>
    <t>Решетка бетонная лотковая 300.100.43.18 D400 пр4 (цвет)</t>
  </si>
  <si>
    <t>Решетка бетонная лотковая 300.100.43.18 D400 пр4 (цвет) (уклон)</t>
  </si>
  <si>
    <t>Решетка бетонная лотковая 300.100.43.18 Е600 пр4</t>
  </si>
  <si>
    <t>Решетка бетонная лотковая 300.100.43.18 Е600пр4 (уклон)</t>
  </si>
  <si>
    <t>Решетка бетонная лотковая 300.100.43.18 Е600 пр4 (цвет)</t>
  </si>
  <si>
    <t>Решетка бетонная лотковая 300.100.43.18 Е600 пр4 (цвет) (уклон)</t>
  </si>
  <si>
    <t>16102308.1202</t>
  </si>
  <si>
    <t>Решетка бетонная бортовая 300.100.43.18 пр4</t>
  </si>
  <si>
    <t>01105301.0310</t>
  </si>
  <si>
    <t>01105301.0335</t>
  </si>
  <si>
    <t>01105301.0360</t>
  </si>
  <si>
    <t>01105301.0385</t>
  </si>
  <si>
    <t>01105301.0410</t>
  </si>
  <si>
    <t>01105301.0450</t>
  </si>
  <si>
    <t>01105301.0475</t>
  </si>
  <si>
    <t>01105301.0500</t>
  </si>
  <si>
    <t>01105301.0525</t>
  </si>
  <si>
    <t>01105301.0550</t>
  </si>
  <si>
    <t>Лоток водосточный канальный Sir 300 № 0</t>
  </si>
  <si>
    <t>Лоток водосточный канальный Sir 300 № 0/05</t>
  </si>
  <si>
    <t>Лоток водосточный канальный Sir 300 № 0/010</t>
  </si>
  <si>
    <t>Лоток водосточный канальный Sir 300 № 0/015</t>
  </si>
  <si>
    <t>Лоток водосточный канальный Sir 300 Тип 1</t>
  </si>
  <si>
    <t>Лоток водосточный канальный Sir 300 № 0/0</t>
  </si>
  <si>
    <t>Лоток водосточный канальный Sir 300 № 5/0</t>
  </si>
  <si>
    <t>Лоток водосточный канальный Sir 300 № 10/0</t>
  </si>
  <si>
    <t>Лоток водосточный канальный Sir 300 № 15/0</t>
  </si>
  <si>
    <t>Лоток водосточный канальный Sir 300 № 20/0 (Тип 2)</t>
  </si>
  <si>
    <t>01105301.310</t>
  </si>
  <si>
    <t>01105301.315</t>
  </si>
  <si>
    <t>01105301.320</t>
  </si>
  <si>
    <t>01105301.325</t>
  </si>
  <si>
    <t>01105301.330</t>
  </si>
  <si>
    <t>01105301.335</t>
  </si>
  <si>
    <t>01105301.340</t>
  </si>
  <si>
    <t>01105301.345</t>
  </si>
  <si>
    <t>01105301.350</t>
  </si>
  <si>
    <t>01105301.355</t>
  </si>
  <si>
    <t>01105301.360</t>
  </si>
  <si>
    <t>01105301.365</t>
  </si>
  <si>
    <t>01105301.370</t>
  </si>
  <si>
    <t>01105301.375</t>
  </si>
  <si>
    <t>01105301.380</t>
  </si>
  <si>
    <t>01105301.385</t>
  </si>
  <si>
    <t>01105301.390</t>
  </si>
  <si>
    <t>01105301.395</t>
  </si>
  <si>
    <t>01105301.400</t>
  </si>
  <si>
    <t>01105301.405</t>
  </si>
  <si>
    <t>01105301.410</t>
  </si>
  <si>
    <t>01105301.415</t>
  </si>
  <si>
    <t>01105301.420</t>
  </si>
  <si>
    <t>01105301.425</t>
  </si>
  <si>
    <t>01105301.430</t>
  </si>
  <si>
    <t>01105301.435</t>
  </si>
  <si>
    <t>01105301.440</t>
  </si>
  <si>
    <t>01105301.445</t>
  </si>
  <si>
    <t>01105301.450</t>
  </si>
  <si>
    <t>01105301.455</t>
  </si>
  <si>
    <t>01105301.460</t>
  </si>
  <si>
    <t>01105301.465</t>
  </si>
  <si>
    <t>01105301.470</t>
  </si>
  <si>
    <t>01105301.475</t>
  </si>
  <si>
    <t>01105301.480</t>
  </si>
  <si>
    <t>01105301.485</t>
  </si>
  <si>
    <t>01105301.490</t>
  </si>
  <si>
    <t>01105301.495</t>
  </si>
  <si>
    <t>01105301.500</t>
  </si>
  <si>
    <t>01105301.505</t>
  </si>
  <si>
    <t>01105301.510</t>
  </si>
  <si>
    <t>01105301.515</t>
  </si>
  <si>
    <t>01105301.520</t>
  </si>
  <si>
    <t>01105301.525</t>
  </si>
  <si>
    <t>01105301.530</t>
  </si>
  <si>
    <t>01105301.535</t>
  </si>
  <si>
    <t>01105301.540</t>
  </si>
  <si>
    <t>01105301.545</t>
  </si>
  <si>
    <t>Лоток водосточный канальный Sir 300 с уклоном № 01</t>
  </si>
  <si>
    <t>Лоток водосточный канальный Sir 300 с уклоном № 02</t>
  </si>
  <si>
    <t>Лоток водосточный канальный Sir 300 с уклоном № 03</t>
  </si>
  <si>
    <t>Лоток водосточный канальный Sir 300 с уклоном № 04</t>
  </si>
  <si>
    <t>Лоток водосточный канальный Sir 300 с уклоном № 05</t>
  </si>
  <si>
    <t>Лоток водосточный канальный Sir 300 с уклоном № 06</t>
  </si>
  <si>
    <t>Лоток водосточный канальный Sir 300 с уклоном № 07</t>
  </si>
  <si>
    <t>Лоток водосточный канальный Sir 300 с уклоном № 08</t>
  </si>
  <si>
    <t>Лоток водосточный канальный Sir 300 с уклоном № 09</t>
  </si>
  <si>
    <t>Лоток водосточный канальный Sir 300 с уклоном № 010</t>
  </si>
  <si>
    <t>Лоток водосточный канальный Sir 300 с уклоном № 011</t>
  </si>
  <si>
    <t>Лоток водосточный канальный Sir 300 с уклоном № 012</t>
  </si>
  <si>
    <t>Лоток водосточный канальный Sir 300 с уклоном № 013</t>
  </si>
  <si>
    <t>Лоток водосточный канальный Sir 300 с уклоном № 014</t>
  </si>
  <si>
    <t>Лоток водосточный канальный Sir 300 с уклоном № 015</t>
  </si>
  <si>
    <t>Лоток водосточный канальный Sir 300 с уклоном № 016</t>
  </si>
  <si>
    <t>Лоток водосточный канальный Sir 300 с уклоном № 017</t>
  </si>
  <si>
    <t>Лоток водосточный канальный Sir 300 с уклоном № 018</t>
  </si>
  <si>
    <t>Лоток водосточный канальный Sir 300 с уклоном № 019</t>
  </si>
  <si>
    <t>Лоток водосточный канальный Sir 300 с уклоном № 020</t>
  </si>
  <si>
    <t>Лоток водосточный канальный Sir 300 с уклоном № 021</t>
  </si>
  <si>
    <t>Лоток водосточный канальный Sir 300 с уклоном № 022</t>
  </si>
  <si>
    <t>Лоток водосточный канальный Sir 300 с уклоном № 023</t>
  </si>
  <si>
    <t>Лоток водосточный канальный Sir 300 с уклоном № 024</t>
  </si>
  <si>
    <t>Лоток водосточный канальный Sir 300 с уклоном № 025</t>
  </si>
  <si>
    <t>Лоток водосточный канальный Sir 300 с уклоном № 026</t>
  </si>
  <si>
    <t>Лоток водосточный канальный Sir 300 с уклоном № 027</t>
  </si>
  <si>
    <t>Лоток водосточный канальный Sir 300 с уклоном № 028</t>
  </si>
  <si>
    <t>Лоток водосточный канальный Sir 300 с уклоном № 1</t>
  </si>
  <si>
    <t>Лоток водосточный канальный Sir 300 с уклоном № 2</t>
  </si>
  <si>
    <t>Лоток водосточный канальный Sir 300 с уклоном № 3</t>
  </si>
  <si>
    <t>Лоток водосточный канальный Sir 300 с уклоном № 4</t>
  </si>
  <si>
    <t>Лоток водосточный канальный Sir 300 с уклоном № 5</t>
  </si>
  <si>
    <t>Лоток водосточный канальный Sir 300 с уклоном № 6</t>
  </si>
  <si>
    <t>Лоток водосточный канальный Sir 300 с уклоном № 7</t>
  </si>
  <si>
    <t>Лоток водосточный канальный Sir 300 с уклоном № 8</t>
  </si>
  <si>
    <t>Лоток водосточный канальный Sir 300 с уклоном № 9</t>
  </si>
  <si>
    <t>Лоток водосточный канальный Sir 300 с уклоном № 10</t>
  </si>
  <si>
    <t>Лоток водосточный канальный Sir 300 с уклоном № 11</t>
  </si>
  <si>
    <t>Лоток водосточный канальный Sir 300 с уклоном № 12</t>
  </si>
  <si>
    <t>Лоток водосточный канальный Sir 300 с уклоном № 13</t>
  </si>
  <si>
    <t>Лоток водосточный канальный Sir 300 с уклоном № 14</t>
  </si>
  <si>
    <t>Лоток водосточный канальный Sir 300 с уклоном № 15</t>
  </si>
  <si>
    <t>Лоток водосточный канальный Sir 300 с уклоном № 16</t>
  </si>
  <si>
    <t>Лоток водосточный канальный Sir 300 с уклоном № 17</t>
  </si>
  <si>
    <t>Лоток водосточный канальный Sir 300 с уклоном № 18</t>
  </si>
  <si>
    <t>Лоток водосточный канальный Sir 300 с уклоном № 19</t>
  </si>
  <si>
    <t>Лоток водосточный канальный Sir 300 с уклоном № 20</t>
  </si>
  <si>
    <t>4730530.265</t>
  </si>
  <si>
    <t>4730530.290</t>
  </si>
  <si>
    <t>4730530.315</t>
  </si>
  <si>
    <t>4730530.340</t>
  </si>
  <si>
    <t>4730530.365</t>
  </si>
  <si>
    <t>4730530.405</t>
  </si>
  <si>
    <t>4730530.430</t>
  </si>
  <si>
    <t>4730530.455</t>
  </si>
  <si>
    <t>4730530.480</t>
  </si>
  <si>
    <t>4730530.505</t>
  </si>
  <si>
    <t>4730530.265.52</t>
  </si>
  <si>
    <t>4730530.265.53</t>
  </si>
  <si>
    <t>4730530.290.53</t>
  </si>
  <si>
    <t>4730530.315.53</t>
  </si>
  <si>
    <t>4730530.340.53</t>
  </si>
  <si>
    <t>4730530.365.53</t>
  </si>
  <si>
    <t>4730530.365.55</t>
  </si>
  <si>
    <t>4730530.405.53</t>
  </si>
  <si>
    <t>4730530.405.55</t>
  </si>
  <si>
    <t>4730530.430.53</t>
  </si>
  <si>
    <t>4730530.430.55</t>
  </si>
  <si>
    <t>4730530.455.53</t>
  </si>
  <si>
    <t>4730530.455.55</t>
  </si>
  <si>
    <t>4730530.480.53</t>
  </si>
  <si>
    <t>4730530.480.55</t>
  </si>
  <si>
    <t>4730530.505.53</t>
  </si>
  <si>
    <t>4730530.505.55</t>
  </si>
  <si>
    <t>Заглушка Sir 300 мм №0 с выпуском 150 мм</t>
  </si>
  <si>
    <t>Заглушка Sir 300 мм №0 с выпуском 200 мм</t>
  </si>
  <si>
    <t>Заглушка Sir 300 мм №01-0/05 с выпуском 200 мм</t>
  </si>
  <si>
    <t>Заглушка Sir 300 мм №06-0/010 с выпуском 200 мм</t>
  </si>
  <si>
    <t>Заглушка Sir 300 мм №011-0/015 с выпуском 200 мм</t>
  </si>
  <si>
    <t>Заглушка Sir 300 мм №016-Тип 1 с выпуском 200 мм</t>
  </si>
  <si>
    <t>Заглушка Sir 300 мм №016-Тип 1 с выпуском 300 мм</t>
  </si>
  <si>
    <t>Заглушка Sir 300 мм №021-0/0 с выпуском 200 мм</t>
  </si>
  <si>
    <t>Заглушка Sir 300 мм №021-0/0 с выпуском 300 мм</t>
  </si>
  <si>
    <t>Заглушка Sir 300 мм № 1-5/0 с выпуском 200 мм</t>
  </si>
  <si>
    <t>Заглушка Sir 300 мм № 1-5/0 с выпуском 300 мм</t>
  </si>
  <si>
    <t>Заглушка Sir 300 мм № 6-10/0 с выпуском 200 мм</t>
  </si>
  <si>
    <t>Заглушка Sir 300 мм № 6-10/0 с выпуском 300 мм</t>
  </si>
  <si>
    <t>Заглушка Sir 300 мм № 11-15/0 с выпуском 200 мм</t>
  </si>
  <si>
    <t>Заглушка Sir 300 мм № 11-15/0 с выпуском 300 мм</t>
  </si>
  <si>
    <t>Заглушка Sir 300 мм № 16-20/0 с выпуском 200 мм</t>
  </si>
  <si>
    <t>Заглушка Sir 300 мм № 16-20/0 с выпуском 300 мм</t>
  </si>
  <si>
    <t>30105301.1600</t>
  </si>
  <si>
    <t>30105301.0980</t>
  </si>
  <si>
    <t>Пескоуловитель Sir 300 (верхняя секция)</t>
  </si>
  <si>
    <t>Пескоуловитель Sir 300  односекционный</t>
  </si>
  <si>
    <t>15205301.56</t>
  </si>
  <si>
    <t>16305301.16</t>
  </si>
  <si>
    <t>15305301.16</t>
  </si>
  <si>
    <t>01105302.0310</t>
  </si>
  <si>
    <t>01105302.0335</t>
  </si>
  <si>
    <t>01105302.0360</t>
  </si>
  <si>
    <t>01105302.0385</t>
  </si>
  <si>
    <t>01105302.0410</t>
  </si>
  <si>
    <t>01105302.0450</t>
  </si>
  <si>
    <t>01105302.0475</t>
  </si>
  <si>
    <t>01105302.0500</t>
  </si>
  <si>
    <t>01105302.0525</t>
  </si>
  <si>
    <t>01105302.0550</t>
  </si>
  <si>
    <t>01105302.310</t>
  </si>
  <si>
    <t>01105302.315</t>
  </si>
  <si>
    <t>01105302.320</t>
  </si>
  <si>
    <t>01105302.325</t>
  </si>
  <si>
    <t>01105302.330</t>
  </si>
  <si>
    <t>01105302.335</t>
  </si>
  <si>
    <t>01105302.340</t>
  </si>
  <si>
    <t>01105302.345</t>
  </si>
  <si>
    <t>01105302.350</t>
  </si>
  <si>
    <t>01105302.355</t>
  </si>
  <si>
    <t>01105302.360</t>
  </si>
  <si>
    <t>01105302.365</t>
  </si>
  <si>
    <t>01105302.370</t>
  </si>
  <si>
    <t>01105302.375</t>
  </si>
  <si>
    <t>01105302.380</t>
  </si>
  <si>
    <t>01105302.385</t>
  </si>
  <si>
    <t>01105302.390</t>
  </si>
  <si>
    <t>01105302.395</t>
  </si>
  <si>
    <t>01105302.400</t>
  </si>
  <si>
    <t>01105302.405</t>
  </si>
  <si>
    <t>01105302.410</t>
  </si>
  <si>
    <t>01105302.415</t>
  </si>
  <si>
    <t>01105302.420</t>
  </si>
  <si>
    <t>01105302.425</t>
  </si>
  <si>
    <t>01105302.430</t>
  </si>
  <si>
    <t>01105302.435</t>
  </si>
  <si>
    <t>01105302.440</t>
  </si>
  <si>
    <t>01105302.445</t>
  </si>
  <si>
    <t>01105302.450</t>
  </si>
  <si>
    <t>01105302.455</t>
  </si>
  <si>
    <t>01105302.460</t>
  </si>
  <si>
    <t>01105302.465</t>
  </si>
  <si>
    <t>01105302.470</t>
  </si>
  <si>
    <t>01105302.475</t>
  </si>
  <si>
    <t>01105302.480</t>
  </si>
  <si>
    <t>01105302.485</t>
  </si>
  <si>
    <t>01105302.490</t>
  </si>
  <si>
    <t>01105302.495</t>
  </si>
  <si>
    <t>01105302.500</t>
  </si>
  <si>
    <t>01105302.505</t>
  </si>
  <si>
    <t>01105302.510</t>
  </si>
  <si>
    <t>01105302.515</t>
  </si>
  <si>
    <t>01105302.520</t>
  </si>
  <si>
    <t>01105302.525</t>
  </si>
  <si>
    <t>01105302.530</t>
  </si>
  <si>
    <t>01105302.535</t>
  </si>
  <si>
    <t>01105302.540</t>
  </si>
  <si>
    <t>01105302.545</t>
  </si>
  <si>
    <t>01105303.0310</t>
  </si>
  <si>
    <t>01105303.0335</t>
  </si>
  <si>
    <t>01105303.0360</t>
  </si>
  <si>
    <t>01105303.0385</t>
  </si>
  <si>
    <t>01105303.0410</t>
  </si>
  <si>
    <t>01105303.0450</t>
  </si>
  <si>
    <t>01105303.0475</t>
  </si>
  <si>
    <t>01105303.0500</t>
  </si>
  <si>
    <t>01105303.0525</t>
  </si>
  <si>
    <t>01105303.0550</t>
  </si>
  <si>
    <t>01105303.310</t>
  </si>
  <si>
    <t>01105303.315</t>
  </si>
  <si>
    <t>01105303.320</t>
  </si>
  <si>
    <t>01105303.325</t>
  </si>
  <si>
    <t>01105303.330</t>
  </si>
  <si>
    <t>01105303.335</t>
  </si>
  <si>
    <t>01105303.340</t>
  </si>
  <si>
    <t>01105303.345</t>
  </si>
  <si>
    <t>01105303.350</t>
  </si>
  <si>
    <t>01105303.355</t>
  </si>
  <si>
    <t>01105303.360</t>
  </si>
  <si>
    <t>01105303.365</t>
  </si>
  <si>
    <t>01105303.370</t>
  </si>
  <si>
    <t>01105303.375</t>
  </si>
  <si>
    <t>01105303.380</t>
  </si>
  <si>
    <t>01105303.385</t>
  </si>
  <si>
    <t>01105303.390</t>
  </si>
  <si>
    <t>01105303.395</t>
  </si>
  <si>
    <t>01105303.400</t>
  </si>
  <si>
    <t>01105303.405</t>
  </si>
  <si>
    <t>01105303.410</t>
  </si>
  <si>
    <t>01105303.415</t>
  </si>
  <si>
    <t>01105303.420</t>
  </si>
  <si>
    <t>01105303.425</t>
  </si>
  <si>
    <t>01105303.430</t>
  </si>
  <si>
    <t>01105303.435</t>
  </si>
  <si>
    <t>01105303.440</t>
  </si>
  <si>
    <t>01105303.445</t>
  </si>
  <si>
    <t>01105303.450</t>
  </si>
  <si>
    <t>01105303.455</t>
  </si>
  <si>
    <t>01105303.460</t>
  </si>
  <si>
    <t>01105303.465</t>
  </si>
  <si>
    <t>01105303.470</t>
  </si>
  <si>
    <t>01105303.475</t>
  </si>
  <si>
    <t>01105303.480</t>
  </si>
  <si>
    <t>01105303.485</t>
  </si>
  <si>
    <t>01105303.490</t>
  </si>
  <si>
    <t>01105303.495</t>
  </si>
  <si>
    <t>01105303.500</t>
  </si>
  <si>
    <t>01105303.505</t>
  </si>
  <si>
    <t>01105303.510</t>
  </si>
  <si>
    <t>01105303.515</t>
  </si>
  <si>
    <t>01105303.520</t>
  </si>
  <si>
    <t>01105303.525</t>
  </si>
  <si>
    <t>01105303.530</t>
  </si>
  <si>
    <t>01105303.535</t>
  </si>
  <si>
    <t>01105303.540</t>
  </si>
  <si>
    <t>01105303.545</t>
  </si>
  <si>
    <t>15205303.66</t>
  </si>
  <si>
    <t>02105302.0310</t>
  </si>
  <si>
    <t>02105302.0335</t>
  </si>
  <si>
    <t>02105302.0360</t>
  </si>
  <si>
    <t>02105302.0385</t>
  </si>
  <si>
    <t>02105302.0410</t>
  </si>
  <si>
    <t>02105302.0450</t>
  </si>
  <si>
    <t>02105302.0475</t>
  </si>
  <si>
    <t>02105302.0500</t>
  </si>
  <si>
    <t>02105302.0525</t>
  </si>
  <si>
    <t>02105302.0550</t>
  </si>
  <si>
    <t>Лоток инженерных коммуникаций Sir 300 № 0</t>
  </si>
  <si>
    <t>Лоток инженерных коммуникаций Sir 300 № 0/05</t>
  </si>
  <si>
    <t>Лоток инженерных коммуникаций Sir 300 № 0/010</t>
  </si>
  <si>
    <t>Лоток инженерных коммуникаций Sir 300 № 0/015</t>
  </si>
  <si>
    <t>Лоток инженерных коммуникаций Sir 300 Тип 1</t>
  </si>
  <si>
    <t>Лоток инженерных коммуникаций Sir 300 № 0/0</t>
  </si>
  <si>
    <t>Лоток инженерных коммуникаций Sir 300 № 5/0</t>
  </si>
  <si>
    <t>Лоток инженерных коммуникаций Sir 300 № 10/0</t>
  </si>
  <si>
    <t>Лоток инженерных коммуникаций Sir 300 № 15/0</t>
  </si>
  <si>
    <t>Лоток инженерных коммуникаций Sir 300 № 20/0 (Тип 2)</t>
  </si>
  <si>
    <t>02106302.0310</t>
  </si>
  <si>
    <t>02106302.0335</t>
  </si>
  <si>
    <t>02106302.0360</t>
  </si>
  <si>
    <t>02106302.0385</t>
  </si>
  <si>
    <t>02106302.0410</t>
  </si>
  <si>
    <t>02106302.0450</t>
  </si>
  <si>
    <t>02106302.0475</t>
  </si>
  <si>
    <t>02106302.0500</t>
  </si>
  <si>
    <t>02106302.0525</t>
  </si>
  <si>
    <t>02106302.0550</t>
  </si>
  <si>
    <t>Лоток инженерных коммуникаций Sir Canal 300 № 0</t>
  </si>
  <si>
    <t>Лоток инженерных коммуникаций Sir Canal 300 № 0/05</t>
  </si>
  <si>
    <t>Лоток инженерных коммуникаций Sir Canal 300 № 0/010</t>
  </si>
  <si>
    <t>Лоток инженерных коммуникаций Sir Canal 300 № 0/015</t>
  </si>
  <si>
    <t>Лоток инженерных коммуникаций Sir Canal 300 Тип 1</t>
  </si>
  <si>
    <t>Лоток инженерных коммуникаций Sir Canal 300 № 0/0</t>
  </si>
  <si>
    <t>Лоток инженерных коммуникаций Sir Canal 300 № 5/0</t>
  </si>
  <si>
    <t>Лоток инженерных коммуникаций Sir Canal 300 № 10/0</t>
  </si>
  <si>
    <t>Лоток инженерных коммуникаций Sir Canal 300 № 15/0</t>
  </si>
  <si>
    <t>Лоток инженерных коммуникаций Sir Canal 300 № 20/0 (Тип 2)</t>
  </si>
  <si>
    <t>02102300.0505</t>
  </si>
  <si>
    <t>Лоток инженерных коммуникаций Plus 300 № 20/0 (Тип 2)</t>
  </si>
  <si>
    <t>02103300.0265</t>
  </si>
  <si>
    <t>02103300.0290</t>
  </si>
  <si>
    <t>02103300.0315</t>
  </si>
  <si>
    <t>02103300.0340</t>
  </si>
  <si>
    <t>02103300.0365</t>
  </si>
  <si>
    <t>02103300.0405</t>
  </si>
  <si>
    <t>02103300.0430</t>
  </si>
  <si>
    <t>02103300.0455</t>
  </si>
  <si>
    <t>02103300.0480</t>
  </si>
  <si>
    <t>02103300.0505</t>
  </si>
  <si>
    <t>Лоток инженерных коммуникаций Plus Canal 300 № 0</t>
  </si>
  <si>
    <t>Лоток инженерных коммуникаций Plus Canal 300 № 0/05</t>
  </si>
  <si>
    <t>Лоток инженерных коммуникаций Plus Canal 300 № 0/010</t>
  </si>
  <si>
    <t>Лоток инженерных коммуникаций Plus Canal 300 № 0/015</t>
  </si>
  <si>
    <t>Лоток инженерных коммуникаций Plus Canal 300 Тип 1</t>
  </si>
  <si>
    <t>Лоток инженерных коммуникаций Plus Canal 300 № 0/0</t>
  </si>
  <si>
    <t>Лоток инженерных коммуникаций Plus Canal 300 № 5/0</t>
  </si>
  <si>
    <t>Лоток инженерных коммуникаций Plus Canal 300 № 10/0</t>
  </si>
  <si>
    <t>Лоток инженерных коммуникаций Plus Canal 300 № 15/0</t>
  </si>
  <si>
    <t>Лоток инженерных коммуникаций Plus Canal 300 № 20/0 (Тип 2)</t>
  </si>
  <si>
    <t>20305302.1</t>
  </si>
  <si>
    <t>20305302.2</t>
  </si>
  <si>
    <t>20305302.3</t>
  </si>
  <si>
    <t>01102400.0350</t>
  </si>
  <si>
    <t>01102400.0375</t>
  </si>
  <si>
    <t>01102400.0400</t>
  </si>
  <si>
    <t>01102400.0425</t>
  </si>
  <si>
    <t>01102400.0450</t>
  </si>
  <si>
    <t>Лоток водосточный канальный Plus 400 № 0/0</t>
  </si>
  <si>
    <t>Лоток водосточный канальный Plus 400 № 5/0</t>
  </si>
  <si>
    <t>Лоток водосточный канальный Plus 400 №10/0</t>
  </si>
  <si>
    <t>Лоток водосточный канальный Plus 400 № 15/0</t>
  </si>
  <si>
    <t>Лоток водосточный канальный Plus 400 № 20/0</t>
  </si>
  <si>
    <t>01102400.350</t>
  </si>
  <si>
    <t>01102400.355</t>
  </si>
  <si>
    <t>01102400.360</t>
  </si>
  <si>
    <t>01102400.365</t>
  </si>
  <si>
    <t>01102400.370</t>
  </si>
  <si>
    <t>01102400.375</t>
  </si>
  <si>
    <t>01102400.380</t>
  </si>
  <si>
    <t>01102400.385</t>
  </si>
  <si>
    <t>01102400.390</t>
  </si>
  <si>
    <t>01102400.395</t>
  </si>
  <si>
    <t>01102400.400</t>
  </si>
  <si>
    <t>01102400.405</t>
  </si>
  <si>
    <t>01102400.410</t>
  </si>
  <si>
    <t>01102400.415</t>
  </si>
  <si>
    <t>01102400.420</t>
  </si>
  <si>
    <t>01102400.425</t>
  </si>
  <si>
    <t>01102400.430</t>
  </si>
  <si>
    <t>01102400.435</t>
  </si>
  <si>
    <t>01102400.440</t>
  </si>
  <si>
    <t>01102400.445</t>
  </si>
  <si>
    <t>Лоток водосточный канальный Plus 400 с уклоном №1</t>
  </si>
  <si>
    <t>Лоток водосточный канальный Plus 400 с уклоном №2</t>
  </si>
  <si>
    <t>Лоток водосточный канальный Plus 400 с уклоном №3</t>
  </si>
  <si>
    <t>Лоток водосточный канальный Plus 400 с уклоном №4</t>
  </si>
  <si>
    <t>Лоток водосточный канальный Plus 400 с уклоном №5</t>
  </si>
  <si>
    <t>Лоток водосточный канальный Plus 400 с уклоном №6</t>
  </si>
  <si>
    <t>Лоток водосточный канальный Plus 400 с уклоном №7</t>
  </si>
  <si>
    <t>Лоток водосточный канальный Plus 400 с уклоном №8</t>
  </si>
  <si>
    <t>Лоток водосточный канальный Plus 400 с уклоном №9</t>
  </si>
  <si>
    <t>Лоток водосточный канальный Plus 400 с уклоном №10</t>
  </si>
  <si>
    <t>Лоток водосточный канальный Plus 400 с уклоном №11</t>
  </si>
  <si>
    <t>Лоток водосточный канальный Plus 400с уклоном №12</t>
  </si>
  <si>
    <t>Лоток водосточный канальный Plus 400 с уклоном №13</t>
  </si>
  <si>
    <t>Лоток водосточный канальный Plus 400 с уклоном №14</t>
  </si>
  <si>
    <t>Лоток водосточный канальный Plus 400 с уклоном №15</t>
  </si>
  <si>
    <t>Лоток водосточный канальный Plus 400 с уклоном №16</t>
  </si>
  <si>
    <t>Лоток водосточный канальный Plus 400 с уклоном №17</t>
  </si>
  <si>
    <t>Лоток водосточный канальный Plus 400 с уклоном №18</t>
  </si>
  <si>
    <t>Лоток водосточный канальный Plus 400 с уклоном №19</t>
  </si>
  <si>
    <t>Лоток водосточный канальный Plus 400 с уклоном №20</t>
  </si>
  <si>
    <t>01102406.0350</t>
  </si>
  <si>
    <t>01102406.0375</t>
  </si>
  <si>
    <t>01102406.0400</t>
  </si>
  <si>
    <t>01102406.0425</t>
  </si>
  <si>
    <t>01102406.0450</t>
  </si>
  <si>
    <t>Лоток водосточный канальный Plus 400 № 0/0 с анкерами</t>
  </si>
  <si>
    <t>Лоток водосточный канальный Plus 400 № 5/0 с анкерами</t>
  </si>
  <si>
    <t>Лоток водосточный канальный Plus 400 №10/0 с анкерами</t>
  </si>
  <si>
    <t>Лоток водосточный канальный Plus 400 № 15/0 с анкерами</t>
  </si>
  <si>
    <t>Лоток водосточный канальный Plus 400 № 20/0 с анкерами</t>
  </si>
  <si>
    <t>4730240.330</t>
  </si>
  <si>
    <t>4730240.355</t>
  </si>
  <si>
    <t>4730240.380</t>
  </si>
  <si>
    <t>4730240.405</t>
  </si>
  <si>
    <t>4730240.330.53</t>
  </si>
  <si>
    <t>4730240.330.55</t>
  </si>
  <si>
    <t>4730240.355.53</t>
  </si>
  <si>
    <t>4730240.355.55</t>
  </si>
  <si>
    <t>4730240.380.53</t>
  </si>
  <si>
    <t>4730240.380.55</t>
  </si>
  <si>
    <t>4730240.405.53</t>
  </si>
  <si>
    <t>4730240.405.55</t>
  </si>
  <si>
    <t>Заглушка Plus 400 № 0/0-5/0 с выпуском 200 мм</t>
  </si>
  <si>
    <t>Заглушка Plus 400 № 0/0-5/0 с выпуском 300 мм</t>
  </si>
  <si>
    <t>Заглушка Plus 400 № 6-10/0 с выпуском 200 мм</t>
  </si>
  <si>
    <t>Заглушка Plus 400 № 6-10/0 с выпуском 300 мм</t>
  </si>
  <si>
    <t>Заглушка Plus 400 № 11-15/0 с выпуском 200 мм</t>
  </si>
  <si>
    <t>Заглушка Plus 400 № 11-15/0 с выпуском 300 мм</t>
  </si>
  <si>
    <t>Заглушка Plus 400 № 16-20/0 с выпуском 200 мм</t>
  </si>
  <si>
    <t>Заглушка Plus 400 № 16-20/0 с выпуском 300 мм</t>
  </si>
  <si>
    <t>30102400.1650</t>
  </si>
  <si>
    <t>30100400.2500</t>
  </si>
  <si>
    <t>30100400.3800</t>
  </si>
  <si>
    <t>30102400.0930</t>
  </si>
  <si>
    <t>4430040</t>
  </si>
  <si>
    <t>Пескоуловитель Plus 400 (верхняя секция)</t>
  </si>
  <si>
    <t>Пескоуловитель/дождеприемный колодец Sir/Plus 400 (средняя секция)</t>
  </si>
  <si>
    <t>Пескоуловитель/дождеприемный колодец Sir/Plus 400 (нижняя секция)</t>
  </si>
  <si>
    <t>16302400.16</t>
  </si>
  <si>
    <t>15302400.16</t>
  </si>
  <si>
    <t>16302406.16</t>
  </si>
  <si>
    <t>01102405.0350</t>
  </si>
  <si>
    <t>01102405.0375</t>
  </si>
  <si>
    <t>01102405.0400</t>
  </si>
  <si>
    <t>01102405.0425</t>
  </si>
  <si>
    <t>01102405.0450</t>
  </si>
  <si>
    <t>Лоток водосточный канальный Plus 400 пг № 0/0</t>
  </si>
  <si>
    <t>Лоток водосточный канальный Plus 400 пг № 5/0</t>
  </si>
  <si>
    <t>Лоток водосточный канальный Plus 400 пг №10/0</t>
  </si>
  <si>
    <t>Лоток водосточный канальный Plus 400 пг № 15/0</t>
  </si>
  <si>
    <t>Лоток водосточный канальный Plus 400 пг № 20/0</t>
  </si>
  <si>
    <t>01102405.350</t>
  </si>
  <si>
    <t>01102405.355</t>
  </si>
  <si>
    <t>01102405.360</t>
  </si>
  <si>
    <t>01102405.365</t>
  </si>
  <si>
    <t>01102405.370</t>
  </si>
  <si>
    <t>01102405.375</t>
  </si>
  <si>
    <t>01102405.380</t>
  </si>
  <si>
    <t>01102405.385</t>
  </si>
  <si>
    <t>01102405.390</t>
  </si>
  <si>
    <t>01102405.395</t>
  </si>
  <si>
    <t>01102405.400</t>
  </si>
  <si>
    <t>01102405.405</t>
  </si>
  <si>
    <t>01102405.410</t>
  </si>
  <si>
    <t>01102405.415</t>
  </si>
  <si>
    <t>01102405.420</t>
  </si>
  <si>
    <t>01102405.425</t>
  </si>
  <si>
    <t>01102405.430</t>
  </si>
  <si>
    <t>01102405.435</t>
  </si>
  <si>
    <t>01102405.440</t>
  </si>
  <si>
    <t>01102405.445</t>
  </si>
  <si>
    <t>Лоток водосточный канальный Plus 400 пг с уклоном №1</t>
  </si>
  <si>
    <t>Лоток водосточный канальный Plus 400 пг с уклоном №2</t>
  </si>
  <si>
    <t>Лоток водосточный канальный Plus 400 пг с уклоном №3</t>
  </si>
  <si>
    <t>Лоток водосточный канальный Plus 400 пг с уклоном №4</t>
  </si>
  <si>
    <t>Лоток водосточный канальный Plus 400 пг с уклоном №5</t>
  </si>
  <si>
    <t>Лоток водосточный канальный Plus 400 пг с уклоном №6</t>
  </si>
  <si>
    <t>Лоток водосточный канальный Plus 400 пг с уклоном №7</t>
  </si>
  <si>
    <t>Лоток водосточный канальный Plus 400 пг с уклоном №8</t>
  </si>
  <si>
    <t>Лоток водосточный канальный Plus 400 пг с уклоном №9</t>
  </si>
  <si>
    <t>Лоток водосточный канальный Plus 400 пг с уклоном №10</t>
  </si>
  <si>
    <t>Лоток водосточный канальный Plus 400 пг с уклоном №11</t>
  </si>
  <si>
    <t>Лоток водосточный канальный Plus 400 пгс уклоном №12</t>
  </si>
  <si>
    <t>Лоток водосточный канальный Plus 400 пг с уклоном №13</t>
  </si>
  <si>
    <t>Лоток водосточный канальный Plus 400 пг с уклоном №14</t>
  </si>
  <si>
    <t>Лоток водосточный канальный Plus 400 пг с уклоном №15</t>
  </si>
  <si>
    <t>Лоток водосточный канальный Plus 400 пг с уклоном №16</t>
  </si>
  <si>
    <t>Лоток водосточный канальный Plus 400 пг с уклоном №17</t>
  </si>
  <si>
    <t>Лоток водосточный канальный Plus 400 пг с уклоном №18</t>
  </si>
  <si>
    <t>Лоток водосточный канальный Plus 400 пг с уклоном №19</t>
  </si>
  <si>
    <t>Лоток водосточный канальный Plus 400 пг с уклоном №20</t>
  </si>
  <si>
    <t>20100400.1100</t>
  </si>
  <si>
    <t>20100400.1200</t>
  </si>
  <si>
    <t>20100400.3200</t>
  </si>
  <si>
    <t>20100400.4200</t>
  </si>
  <si>
    <t>20100400.5300</t>
  </si>
  <si>
    <t>Крышка бетонная лотковая 400.50.55.11 А15</t>
  </si>
  <si>
    <t>Крышка бетонная лотковая 400.50.55.18 А15</t>
  </si>
  <si>
    <t>Крышка бетонная лотковая 400.50.55.18 С250</t>
  </si>
  <si>
    <t>Крышка бетонная лотковая 400.50.55.18 D400</t>
  </si>
  <si>
    <t>Крышка бетонная лотковая 400.50.55.20 Е600</t>
  </si>
  <si>
    <t>20102408.1200</t>
  </si>
  <si>
    <t>Крышка бетонная бортовая 400.50.55.18</t>
  </si>
  <si>
    <t>15100400.1201</t>
  </si>
  <si>
    <t>15100400.1211</t>
  </si>
  <si>
    <t>15100400.1221</t>
  </si>
  <si>
    <t>15100400.1231</t>
  </si>
  <si>
    <t>15100400.3201</t>
  </si>
  <si>
    <t>15100400.3211</t>
  </si>
  <si>
    <t>15100400.3221</t>
  </si>
  <si>
    <t>15100400.3231</t>
  </si>
  <si>
    <t>15100400.4201</t>
  </si>
  <si>
    <t>15100400.4211</t>
  </si>
  <si>
    <t>15100400.4221</t>
  </si>
  <si>
    <t>15100400.4231</t>
  </si>
  <si>
    <t>15100400.5301</t>
  </si>
  <si>
    <t>15100400.5311</t>
  </si>
  <si>
    <t>15100400.5321</t>
  </si>
  <si>
    <t>15100400.5331</t>
  </si>
  <si>
    <t>Решетка бетонная лотковая 400.50.55.18 А15 пп10</t>
  </si>
  <si>
    <t>Решетка бетонная лотковая 400.50.55.18 А15 пп10 (уклон)</t>
  </si>
  <si>
    <t>Решетка бетонная лотковая 400.50.55.18 А15 пп10 (цвет)</t>
  </si>
  <si>
    <t>Решетка бетонная лотковая 400.50.55.18 А15 пп10 (цвет) (уклон)</t>
  </si>
  <si>
    <t>Решетка бетонная лотковая 400.50.55.18 D400 пп10</t>
  </si>
  <si>
    <t>Решетка бетонная лотковая 400.50.55.18 D400 пп10 (уклон)</t>
  </si>
  <si>
    <t>Решетка бетонная лотковая 400.50.55.18 D400 пп10 (цвет)</t>
  </si>
  <si>
    <t>Решетка бетонная лотковая 400.50.55.18 D400 пп10 (цвет) (уклон)</t>
  </si>
  <si>
    <t>Решетка бетонная лотковая 400.50.55.20 Е600 пп10 (уклон)</t>
  </si>
  <si>
    <t>Решетка бетонная лотковая 400.50.55.20 Е600 пп10 (цвет)</t>
  </si>
  <si>
    <t>Решетка бетонная лотковая 400.50.55.20 Е600 пп10 (цвет) (уклон)</t>
  </si>
  <si>
    <t>15102408.1201</t>
  </si>
  <si>
    <t>Решетка бетонная бортовая 400.50.55.18 пп10</t>
  </si>
  <si>
    <t>01105401.0400</t>
  </si>
  <si>
    <t>01105401.0425</t>
  </si>
  <si>
    <t>01105401.0450</t>
  </si>
  <si>
    <t>01105401.0475</t>
  </si>
  <si>
    <t>01105401.0500</t>
  </si>
  <si>
    <t>Лоток водосточный канальный Sir 400 № 0/0</t>
  </si>
  <si>
    <t>Лоток водосточный канальный Sir 400 № 5/0</t>
  </si>
  <si>
    <t>Лоток водосточный канальный Sir 400 № 10/0</t>
  </si>
  <si>
    <t>Лоток водосточный канальный Sir 400 № 15/0</t>
  </si>
  <si>
    <t>Лоток водосточный канальный Sir 400 № 20/0</t>
  </si>
  <si>
    <t>01105401.400</t>
  </si>
  <si>
    <t>01105401.405</t>
  </si>
  <si>
    <t>01105401.410</t>
  </si>
  <si>
    <t>01105401.415</t>
  </si>
  <si>
    <t>01105401.420</t>
  </si>
  <si>
    <t>01105401.425</t>
  </si>
  <si>
    <t>01105401.430</t>
  </si>
  <si>
    <t>01105401.435</t>
  </si>
  <si>
    <t>01105401.440</t>
  </si>
  <si>
    <t>01105401.445</t>
  </si>
  <si>
    <t>01105401.450</t>
  </si>
  <si>
    <t>01105401.455</t>
  </si>
  <si>
    <t>01105401.460</t>
  </si>
  <si>
    <t>01105401.465</t>
  </si>
  <si>
    <t>01105401.470</t>
  </si>
  <si>
    <t>01105401.475</t>
  </si>
  <si>
    <t>01105401.480</t>
  </si>
  <si>
    <t>01105401.485</t>
  </si>
  <si>
    <t>01105401.490</t>
  </si>
  <si>
    <t>01105401.495</t>
  </si>
  <si>
    <t>Лоток водосточный канальный Sir 400 с уклоном № 1</t>
  </si>
  <si>
    <t>Лоток водосточный канальный Sir 400 с уклоном № 2</t>
  </si>
  <si>
    <t>Лоток водосточный канальный Sir 400 с уклоном № 3</t>
  </si>
  <si>
    <t>Лоток водосточный канальный Sir 400 с уклоном № 4</t>
  </si>
  <si>
    <t>Лоток водосточный канальный Sir 400 с уклоном № 5</t>
  </si>
  <si>
    <t>Лоток водосточный канальный Sir 400 с уклоном № 6</t>
  </si>
  <si>
    <t>Лоток водосточный канальный Sir 400 с уклоном № 7</t>
  </si>
  <si>
    <t>Лоток водосточный канальный Sir 400 с уклоном № 8</t>
  </si>
  <si>
    <t>Лоток водосточный канальный Sir 400 с уклоном № 9</t>
  </si>
  <si>
    <t>Лоток водосточный канальный Sir 400 с уклоном № 10</t>
  </si>
  <si>
    <t>Лоток водосточный канальный Sir 400 с уклоном № 11</t>
  </si>
  <si>
    <t>Лоток водосточный канальный Sir 400 с уклоном № 12</t>
  </si>
  <si>
    <t>Лоток водосточный канальный Sir 400 с уклоном № 13</t>
  </si>
  <si>
    <t>Лоток водосточный канальный Sir 400 с уклоном № 14</t>
  </si>
  <si>
    <t>Лоток водосточный канальный Sir 400 с уклоном № 15</t>
  </si>
  <si>
    <t>Лоток водосточный канальный Sir 400 с уклоном № 16</t>
  </si>
  <si>
    <t>Лоток водосточный канальный Sir 400 с уклоном № 17</t>
  </si>
  <si>
    <t>Лоток водосточный канальный Sir 400 с уклоном № 18</t>
  </si>
  <si>
    <t>Лоток водосточный канальный Sir 400 с уклоном № 19</t>
  </si>
  <si>
    <t>Лоток водосточный канальный Sir 400 с уклоном № 20</t>
  </si>
  <si>
    <t>4730540.380</t>
  </si>
  <si>
    <t>4730540.405</t>
  </si>
  <si>
    <t>4730540.430</t>
  </si>
  <si>
    <t>4730540.455</t>
  </si>
  <si>
    <t>4730540.380.53</t>
  </si>
  <si>
    <t>4730540.380.55</t>
  </si>
  <si>
    <t>4730540.405.53</t>
  </si>
  <si>
    <t>4730540.405.55</t>
  </si>
  <si>
    <t>4730540.430.53</t>
  </si>
  <si>
    <t>4730540.430.55</t>
  </si>
  <si>
    <t>4730540.430.57</t>
  </si>
  <si>
    <t>4730540.455.53</t>
  </si>
  <si>
    <t>4730540.455.55</t>
  </si>
  <si>
    <t>4730540.455.57</t>
  </si>
  <si>
    <t>Заглушка Sir 400 № 0/0-5/0 с выпуском 200 мм</t>
  </si>
  <si>
    <t>Заглушка Sir 400 № 0/0-5/0 с выпуском 300 мм</t>
  </si>
  <si>
    <t>Заглушка Sir 400 № 6-10/0 с выпуском 200 мм</t>
  </si>
  <si>
    <t>Заглушка Sir 400 № 6-10/0 с выпуском 300 мм</t>
  </si>
  <si>
    <t>Заглушка Sir 400 № 11-15/0 с выпуском 200 мм</t>
  </si>
  <si>
    <t>Заглушка Sir 400 № 11-15/0 с выпуском 300 мм</t>
  </si>
  <si>
    <t>Заглушка Sir 400 № 11-15/0 с выпуском 400 мм</t>
  </si>
  <si>
    <t>Заглушка Sir 400 № 16-20/0 с выпуском 200 мм</t>
  </si>
  <si>
    <t>Заглушка Sir 400 № 16-20/0 с выпуском 300 мм</t>
  </si>
  <si>
    <t>Заглушка Sir 400 № 16-20/0 с выпуском 400 мм</t>
  </si>
  <si>
    <t>30105401.1700</t>
  </si>
  <si>
    <t>30105401.0980</t>
  </si>
  <si>
    <t>Пескоуловитель Sir 400 (верхняя секция)</t>
  </si>
  <si>
    <t>15205401.56</t>
  </si>
  <si>
    <t>16305401.16</t>
  </si>
  <si>
    <t>15305401.16</t>
  </si>
  <si>
    <t>01105402.400</t>
  </si>
  <si>
    <t>01105402.405</t>
  </si>
  <si>
    <t>01105402.410</t>
  </si>
  <si>
    <t>01105402.415</t>
  </si>
  <si>
    <t>01105402.420</t>
  </si>
  <si>
    <t>01105402.425</t>
  </si>
  <si>
    <t>01105402.430</t>
  </si>
  <si>
    <t>01105402.435</t>
  </si>
  <si>
    <t>01105402.440</t>
  </si>
  <si>
    <t>01105402.445</t>
  </si>
  <si>
    <t>01105402.450</t>
  </si>
  <si>
    <t>01105402.455</t>
  </si>
  <si>
    <t>01105402.460</t>
  </si>
  <si>
    <t>01105402.465</t>
  </si>
  <si>
    <t>01105402.470</t>
  </si>
  <si>
    <t>01105402.475</t>
  </si>
  <si>
    <t>01105402.480</t>
  </si>
  <si>
    <t>01105402.485</t>
  </si>
  <si>
    <t>01105402.490</t>
  </si>
  <si>
    <t>01105402.495</t>
  </si>
  <si>
    <t>01105403.0400</t>
  </si>
  <si>
    <t>01105403.0425</t>
  </si>
  <si>
    <t>01105403.0450</t>
  </si>
  <si>
    <t>01105403.0475</t>
  </si>
  <si>
    <t>01105403.0500</t>
  </si>
  <si>
    <t>01105403.400</t>
  </si>
  <si>
    <t>01105403.405</t>
  </si>
  <si>
    <t>01105403.410</t>
  </si>
  <si>
    <t>01105403.415</t>
  </si>
  <si>
    <t>01105403.420</t>
  </si>
  <si>
    <t>01105403.425</t>
  </si>
  <si>
    <t>01105403.430</t>
  </si>
  <si>
    <t>01105403.435</t>
  </si>
  <si>
    <t>01105403.440</t>
  </si>
  <si>
    <t>01105403.445</t>
  </si>
  <si>
    <t>01105403.450</t>
  </si>
  <si>
    <t>01105403.455</t>
  </si>
  <si>
    <t>01105403.460</t>
  </si>
  <si>
    <t>01105403.465</t>
  </si>
  <si>
    <t>01105403.470</t>
  </si>
  <si>
    <t>01105403.475</t>
  </si>
  <si>
    <t>01105403.480</t>
  </si>
  <si>
    <t>01105403.485</t>
  </si>
  <si>
    <t>01105403.490</t>
  </si>
  <si>
    <t>01105403.495</t>
  </si>
  <si>
    <t>15205403.66</t>
  </si>
  <si>
    <t>02105402.0500</t>
  </si>
  <si>
    <t>02105402.0400</t>
  </si>
  <si>
    <t>02105402.0425</t>
  </si>
  <si>
    <t>02105402.0450</t>
  </si>
  <si>
    <t>02105402.0475</t>
  </si>
  <si>
    <t>Лоток инженерных коммуникаций Sir 400 № 20/0</t>
  </si>
  <si>
    <t>Лоток инженерных коммуникаций Sir 400 № 0/0</t>
  </si>
  <si>
    <t>Лоток инженерных коммуникаций Sir 400 № 5/0</t>
  </si>
  <si>
    <t>Лоток инженерных коммуникаций Sir 400 № 10/0</t>
  </si>
  <si>
    <t>Лоток инженерных коммуникаций Sir 400 № 15/0</t>
  </si>
  <si>
    <t>02106402.0500</t>
  </si>
  <si>
    <t>02106402.0400</t>
  </si>
  <si>
    <t>02106402.0425</t>
  </si>
  <si>
    <t>02106402.0450</t>
  </si>
  <si>
    <t>02106402.0475</t>
  </si>
  <si>
    <t>Лоток инженерных коммуникаций Sir Canal 400 № 20/0</t>
  </si>
  <si>
    <t>Лоток инженерных коммуникаций Sir Canal 400 № 0/0</t>
  </si>
  <si>
    <t>Лоток инженерных коммуникаций Sir Canal 400 № 5/0</t>
  </si>
  <si>
    <t>Лоток инженерных коммуникаций Sir Canal 400 № 10/0</t>
  </si>
  <si>
    <t>Лоток инженерных коммуникаций Sir Canal 400 № 15/0</t>
  </si>
  <si>
    <t>02102400.0450</t>
  </si>
  <si>
    <t>02102400.0350</t>
  </si>
  <si>
    <t>02102400.0375</t>
  </si>
  <si>
    <t>02102400.0400</t>
  </si>
  <si>
    <t>02102400.0425</t>
  </si>
  <si>
    <t>Лоток инженерных коммуникаций Plus 400 № 20/0</t>
  </si>
  <si>
    <t>Лоток инженерных коммуникаций Plus 400 № 0/0</t>
  </si>
  <si>
    <t>Лоток инженерных коммуникаций Plus 400 № 5/0</t>
  </si>
  <si>
    <t>Лоток инженерных коммуникаций Plus 400 №10/0</t>
  </si>
  <si>
    <t>Лоток инженерных коммуникаций Plus 400 № 15/0</t>
  </si>
  <si>
    <t>02103400.0450</t>
  </si>
  <si>
    <t>02103400.0350</t>
  </si>
  <si>
    <t>02103400.0375</t>
  </si>
  <si>
    <t>02103400.0400</t>
  </si>
  <si>
    <t>02103400.0425</t>
  </si>
  <si>
    <t>Лоток инженерных коммуникаций Plus Canal 400 № 20/0</t>
  </si>
  <si>
    <t>Лоток инженерных коммуникаций Plus Canal 400 № 0/0</t>
  </si>
  <si>
    <t>Лоток инженерных коммуникаций Plus Canal 400 № 5/0</t>
  </si>
  <si>
    <t>Лоток инженерных коммуникаций Plus Canal 400 №10/0</t>
  </si>
  <si>
    <t>Лоток инженерных коммуникаций Plus Canal 400 № 15/0</t>
  </si>
  <si>
    <t>20305402.1</t>
  </si>
  <si>
    <t>20305402.2</t>
  </si>
  <si>
    <t>20305402.3</t>
  </si>
  <si>
    <t>02105403.0500</t>
  </si>
  <si>
    <t>02105403.0400</t>
  </si>
  <si>
    <t>02105403.0425</t>
  </si>
  <si>
    <t>02105403.0450</t>
  </si>
  <si>
    <t>02105403.0475</t>
  </si>
  <si>
    <t>02106403.0500</t>
  </si>
  <si>
    <t>02106403.0400</t>
  </si>
  <si>
    <t>02106403.0425</t>
  </si>
  <si>
    <t>02106403.0450</t>
  </si>
  <si>
    <t>02106403.0475</t>
  </si>
  <si>
    <t>01102500.0350</t>
  </si>
  <si>
    <t>01102500.0375</t>
  </si>
  <si>
    <t>01102500.0400</t>
  </si>
  <si>
    <t>01102500.0425</t>
  </si>
  <si>
    <t>01102500.0450</t>
  </si>
  <si>
    <t>01102500.0475</t>
  </si>
  <si>
    <t>01102500.0500</t>
  </si>
  <si>
    <t>Лоток водосточный канальный Plus 500 №0</t>
  </si>
  <si>
    <t>Лоток водосточный канальный Plus 500 №0/05</t>
  </si>
  <si>
    <t>Лоток водосточный канальный Plus 500 №0/0</t>
  </si>
  <si>
    <t>Лоток водосточный канальный Plus 500 №5/0</t>
  </si>
  <si>
    <t>Лоток водосточный канальный Plus 500 №10/0</t>
  </si>
  <si>
    <t>Лоток водосточный канальный Plus 500 №15/0</t>
  </si>
  <si>
    <t>Лоток водосточный канальный Plus 500 №20/0</t>
  </si>
  <si>
    <t>01102500.350</t>
  </si>
  <si>
    <t>01102500.355</t>
  </si>
  <si>
    <t>01102500.360</t>
  </si>
  <si>
    <t>01102500.365</t>
  </si>
  <si>
    <t>01102500.370</t>
  </si>
  <si>
    <t>01102500.375</t>
  </si>
  <si>
    <t>01102500.380</t>
  </si>
  <si>
    <t>01102500.385</t>
  </si>
  <si>
    <t>01102500.390</t>
  </si>
  <si>
    <t>01102500.395</t>
  </si>
  <si>
    <t>01102500.400</t>
  </si>
  <si>
    <t>01102500.405</t>
  </si>
  <si>
    <t>01102500.410</t>
  </si>
  <si>
    <t>01102500.415</t>
  </si>
  <si>
    <t>01102500.420</t>
  </si>
  <si>
    <t>01102500.425</t>
  </si>
  <si>
    <t>01102500.430</t>
  </si>
  <si>
    <t>01102500.435</t>
  </si>
  <si>
    <t>01102500.440</t>
  </si>
  <si>
    <t>01102500.445</t>
  </si>
  <si>
    <t>01102500.450</t>
  </si>
  <si>
    <t>01102500.455</t>
  </si>
  <si>
    <t>01102500.460</t>
  </si>
  <si>
    <t>01102500.465</t>
  </si>
  <si>
    <t>01102500.470</t>
  </si>
  <si>
    <t>01102500.475</t>
  </si>
  <si>
    <t>01102500.480</t>
  </si>
  <si>
    <t>01102500.485</t>
  </si>
  <si>
    <t>01102500.490</t>
  </si>
  <si>
    <t>01102500.495</t>
  </si>
  <si>
    <t>Лоток водосточный канальный Plus 500 с уклоном №01</t>
  </si>
  <si>
    <t>Лоток водосточный канальный Plus 500 с уклоном №02</t>
  </si>
  <si>
    <t>Лоток водосточный канальный Plus 500 с уклоном №03</t>
  </si>
  <si>
    <t>Лоток водосточный канальный Plus 500 с уклоном №04</t>
  </si>
  <si>
    <t>Лоток водосточный канальный Plus 500 с уклоном №05</t>
  </si>
  <si>
    <t>Лоток водосточный канальный Plus 500 с уклоном №06</t>
  </si>
  <si>
    <t>Лоток водосточный канальный Plus 500 с уклоном №07</t>
  </si>
  <si>
    <t>Лоток водосточный канальный Plus 500 с уклоном №08</t>
  </si>
  <si>
    <t>Лоток водосточный канальный Plus 500 с уклоном №09</t>
  </si>
  <si>
    <t>Лоток водосточный канальный Plus 500 с уклоном №010</t>
  </si>
  <si>
    <t>Лоток водосточный канальный Plus 500 с уклоном №1</t>
  </si>
  <si>
    <t>Лоток водосточный канальный Plus 500 с уклоном №2</t>
  </si>
  <si>
    <t>Лоток водосточный канальный Plus 500 с уклоном №3</t>
  </si>
  <si>
    <t>Лоток водосточный канальный Plus 500 с уклоном №4</t>
  </si>
  <si>
    <t>Лоток водосточный канальный Plus 500 с уклоном №5</t>
  </si>
  <si>
    <t>Лоток водосточный канальный Plus 500 с уклоном №6</t>
  </si>
  <si>
    <t>Лоток водосточный канальный Plus 500 с уклоном №7</t>
  </si>
  <si>
    <t>Лоток водосточный канальный Plus 500 с уклоном №8</t>
  </si>
  <si>
    <t>Лоток водосточный канальный Plus 500 с уклоном №9</t>
  </si>
  <si>
    <t>Лоток водосточный канальный Plus 500 с уклоном №10</t>
  </si>
  <si>
    <t>Лоток водосточный канальный Plus 500 с уклоном №11</t>
  </si>
  <si>
    <t>Лоток водосточный канальный Plus 500 с уклоном №12</t>
  </si>
  <si>
    <t>Лоток водосточный канальный Plus 500 с уклоном №13</t>
  </si>
  <si>
    <t>Лоток водосточный канальный Plus 500 с уклоном №14</t>
  </si>
  <si>
    <t>Лоток водосточный канальный Plus 500 с уклоном №15</t>
  </si>
  <si>
    <t>Лоток водосточный канальный Plus 500 с уклоном №16</t>
  </si>
  <si>
    <t>Лоток водосточный канальный Plus 500 с уклоном №17</t>
  </si>
  <si>
    <t>Лоток водосточный канальный Plus 500 с уклоном №18</t>
  </si>
  <si>
    <t>Лоток водосточный канальный Plus 500 с уклоном №19</t>
  </si>
  <si>
    <t>Лоток водосточный канальный Plus 500 с уклоном №20</t>
  </si>
  <si>
    <t>01102506.0350</t>
  </si>
  <si>
    <t>01102506.0375</t>
  </si>
  <si>
    <t>01102506.0400</t>
  </si>
  <si>
    <t>01102506.0425</t>
  </si>
  <si>
    <t>01102506.0450</t>
  </si>
  <si>
    <t>01102506.0475</t>
  </si>
  <si>
    <t>01102506.0500</t>
  </si>
  <si>
    <t>Лоток водосточный канальный Plus 500 №0 с анкерами</t>
  </si>
  <si>
    <t>Лоток водосточный канальный Plus 500 №0/05 с анкерами</t>
  </si>
  <si>
    <t>Лоток водосточный канальный Plus 500 №0/0 с анкерами</t>
  </si>
  <si>
    <t>Лоток водосточный канальный Plus 500 №5/0 с анкерами</t>
  </si>
  <si>
    <t>Лоток водосточный канальный Plus 500 №10/0 с анкерами</t>
  </si>
  <si>
    <t>Лоток водосточный канальный Plus 500 №15/0 с анкерами</t>
  </si>
  <si>
    <t>Лоток водосточный канальный Plus 500 №20/0 с анкерами</t>
  </si>
  <si>
    <t>4730250.350</t>
  </si>
  <si>
    <t>4730250.375</t>
  </si>
  <si>
    <t>4730250.400</t>
  </si>
  <si>
    <t>4730250.425</t>
  </si>
  <si>
    <t>4730250.450</t>
  </si>
  <si>
    <t>4730250.475</t>
  </si>
  <si>
    <t>4730250.500</t>
  </si>
  <si>
    <t>4730250.425.55</t>
  </si>
  <si>
    <t>4730250.450.55</t>
  </si>
  <si>
    <t>4730250.450.57</t>
  </si>
  <si>
    <t>4730250.475.55</t>
  </si>
  <si>
    <t>4730250.475.57</t>
  </si>
  <si>
    <t>4730250.500.55</t>
  </si>
  <si>
    <t>4730250.500.57</t>
  </si>
  <si>
    <t>Заглушка Plus 500 №1-5/0 с выпуском 300 мм</t>
  </si>
  <si>
    <t>Заглушка Plus 500 №6-10/0 с выпуском 300 мм</t>
  </si>
  <si>
    <t>Заглушка Plus 500 №6-10/0 с выпуском 400 мм</t>
  </si>
  <si>
    <t>Заглушка Plus 500 №11-15/0 с выпуском 300 мм</t>
  </si>
  <si>
    <t>Заглушка Plus 500 №11-15/0 с выпуском 400 мм</t>
  </si>
  <si>
    <t>Заглушка Plus 500 №16-20/0 с выпуском 300 мм</t>
  </si>
  <si>
    <t>Заглушка Plus 500 №16-20/0 с выпуском 400 мм</t>
  </si>
  <si>
    <t>30102500.1950</t>
  </si>
  <si>
    <t>30100500.2990</t>
  </si>
  <si>
    <t>30100500.3940</t>
  </si>
  <si>
    <t>30102500.01000</t>
  </si>
  <si>
    <t>4430050</t>
  </si>
  <si>
    <t>Пескоуловитель Plus 500 (верхняя секция)</t>
  </si>
  <si>
    <t>Пескоуловитель/дождеприемный колодец Sir/Plus 500 (средняя секция)</t>
  </si>
  <si>
    <t>Пескоуловитель/дождеприемный колодец Sir/Plus 500 (нижняя секция)</t>
  </si>
  <si>
    <t xml:space="preserve">Пескоуловитель Plus 500 односекционный </t>
  </si>
  <si>
    <t>16302500.16</t>
  </si>
  <si>
    <t>15302500.16</t>
  </si>
  <si>
    <t>16302506.16</t>
  </si>
  <si>
    <t>01102505.0350</t>
  </si>
  <si>
    <t>01102505.0375</t>
  </si>
  <si>
    <t>01102505.0400</t>
  </si>
  <si>
    <t>01102505.0425</t>
  </si>
  <si>
    <t>01102505.0450</t>
  </si>
  <si>
    <t>01102505.0475</t>
  </si>
  <si>
    <t>01102505.0500</t>
  </si>
  <si>
    <t>Лоток водосточный канальный Plus 500 пг №0</t>
  </si>
  <si>
    <t>Лоток водосточный канальный Plus 500 пг №0/05</t>
  </si>
  <si>
    <t>Лоток водосточный канальный Plus 500 пг №0/0</t>
  </si>
  <si>
    <t>Лоток водосточный канальный Plus 500 пг №5/0</t>
  </si>
  <si>
    <t>Лоток водосточный канальный Plus 500 пг №10/0</t>
  </si>
  <si>
    <t>Лоток водосточный канальный Plus 500 пг №15/0</t>
  </si>
  <si>
    <t>Лоток водосточный канальный Plus 500 пг №20/0</t>
  </si>
  <si>
    <t>01102505.350</t>
  </si>
  <si>
    <t>01102505.355</t>
  </si>
  <si>
    <t>01102505.360</t>
  </si>
  <si>
    <t>01102505.365</t>
  </si>
  <si>
    <t>01102505.370</t>
  </si>
  <si>
    <t>01102505.375</t>
  </si>
  <si>
    <t>01102505.380</t>
  </si>
  <si>
    <t>01102505.385</t>
  </si>
  <si>
    <t>01102505.390</t>
  </si>
  <si>
    <t>01102505.395</t>
  </si>
  <si>
    <t>01102505.400</t>
  </si>
  <si>
    <t>01102505.405</t>
  </si>
  <si>
    <t>01102505.410</t>
  </si>
  <si>
    <t>01102505.415</t>
  </si>
  <si>
    <t>01102505.420</t>
  </si>
  <si>
    <t>01102505.425</t>
  </si>
  <si>
    <t>01102505.430</t>
  </si>
  <si>
    <t>01102505.435</t>
  </si>
  <si>
    <t>01102505.440</t>
  </si>
  <si>
    <t>01102505.445</t>
  </si>
  <si>
    <t>01102505.450</t>
  </si>
  <si>
    <t>01102505.455</t>
  </si>
  <si>
    <t>01102505.460</t>
  </si>
  <si>
    <t>01102505.465</t>
  </si>
  <si>
    <t>01102505.470</t>
  </si>
  <si>
    <t>01102505.475</t>
  </si>
  <si>
    <t>01102505.480</t>
  </si>
  <si>
    <t>01102505.485</t>
  </si>
  <si>
    <t>01102505.490</t>
  </si>
  <si>
    <t>01102505.495</t>
  </si>
  <si>
    <t>Лоток водосточный канальный Plus 500 пг с уклоном №01</t>
  </si>
  <si>
    <t>Лоток водосточный канальный Plus 500 пг с уклоном №02</t>
  </si>
  <si>
    <t>Лоток водосточный канальный Plus 500 пг с уклоном №03</t>
  </si>
  <si>
    <t>Лоток водосточный канальный Plus 500 пг с уклоном №04</t>
  </si>
  <si>
    <t>Лоток водосточный канальный Plus 500 пг с уклоном №05</t>
  </si>
  <si>
    <t>Лоток водосточный канальный Plus 500 пг с уклоном №06</t>
  </si>
  <si>
    <t>Лоток водосточный канальный Plus 500 пг с уклоном №07</t>
  </si>
  <si>
    <t>Лоток водосточный канальный Plus 500 пг с уклоном №08</t>
  </si>
  <si>
    <t>Лоток водосточный канальный Plus 500 пг с уклоном №09</t>
  </si>
  <si>
    <t>Лоток водосточный канальный Plus 500 пг с уклоном №010</t>
  </si>
  <si>
    <t>Лоток водосточный канальный Plus 500 пг с уклоном №1</t>
  </si>
  <si>
    <t>Лоток водосточный канальный Plus 500 пг с уклоном №2</t>
  </si>
  <si>
    <t>Лоток водосточный канальный Plus 500 пг с уклоном №3</t>
  </si>
  <si>
    <t>Лоток водосточный канальный Plus 500 пг с уклоном №4</t>
  </si>
  <si>
    <t>Лоток водосточный канальный Plus 500 пг с уклоном №5</t>
  </si>
  <si>
    <t>Лоток водосточный канальный Plus 500 пг с уклоном №6</t>
  </si>
  <si>
    <t>Лоток водосточный канальный Plus 500 пг с уклоном №7</t>
  </si>
  <si>
    <t>Лоток водосточный канальный Plus 500 пг с уклоном №8</t>
  </si>
  <si>
    <t>Лоток водосточный канальный Plus 500 пг с уклоном №9</t>
  </si>
  <si>
    <t>Лоток водосточный канальный Plus 500 пг с уклоном №10</t>
  </si>
  <si>
    <t>Лоток водосточный канальный Plus 500 пг с уклоном №11</t>
  </si>
  <si>
    <t>Лоток водосточный канальный Plus 500 пг с уклоном №12</t>
  </si>
  <si>
    <t>Лоток водосточный канальный Plus 500 пг с уклоном №13</t>
  </si>
  <si>
    <t>Лоток водосточный канальный Plus 500 пг с уклоном №14</t>
  </si>
  <si>
    <t>Лоток водосточный канальный Plus 500 пг с уклоном №15</t>
  </si>
  <si>
    <t>Лоток водосточный канальный Plus 500 пг с уклоном №16</t>
  </si>
  <si>
    <t>Лоток водосточный канальный Plus 500 пг с уклоном №17</t>
  </si>
  <si>
    <t>Лоток водосточный канальный Plus 500 пг с уклоном №18</t>
  </si>
  <si>
    <t>Лоток водосточный канальный Plus 500 пг с уклоном №19</t>
  </si>
  <si>
    <t>Лоток водосточный канальный Plus 500 пг с уклоном №20</t>
  </si>
  <si>
    <t>20100500.1100</t>
  </si>
  <si>
    <t>20100500.1200</t>
  </si>
  <si>
    <t>20100500.3200</t>
  </si>
  <si>
    <t>20100500.4200</t>
  </si>
  <si>
    <t>20100500.5300</t>
  </si>
  <si>
    <t>Крышка бетонная лотковая 500.50.65.11 А15</t>
  </si>
  <si>
    <t>Крышка бетонная лотковая 500.50.65.18 А15</t>
  </si>
  <si>
    <t>Крышка бетонная лотковая 500.50.65.18 С250</t>
  </si>
  <si>
    <t>Крышка бетонная лотковая 500.50.65.18 D400</t>
  </si>
  <si>
    <t>Крышка бетонная лотковая 500.50.65.20 Е600</t>
  </si>
  <si>
    <t>15100500.1211</t>
  </si>
  <si>
    <t>15100500.1221</t>
  </si>
  <si>
    <t>15100500.1231</t>
  </si>
  <si>
    <t>15100500.3201</t>
  </si>
  <si>
    <t>15100500.3211</t>
  </si>
  <si>
    <t>15100500.3221</t>
  </si>
  <si>
    <t>15100500.3231</t>
  </si>
  <si>
    <t>15100500.4201</t>
  </si>
  <si>
    <t>15100500.4211</t>
  </si>
  <si>
    <t>15100500.4221</t>
  </si>
  <si>
    <t>15100500.4231</t>
  </si>
  <si>
    <t>15100500.5201</t>
  </si>
  <si>
    <t>15100500.5311</t>
  </si>
  <si>
    <t>15100500.5321</t>
  </si>
  <si>
    <t>15100500.5331</t>
  </si>
  <si>
    <t>Решетка бетонная лотковая 500.50.65.18 А15 пп10 (уклон)</t>
  </si>
  <si>
    <t>Решетка бетонная лотковая 500.50.65.18 А15 пп10 (цвет)</t>
  </si>
  <si>
    <t>Решетка бетонная лотковая 500.50.65.18 А15 пп10 (цвет) (уклон)</t>
  </si>
  <si>
    <t>Решетка бетонная лотковая 500.50.65.18 D400 пп10</t>
  </si>
  <si>
    <t>Решетка бетонная лотковая 500.50.65.18 D400 пп10 (уклон)</t>
  </si>
  <si>
    <t>Решетка бетонная лотковая 500.50.65.18 D400 пп10 (цвет)</t>
  </si>
  <si>
    <t>Решетка бетонная лотковая 500.50.65.18 D400 пп10 (цвет) (уклон)</t>
  </si>
  <si>
    <t>Решетка бетонная лотковая 500.50.65.18 Е600 пп10</t>
  </si>
  <si>
    <t>Решетка бетонная лотковая 500.50.65.20 Е600 пп10 (уклон)</t>
  </si>
  <si>
    <t>Решетка бетонная лотковая 500.50.65.20 Е600 пп10 (цвет)</t>
  </si>
  <si>
    <t>Решетка бетонная лотковая 500.50.65.20 Е600 пп10 (цвет) (уклон)</t>
  </si>
  <si>
    <t>15102508.1201</t>
  </si>
  <si>
    <t>01105501.0400</t>
  </si>
  <si>
    <t>01105501.0425</t>
  </si>
  <si>
    <t>01105501.0450</t>
  </si>
  <si>
    <t>01105501.0475</t>
  </si>
  <si>
    <t>01105501.0500</t>
  </si>
  <si>
    <t>01105501.0525</t>
  </si>
  <si>
    <t>01105501.0550</t>
  </si>
  <si>
    <t>Лоток водосточный канальный Sir 500 №0</t>
  </si>
  <si>
    <t>Лоток водосточный канальный Sir 500 №0/05</t>
  </si>
  <si>
    <t>Лоток водосточный канальный Sir 500 №0/0</t>
  </si>
  <si>
    <t>Лоток водосточный канальный Sir 500 №5/0</t>
  </si>
  <si>
    <t>Лоток водосточный канальный Sir 500 №10/0</t>
  </si>
  <si>
    <t>Лоток водосточный канальный Sir 500 №15/0</t>
  </si>
  <si>
    <t>Лоток водосточный канальный Sir 500 №20/0</t>
  </si>
  <si>
    <t>01105501.400</t>
  </si>
  <si>
    <t>01105501.405</t>
  </si>
  <si>
    <t>01105501.410</t>
  </si>
  <si>
    <t>01105501.415</t>
  </si>
  <si>
    <t>01105501.420</t>
  </si>
  <si>
    <t>01105501.425</t>
  </si>
  <si>
    <t>01105501.430</t>
  </si>
  <si>
    <t>01105501.435</t>
  </si>
  <si>
    <t>01105501.440</t>
  </si>
  <si>
    <t>01105501.445</t>
  </si>
  <si>
    <t>01105501.450</t>
  </si>
  <si>
    <t>01105501.455</t>
  </si>
  <si>
    <t>01105501.465</t>
  </si>
  <si>
    <t>01105501.470</t>
  </si>
  <si>
    <t>01105501.475</t>
  </si>
  <si>
    <t>01105501.480</t>
  </si>
  <si>
    <t>01105501.485</t>
  </si>
  <si>
    <t>01105501.490</t>
  </si>
  <si>
    <t>01105501.495</t>
  </si>
  <si>
    <t>01105501.500</t>
  </si>
  <si>
    <t>01105501.505</t>
  </si>
  <si>
    <t>01105501.510</t>
  </si>
  <si>
    <t>01105501.515</t>
  </si>
  <si>
    <t>01105501.520</t>
  </si>
  <si>
    <t>01105501.525</t>
  </si>
  <si>
    <t>01105501.530</t>
  </si>
  <si>
    <t>01105501.535</t>
  </si>
  <si>
    <t>01105501.540</t>
  </si>
  <si>
    <t>01105501.545</t>
  </si>
  <si>
    <t>Лоток водосточный канальный Sir 500 с уклоном №01</t>
  </si>
  <si>
    <t>Лоток водосточный канальный Sir 500 с уклоном №02</t>
  </si>
  <si>
    <t>Лоток водосточный канальный Sir 500 с уклоном №03</t>
  </si>
  <si>
    <t>Лоток водосточный канальный Sir 500 с уклоном №04</t>
  </si>
  <si>
    <t>Лоток водосточный канальный Sir 500 с уклоном №05</t>
  </si>
  <si>
    <t>Лоток водосточный канальный Sir 500 с уклоном №06</t>
  </si>
  <si>
    <t>Лоток водосточный канальный Sir 500 с уклоном №07</t>
  </si>
  <si>
    <t>Лоток водосточный канальный Sir 500 с уклоном №08</t>
  </si>
  <si>
    <t>Лоток водосточный канальный Sir 500 с уклоном №09</t>
  </si>
  <si>
    <t>Лоток водосточный канальный Sir 500 с уклоном №010</t>
  </si>
  <si>
    <t>Лоток водосточный канальный Sir 500 с уклоном №1</t>
  </si>
  <si>
    <t>Лоток водосточный канальный Sir 500 с уклоном №2</t>
  </si>
  <si>
    <t>Лоток водосточный канальный Sir 500 с уклоном №4</t>
  </si>
  <si>
    <t>Лоток водосточный канальный Sir 500 с уклоном №5</t>
  </si>
  <si>
    <t>Лоток водосточный канальный Sir 500 с уклоном №6</t>
  </si>
  <si>
    <t>Лоток водосточный канальный Sir 500 с уклоном №7</t>
  </si>
  <si>
    <t>Лоток водосточный канальный Sir 500 с уклоном №8</t>
  </si>
  <si>
    <t>Лоток водосточный канальный Sir 500 с уклоном №9</t>
  </si>
  <si>
    <t>Лоток водосточный канальный Sir 500 с уклоном №10</t>
  </si>
  <si>
    <t>Лоток водосточный канальный Sir 500 с уклоном №11</t>
  </si>
  <si>
    <t>Лоток водосточный канальный Sir 500 с уклоном №12</t>
  </si>
  <si>
    <t>Лоток водосточный канальный Sir 500 с уклоном №13</t>
  </si>
  <si>
    <t>Лоток водосточный канальный Sir 500 с уклоном №14</t>
  </si>
  <si>
    <t>Лоток водосточный канальный Sir 500 с уклоном №15</t>
  </si>
  <si>
    <t>Лоток водосточный канальный Sir 500 с уклоном №16</t>
  </si>
  <si>
    <t>Лоток водосточный канальный Sir 500 с уклоном №17</t>
  </si>
  <si>
    <t>Лоток водосточный канальный Sir 500 с уклоном №18</t>
  </si>
  <si>
    <t>Лоток водосточный канальный Sir 500 с уклоном №19</t>
  </si>
  <si>
    <t>Лоток водосточный канальный Sir 500 с уклоном №20</t>
  </si>
  <si>
    <t>4730550.400</t>
  </si>
  <si>
    <t>4730550.425</t>
  </si>
  <si>
    <t>4730550.450</t>
  </si>
  <si>
    <t>4730550.475</t>
  </si>
  <si>
    <t>4730550.500</t>
  </si>
  <si>
    <t>4730550.525</t>
  </si>
  <si>
    <t>4730550.550</t>
  </si>
  <si>
    <t>4730550.450.55</t>
  </si>
  <si>
    <t>4730550.450.57</t>
  </si>
  <si>
    <t>4730550.475.55</t>
  </si>
  <si>
    <t>4730550.475.57</t>
  </si>
  <si>
    <t>4730550.500.55</t>
  </si>
  <si>
    <t>4730550.500.57</t>
  </si>
  <si>
    <t>4730550.525.55</t>
  </si>
  <si>
    <t>4730550.525.57</t>
  </si>
  <si>
    <t>4730550.550.55</t>
  </si>
  <si>
    <t>4730550.550.57</t>
  </si>
  <si>
    <t>4730550.550.58</t>
  </si>
  <si>
    <t>Заглушка Sir 500 мм №0/0 с выпуском 300 мм</t>
  </si>
  <si>
    <t>Заглушка Sir 500 мм №0/0 с выпуском 400 мм</t>
  </si>
  <si>
    <t>Заглушка Sir 500 мм №1-5/0 с выпуском 300 мм</t>
  </si>
  <si>
    <t>Заглушка Sir 500 мм №1-5/0 с выпуском 400 мм</t>
  </si>
  <si>
    <t>Заглушка Sir 500 мм №6-10/0 с выпуском 300 мм</t>
  </si>
  <si>
    <t>Заглушка Sir 500 мм №6-10/0 с выпуском 400 мм</t>
  </si>
  <si>
    <t>Заглушка Sir 500 мм №11-15/0 с выпуском 300 мм</t>
  </si>
  <si>
    <t>Заглушка Sir 500 мм №11-15/0 с выпуском 400 мм</t>
  </si>
  <si>
    <t>Заглушка Sir 500 мм №16-20/0 с выпуском 300 мм</t>
  </si>
  <si>
    <t>Заглушка Sir 500 мм №16-20/0 с выпуском 400 мм</t>
  </si>
  <si>
    <t>Заглушка Sir 500 мм №16-20/0 с выпуском 500 мм</t>
  </si>
  <si>
    <t>30105501.11000</t>
  </si>
  <si>
    <t>30105501.01000</t>
  </si>
  <si>
    <t>Пескоуловитель Sir 500 (верхняя секция)</t>
  </si>
  <si>
    <t>Пескоуловитель Sir 500 односекционный</t>
  </si>
  <si>
    <t>15205501.56</t>
  </si>
  <si>
    <t>16305501.16</t>
  </si>
  <si>
    <t>15305501.16</t>
  </si>
  <si>
    <t>01105502.0400</t>
  </si>
  <si>
    <t>01105502.0425</t>
  </si>
  <si>
    <t>01105502.0450</t>
  </si>
  <si>
    <t>01105502.0475</t>
  </si>
  <si>
    <t>01105502.0500</t>
  </si>
  <si>
    <t>01105502.0525</t>
  </si>
  <si>
    <t>01105502.0550</t>
  </si>
  <si>
    <t>01105502.400</t>
  </si>
  <si>
    <t>01105502.405</t>
  </si>
  <si>
    <t>01105502.410</t>
  </si>
  <si>
    <t>01105502.415</t>
  </si>
  <si>
    <t>01105502.420</t>
  </si>
  <si>
    <t>01105502.425</t>
  </si>
  <si>
    <t>01105502.430</t>
  </si>
  <si>
    <t>01105502.435</t>
  </si>
  <si>
    <t>01105502.440</t>
  </si>
  <si>
    <t>01105502.445</t>
  </si>
  <si>
    <t>01105502.450</t>
  </si>
  <si>
    <t>01105502.455</t>
  </si>
  <si>
    <t>01105502.460</t>
  </si>
  <si>
    <t>01105502.465</t>
  </si>
  <si>
    <t>01105502.470</t>
  </si>
  <si>
    <t>01105502.475</t>
  </si>
  <si>
    <t>01105502.480</t>
  </si>
  <si>
    <t>01105502.485</t>
  </si>
  <si>
    <t>01105502.490</t>
  </si>
  <si>
    <t>01105502.495</t>
  </si>
  <si>
    <t>01105502.500</t>
  </si>
  <si>
    <t>01105502.505</t>
  </si>
  <si>
    <t>01105502.510</t>
  </si>
  <si>
    <t>01105502.515</t>
  </si>
  <si>
    <t>01105502.520</t>
  </si>
  <si>
    <t>01105502.525</t>
  </si>
  <si>
    <t>01105502.530</t>
  </si>
  <si>
    <t>01105502.535</t>
  </si>
  <si>
    <t>01105502.540</t>
  </si>
  <si>
    <t>01105502.545</t>
  </si>
  <si>
    <t>Лоток водосточный канальный Sir 500 с уклоном №3</t>
  </si>
  <si>
    <t>01105503.0400</t>
  </si>
  <si>
    <t>01105503.0425</t>
  </si>
  <si>
    <t>01105503.0450</t>
  </si>
  <si>
    <t>01105503.0475</t>
  </si>
  <si>
    <t>01105503.0500</t>
  </si>
  <si>
    <t>01105503.0525</t>
  </si>
  <si>
    <t>15205503.66</t>
  </si>
  <si>
    <t>02105502.0400</t>
  </si>
  <si>
    <t>02105502.0425</t>
  </si>
  <si>
    <t>02105502.0550</t>
  </si>
  <si>
    <t>02105502.0450</t>
  </si>
  <si>
    <t>02105502.0475</t>
  </si>
  <si>
    <t>02105502.0500</t>
  </si>
  <si>
    <t>02105502.0525</t>
  </si>
  <si>
    <t>Лоток инженерных коммуникаций Sir 500 №0</t>
  </si>
  <si>
    <t>Лоток инженерных коммуникаций Sir 500 №0/05</t>
  </si>
  <si>
    <t>Лоток инженерных коммуникаций Sir 500 №20/0</t>
  </si>
  <si>
    <t>Лоток инженерных коммуникаций Sir 500 №0/0</t>
  </si>
  <si>
    <t>Лоток инженерных коммуникаций Sir 500 №5/0</t>
  </si>
  <si>
    <t>Лоток инженерных коммуникаций Sir 500 №10/0</t>
  </si>
  <si>
    <t>Лоток инженерных коммуникаций Sir 500 №15/0</t>
  </si>
  <si>
    <t>02106502.0400</t>
  </si>
  <si>
    <t>02106502.0425</t>
  </si>
  <si>
    <t>02106502.0550</t>
  </si>
  <si>
    <t>02106502.0450</t>
  </si>
  <si>
    <t>02106502.0475</t>
  </si>
  <si>
    <t>02106502.0500</t>
  </si>
  <si>
    <t>02106502.0525</t>
  </si>
  <si>
    <t>Лоток инженерных коммуникаций Sir Canal 500 №0</t>
  </si>
  <si>
    <t>Лоток инженерных коммуникаций Sir Canal 500 №0/05</t>
  </si>
  <si>
    <t>Лоток инженерных коммуникаций Sir Canal 500 №20/0</t>
  </si>
  <si>
    <t>Лоток инженерных коммуникаций Sir Canal 500 №0/0</t>
  </si>
  <si>
    <t>Лоток инженерных коммуникаций Sir Canal 500 №5/0</t>
  </si>
  <si>
    <t>Лоток инженерных коммуникаций Sir Canal 500 №10/0</t>
  </si>
  <si>
    <t>Лоток инженерных коммуникаций Sir Canal 500 №15/0</t>
  </si>
  <si>
    <t>02102500.0350</t>
  </si>
  <si>
    <t>02102500.0375</t>
  </si>
  <si>
    <t>02102500.0500</t>
  </si>
  <si>
    <t>02102500.0400</t>
  </si>
  <si>
    <t>02102500.0425</t>
  </si>
  <si>
    <t>02102500.0450</t>
  </si>
  <si>
    <t>02102500.0475</t>
  </si>
  <si>
    <t>Лоток инженерных коммуникаций Plus 500 №0</t>
  </si>
  <si>
    <t>Лоток инженерных коммуникаций Plus 500 №0/05</t>
  </si>
  <si>
    <t>Лоток инженерных коммуникаций Plus 500 №20/0</t>
  </si>
  <si>
    <t>Лоток инженерных коммуникаций Plus 500 №0/0</t>
  </si>
  <si>
    <t>Лоток инженерных коммуникаций Plus 500 №5/0</t>
  </si>
  <si>
    <t>Лоток инженерных коммуникаций Plus 500 №10/0</t>
  </si>
  <si>
    <t>Лоток инженерных коммуникаций Plus 500 №15/0</t>
  </si>
  <si>
    <t>02103500.0350</t>
  </si>
  <si>
    <t>02103500.0375</t>
  </si>
  <si>
    <t>02103500.0500</t>
  </si>
  <si>
    <t>02103500.0400</t>
  </si>
  <si>
    <t>02103500.0425</t>
  </si>
  <si>
    <t>02103500.0450</t>
  </si>
  <si>
    <t>02103500.0475</t>
  </si>
  <si>
    <t>Лоток инженерных коммуникаций Plus Canal 500 №0</t>
  </si>
  <si>
    <t>Лоток инженерных коммуникаций Plus Canal 500 №0/05</t>
  </si>
  <si>
    <t>Лоток инженерных коммуникаций Plus Canal 500 №20/0</t>
  </si>
  <si>
    <t>Лоток инженерных коммуникаций Plus Canal 500 №0/0</t>
  </si>
  <si>
    <t>Лоток инженерных коммуникаций Plus Canal 500 №5/0</t>
  </si>
  <si>
    <t>Лоток инженерных коммуникаций Plus Canal 500 №10/0</t>
  </si>
  <si>
    <t>Лоток инженерных коммуникаций Plus Canal 500 №15/0</t>
  </si>
  <si>
    <t>20305502.1</t>
  </si>
  <si>
    <t>20305502.2</t>
  </si>
  <si>
    <t>20305502.3</t>
  </si>
  <si>
    <t>02105503.0400</t>
  </si>
  <si>
    <t>02105503.0425</t>
  </si>
  <si>
    <t>02105503.0550</t>
  </si>
  <si>
    <t>02105503.0450</t>
  </si>
  <si>
    <t>02105503.0475</t>
  </si>
  <si>
    <t>02105503.0500</t>
  </si>
  <si>
    <t>02105503.0525</t>
  </si>
  <si>
    <t>02106503.0400</t>
  </si>
  <si>
    <t>02106503.0425</t>
  </si>
  <si>
    <t>02106503.0550</t>
  </si>
  <si>
    <t>02106503.0450</t>
  </si>
  <si>
    <t>02106503.0475</t>
  </si>
  <si>
    <t>02106503.0500</t>
  </si>
  <si>
    <t>02106503.0525</t>
  </si>
  <si>
    <t>041005001.060</t>
  </si>
  <si>
    <t>041005001.070</t>
  </si>
  <si>
    <t>041005001.080</t>
  </si>
  <si>
    <t>041005001.085</t>
  </si>
  <si>
    <t>041005001.090</t>
  </si>
  <si>
    <t>041005001.100</t>
  </si>
  <si>
    <t>041005001.110</t>
  </si>
  <si>
    <t>041025001.060</t>
  </si>
  <si>
    <t>041025002.060</t>
  </si>
  <si>
    <t>041025001.070</t>
  </si>
  <si>
    <t>041025002.070</t>
  </si>
  <si>
    <t>041025001.080</t>
  </si>
  <si>
    <t>041025002.080</t>
  </si>
  <si>
    <t>041025001.085</t>
  </si>
  <si>
    <t>041025002.085</t>
  </si>
  <si>
    <t>041025001.090</t>
  </si>
  <si>
    <t>041025002.090</t>
  </si>
  <si>
    <t>041025001.100</t>
  </si>
  <si>
    <t>041025002.100</t>
  </si>
  <si>
    <t>041025002.110</t>
  </si>
  <si>
    <t>041025001.110</t>
  </si>
  <si>
    <t>041025001.120</t>
  </si>
  <si>
    <t>041025002.120</t>
  </si>
  <si>
    <t>041025001.125</t>
  </si>
  <si>
    <t>041025002.125</t>
  </si>
  <si>
    <t>051002001.085</t>
  </si>
  <si>
    <t>051002001.025</t>
  </si>
  <si>
    <t>051002001.030</t>
  </si>
  <si>
    <t>051002001.035</t>
  </si>
  <si>
    <t>051002001.040</t>
  </si>
  <si>
    <t>051002001.045</t>
  </si>
  <si>
    <t>051002001.050</t>
  </si>
  <si>
    <t>051002001.055</t>
  </si>
  <si>
    <t>051002001.060</t>
  </si>
  <si>
    <t>051002001.065</t>
  </si>
  <si>
    <t>051002001.070</t>
  </si>
  <si>
    <t>051002001.075</t>
  </si>
  <si>
    <t>051002001.080</t>
  </si>
  <si>
    <t>85/85</t>
  </si>
  <si>
    <t>30104150.0710</t>
  </si>
  <si>
    <t>01105151.0155</t>
  </si>
  <si>
    <t>01105151.0180</t>
  </si>
  <si>
    <t>01105151.0205</t>
  </si>
  <si>
    <t>01105151.0230</t>
  </si>
  <si>
    <t>01105151.0255</t>
  </si>
  <si>
    <t>01105151.0305</t>
  </si>
  <si>
    <t>01105151.0325</t>
  </si>
  <si>
    <t>01105151.0330</t>
  </si>
  <si>
    <t>01105151.155</t>
  </si>
  <si>
    <t>01105151.160</t>
  </si>
  <si>
    <t>01105151.165</t>
  </si>
  <si>
    <t>01105151.170</t>
  </si>
  <si>
    <t>01105151.175</t>
  </si>
  <si>
    <t>01105151.180</t>
  </si>
  <si>
    <t>01105151.185</t>
  </si>
  <si>
    <t>01105151.190</t>
  </si>
  <si>
    <t>01105151.195</t>
  </si>
  <si>
    <t>01105151.200</t>
  </si>
  <si>
    <t>01105151.205</t>
  </si>
  <si>
    <t>01105151.210</t>
  </si>
  <si>
    <t>01105151.215</t>
  </si>
  <si>
    <t>01105151.220</t>
  </si>
  <si>
    <t>01105151.225</t>
  </si>
  <si>
    <t>01105151.230</t>
  </si>
  <si>
    <t>01105151.235</t>
  </si>
  <si>
    <t>01105151.240</t>
  </si>
  <si>
    <t>01105151.245</t>
  </si>
  <si>
    <t>01105151.250</t>
  </si>
  <si>
    <t>01105151.255</t>
  </si>
  <si>
    <t>01105151.260</t>
  </si>
  <si>
    <t>01105151.265</t>
  </si>
  <si>
    <t>01105151.270</t>
  </si>
  <si>
    <t>01105151.275</t>
  </si>
  <si>
    <t>01105151.280</t>
  </si>
  <si>
    <t>01105151.285</t>
  </si>
  <si>
    <t>01105151.290</t>
  </si>
  <si>
    <t>01105151.295</t>
  </si>
  <si>
    <t>01105151.300</t>
  </si>
  <si>
    <t>01105151.305</t>
  </si>
  <si>
    <t>01105151.310</t>
  </si>
  <si>
    <t>01105151.315</t>
  </si>
  <si>
    <t>01105151.320</t>
  </si>
  <si>
    <t>01105151.325</t>
  </si>
  <si>
    <t>30105151.0710</t>
  </si>
  <si>
    <t>01105151.0280</t>
  </si>
  <si>
    <t>020125/L</t>
  </si>
  <si>
    <t>020124/L</t>
  </si>
  <si>
    <t>020123/L</t>
  </si>
  <si>
    <t>020126/L</t>
  </si>
  <si>
    <t>020127/L</t>
  </si>
  <si>
    <t>020128/L</t>
  </si>
  <si>
    <t>020129/L</t>
  </si>
  <si>
    <t>020130/L</t>
  </si>
  <si>
    <t>020122/L</t>
  </si>
  <si>
    <t>020161/L</t>
  </si>
  <si>
    <t>020162/L</t>
  </si>
  <si>
    <t>020163/L</t>
  </si>
  <si>
    <t>020164/L</t>
  </si>
  <si>
    <t>020165/L</t>
  </si>
  <si>
    <t>020166/L</t>
  </si>
  <si>
    <t>020167/L</t>
  </si>
  <si>
    <t>020168/L</t>
  </si>
  <si>
    <t>020169/L</t>
  </si>
  <si>
    <t>020180/L</t>
  </si>
  <si>
    <t>020181/L</t>
  </si>
  <si>
    <t>020182/L</t>
  </si>
  <si>
    <t>020183/L</t>
  </si>
  <si>
    <t>020184/L</t>
  </si>
  <si>
    <t>020185/L</t>
  </si>
  <si>
    <t>020101/L</t>
  </si>
  <si>
    <t>020102/L</t>
  </si>
  <si>
    <t>020103/L</t>
  </si>
  <si>
    <t>020104/L</t>
  </si>
  <si>
    <t>020105/L</t>
  </si>
  <si>
    <t>020106/L</t>
  </si>
  <si>
    <t>020107/L</t>
  </si>
  <si>
    <t>020108/L</t>
  </si>
  <si>
    <t>020109/L</t>
  </si>
  <si>
    <t>020110/L</t>
  </si>
  <si>
    <t>020111/L</t>
  </si>
  <si>
    <t>020112/L</t>
  </si>
  <si>
    <t>020113/L</t>
  </si>
  <si>
    <t>020114/L</t>
  </si>
  <si>
    <t>020115/L</t>
  </si>
  <si>
    <t>020116/L</t>
  </si>
  <si>
    <t>020117/L</t>
  </si>
  <si>
    <t>020118/L</t>
  </si>
  <si>
    <t>020119/L</t>
  </si>
  <si>
    <t>020120/L</t>
  </si>
  <si>
    <t>020135/L</t>
  </si>
  <si>
    <t>020136/L</t>
  </si>
  <si>
    <t>30105151.1500</t>
  </si>
  <si>
    <t>Пескоуловитель Sir 150 (верхняя секция)</t>
  </si>
  <si>
    <t>020128/E</t>
  </si>
  <si>
    <t>01105152.0280</t>
  </si>
  <si>
    <t>020135/E</t>
  </si>
  <si>
    <t>30105152.0710</t>
  </si>
  <si>
    <t>020136/E</t>
  </si>
  <si>
    <t>30105152.1500</t>
  </si>
  <si>
    <t>080035/E</t>
  </si>
  <si>
    <t>31105152.0710</t>
  </si>
  <si>
    <t>Дождеприемный колодец 150</t>
  </si>
  <si>
    <t>толщ.1,5 мм</t>
  </si>
  <si>
    <t>024135</t>
  </si>
  <si>
    <t>30104160.0710</t>
  </si>
  <si>
    <t>024025</t>
  </si>
  <si>
    <t>024011</t>
  </si>
  <si>
    <t>024175</t>
  </si>
  <si>
    <t>024051</t>
  </si>
  <si>
    <t>024051/2</t>
  </si>
  <si>
    <t>024054</t>
  </si>
  <si>
    <t>024054/2</t>
  </si>
  <si>
    <t>024055</t>
  </si>
  <si>
    <t>024055/2</t>
  </si>
  <si>
    <t>024053/2</t>
  </si>
  <si>
    <t>024053</t>
  </si>
  <si>
    <t>Решетка чугунная щелевая Light 160 D400/E600</t>
  </si>
  <si>
    <t>223/228</t>
  </si>
  <si>
    <t>01104160.0155</t>
  </si>
  <si>
    <t>01104160.0180</t>
  </si>
  <si>
    <t>01104160.0205</t>
  </si>
  <si>
    <t>01104160.0230</t>
  </si>
  <si>
    <t>01104160.0255</t>
  </si>
  <si>
    <t>01104160.0280</t>
  </si>
  <si>
    <t>01104160.0305</t>
  </si>
  <si>
    <t>01104160.0325</t>
  </si>
  <si>
    <t>01104160.0330</t>
  </si>
  <si>
    <t>01104160.155</t>
  </si>
  <si>
    <t>01104160.160</t>
  </si>
  <si>
    <t>01104160.165</t>
  </si>
  <si>
    <t>01104160.170</t>
  </si>
  <si>
    <t>01104160.175</t>
  </si>
  <si>
    <t>01104160.180</t>
  </si>
  <si>
    <t>01104160.185</t>
  </si>
  <si>
    <t>01104160.190</t>
  </si>
  <si>
    <t>01104160.195</t>
  </si>
  <si>
    <t>01104160.200</t>
  </si>
  <si>
    <t>01104160.205</t>
  </si>
  <si>
    <t>01104160.210</t>
  </si>
  <si>
    <t>01104160.215</t>
  </si>
  <si>
    <t>01104160.220</t>
  </si>
  <si>
    <t>01104160.225</t>
  </si>
  <si>
    <t>01104160.230</t>
  </si>
  <si>
    <t>01104160.235</t>
  </si>
  <si>
    <t>01104160.240</t>
  </si>
  <si>
    <t>01104160.245</t>
  </si>
  <si>
    <t>01104160.250</t>
  </si>
  <si>
    <t>01104160.255</t>
  </si>
  <si>
    <t>01104160.260</t>
  </si>
  <si>
    <t>01104160.265</t>
  </si>
  <si>
    <t>01104160.270</t>
  </si>
  <si>
    <t>01104160.275</t>
  </si>
  <si>
    <t>01104160.280</t>
  </si>
  <si>
    <t>01104160.285</t>
  </si>
  <si>
    <t>01104160.290</t>
  </si>
  <si>
    <t>01104160.295</t>
  </si>
  <si>
    <t>01104160.300</t>
  </si>
  <si>
    <t>01104160.305</t>
  </si>
  <si>
    <t>01104160.310</t>
  </si>
  <si>
    <t>01104160.315</t>
  </si>
  <si>
    <t>01104160.320</t>
  </si>
  <si>
    <t>01104160.325</t>
  </si>
  <si>
    <t>Решетка оцинкованная ячеистая Light 160 B125</t>
  </si>
  <si>
    <t>Решетка оцинкованная ячеистая Light 160 B125 L=500мм</t>
  </si>
  <si>
    <t>15204160.56</t>
  </si>
  <si>
    <t>16304160.11</t>
  </si>
  <si>
    <t>15304160.11</t>
  </si>
  <si>
    <t>16304160.13</t>
  </si>
  <si>
    <t>15304160.13</t>
  </si>
  <si>
    <t>16304160.12</t>
  </si>
  <si>
    <t>15304160.12</t>
  </si>
  <si>
    <t>15304160.25</t>
  </si>
  <si>
    <t>16304160.25</t>
  </si>
  <si>
    <t>050503в</t>
  </si>
  <si>
    <t>050556в</t>
  </si>
  <si>
    <t>Крышка бетонная бортовая Border 150.100.24.18 А15</t>
  </si>
  <si>
    <t xml:space="preserve">Решетка бетонная бортовая Border 150.100.24.18 пр4 </t>
  </si>
  <si>
    <t>21111154.1200</t>
  </si>
  <si>
    <t>16111154.1202</t>
  </si>
  <si>
    <t>Корзинка 160</t>
  </si>
  <si>
    <t>603509</t>
  </si>
  <si>
    <t>4430016</t>
  </si>
  <si>
    <t>4530020.1</t>
  </si>
  <si>
    <t>4530020.2</t>
  </si>
  <si>
    <t>4530020.3</t>
  </si>
  <si>
    <t>603018в110</t>
  </si>
  <si>
    <t>603018в160</t>
  </si>
  <si>
    <t>Корзинка круглая 160 DN110</t>
  </si>
  <si>
    <t>Корзинка круглая 160 DN160</t>
  </si>
  <si>
    <t>4530016.1</t>
  </si>
  <si>
    <t>4530016.2</t>
  </si>
  <si>
    <t>4730416.130</t>
  </si>
  <si>
    <t>4730416.155</t>
  </si>
  <si>
    <t>4730416.180</t>
  </si>
  <si>
    <t>4730416.205</t>
  </si>
  <si>
    <t>4730416.230</t>
  </si>
  <si>
    <t>4730416.255</t>
  </si>
  <si>
    <t>4730416.280</t>
  </si>
  <si>
    <t>4730416.305</t>
  </si>
  <si>
    <t>4730416.155.51</t>
  </si>
  <si>
    <t>4730416.180.51</t>
  </si>
  <si>
    <t>4730416.205.51</t>
  </si>
  <si>
    <t>4730416.205.52</t>
  </si>
  <si>
    <t>4730416.230.51</t>
  </si>
  <si>
    <t>4730416.230.52</t>
  </si>
  <si>
    <t>4730416.255.51</t>
  </si>
  <si>
    <t>4730416.255.52</t>
  </si>
  <si>
    <t>4730416.280.51</t>
  </si>
  <si>
    <t>4730416.280.52</t>
  </si>
  <si>
    <t>4730416.305.51</t>
  </si>
  <si>
    <t>4730416.305.52</t>
  </si>
  <si>
    <t>Корзинка круглая 200 DN110</t>
  </si>
  <si>
    <t>Корзинка круглая 200 DN160</t>
  </si>
  <si>
    <t>Корзинка круглая 200 DN200</t>
  </si>
  <si>
    <t>603014в110</t>
  </si>
  <si>
    <t>603014в160</t>
  </si>
  <si>
    <t>603014в200</t>
  </si>
  <si>
    <t>Решетка оцинкованная щелевая Plus 200 Рд А15 L=500мм</t>
  </si>
  <si>
    <t>Решетка оцинкованная щелевая Plus 200 Ел А15</t>
  </si>
  <si>
    <t>Решетка оцинкованная щелевая Plus 200 Ел А15 L=500мм</t>
  </si>
  <si>
    <t>Решетка оцинкованная щелевая Plus 200 Ел А15 L=500 мм</t>
  </si>
  <si>
    <t>041251</t>
  </si>
  <si>
    <t>041251/2</t>
  </si>
  <si>
    <t>15302200.17</t>
  </si>
  <si>
    <t>16302200.17</t>
  </si>
  <si>
    <t>Лоток ЛВК М Light 160 №0</t>
  </si>
  <si>
    <t>Лоток ЛВК М Light 160 № 0/05</t>
  </si>
  <si>
    <t>Лоток ЛВК М Light 160 № 0/010</t>
  </si>
  <si>
    <t>Лоток ЛВК М Light 160 № 0/0</t>
  </si>
  <si>
    <t>Лоток ЛВК М Light 160 № 5/0</t>
  </si>
  <si>
    <t>Лоток ЛВК М Light 160 № 10/0</t>
  </si>
  <si>
    <t>Лоток ЛВК М Light 160 № 15/0</t>
  </si>
  <si>
    <t>Лоток ЛВК М Light 160 № 19/0</t>
  </si>
  <si>
    <t>Лоток ЛВК М Light 160 № 20/0</t>
  </si>
  <si>
    <t>Лоток водосточный канальный Light 160 №0</t>
  </si>
  <si>
    <t>Лоток водосточный канальный Light 160 № 0/05</t>
  </si>
  <si>
    <t>Лоток водосточный канальный Light 160 № 0/010</t>
  </si>
  <si>
    <t>Лоток водосточный канальный Light 160 № 0/0</t>
  </si>
  <si>
    <t>Лоток водосточный канальный Light 160 № 5/0</t>
  </si>
  <si>
    <t>Лоток водосточный канальный Light 160 № 10/0</t>
  </si>
  <si>
    <t>Лоток водосточный канальный Light 160 № 15/0</t>
  </si>
  <si>
    <t>Лоток водосточный канальный Light 160 № 19/0</t>
  </si>
  <si>
    <t>Лоток водосточный канальный Light 160 № 20/0</t>
  </si>
  <si>
    <t>Лоток ЛВК М Light 160 с уклоном № 01</t>
  </si>
  <si>
    <t>Лоток ЛВК М Light 160 с уклоном № 02</t>
  </si>
  <si>
    <t>Лоток ЛВК М Light 160 с уклоном № 03</t>
  </si>
  <si>
    <t>Лоток ЛВК М Light 160 с уклоном № 04</t>
  </si>
  <si>
    <t>Лоток ЛВК М Light 160 с уклоном № 05</t>
  </si>
  <si>
    <t>Лоток ЛВК М Light 160 с уклоном № 06</t>
  </si>
  <si>
    <t>Лоток ЛВК М Light 160 с уклоном № 07</t>
  </si>
  <si>
    <t>Лоток ЛВК М Light 160 с уклоном № 08</t>
  </si>
  <si>
    <t>Лоток ЛВК М Light 160 с уклоном № 09</t>
  </si>
  <si>
    <t>Лоток ЛВК М Light 160 с уклоном № 010</t>
  </si>
  <si>
    <t>Лоток ЛВК М Light 160 с уклоном № 011</t>
  </si>
  <si>
    <t>Лоток ЛВК М Light 160 с уклоном № 012</t>
  </si>
  <si>
    <t>Лоток ЛВК М Light 160 с уклоном № 013</t>
  </si>
  <si>
    <t>Лоток ЛВК М Light 160 с уклоном № 014</t>
  </si>
  <si>
    <t>Лоток ЛВК М Light 160 с уклоном № 015</t>
  </si>
  <si>
    <t>Лоток ЛВК М Light 160 с уклоном № 1</t>
  </si>
  <si>
    <t>Лоток ЛВК М Light 160 с уклоном № 2</t>
  </si>
  <si>
    <t>Лоток ЛВК М Light 160 с уклоном № 3</t>
  </si>
  <si>
    <t>Лоток ЛВК М Light 160 с уклоном № 4</t>
  </si>
  <si>
    <t>Лоток ЛВК М Light 160 с уклоном № 5</t>
  </si>
  <si>
    <t>Лоток ЛВК М Light 160 с уклоном № 6</t>
  </si>
  <si>
    <t>Лоток ЛВК М Light 160 с уклоном № 7</t>
  </si>
  <si>
    <t>Лоток ЛВК М Light 160 с уклоном № 8</t>
  </si>
  <si>
    <t>Лоток ЛВК М Light 160 с уклоном № 9</t>
  </si>
  <si>
    <t>Лоток ЛВК М Light 160 с уклоном № 10</t>
  </si>
  <si>
    <t>Лоток ЛВК М Light 160 с уклоном № 11</t>
  </si>
  <si>
    <t>Лоток ЛВК М Light 160 с уклоном № 12</t>
  </si>
  <si>
    <t>Лоток ЛВК М Light 160 с уклоном № 13</t>
  </si>
  <si>
    <t>Лоток ЛВК М Light 160 с уклоном № 14</t>
  </si>
  <si>
    <t>Лоток ЛВК М Light 160 с уклоном № 15</t>
  </si>
  <si>
    <t>Лоток ЛВК М Light 160 с уклоном № 16</t>
  </si>
  <si>
    <t>Лоток ЛВК М Light 160 с уклоном № 17</t>
  </si>
  <si>
    <t>Лоток ЛВК М Light 160 с уклоном № 18</t>
  </si>
  <si>
    <t>Лоток ЛВК М Light 160 с уклоном № 19</t>
  </si>
  <si>
    <t>Лоток ЛВК М Light 160 с уклоном № 20</t>
  </si>
  <si>
    <t>Лоток водосточный канальный Light 160 с уклоном № 01</t>
  </si>
  <si>
    <t>Лоток водосточный канальный Light 160 с уклоном № 02</t>
  </si>
  <si>
    <t>Лоток водосточный канальный Light 160 с уклоном № 03</t>
  </si>
  <si>
    <t>Лоток водосточный канальный Light 160 с уклоном № 04</t>
  </si>
  <si>
    <t>Лоток водосточный канальный Light 160 с уклоном № 05</t>
  </si>
  <si>
    <t>Лоток водосточный канальный Light 160 с уклоном № 06</t>
  </si>
  <si>
    <t>Лоток водосточный канальный Light 160 с уклоном № 07</t>
  </si>
  <si>
    <t>Лоток водосточный канальный Light 160 с уклоном № 08</t>
  </si>
  <si>
    <t>Лоток водосточный канальный Light 160 с уклоном № 09</t>
  </si>
  <si>
    <t>Лоток водосточный канальный Light 160 с уклоном № 010</t>
  </si>
  <si>
    <t>Лоток водосточный канальный Light 160 с уклоном № 011</t>
  </si>
  <si>
    <t>Лоток водосточный канальный Light 160 с уклоном № 012</t>
  </si>
  <si>
    <t>Лоток водосточный канальный Light 160 с уклоном № 013</t>
  </si>
  <si>
    <t>Лоток водосточный канальный Light 160 с уклоном № 014</t>
  </si>
  <si>
    <t>Лоток водосточный канальный Light 160 с уклоном № 015</t>
  </si>
  <si>
    <t>Лоток водосточный канальный Light 160 с уклоном № 1</t>
  </si>
  <si>
    <t>Лоток водосточный канальный Light 160 с уклоном № 2</t>
  </si>
  <si>
    <t>Лоток водосточный канальный Light 160 с уклоном № 3</t>
  </si>
  <si>
    <t>Лоток водосточный канальный Light 160 с уклоном № 4</t>
  </si>
  <si>
    <t>Лоток водосточный канальный Light 160 с уклоном № 5</t>
  </si>
  <si>
    <t>Лоток водосточный канальный Light 160 с уклоном № 6</t>
  </si>
  <si>
    <t>Лоток водосточный канальный Light 160 с уклоном № 7</t>
  </si>
  <si>
    <t>Лоток водосточный канальный Light 160 с уклоном № 8</t>
  </si>
  <si>
    <t>Лоток водосточный канальный Light 160 с уклоном № 9</t>
  </si>
  <si>
    <t>Лоток водосточный канальный Light 160 с уклоном № 10</t>
  </si>
  <si>
    <t>Лоток водосточный канальный Light 160 с уклоном № 11</t>
  </si>
  <si>
    <t>Лоток водосточный канальный Light 160 с уклоном № 12</t>
  </si>
  <si>
    <t>Лоток водосточный канальный Light 160 с уклоном № 13</t>
  </si>
  <si>
    <t>Лоток водосточный канальный Light 160 с уклоном № 14</t>
  </si>
  <si>
    <t>Лоток водосточный канальный Light 160 с уклоном № 15</t>
  </si>
  <si>
    <t>Лоток водосточный канальный Light 160 с уклоном № 16</t>
  </si>
  <si>
    <t>Лоток водосточный канальный Light 160 с уклоном № 17</t>
  </si>
  <si>
    <t>Лоток водосточный канальный Light 160 с уклоном № 18</t>
  </si>
  <si>
    <t>Лоток водосточный канальный Light 160 с уклоном № 19</t>
  </si>
  <si>
    <t>Лоток водосточный канальный Light 160 с уклоном № 20</t>
  </si>
  <si>
    <t>Изготовление вертикального выпуска DN 160 с устройством муфты</t>
  </si>
  <si>
    <t>Изготовление вертикального выпуска DN 100, DN 160 без устройства муфты</t>
  </si>
  <si>
    <t>Заглушка Light 160 №0</t>
  </si>
  <si>
    <t>Заглушка Light 160 №01-0/05</t>
  </si>
  <si>
    <t>Заглушка Light 160 №06-0/010</t>
  </si>
  <si>
    <t>Заглушка Light 160 №011-0/0</t>
  </si>
  <si>
    <t>Заглушка Light 160 №1-5/0</t>
  </si>
  <si>
    <t>Заглушка Light 160 №6-10/0</t>
  </si>
  <si>
    <t>Заглушка Light 160 №11-15/0</t>
  </si>
  <si>
    <t>Заглушка Light 160 №16-20/0</t>
  </si>
  <si>
    <t>Заглушка Light 160 №0-0/05 с выходом DN 100</t>
  </si>
  <si>
    <t>Заглушка Light 160 №0-0/05 с выпуском 100 мм</t>
  </si>
  <si>
    <t>Заглушка Light 160 №06-0/010 с выходом DN 100</t>
  </si>
  <si>
    <t>Заглушка Light 160 №06-0/010 с выпуском 100 мм</t>
  </si>
  <si>
    <t>Заглушка Light 160 №011-0/0 с выходом DN 100</t>
  </si>
  <si>
    <t>Заглушка Light 160 №011-0/0 с выпуском 100 мм</t>
  </si>
  <si>
    <t>Заглушка Light 160 №1-5/0 с выходом DN 100</t>
  </si>
  <si>
    <t>Заглушка Light 160 №1-5/0 с выпуском 100 мм</t>
  </si>
  <si>
    <t>Заглушка Light 160 №6-10/0 с выходом DN 100</t>
  </si>
  <si>
    <t>Заглушка Light 160 №6-10/0 с выпуском 100 мм</t>
  </si>
  <si>
    <t>Заглушка Light 160 №11-15/0 с выходом DN 100</t>
  </si>
  <si>
    <t>Заглушка Light 160 №11-15/0 с выпуском 100 мм</t>
  </si>
  <si>
    <t>Заглушка Light 160 №16-20 с выходом DN 100</t>
  </si>
  <si>
    <t>Заглушка Light 160 №16-20 с выпуском 100 мм</t>
  </si>
  <si>
    <t>Пескоуловитель Light 160 односекционный</t>
  </si>
  <si>
    <t>Решетка оцинкованная щелевая Light 160 рисунок: рядная А15</t>
  </si>
  <si>
    <t>Решетка оцинкованная щелевая Light 160 Рд А15 с болтовым креплением</t>
  </si>
  <si>
    <t>Решетка оцинкованная щелевая Light 160 рисунок: рядная А15 L=500мм</t>
  </si>
  <si>
    <t>Решетка оцинкованная щелевая Light 160 Рд  А15 L=500 мм с болтовым креплением</t>
  </si>
  <si>
    <t>Решетка оцинкованная щелевая Light 160 рисунок: волна А15</t>
  </si>
  <si>
    <t>Решетка оцинкованная щелевая Light 160 Вл А15с болтовым креплением</t>
  </si>
  <si>
    <t>Решетка оцинкованная щелевая Light 160 рисунок: волна А15 L=500мм</t>
  </si>
  <si>
    <t>Решетка оцинкованная щелевая Light 160 Вл А15 L=500 мм с болтовым креплением</t>
  </si>
  <si>
    <t>Решетка оцинкованная щелевая Light 160 рисунок: шахматный А15</t>
  </si>
  <si>
    <t>Решетка оцинкованная щелевая Light 160 Шх А15 с болтовым креплением</t>
  </si>
  <si>
    <t>Решетка оцинкованная щелевая Light 160 рисунок: шахматный А15 L=500мм</t>
  </si>
  <si>
    <t>Решетка оцинкованная щелевая Light 160 Шх А15 L=500 мм с болтовым креплением</t>
  </si>
  <si>
    <t>Решетка оцинкованная ячеистая Light 160 B125 L=500 мм с болтовым креплением</t>
  </si>
  <si>
    <t>Решетка оцинкованная ячеистая Light 160 B125 с болтовым креплением</t>
  </si>
  <si>
    <t>Заглушка Light 160 №011-0/0 с выпуском 150 мм</t>
  </si>
  <si>
    <t>Заглушка Light 160 №1-5/0 с выпуском 150 мм</t>
  </si>
  <si>
    <t>Заглушка Light 160 №6-10/0 с выпуском 150 мм</t>
  </si>
  <si>
    <t>Заглушка Light 160 №11-15/0 с выпуском 150 мм</t>
  </si>
  <si>
    <t>Заглушка Light 160 №16-20 с выпуском 150 мм</t>
  </si>
  <si>
    <t>Заглушка Light 160 №011-0/0 с выходом DN 150</t>
  </si>
  <si>
    <t>Заглушка Light 160 №1-5/0 с выходом DN 150</t>
  </si>
  <si>
    <t>Заглушка Light 160 №6-10/0 с выходом DN 150</t>
  </si>
  <si>
    <t>Заглушка Light 160 №11-15/0 с выходом DN 150</t>
  </si>
  <si>
    <t>Заглушка Light 160 №16-20 с выходом DN 150</t>
  </si>
  <si>
    <t>Изготовление вертикального выпуска 160 мм с устройством муфты</t>
  </si>
  <si>
    <t>Изготовление вертикального выпуска 110 мм, 160 мм без устройства муфты</t>
  </si>
  <si>
    <t>ЛВК Light 160 без уклона</t>
  </si>
  <si>
    <t>ЛВК Light 160 с уклоном 0,5%</t>
  </si>
  <si>
    <t>Изготовление вертикального выпуска для ЛВК Light 160</t>
  </si>
  <si>
    <t>Заглушка для ЛВК Light 160</t>
  </si>
  <si>
    <t>Решетка чугунная щелевая Light 160 E600 с болтовым креплением</t>
  </si>
  <si>
    <t>Изготовление выпуска для пескоуловителя Light 150</t>
  </si>
  <si>
    <t>Изготовление выпуска DN 160 с устройством муфты</t>
  </si>
  <si>
    <t>Изготовление выпуска DN 110 с устройством муфты</t>
  </si>
  <si>
    <t>Изготовление выпуска DN 110, DN 160  без устройства муфты</t>
  </si>
  <si>
    <t>Изготовление выпуска 160 мм с устройством муфты</t>
  </si>
  <si>
    <t>Изготовление выпуска 110 мм, 160 мм без устройства муфты</t>
  </si>
  <si>
    <t>Пескоуловитель для серии ЛВК Light 160</t>
  </si>
  <si>
    <t>Изготовление выпуска для пескоуловителя Light 160</t>
  </si>
  <si>
    <t>Решетка для ЛВК Light 160</t>
  </si>
  <si>
    <t>ЛВК Plus 200 без уклона</t>
  </si>
  <si>
    <t>ЛВК Plus 200 c уклоном 0,5%</t>
  </si>
  <si>
    <t>Изготовление вертикального выпуска для ЛВК Plus 200</t>
  </si>
  <si>
    <t>Заглушка для ЛВК Plus 200</t>
  </si>
  <si>
    <t>Пескоуловитель для ЛВК Plus 200</t>
  </si>
  <si>
    <t>Решетки для ЛВК Plus 200</t>
  </si>
  <si>
    <t>Изготовление вертикального выпуска 200 мм с устройством муфты</t>
  </si>
  <si>
    <t>020135/F</t>
  </si>
  <si>
    <t>30105153.0710</t>
  </si>
  <si>
    <t>020136/F</t>
  </si>
  <si>
    <t>30105153.1500</t>
  </si>
  <si>
    <t>080035/F</t>
  </si>
  <si>
    <t>31105153.0710</t>
  </si>
  <si>
    <t>Дождеприемный колодец ДК 150</t>
  </si>
  <si>
    <t>21102308.1200</t>
  </si>
  <si>
    <t>Цена с НДС без доставки,
₽</t>
  </si>
  <si>
    <t>Пескоуловитель для ЛВК Plus 200 пг</t>
  </si>
  <si>
    <t>Пескоуловитель Plus 200 пг (верхняя секция)</t>
  </si>
  <si>
    <t>Пескоуловитель Plus 200 пг (верх)</t>
  </si>
  <si>
    <t>Пескоуловитель Plus 200 пг односекционный</t>
  </si>
  <si>
    <t>630/635</t>
  </si>
  <si>
    <t>635/640</t>
  </si>
  <si>
    <t>640/645</t>
  </si>
  <si>
    <t>645/650</t>
  </si>
  <si>
    <t>650/655</t>
  </si>
  <si>
    <t>655/660</t>
  </si>
  <si>
    <t>660/665</t>
  </si>
  <si>
    <t>665/670</t>
  </si>
  <si>
    <t>670/675</t>
  </si>
  <si>
    <t>675/680</t>
  </si>
  <si>
    <t>680/685</t>
  </si>
  <si>
    <t>685/690</t>
  </si>
  <si>
    <t>690/695</t>
  </si>
  <si>
    <t>695/700</t>
  </si>
  <si>
    <t>700/705</t>
  </si>
  <si>
    <t>705/710</t>
  </si>
  <si>
    <t>710/715</t>
  </si>
  <si>
    <t>715/720</t>
  </si>
  <si>
    <t>720/725</t>
  </si>
  <si>
    <t>725/730</t>
  </si>
  <si>
    <t>730/735</t>
  </si>
  <si>
    <t>735/740</t>
  </si>
  <si>
    <t>740/745</t>
  </si>
  <si>
    <t>745/750</t>
  </si>
  <si>
    <t>750/755</t>
  </si>
  <si>
    <t>755/760</t>
  </si>
  <si>
    <t>760/765</t>
  </si>
  <si>
    <t>765/770</t>
  </si>
  <si>
    <t>770/775</t>
  </si>
  <si>
    <t>775/780</t>
  </si>
  <si>
    <t>780/785</t>
  </si>
  <si>
    <t>785/790</t>
  </si>
  <si>
    <t>790/795</t>
  </si>
  <si>
    <t>795/800</t>
  </si>
  <si>
    <t>800/805</t>
  </si>
  <si>
    <t>805/810</t>
  </si>
  <si>
    <t>810/815</t>
  </si>
  <si>
    <t>815/820</t>
  </si>
  <si>
    <t>820/825</t>
  </si>
  <si>
    <t>825/830</t>
  </si>
  <si>
    <t>4130005</t>
  </si>
  <si>
    <t>4130010</t>
  </si>
  <si>
    <t>4130015</t>
  </si>
  <si>
    <t>4130020</t>
  </si>
  <si>
    <t>4130025</t>
  </si>
  <si>
    <t>4130030</t>
  </si>
  <si>
    <t>4130035</t>
  </si>
  <si>
    <t>4130040</t>
  </si>
  <si>
    <t>4130045</t>
  </si>
  <si>
    <t>4230050</t>
  </si>
  <si>
    <t>053551</t>
  </si>
  <si>
    <t>053552</t>
  </si>
  <si>
    <t>053553</t>
  </si>
  <si>
    <t>053554</t>
  </si>
  <si>
    <t>053555</t>
  </si>
  <si>
    <t>053556</t>
  </si>
  <si>
    <t>053557</t>
  </si>
  <si>
    <t>053558</t>
  </si>
  <si>
    <t>053559</t>
  </si>
  <si>
    <t>053560</t>
  </si>
  <si>
    <t>02106203.0205</t>
  </si>
  <si>
    <t>02105202.0205</t>
  </si>
  <si>
    <t>02106202.0205</t>
  </si>
  <si>
    <t>02102200.0170</t>
  </si>
  <si>
    <t>02102200.0195</t>
  </si>
  <si>
    <t>02102200.0220</t>
  </si>
  <si>
    <t>02102200.0245</t>
  </si>
  <si>
    <t>02102200.0265</t>
  </si>
  <si>
    <t>02102200.0290</t>
  </si>
  <si>
    <t>02102200.0315</t>
  </si>
  <si>
    <t>02102200.0340</t>
  </si>
  <si>
    <t>02102200.0365</t>
  </si>
  <si>
    <t>Лоток инженерных коммуникаций Plus 200 № 0/05</t>
  </si>
  <si>
    <t>Лоток инженерных коммуникаций Plus 200 № 0/010</t>
  </si>
  <si>
    <t>Лоток инженерных коммуникаций Plus 200 № 0/015</t>
  </si>
  <si>
    <t>Лоток инженерных коммуникаций Plus 200 № 0/0</t>
  </si>
  <si>
    <t>Лоток инженерных коммуникаций Plus 200 № 5/0</t>
  </si>
  <si>
    <t>Лоток инженерных коммуникаций Plus 200 № 10/0</t>
  </si>
  <si>
    <t>Лоток инженерных коммуникаций Plus 200 № 15/0</t>
  </si>
  <si>
    <t>Лоток инженерных коммуникаций Plus 200 № 20/0</t>
  </si>
  <si>
    <t>Лоток инженерных коммуникаций Sir 200 № 0</t>
  </si>
  <si>
    <t>Лоток инженерных коммуникаций Sir Canal 200 № 0</t>
  </si>
  <si>
    <t>02105203.0205</t>
  </si>
  <si>
    <t>30102205.0700</t>
  </si>
  <si>
    <t>30105201.0740</t>
  </si>
  <si>
    <t>30105201.1500</t>
  </si>
  <si>
    <t>30105202.0740</t>
  </si>
  <si>
    <t>30105202.1500</t>
  </si>
  <si>
    <t>31105202.1500</t>
  </si>
  <si>
    <t>Дождеприемный колодец  200 односекционный</t>
  </si>
  <si>
    <t>Дождеприемный колодец  200 (верхняя секция)</t>
  </si>
  <si>
    <t>Пескоуловитель Sir 200 (верхняя секция)</t>
  </si>
  <si>
    <t>020234/E</t>
  </si>
  <si>
    <t>020235/E</t>
  </si>
  <si>
    <t>080234/E</t>
  </si>
  <si>
    <t>020235/L</t>
  </si>
  <si>
    <t>020234/L</t>
  </si>
  <si>
    <t>Пескоуловитель Plus 150 пг (верхняя секция)</t>
  </si>
  <si>
    <t>Пескоуловитель Plus 150 пг односекционный</t>
  </si>
  <si>
    <t xml:space="preserve">020225/L </t>
  </si>
  <si>
    <t>020224/L</t>
  </si>
  <si>
    <t>020223/L</t>
  </si>
  <si>
    <t>020222/L</t>
  </si>
  <si>
    <t>020226/L</t>
  </si>
  <si>
    <t>020227/L</t>
  </si>
  <si>
    <t>020228/L</t>
  </si>
  <si>
    <t>020229/L</t>
  </si>
  <si>
    <t>020230/L</t>
  </si>
  <si>
    <t>020261/L</t>
  </si>
  <si>
    <t>020262/L</t>
  </si>
  <si>
    <t>020263/L</t>
  </si>
  <si>
    <t>020264/L</t>
  </si>
  <si>
    <t>020265/L</t>
  </si>
  <si>
    <t>020266/L</t>
  </si>
  <si>
    <t>020267/L</t>
  </si>
  <si>
    <t>020268/L</t>
  </si>
  <si>
    <t>020269/L</t>
  </si>
  <si>
    <t>020280/L</t>
  </si>
  <si>
    <t>020281/L</t>
  </si>
  <si>
    <t>020282/L</t>
  </si>
  <si>
    <t>020283/L</t>
  </si>
  <si>
    <t>020284/L</t>
  </si>
  <si>
    <t>020285/L</t>
  </si>
  <si>
    <t>020286/L</t>
  </si>
  <si>
    <t>020287/L</t>
  </si>
  <si>
    <t>020288/L</t>
  </si>
  <si>
    <t>020289/L</t>
  </si>
  <si>
    <t>020290/L</t>
  </si>
  <si>
    <t>020291/L</t>
  </si>
  <si>
    <t>020201/L</t>
  </si>
  <si>
    <t>020202/L</t>
  </si>
  <si>
    <t>020203/L</t>
  </si>
  <si>
    <t>020204/L</t>
  </si>
  <si>
    <t>020205/L</t>
  </si>
  <si>
    <t>020206/L</t>
  </si>
  <si>
    <t>020207/L</t>
  </si>
  <si>
    <t>020208/L</t>
  </si>
  <si>
    <t>020209/L</t>
  </si>
  <si>
    <t>020210/L</t>
  </si>
  <si>
    <t>020211/L</t>
  </si>
  <si>
    <t>020212/L</t>
  </si>
  <si>
    <t>020213/L</t>
  </si>
  <si>
    <t>020214/L</t>
  </si>
  <si>
    <t>020215/L</t>
  </si>
  <si>
    <t>020216/L</t>
  </si>
  <si>
    <t>020217/L</t>
  </si>
  <si>
    <t>020218/L</t>
  </si>
  <si>
    <t>020219/L</t>
  </si>
  <si>
    <t>020220/L</t>
  </si>
  <si>
    <t>022274</t>
  </si>
  <si>
    <t>01105201.0205</t>
  </si>
  <si>
    <t>01105201.0230</t>
  </si>
  <si>
    <t>01105201.0255</t>
  </si>
  <si>
    <t>01105201.0280</t>
  </si>
  <si>
    <t>01105201.0310</t>
  </si>
  <si>
    <t>01105201.0335</t>
  </si>
  <si>
    <t>01105201.0360</t>
  </si>
  <si>
    <t>01105201.0385</t>
  </si>
  <si>
    <t>01105201.0410</t>
  </si>
  <si>
    <t>01105201.205</t>
  </si>
  <si>
    <t>01105201.210</t>
  </si>
  <si>
    <t>01105201.215</t>
  </si>
  <si>
    <t>01105201.220</t>
  </si>
  <si>
    <t>01105201.225</t>
  </si>
  <si>
    <t>01105201.230</t>
  </si>
  <si>
    <t>01105201.235</t>
  </si>
  <si>
    <t>01105201.240</t>
  </si>
  <si>
    <t>01105201.245</t>
  </si>
  <si>
    <t>01105201.250</t>
  </si>
  <si>
    <t>01105201.255</t>
  </si>
  <si>
    <t>01105201.260</t>
  </si>
  <si>
    <t>01105201.265</t>
  </si>
  <si>
    <t>01105201.270</t>
  </si>
  <si>
    <t>01105201.275</t>
  </si>
  <si>
    <t>01105201.280</t>
  </si>
  <si>
    <t>01105201.285</t>
  </si>
  <si>
    <t>01105201.290</t>
  </si>
  <si>
    <t>01105201.295</t>
  </si>
  <si>
    <t>01105201.300</t>
  </si>
  <si>
    <t>01105201.305</t>
  </si>
  <si>
    <t>01105201.310</t>
  </si>
  <si>
    <t>01105201.315</t>
  </si>
  <si>
    <t>01105201.320</t>
  </si>
  <si>
    <t>01105201.325</t>
  </si>
  <si>
    <t>01105201.330</t>
  </si>
  <si>
    <t>01105201.335</t>
  </si>
  <si>
    <t>01105201.340</t>
  </si>
  <si>
    <t>01105201.345</t>
  </si>
  <si>
    <t>01105201.350</t>
  </si>
  <si>
    <t>01105201.355</t>
  </si>
  <si>
    <t>01105201.360</t>
  </si>
  <si>
    <t>01105201.365</t>
  </si>
  <si>
    <t>01105201.370</t>
  </si>
  <si>
    <t>01105201.375</t>
  </si>
  <si>
    <t>01105201.380</t>
  </si>
  <si>
    <t>01105201.385</t>
  </si>
  <si>
    <t>01105201.390</t>
  </si>
  <si>
    <t>01105201.395</t>
  </si>
  <si>
    <t>01105201.400</t>
  </si>
  <si>
    <t>01105201.405</t>
  </si>
  <si>
    <t>020135/B</t>
  </si>
  <si>
    <t>020136/B</t>
  </si>
  <si>
    <t>Пескоуловитель Border 150 односекционный</t>
  </si>
  <si>
    <t>Пескоуловитель Border 150 (верхняя секция)</t>
  </si>
  <si>
    <t>30111154.0710</t>
  </si>
  <si>
    <t>30111154.1500</t>
  </si>
  <si>
    <t>Заглушка Sir 300 №01-0/05 с выходом DN 200</t>
  </si>
  <si>
    <t>Заглушка Sir 300 №06-0/010 с выходом DN 200</t>
  </si>
  <si>
    <t>Заглушка Sir 300 №011-0/015 с выходом DN 200</t>
  </si>
  <si>
    <t>Заглушка Sir 300 №016-Тип 1 с выходом DN 200</t>
  </si>
  <si>
    <t>Заглушка Sir 300 №016-Тип 1 с выходом DN 300</t>
  </si>
  <si>
    <t>Заглушка Sir 300 №021-0/0 с выходом DN 200</t>
  </si>
  <si>
    <t>Заглушка Sir 300 №021-0/0 с выходом DN 300</t>
  </si>
  <si>
    <t>Заглушка Sir 300 № 1-5/0 с выходом DN 200</t>
  </si>
  <si>
    <t>Заглушка Sir 300 № 1-5/0 с выходом DN 300</t>
  </si>
  <si>
    <t>Заглушка Sir 300 № 6-10/0 с выходом DN 200</t>
  </si>
  <si>
    <t>Заглушка Sir 300 № 6-10/0 с выходом DN 300</t>
  </si>
  <si>
    <t>Заглушка Sir 300 № 11-15/0 с выходом DN 200</t>
  </si>
  <si>
    <t>Заглушка Sir 300 № 11-15/0 с выходом DN 300</t>
  </si>
  <si>
    <t>Заглушка Sir 300 № 16-20/0 с выходом DN 200</t>
  </si>
  <si>
    <t>Заглушка Sir 300 № 16-20/0 с выходом DN 300</t>
  </si>
  <si>
    <t>Заглушка Plus 300 №06-0/010 с выходом DN 200</t>
  </si>
  <si>
    <t>Заглушка Plus 300 №011-0/015 с выходом DN 200</t>
  </si>
  <si>
    <t>Заглушка Plus 300 №016-Тип 1 с выходом DN 200</t>
  </si>
  <si>
    <t>Заглушка Plus 300 №021-0/0 с выходом DN 200</t>
  </si>
  <si>
    <t>Заглушка Plus 300 № 1-5/0 с выходом DN 200</t>
  </si>
  <si>
    <t>Заглушка Plus 300 № 6-10/0 с выходом DN 200</t>
  </si>
  <si>
    <t>Заглушка Plus 300 № 11-15/0 с выходом DN 200</t>
  </si>
  <si>
    <t>Заглушка Plus 300 № 16-20/0 с выходом DN 200</t>
  </si>
  <si>
    <t>Заглушка Plus 300 № 1-5/0 с выходом DN 300</t>
  </si>
  <si>
    <t>Заглушка Plus 300 № 6-10/0 с выходом DN 300</t>
  </si>
  <si>
    <t>Заглушка Plus 300 № 11-15/0 с выходом DN 300</t>
  </si>
  <si>
    <t>Заглушка Plus 300 № 16-20/0 с выходом DN 300</t>
  </si>
  <si>
    <t>Корзинка круглая 300 DN160</t>
  </si>
  <si>
    <t>Корзинка круглая 300 DN200</t>
  </si>
  <si>
    <t>Корзинка круглая 300 DN315</t>
  </si>
  <si>
    <t>31105202.0740</t>
  </si>
  <si>
    <t>Заглушка Plus 300 №021-0/0 с выходом DN 300</t>
  </si>
  <si>
    <t>Заглушка Plus 300 №01-0/05 с выходом DN 200</t>
  </si>
  <si>
    <t xml:space="preserve">Пескоуловитель для ЛВК Plus 150 пг </t>
  </si>
  <si>
    <t xml:space="preserve">Изготовление выпуска для пескоуловителя Plus 150 пг </t>
  </si>
  <si>
    <t>Пескоуловитель Plus 150 пг (верхняя часть)</t>
  </si>
  <si>
    <t>Пескоуловитель для ЛВК Border 150</t>
  </si>
  <si>
    <t>Изготовление выпуска для пескоуловителя Border 150</t>
  </si>
  <si>
    <t>Пескоуловитель Border 150 (верхняя часть)</t>
  </si>
  <si>
    <t xml:space="preserve">Утверждено приказом № от __ февраля 20__ года
ген. директор ООО «МК ЖБИ»
________________________Столяров С.Н.                                                                                  </t>
  </si>
  <si>
    <t>__ ______ 20__ г.</t>
  </si>
  <si>
    <t>Решетка чугунная щелевая Light 200 C250 с болтовым креплением</t>
  </si>
  <si>
    <t>Решетка для ЛВК Light 150</t>
  </si>
  <si>
    <t>Пескоуловитель для серии ЛВК Light 150</t>
  </si>
  <si>
    <t>Заглушка для ЛВК Light 150</t>
  </si>
  <si>
    <t>ЛВК Light 150 с уклоном 0,5%</t>
  </si>
  <si>
    <t>ЛВК Light 150 без уклона</t>
  </si>
  <si>
    <t>ЛВК Sir 150 без уклона</t>
  </si>
  <si>
    <t>ЛВК Sir 150 с уклоном 0,5%</t>
  </si>
  <si>
    <t>Изготовление вертикального выпуска для ЛВК Sir 150</t>
  </si>
  <si>
    <t>Заглушка для ЛВК Sir 150</t>
  </si>
  <si>
    <t>Решетки для ЛВК Sir 150</t>
  </si>
  <si>
    <t>Пескоуловитель для серии ЛВК Sir 150</t>
  </si>
  <si>
    <t>толщ.1 мм</t>
  </si>
  <si>
    <t>КБЛ 200</t>
  </si>
  <si>
    <t>РБЛ 200</t>
  </si>
  <si>
    <t>КББ 200</t>
  </si>
  <si>
    <t>Изготовление вертикального выпуска для ЛВК Plus 200 пг</t>
  </si>
  <si>
    <t>ЛВК Sir 200 без уклона</t>
  </si>
  <si>
    <t>ЛВК Sir 200 с уклоном 0,5%</t>
  </si>
  <si>
    <t>Изготовление вертикального выпуска для ЛВК Sir 200</t>
  </si>
  <si>
    <t>Заглушка для ЛВК Sir 200</t>
  </si>
  <si>
    <t>Пескоуловитель для ЛВК Sir 200</t>
  </si>
  <si>
    <t>Решетки для ЛВК Sir 200</t>
  </si>
  <si>
    <t>Пескоуловитель для ЛВК Light 200</t>
  </si>
  <si>
    <t>Изготовление выпуска для пескоуловителя Light 200</t>
  </si>
  <si>
    <t>Решетка для ЛВК Light 200</t>
  </si>
  <si>
    <t>ЛИК Sir 200 без уклона</t>
  </si>
  <si>
    <t>ЛИК Sir Canal 200 без уклона</t>
  </si>
  <si>
    <t>ЛИК Plus 200 без уклона</t>
  </si>
  <si>
    <t>ЛИК Plus Canal 200 без уклона</t>
  </si>
  <si>
    <t>Заглушка для ЛИК Sir 200, ЛИК Sir Canal 200</t>
  </si>
  <si>
    <t>Заглушка для ЛИК Plus 200, ЛИК Plus Canal 200</t>
  </si>
  <si>
    <t>КМЛ 200</t>
  </si>
  <si>
    <t>Крышка чугунная Bridge-Light 225</t>
  </si>
  <si>
    <t>ЛВК Plus 300 без уклона</t>
  </si>
  <si>
    <t>ЛВК Plus 300 c уклоном 0,5%</t>
  </si>
  <si>
    <t>ЛВК Plus 300 без уклона с анкерами для крепления решетки</t>
  </si>
  <si>
    <t>Изготовление вертикального выпуска для ЛВК Plus 300</t>
  </si>
  <si>
    <t>Заглушка для ЛВК Plus 300</t>
  </si>
  <si>
    <t>Пескоуловитель для ЛВК Plus 300</t>
  </si>
  <si>
    <t>Решетки для ЛВК Plus 300</t>
  </si>
  <si>
    <t>Изготовление выпуска 200 мм с устройством муфты</t>
  </si>
  <si>
    <t>Изготовление выпуска DN 100, DN 150, DN 200 без устройства муфты</t>
  </si>
  <si>
    <t>Изготовление выпуска 100мм, 160 мм, 200 мм без устройства муфты</t>
  </si>
  <si>
    <t>Изготовление выпуска 315 мм с устройством муфты</t>
  </si>
  <si>
    <t>Изготовление вертикального выпуска 315 мм с устройством муфты</t>
  </si>
  <si>
    <t>Изготовление вертикального выпуска DN 150 - 300 без устройства муфты</t>
  </si>
  <si>
    <t>Изготовление вертикального выпуска DN 100 - 200 без устройства муфты</t>
  </si>
  <si>
    <t>Изготовление вертикального выпуска 110 - 200 мм без устройства муфты</t>
  </si>
  <si>
    <t>Изготовление выпуска 160 мм, 200 мм, 315 мм без устройства муфты</t>
  </si>
  <si>
    <t>Изготовление выпуска 100 мм, 160 мм, 200 мм без устройства муфты</t>
  </si>
  <si>
    <t>ЛВК Sir 300 без уклона</t>
  </si>
  <si>
    <t>ЛВК Sir 300 с уклоном 0,5%</t>
  </si>
  <si>
    <t>Изготовление вертикального выпуска для ЛВК Sir 300</t>
  </si>
  <si>
    <t>Заглушка для ЛВК Sir 300</t>
  </si>
  <si>
    <t>Пескоуловитель для ЛВК Sir 300</t>
  </si>
  <si>
    <t>Решетки для ЛВК Sir 300</t>
  </si>
  <si>
    <t>ЛВК Plus 400 пг без уклона</t>
  </si>
  <si>
    <t>ЛВК Plus 400 пг c уклоном 0,5%</t>
  </si>
  <si>
    <t>Изготовление вертикального выпуска для ЛВК Plus 400 пг</t>
  </si>
  <si>
    <t>Заглушка для ЛВК Plus 400 пг</t>
  </si>
  <si>
    <t>КБЛ 400</t>
  </si>
  <si>
    <t>01105402.0400</t>
  </si>
  <si>
    <t>01105402.0475</t>
  </si>
  <si>
    <t>01105402.0500</t>
  </si>
  <si>
    <t>01105402.0425</t>
  </si>
  <si>
    <t>01105402.0450</t>
  </si>
  <si>
    <t>30105402.1700</t>
  </si>
  <si>
    <t>31105402.1700</t>
  </si>
  <si>
    <t>Дождеприемный колодец 400 (верхняя секция)</t>
  </si>
  <si>
    <t>31105402.0980</t>
  </si>
  <si>
    <t>Дождеприемный колодец 400 односекционный</t>
  </si>
  <si>
    <t>30105402.0980</t>
  </si>
  <si>
    <t>15205402.56</t>
  </si>
  <si>
    <t>16305402.16</t>
  </si>
  <si>
    <t>15305402.16</t>
  </si>
  <si>
    <t>16305401.25</t>
  </si>
  <si>
    <t>15305401.25</t>
  </si>
  <si>
    <t>Решетка оцинкованная ячеистая Sir 400 B125 L=500 мм с болтовым креплением</t>
  </si>
  <si>
    <t>Решетка оцинкованная ячеистая Sir 400 B125 с болтовым креплением</t>
  </si>
  <si>
    <t xml:space="preserve">B125 </t>
  </si>
  <si>
    <t>B126</t>
  </si>
  <si>
    <t>16305402.25</t>
  </si>
  <si>
    <t>15305402.25</t>
  </si>
  <si>
    <t>Решетка оцинкованная ячеистая Sir 300 B125 с болтовым креплением</t>
  </si>
  <si>
    <t>Решетка оцинкованная ячеистая Sir 300 B125 L=500 мм с болтовым креплением</t>
  </si>
  <si>
    <t>21102159.1200</t>
  </si>
  <si>
    <t>21102209.1200</t>
  </si>
  <si>
    <t>21102309.1200</t>
  </si>
  <si>
    <t>21102409.1200</t>
  </si>
  <si>
    <t>21111159.1200</t>
  </si>
  <si>
    <t>21111209.1200</t>
  </si>
  <si>
    <t>Шнур уплотнительный DN 25,3 м.п.</t>
  </si>
  <si>
    <t>Болт М12x40</t>
  </si>
  <si>
    <t>041005000.075</t>
  </si>
  <si>
    <t>041005001.105</t>
  </si>
  <si>
    <t>041005001.065</t>
  </si>
  <si>
    <t>041005001.095</t>
  </si>
  <si>
    <t xml:space="preserve">020225/B </t>
  </si>
  <si>
    <t>020224/B</t>
  </si>
  <si>
    <t>020223/B</t>
  </si>
  <si>
    <t>020222/B</t>
  </si>
  <si>
    <t>020226/B</t>
  </si>
  <si>
    <t>020227/B</t>
  </si>
  <si>
    <t>020228/B</t>
  </si>
  <si>
    <t>020229/B</t>
  </si>
  <si>
    <t>01111204.0205</t>
  </si>
  <si>
    <t>01111204.0230</t>
  </si>
  <si>
    <t>01111204.0255</t>
  </si>
  <si>
    <t>01111204.0280</t>
  </si>
  <si>
    <t>01111204.0310</t>
  </si>
  <si>
    <t>01111204.0335</t>
  </si>
  <si>
    <t>01111204.0360</t>
  </si>
  <si>
    <t>01111204.0385</t>
  </si>
  <si>
    <t>01111204.0410</t>
  </si>
  <si>
    <t>01111204.205</t>
  </si>
  <si>
    <t>01111204.210</t>
  </si>
  <si>
    <t>01111204.215</t>
  </si>
  <si>
    <t>01111204.220</t>
  </si>
  <si>
    <t>01111204.225</t>
  </si>
  <si>
    <t>01111204.230</t>
  </si>
  <si>
    <t>01111204.235</t>
  </si>
  <si>
    <t>01111204.240</t>
  </si>
  <si>
    <t>01111204.245</t>
  </si>
  <si>
    <t>01111204.250</t>
  </si>
  <si>
    <t>01111204.255</t>
  </si>
  <si>
    <t>01111204.260</t>
  </si>
  <si>
    <t>01111204.265</t>
  </si>
  <si>
    <t>01111204.270</t>
  </si>
  <si>
    <t>01111204.275</t>
  </si>
  <si>
    <t>01111204.280</t>
  </si>
  <si>
    <t>01111204.285</t>
  </si>
  <si>
    <t>01111204.290</t>
  </si>
  <si>
    <t>01111204.295</t>
  </si>
  <si>
    <t>01111204.300</t>
  </si>
  <si>
    <t>01111204.305</t>
  </si>
  <si>
    <t>01111204.310</t>
  </si>
  <si>
    <t>01111204.315</t>
  </si>
  <si>
    <t>01111204.320</t>
  </si>
  <si>
    <t>01111204.325</t>
  </si>
  <si>
    <t>01111204.330</t>
  </si>
  <si>
    <t>01111204.335</t>
  </si>
  <si>
    <t>01111204.340</t>
  </si>
  <si>
    <t>01111204.345</t>
  </si>
  <si>
    <t>01111204.350</t>
  </si>
  <si>
    <t>01111204.355</t>
  </si>
  <si>
    <t>01111204.360</t>
  </si>
  <si>
    <t>01111204.365</t>
  </si>
  <si>
    <t>01111204.370</t>
  </si>
  <si>
    <t>01111204.375</t>
  </si>
  <si>
    <t>01111204.380</t>
  </si>
  <si>
    <t>01111204.385</t>
  </si>
  <si>
    <t>01111204.390</t>
  </si>
  <si>
    <t>01111204.395</t>
  </si>
  <si>
    <t>01111204.400</t>
  </si>
  <si>
    <t>01111204.405</t>
  </si>
  <si>
    <t>020230/B</t>
  </si>
  <si>
    <t>020261/B</t>
  </si>
  <si>
    <t>020262/B</t>
  </si>
  <si>
    <t>020263/B</t>
  </si>
  <si>
    <t>020264/B</t>
  </si>
  <si>
    <t>020265/B</t>
  </si>
  <si>
    <t>020266/B</t>
  </si>
  <si>
    <t>020267/B</t>
  </si>
  <si>
    <t>020268/B</t>
  </si>
  <si>
    <t>020269/B</t>
  </si>
  <si>
    <t>020280/B</t>
  </si>
  <si>
    <t>020281/B</t>
  </si>
  <si>
    <t>020282/B</t>
  </si>
  <si>
    <t>020283/B</t>
  </si>
  <si>
    <t>020284/B</t>
  </si>
  <si>
    <t>020285/B</t>
  </si>
  <si>
    <t>020286/B</t>
  </si>
  <si>
    <t>020287/B</t>
  </si>
  <si>
    <t>020288/B</t>
  </si>
  <si>
    <t>020289/B</t>
  </si>
  <si>
    <t>020290/B</t>
  </si>
  <si>
    <t>020291/B</t>
  </si>
  <si>
    <t>020201/B</t>
  </si>
  <si>
    <t>020202/B</t>
  </si>
  <si>
    <t>020203/B</t>
  </si>
  <si>
    <t>020204/B</t>
  </si>
  <si>
    <t>020205/B</t>
  </si>
  <si>
    <t>020206/B</t>
  </si>
  <si>
    <t>020207/B</t>
  </si>
  <si>
    <t>020208/B</t>
  </si>
  <si>
    <t>020209/B</t>
  </si>
  <si>
    <t>020210/B</t>
  </si>
  <si>
    <t>020211/B</t>
  </si>
  <si>
    <t>020212/B</t>
  </si>
  <si>
    <t>020213/B</t>
  </si>
  <si>
    <t>020214/B</t>
  </si>
  <si>
    <t>020215/B</t>
  </si>
  <si>
    <t>020216/B</t>
  </si>
  <si>
    <t>020217/B</t>
  </si>
  <si>
    <t>020218/B</t>
  </si>
  <si>
    <t>020219/B</t>
  </si>
  <si>
    <t>020220/B</t>
  </si>
  <si>
    <t>Лоток водосточный канальный Border 200 № 0</t>
  </si>
  <si>
    <t>Лоток водосточный канальный Border 200 № 0/05</t>
  </si>
  <si>
    <t>Лоток водосточный канальный Border 200 № 0/010</t>
  </si>
  <si>
    <t>Лоток водосточный канальный Border 200 № 0/015</t>
  </si>
  <si>
    <t>Лоток водосточный канальный Border 200 № 0/0</t>
  </si>
  <si>
    <t>Лоток водосточный канальный Border 200 № 5/0</t>
  </si>
  <si>
    <t>Лоток водосточный канальный Border 200 № 10/0</t>
  </si>
  <si>
    <t>Лоток водосточный канальный Border 200 № 15/0</t>
  </si>
  <si>
    <t>Лоток водосточный канальный Border 200 № 20/0</t>
  </si>
  <si>
    <t>Лоток водосточный канальный Border 200 с уклоном № 01</t>
  </si>
  <si>
    <t>Лоток водосточный канальный Border 200 с уклоном № 02</t>
  </si>
  <si>
    <t>Лоток водосточный канальный Border 200 с уклоном № 03</t>
  </si>
  <si>
    <t>Лоток водосточный канальный Border 200 с уклоном № 04</t>
  </si>
  <si>
    <t>Лоток водосточный канальный Border 200 с уклоном № 05</t>
  </si>
  <si>
    <t>Лоток водосточный канальный Border 200 с уклоном № 06</t>
  </si>
  <si>
    <t>Лоток водосточный канальный Border 200 с уклоном № 07</t>
  </si>
  <si>
    <t>Лоток водосточный канальный Border 200 с уклоном № 08</t>
  </si>
  <si>
    <t>Лоток водосточный канальный Border 200 с уклоном № 09</t>
  </si>
  <si>
    <t>Лоток водосточный канальный Border 200 с уклоном № 010</t>
  </si>
  <si>
    <t>Лоток водосточный канальный Border 200 с уклоном № 011</t>
  </si>
  <si>
    <t>Лоток водосточный канальный Border 200 с уклоном № 012</t>
  </si>
  <si>
    <t>Лоток водосточный канальный Border 200 с уклоном № 015</t>
  </si>
  <si>
    <t>Лоток водосточный канальный Border 200 с уклоном № 016</t>
  </si>
  <si>
    <t>Лоток водосточный канальный Border 200 с уклоном № 017</t>
  </si>
  <si>
    <t>Лоток водосточный канальный Border 200 с уклоном № 018</t>
  </si>
  <si>
    <t>Лоток водосточный канальный Border 200 с уклоном № 019</t>
  </si>
  <si>
    <t>Лоток водосточный канальный Border 200 с уклоном № 020</t>
  </si>
  <si>
    <t>Лоток водосточный канальный Border 200 с уклоном № 021</t>
  </si>
  <si>
    <t>Лоток водосточный канальный Border 200 с уклоном № 1</t>
  </si>
  <si>
    <t>Лоток водосточный канальный Border 200 с уклоном № 2</t>
  </si>
  <si>
    <t>Лоток водосточный канальный Border 200 с уклоном № 3</t>
  </si>
  <si>
    <t>Лоток водосточный канальный Border 200 с уклоном № 4</t>
  </si>
  <si>
    <t>Лоток водосточный канальный Border 200 с уклоном № 5</t>
  </si>
  <si>
    <t>Лоток водосточный канальный Border 200 с уклоном № 6</t>
  </si>
  <si>
    <t>Лоток водосточный канальный Border 200 с уклоном № 7</t>
  </si>
  <si>
    <t>Лоток водосточный канальный Border 200 с уклоном № 8</t>
  </si>
  <si>
    <t>Лоток водосточный канальный Border 200 с уклоном № 9</t>
  </si>
  <si>
    <t>Лоток водосточный канальный Border 200 с уклоном № 10</t>
  </si>
  <si>
    <t>Лоток водосточный канальный Border 200 с уклоном № 11</t>
  </si>
  <si>
    <t>Лоток водосточный канальный Border 200 с уклоном № 12</t>
  </si>
  <si>
    <t>Лоток водосточный канальный Border 200 с уклоном № 13</t>
  </si>
  <si>
    <t>Лоток водосточный канальный Border 200 с уклоном № 14</t>
  </si>
  <si>
    <t>Лоток водосточный канальный Border 200 с уклоном № 15</t>
  </si>
  <si>
    <t>Лоток водосточный канальный Border 200 с уклоном № 16</t>
  </si>
  <si>
    <t>Лоток водосточный канальный Border 200 с уклоном № 17</t>
  </si>
  <si>
    <t>Лоток водосточный канальный Border 200 с уклоном № 18</t>
  </si>
  <si>
    <t>Лоток водосточный канальный Border 200 с уклоном № 19</t>
  </si>
  <si>
    <t>Лоток водосточный канальный Border 200 с уклоном № 20</t>
  </si>
  <si>
    <t>Лоток водосточный канальный Border 200 с уклоном № 013</t>
  </si>
  <si>
    <t>Лоток водосточный канальный Border 200 с уклоном № 014</t>
  </si>
  <si>
    <t>4831</t>
  </si>
  <si>
    <t>4833</t>
  </si>
  <si>
    <t>4834</t>
  </si>
  <si>
    <t>491</t>
  </si>
  <si>
    <t>322</t>
  </si>
  <si>
    <t>052325/F</t>
  </si>
  <si>
    <t>052323/F</t>
  </si>
  <si>
    <t>052326/F</t>
  </si>
  <si>
    <t>052328/F</t>
  </si>
  <si>
    <t>052329/F</t>
  </si>
  <si>
    <t>052330/F</t>
  </si>
  <si>
    <t>052331/F</t>
  </si>
  <si>
    <t>052327/F</t>
  </si>
  <si>
    <t>080334/E</t>
  </si>
  <si>
    <t>31105302.0980</t>
  </si>
  <si>
    <t>02102300.0265</t>
  </si>
  <si>
    <t>02102300.0290</t>
  </si>
  <si>
    <t>02102300.0315</t>
  </si>
  <si>
    <t>02102300.0340</t>
  </si>
  <si>
    <t>02102300.0365</t>
  </si>
  <si>
    <t>02102300.0405</t>
  </si>
  <si>
    <t>02102300.0430</t>
  </si>
  <si>
    <t>02102300.0455</t>
  </si>
  <si>
    <t>02102300.0480</t>
  </si>
  <si>
    <t>14</t>
  </si>
  <si>
    <t>053325/F</t>
  </si>
  <si>
    <t>052322/F</t>
  </si>
  <si>
    <t>052324/F</t>
  </si>
  <si>
    <t>Лоток инженерных коммуникаций Plus 300 № 0</t>
  </si>
  <si>
    <t>Лоток инженерных коммуникаций Plus 300 № 0/05</t>
  </si>
  <si>
    <t>Лоток инженерных коммуникаций Plus 300 № 0/010</t>
  </si>
  <si>
    <t>Лоток инженерных коммуникаций Plus 300 № 0/015</t>
  </si>
  <si>
    <t>Лоток инженерных коммуникаций Plus 300 № 0/0</t>
  </si>
  <si>
    <t>Лоток инженерных коммуникаций Plus 300 № 5/0</t>
  </si>
  <si>
    <t>Лоток инженерных коммуникаций Plus 300 № 10/0</t>
  </si>
  <si>
    <t>Лоток инженерных коммуникаций Plus 300 № 15/0</t>
  </si>
  <si>
    <t>053324/F</t>
  </si>
  <si>
    <t>053323/F</t>
  </si>
  <si>
    <t>053322/F</t>
  </si>
  <si>
    <t>053326/F</t>
  </si>
  <si>
    <t>053328/F</t>
  </si>
  <si>
    <t>053329/F</t>
  </si>
  <si>
    <t>053330/F</t>
  </si>
  <si>
    <t>053331/F</t>
  </si>
  <si>
    <t>053327/F</t>
  </si>
  <si>
    <t>30102505.01000</t>
  </si>
  <si>
    <t>30102505.1950</t>
  </si>
  <si>
    <t>31105501.01000</t>
  </si>
  <si>
    <t>31105501.11000</t>
  </si>
  <si>
    <t>30105502.01000</t>
  </si>
  <si>
    <t>31105502.01000</t>
  </si>
  <si>
    <t>30105502.11000</t>
  </si>
  <si>
    <t>31105502.11000</t>
  </si>
  <si>
    <t>30105503.01000</t>
  </si>
  <si>
    <t>16305501.25</t>
  </si>
  <si>
    <t>15305501.25</t>
  </si>
  <si>
    <t>020553/L</t>
  </si>
  <si>
    <t>020553/2L</t>
  </si>
  <si>
    <t>01105501.460</t>
  </si>
  <si>
    <t>31105401.0980</t>
  </si>
  <si>
    <t>31105401.1700</t>
  </si>
  <si>
    <t>30105403.0980</t>
  </si>
  <si>
    <t>31105403.0980</t>
  </si>
  <si>
    <t>30105403.1700</t>
  </si>
  <si>
    <t>31105403.1700</t>
  </si>
  <si>
    <t xml:space="preserve">Пескоуловитель Sir 500 односекционный </t>
  </si>
  <si>
    <t xml:space="preserve">Пескоуловитель Plus 500 пг односекционный </t>
  </si>
  <si>
    <t>31105503.01000</t>
  </si>
  <si>
    <t>30105503.11000</t>
  </si>
  <si>
    <t>31105503.11000</t>
  </si>
  <si>
    <t>020353/E</t>
  </si>
  <si>
    <t xml:space="preserve">020353/2E </t>
  </si>
  <si>
    <t>16305302.25</t>
  </si>
  <si>
    <t>15305302.25</t>
  </si>
  <si>
    <t>20102508.1200</t>
  </si>
  <si>
    <t>15100500.1201</t>
  </si>
  <si>
    <t>550</t>
  </si>
  <si>
    <t>020534/F</t>
  </si>
  <si>
    <t>020535/F</t>
  </si>
  <si>
    <t>080535/F</t>
  </si>
  <si>
    <t>080534/F</t>
  </si>
  <si>
    <t>080534/L</t>
  </si>
  <si>
    <t>080535/L</t>
  </si>
  <si>
    <t>020434/F</t>
  </si>
  <si>
    <t>080434/F</t>
  </si>
  <si>
    <t>020435/F</t>
  </si>
  <si>
    <t>140534</t>
  </si>
  <si>
    <t>30105302.0980</t>
  </si>
  <si>
    <t>30105302.1600</t>
  </si>
  <si>
    <t>31105302.1600</t>
  </si>
  <si>
    <t>30105303.0980</t>
  </si>
  <si>
    <t>30105303.1600</t>
  </si>
  <si>
    <t>31105303.0980</t>
  </si>
  <si>
    <t>31105303.1600</t>
  </si>
  <si>
    <t>Дождеприемник ДК 400 односекционный</t>
  </si>
  <si>
    <t>014535</t>
  </si>
  <si>
    <t>080435/F</t>
  </si>
  <si>
    <t>2</t>
  </si>
  <si>
    <t>4</t>
  </si>
  <si>
    <t>Дождеприемный колодец 500 односекционный</t>
  </si>
  <si>
    <t>Дождеприемный колодец 500 (верхняя секция)</t>
  </si>
  <si>
    <t xml:space="preserve">080335/E </t>
  </si>
  <si>
    <t>Пескоуловитель Plus 500 пг (верхняя секция)</t>
  </si>
  <si>
    <t>Дождеприемник ДК 500 односекционный</t>
  </si>
  <si>
    <t>Пескоуловитель Plus 500 пг (верхняя часть)</t>
  </si>
  <si>
    <t>Пескоуловитель/дождеприемник Sir/Plus/ДК 500 (средняя часть)</t>
  </si>
  <si>
    <t>020334/E</t>
  </si>
  <si>
    <t>020335/E</t>
  </si>
  <si>
    <t>Дождеприемный колодец 300 (односекционный )</t>
  </si>
  <si>
    <t>Дождеприемный колодец 300 (верхняя секция)</t>
  </si>
  <si>
    <t>020351/E</t>
  </si>
  <si>
    <t xml:space="preserve">020351/2E </t>
  </si>
  <si>
    <t>Крышка бетонная бортовая 500.50.65.18</t>
  </si>
  <si>
    <t>Решетка бетонная лотковая 500.50.65.18 А15 пп10</t>
  </si>
  <si>
    <t>15205502.56</t>
  </si>
  <si>
    <t>16305502.16</t>
  </si>
  <si>
    <t>15305502.16</t>
  </si>
  <si>
    <t>020234/B</t>
  </si>
  <si>
    <t>020235/B</t>
  </si>
  <si>
    <t>050606в</t>
  </si>
  <si>
    <t>21111204.1200</t>
  </si>
  <si>
    <t>16111204.1202</t>
  </si>
  <si>
    <t>15205302.56</t>
  </si>
  <si>
    <t>16305302.16</t>
  </si>
  <si>
    <t>15305302.16</t>
  </si>
  <si>
    <t>055014</t>
  </si>
  <si>
    <t>055015</t>
  </si>
  <si>
    <t>055016</t>
  </si>
  <si>
    <t>055017</t>
  </si>
  <si>
    <t>055018</t>
  </si>
  <si>
    <t>Пескоуловитель Border 200 односекционный</t>
  </si>
  <si>
    <t>Пескоуловитель Border 200 (верхняя часть)</t>
  </si>
  <si>
    <t>Пескоуловитель Border 200 (верхняя секция)</t>
  </si>
  <si>
    <t>30111204.0740</t>
  </si>
  <si>
    <t>30111204.1500</t>
  </si>
  <si>
    <t>055106н</t>
  </si>
  <si>
    <t>055107н</t>
  </si>
  <si>
    <t>055108н</t>
  </si>
  <si>
    <t>055101н</t>
  </si>
  <si>
    <t>055109н</t>
  </si>
  <si>
    <t>055102н</t>
  </si>
  <si>
    <t>055103н</t>
  </si>
  <si>
    <t>Заглушка Plus 500 №6-10/0 с выходом DN 400</t>
  </si>
  <si>
    <t>Заглушка Plus 500 №11-15/0 с выходом DN 400</t>
  </si>
  <si>
    <t>Заглушка Plus 500 №16-20/0 с выходом DN 400</t>
  </si>
  <si>
    <t>Заглушка Plus 500 №1-5/0 с выходом DN 300</t>
  </si>
  <si>
    <t>Заглушка Plus 500 №6-10/0 с выходом DN 300</t>
  </si>
  <si>
    <t>Заглушка Plus 500 №11-15/0 с выходом DN 300</t>
  </si>
  <si>
    <t>Заглушка Plus 500 №16-20/0 с выходом DN 300</t>
  </si>
  <si>
    <t>055005н</t>
  </si>
  <si>
    <t>055006н</t>
  </si>
  <si>
    <t>055007н</t>
  </si>
  <si>
    <t>055008н</t>
  </si>
  <si>
    <t>055001н</t>
  </si>
  <si>
    <t>055009н</t>
  </si>
  <si>
    <t>055010н</t>
  </si>
  <si>
    <t>055002н</t>
  </si>
  <si>
    <t>055011н</t>
  </si>
  <si>
    <t>055012н</t>
  </si>
  <si>
    <t>055013н</t>
  </si>
  <si>
    <t>055003н</t>
  </si>
  <si>
    <t>055004н</t>
  </si>
  <si>
    <t>055014н</t>
  </si>
  <si>
    <t>055015н</t>
  </si>
  <si>
    <t>055016н</t>
  </si>
  <si>
    <t>055017н</t>
  </si>
  <si>
    <t>055018н</t>
  </si>
  <si>
    <t>Корзинка круглая 400 DN200</t>
  </si>
  <si>
    <t>Корзинка круглая 400 DN250</t>
  </si>
  <si>
    <t>Корзинка круглая 400 DN315</t>
  </si>
  <si>
    <t>603016в200</t>
  </si>
  <si>
    <t>603016в250</t>
  </si>
  <si>
    <t>603016в315</t>
  </si>
  <si>
    <t>Корзинка круглая 500 DN200</t>
  </si>
  <si>
    <t>Корзинка круглая 500 DN250</t>
  </si>
  <si>
    <t>Корзинка круглая 500 DN315</t>
  </si>
  <si>
    <t>4530030.2</t>
  </si>
  <si>
    <t>4530030.3</t>
  </si>
  <si>
    <t>4530030.4</t>
  </si>
  <si>
    <t>4530030.5</t>
  </si>
  <si>
    <t>4530040.3</t>
  </si>
  <si>
    <t>4530040.4</t>
  </si>
  <si>
    <t>4530040.5</t>
  </si>
  <si>
    <t>4530050.3</t>
  </si>
  <si>
    <t>4530050.4</t>
  </si>
  <si>
    <t>4530050.5</t>
  </si>
  <si>
    <t>603017в200</t>
  </si>
  <si>
    <t>603017в250</t>
  </si>
  <si>
    <t>603017в315</t>
  </si>
  <si>
    <t>4660218</t>
  </si>
  <si>
    <t>4660225</t>
  </si>
  <si>
    <t>Корзинка круглая 300 DN250</t>
  </si>
  <si>
    <t>02105303.0310</t>
  </si>
  <si>
    <t>02105303.0335</t>
  </si>
  <si>
    <t>02105303.0360</t>
  </si>
  <si>
    <t>02105303.0385</t>
  </si>
  <si>
    <t>02105303.0410</t>
  </si>
  <si>
    <t>02105303.0450</t>
  </si>
  <si>
    <t>02105303.0475</t>
  </si>
  <si>
    <t>02105303.0500</t>
  </si>
  <si>
    <t>02105303.0525</t>
  </si>
  <si>
    <t>02105303.0550</t>
  </si>
  <si>
    <t>055115н</t>
  </si>
  <si>
    <t>055116н</t>
  </si>
  <si>
    <t>055105н</t>
  </si>
  <si>
    <t>055110н</t>
  </si>
  <si>
    <t>055111н</t>
  </si>
  <si>
    <t>055112н</t>
  </si>
  <si>
    <t>055113н</t>
  </si>
  <si>
    <t>055114н</t>
  </si>
  <si>
    <t>055104н</t>
  </si>
  <si>
    <t>051002001.090</t>
  </si>
  <si>
    <t>051002001.095</t>
  </si>
  <si>
    <t>051002001.100</t>
  </si>
  <si>
    <t>051002001.105</t>
  </si>
  <si>
    <t>051002001.110</t>
  </si>
  <si>
    <t>051002000.025</t>
  </si>
  <si>
    <t>051002000.030</t>
  </si>
  <si>
    <t>051002000.035</t>
  </si>
  <si>
    <t>051002000.040</t>
  </si>
  <si>
    <t>051002000.045</t>
  </si>
  <si>
    <t>051002000.050</t>
  </si>
  <si>
    <t>051002000.055</t>
  </si>
  <si>
    <t>051002000.060</t>
  </si>
  <si>
    <t>051002000.065</t>
  </si>
  <si>
    <t>051002000.070</t>
  </si>
  <si>
    <t>051002000.075</t>
  </si>
  <si>
    <t>051002000.080</t>
  </si>
  <si>
    <t>051002000.085</t>
  </si>
  <si>
    <t>051002000.090</t>
  </si>
  <si>
    <t>051002000.095</t>
  </si>
  <si>
    <t>051002000.100</t>
  </si>
  <si>
    <t>051002000.105</t>
  </si>
  <si>
    <t>051002000.110</t>
  </si>
  <si>
    <t>041005001.040</t>
  </si>
  <si>
    <t>041005001.050</t>
  </si>
  <si>
    <t>041005000.040</t>
  </si>
  <si>
    <t>041005000.050</t>
  </si>
  <si>
    <t>041005000.060</t>
  </si>
  <si>
    <t>041005000.070</t>
  </si>
  <si>
    <t>041005000.080</t>
  </si>
  <si>
    <t>041005000.085</t>
  </si>
  <si>
    <t>041005000.090</t>
  </si>
  <si>
    <t>041005000.100</t>
  </si>
  <si>
    <t>041005000.110</t>
  </si>
  <si>
    <t>041025001.040</t>
  </si>
  <si>
    <t>041025002.040</t>
  </si>
  <si>
    <t>041025000.040</t>
  </si>
  <si>
    <t>041025001.050</t>
  </si>
  <si>
    <t>041025002.050</t>
  </si>
  <si>
    <t>041025000.050</t>
  </si>
  <si>
    <t>041025000.060</t>
  </si>
  <si>
    <t>041025000.070</t>
  </si>
  <si>
    <t>041025000.080</t>
  </si>
  <si>
    <t>041025000.085</t>
  </si>
  <si>
    <t>041025000.090</t>
  </si>
  <si>
    <t>041025000.100</t>
  </si>
  <si>
    <t>041025000.110</t>
  </si>
  <si>
    <t>041025000.120</t>
  </si>
  <si>
    <t>041025000.125</t>
  </si>
  <si>
    <t>Лоток водосточный канальный Plus 500 №5/0 под сборные ж.б. откосы</t>
  </si>
  <si>
    <t>Лоток водосточный канальный Plus 500 №10/0 под сборные ж.б. откосы</t>
  </si>
  <si>
    <t>Лоток водосточный канальный Plus 500 №15/0 под сборные ж.б. откосы</t>
  </si>
  <si>
    <t>Лоток водосточный канальный Plus 500 №20/0 под сборные ж.б. откосы</t>
  </si>
  <si>
    <t>01102507.0500</t>
  </si>
  <si>
    <t>01102507.0400</t>
  </si>
  <si>
    <t>01102507.0425</t>
  </si>
  <si>
    <t>01102507.0450</t>
  </si>
  <si>
    <t>01102507.0475</t>
  </si>
  <si>
    <t>Сборный ж.б. откос СЖБО 1000х430</t>
  </si>
  <si>
    <t>020553/E</t>
  </si>
  <si>
    <t>020553/2E</t>
  </si>
  <si>
    <t>040527/1</t>
  </si>
  <si>
    <t>040528/1</t>
  </si>
  <si>
    <t>040529/1</t>
  </si>
  <si>
    <t>040530/1</t>
  </si>
  <si>
    <t>040526/1</t>
  </si>
  <si>
    <t>Лоток ЛВК ВМ Plus 500 №0/0 под сборные ж.б. откосы</t>
  </si>
  <si>
    <t>Лоток ЛВК ВМ Plus 500 №5/0 под сборные ж.б. откосы</t>
  </si>
  <si>
    <t>Лоток ЛВК ВМ Plus 500 №10/0 под сборные ж.б. откосы</t>
  </si>
  <si>
    <t>Лоток ЛВК ВМ Plus 500 №15/0 под сборные ж.б. откосы</t>
  </si>
  <si>
    <t>Лоток ЛВК ВМ Plus 500 №20/0 под сборные ж.б. откосы</t>
  </si>
  <si>
    <t>Лоток водосточный канальный Plus 500 №0/0 под сборные ж.б. откосы</t>
  </si>
  <si>
    <t>Сборный железобетонный откос 330х1000 поперечный</t>
  </si>
  <si>
    <t>27102507.43</t>
  </si>
  <si>
    <t>Сборный железобетонный откос 1000х430 продольный</t>
  </si>
  <si>
    <t>Лента стыковочная битумно-полимерная "Брит" А 50х8</t>
  </si>
  <si>
    <t>16301104.02</t>
  </si>
  <si>
    <t>15301104.02</t>
  </si>
  <si>
    <t>16301104.03</t>
  </si>
  <si>
    <t>15301104.03</t>
  </si>
  <si>
    <t>16301104.01</t>
  </si>
  <si>
    <t>15301104.01</t>
  </si>
  <si>
    <t>Рым-болт М8</t>
  </si>
  <si>
    <t>Рым-болт М12</t>
  </si>
  <si>
    <t>Рым-болт М16</t>
  </si>
  <si>
    <t>Переходной элемент крышка бетонная бортовая 150.100.25.18 А15</t>
  </si>
  <si>
    <t>Переходной элемент крышка бетонная бортовая 200.100.33.18 А15</t>
  </si>
  <si>
    <t>Переходной элемент крышка бетонная бортовая 300.100.43.18 А15</t>
  </si>
  <si>
    <t>Переходной элемент крышка бетонная бортовая 400.100.55.18 А15</t>
  </si>
  <si>
    <t>Переходной элемент крышка бетонная бортовая Border 150.100.24.18 А15</t>
  </si>
  <si>
    <t>Переходной элемент крышка бетонная бортовая Border 200.100.32.18 А15</t>
  </si>
  <si>
    <t>16301107.02</t>
  </si>
  <si>
    <t>15301107.02</t>
  </si>
  <si>
    <t>16301107.03</t>
  </si>
  <si>
    <t>15301107.03</t>
  </si>
  <si>
    <t>16301107.01</t>
  </si>
  <si>
    <t>15301107.01</t>
  </si>
  <si>
    <t>15301108.01</t>
  </si>
  <si>
    <t>16301108.03</t>
  </si>
  <si>
    <t>15301108.03</t>
  </si>
  <si>
    <t>16301108.02</t>
  </si>
  <si>
    <t>15301108.02</t>
  </si>
  <si>
    <t>16301108.01</t>
  </si>
  <si>
    <t>Изготовление вертикального выпуска для ЛВК Plus 400</t>
  </si>
  <si>
    <t>Заглушка для ЛВК Plus 400</t>
  </si>
  <si>
    <t>Пескоуловитель для ЛВК Plus 400</t>
  </si>
  <si>
    <t>Решетки для ЛВК Plus 400</t>
  </si>
  <si>
    <t>ЛИК Sir 300 без уклона</t>
  </si>
  <si>
    <t>ЛИК Sir Canal 300 без уклона</t>
  </si>
  <si>
    <t>ЛИК Plus 300 без уклона</t>
  </si>
  <si>
    <t>ЛИК Plus Canal 300 без уклона</t>
  </si>
  <si>
    <t>Изготовление вертикального выпуска для ЛИК 300</t>
  </si>
  <si>
    <t>Лоток инженерных коммуникаций Plus 300 № Тип 1</t>
  </si>
  <si>
    <t>Лоток инженерных коммуникаций Sir 300 № Тип 1</t>
  </si>
  <si>
    <t>02106303/0310</t>
  </si>
  <si>
    <t>02106303/0335</t>
  </si>
  <si>
    <t>02106303/0360</t>
  </si>
  <si>
    <t>02106303/0385</t>
  </si>
  <si>
    <t>02106303/0410</t>
  </si>
  <si>
    <t>02106303/0450</t>
  </si>
  <si>
    <t>02106303/0475</t>
  </si>
  <si>
    <t>02106303/0500</t>
  </si>
  <si>
    <t>02106303/0525</t>
  </si>
  <si>
    <t>02106303/0550</t>
  </si>
  <si>
    <t>Изготовление вертикального выпуска DN 250 с устройством муфты</t>
  </si>
  <si>
    <t>Изготовление вертикального выпуска 250 мм с устройством муфты</t>
  </si>
  <si>
    <t>Изготовление вертикального выпуска 400 мм с устройством муфты</t>
  </si>
  <si>
    <t>Изготовление выпуска DN 250 с устройством муфты</t>
  </si>
  <si>
    <t>Изготовление выпуска 250 мм с устройством муфты</t>
  </si>
  <si>
    <t>Изготовление выпуска 400 мм с устройством муфты</t>
  </si>
  <si>
    <t>Изготовление выпуска 200 - 400 мм без устройства муфты</t>
  </si>
  <si>
    <t>Изготовление выпуска DN 200, DN250, DN 300, DN 400 без устройства муфты</t>
  </si>
  <si>
    <t>ЛВК Plus 400 без уклона с анкерами для крепления решетки</t>
  </si>
  <si>
    <t>Изготовление выпуска DN 150, DN 200, DN 250, DN 300 без устройства муфты</t>
  </si>
  <si>
    <t>Изготовление выпуска 160 мм, 200 мм, 250 мм, 315 мм без устройства муфты</t>
  </si>
  <si>
    <t>Переходной элемент крышка бетонная бортовая КББ Plus 150.100.25.18</t>
  </si>
  <si>
    <t>Переходной элемент крышка бетонная бортовая КББ Plus 200.100.33.18</t>
  </si>
  <si>
    <t>Крышка бетонная бортовая 300.100.43.18 А15</t>
  </si>
  <si>
    <t>Переходной элемент крышка бетонная бортовая КББ Plus 300.100.43.18</t>
  </si>
  <si>
    <t>Крышка бетонная бортовая 200.100.33.18 А15</t>
  </si>
  <si>
    <t>Решетка бетонная бортовая 150.100.25.18 пр4 А15</t>
  </si>
  <si>
    <t>ЛВК Plus 400 без уклона</t>
  </si>
  <si>
    <t>ЛВК Plus 400 c уклоном 0,5%</t>
  </si>
  <si>
    <t>Решетка оцинкованная щелевая Plus 400 А15 L=500мм под лоток с анкерами</t>
  </si>
  <si>
    <t>Решетка оцинкованная щелевая Plus 400 A15 L=500 мм с болтовым креплением</t>
  </si>
  <si>
    <t>Заглушка для ЛИК Sir 300</t>
  </si>
  <si>
    <t>Заглушка для ЛИК Plus 300</t>
  </si>
  <si>
    <t>КБЛ 300</t>
  </si>
  <si>
    <t>КМЛ 300</t>
  </si>
  <si>
    <t>Переходной элемент крышка бетонная бортовая КББ Plus 400.50.55.18</t>
  </si>
  <si>
    <t>Пескоуловитель для ЛВК Sir 400</t>
  </si>
  <si>
    <t>Заглушка для ЛВК Sir 400</t>
  </si>
  <si>
    <t>Изготовление вертикального выпуска для ЛВК Sir 400</t>
  </si>
  <si>
    <t>Заглушка для ЛВК Plus 500</t>
  </si>
  <si>
    <t>ЛВК Plus 500 пг c уклоном 0,5%</t>
  </si>
  <si>
    <t>ЛВК Sir 400 без уклона</t>
  </si>
  <si>
    <t>ЛВК Sir 400 с уклоном 0,5%</t>
  </si>
  <si>
    <t>Решетка для ЛВК Sir 400</t>
  </si>
  <si>
    <t>ЛВК Plus 500 пг без уклона</t>
  </si>
  <si>
    <t>Решетки для ЛВК Sir 400</t>
  </si>
  <si>
    <t>Дождеприемник ДК 400/L односекционный</t>
  </si>
  <si>
    <t>Дождеприемник ДК 400/L (верх)</t>
  </si>
  <si>
    <t>Изготовлене вертикального выпуска DN 500 с устройством муфты</t>
  </si>
  <si>
    <t>Изготовление вертикального выпуска 500 мм с устройством муфты</t>
  </si>
  <si>
    <t>Изготовлене вертикального выпуска  DN 250, DN 300, DN 400, DN 500 без устройства муфты</t>
  </si>
  <si>
    <t>КБЛ 500</t>
  </si>
  <si>
    <t>РБЛ 400</t>
  </si>
  <si>
    <t>КББ 400</t>
  </si>
  <si>
    <t>РББ 400</t>
  </si>
  <si>
    <t>Заглушка для ЛВК Plus 300 пг</t>
  </si>
  <si>
    <t>КББ 300</t>
  </si>
  <si>
    <t>РБЛ 300</t>
  </si>
  <si>
    <t>РББ 300</t>
  </si>
  <si>
    <t>Заглушка для ЛВК Border 150</t>
  </si>
  <si>
    <t>КББ Border 150</t>
  </si>
  <si>
    <t>РББ Border 150</t>
  </si>
  <si>
    <t>КББ 500</t>
  </si>
  <si>
    <t>РБЛ 500</t>
  </si>
  <si>
    <t>Решетка бетонная бортовая 500.50.65.18 пп10 А15</t>
  </si>
  <si>
    <t>Изготовление вертикального выпуска для ЛИК 400</t>
  </si>
  <si>
    <t>Заглушка для ЛИК Sir 400, ЛИК Sir Canal 400</t>
  </si>
  <si>
    <t>Заглушка для ЛИК Plus 400, ЛИК Plus Canal 400</t>
  </si>
  <si>
    <t>КМЛ 400</t>
  </si>
  <si>
    <t>ЛИК Sir 400 без уклона</t>
  </si>
  <si>
    <t>ЛИК Sir Canal 400  без уклона</t>
  </si>
  <si>
    <t>ЛИК Plus 400  без уклона</t>
  </si>
  <si>
    <t>ЛИК Plus Canal 400  без уклона</t>
  </si>
  <si>
    <t>ЛВК Sir 500 без уклона</t>
  </si>
  <si>
    <t>ЛВК Sir 500 с уклоном 0,5%</t>
  </si>
  <si>
    <t>Заглушка для лотка ЛВК Sir 500</t>
  </si>
  <si>
    <t>Пескоуловитель для ЛВК Sir 500</t>
  </si>
  <si>
    <t>Решетки для ЛВК Sir 500</t>
  </si>
  <si>
    <t>Изготовление выпуска для ЛВК Plus 500</t>
  </si>
  <si>
    <t>РББ 500</t>
  </si>
  <si>
    <t>Изготовление выпуска DN 200, DN250, DN 300, DN 400, DN 500 без устройства муфты</t>
  </si>
  <si>
    <t>Решетка бетонная лотковая 500.50.65.18 С250 пп10</t>
  </si>
  <si>
    <t>Решетка бетонная лотковая 500.50.65.18 С250 пп10 (уклон)</t>
  </si>
  <si>
    <t>Решетка бетонная лотковая 500.50.65.18 С250 пп10 (цвет)</t>
  </si>
  <si>
    <t>Решетка бетонная лотковая 500.50.65.18 С250 пп10 (цвет) (уклон)</t>
  </si>
  <si>
    <t xml:space="preserve"> ЛВК Sir 500 без уклона</t>
  </si>
  <si>
    <t xml:space="preserve"> ЛВК Sir 500 с уклоном 0,5%</t>
  </si>
  <si>
    <t>Решетка для ЛВК Sir 500</t>
  </si>
  <si>
    <t xml:space="preserve">   Лоток ЛВК ВМ Sir 500 с уклоном №01</t>
  </si>
  <si>
    <t xml:space="preserve">   Лоток ЛВК ВМ Sir 500 с уклоном №02</t>
  </si>
  <si>
    <t xml:space="preserve">   Лоток ЛВК ВМ Sir 500 с уклоном №03</t>
  </si>
  <si>
    <t xml:space="preserve">   Лоток ЛВК ВМ Sir 500 с уклоном №04</t>
  </si>
  <si>
    <t xml:space="preserve">   Лоток ЛВК ВМ Sir 500 с уклоном №05</t>
  </si>
  <si>
    <t xml:space="preserve">   Лоток ЛВК ВМ Sir 500 с уклоном №06</t>
  </si>
  <si>
    <t xml:space="preserve">   Лоток ЛВК ВМ Sir 500 с уклоном №07</t>
  </si>
  <si>
    <t xml:space="preserve">   Лоток ЛВК ВМ Sir 500 с уклоном №08</t>
  </si>
  <si>
    <t xml:space="preserve">   Лоток ЛВК ВМ Sir 500 с уклоном №09</t>
  </si>
  <si>
    <t xml:space="preserve">   Лоток ЛВК ВМ Sir 500 с уклоном №010</t>
  </si>
  <si>
    <t xml:space="preserve">   Лоток ЛВК ВМ Sir 500 с уклоном №1</t>
  </si>
  <si>
    <t xml:space="preserve">   Лоток ЛВК ВМ Sir 500 с уклоном №2</t>
  </si>
  <si>
    <t xml:space="preserve">   Лоток ЛВК ВМ Sir 500 с уклоном №3</t>
  </si>
  <si>
    <t xml:space="preserve">   Лоток ЛВК ВМ Sir 500 с уклоном №4</t>
  </si>
  <si>
    <t xml:space="preserve">   Лоток ЛВК ВМ Sir 500 с уклоном №5</t>
  </si>
  <si>
    <t xml:space="preserve">   Лоток ЛВК ВМ Sir 500 с уклоном №6</t>
  </si>
  <si>
    <t xml:space="preserve">   Лоток ЛВК ВМ Sir 500 с уклоном №7</t>
  </si>
  <si>
    <t xml:space="preserve">   Лоток ЛВК ВМ Sir 500 с уклоном №8</t>
  </si>
  <si>
    <t xml:space="preserve">   Лоток ЛВК ВМ Sir 500 с уклоном №9</t>
  </si>
  <si>
    <t xml:space="preserve">   Лоток ЛВК ВМ Sir 500 с уклоном №10</t>
  </si>
  <si>
    <t xml:space="preserve">   Лоток ЛВК ВМ Sir 500 с уклоном №11</t>
  </si>
  <si>
    <t xml:space="preserve">   Лоток ЛВК ВМ Sir 500 с уклоном №12</t>
  </si>
  <si>
    <t xml:space="preserve">   Лоток ЛВК ВМ Sir 500 с уклоном №13</t>
  </si>
  <si>
    <t xml:space="preserve">   Лоток ЛВК ВМ Sir 500 с уклоном №14</t>
  </si>
  <si>
    <t xml:space="preserve">   Лоток ЛВК ВМ Sir 500 с уклоном №15</t>
  </si>
  <si>
    <t xml:space="preserve">   Лоток ЛВК ВМ Sir 500 с уклоном №16</t>
  </si>
  <si>
    <t xml:space="preserve">   Лоток ЛВК ВМ Sir 500 с уклоном №17</t>
  </si>
  <si>
    <t xml:space="preserve">   Лоток ЛВК ВМ Sir 500 с уклоном №18</t>
  </si>
  <si>
    <t xml:space="preserve">   Лоток ЛВК ВМ Sir 500 с уклоном №19</t>
  </si>
  <si>
    <t xml:space="preserve">   Лоток ЛВК ВМ Sir 500 с уклоном №20</t>
  </si>
  <si>
    <t xml:space="preserve">    Лоток водосточный канальный Sir 500 с уклоном №01</t>
  </si>
  <si>
    <t xml:space="preserve">    Лоток водосточный канальный Sir 500 с уклоном №02</t>
  </si>
  <si>
    <t xml:space="preserve">    Лоток водосточный канальный Sir 500 с уклоном №03</t>
  </si>
  <si>
    <t xml:space="preserve">    Лоток водосточный канальный Sir 500 с уклоном №04</t>
  </si>
  <si>
    <t xml:space="preserve">    Лоток водосточный канальный Sir 500 с уклоном №05</t>
  </si>
  <si>
    <t xml:space="preserve">    Лоток водосточный канальный Sir 500 с уклоном №06</t>
  </si>
  <si>
    <t xml:space="preserve">    Лоток водосточный канальный Sir 500 с уклоном №07</t>
  </si>
  <si>
    <t xml:space="preserve">    Лоток водосточный канальный Sir 500 с уклоном №08</t>
  </si>
  <si>
    <t xml:space="preserve">    Лоток водосточный канальный Sir 500 с уклоном №09</t>
  </si>
  <si>
    <t xml:space="preserve">    Лоток водосточный канальный Sir 500 с уклоном №010</t>
  </si>
  <si>
    <t xml:space="preserve">    Лоток водосточный канальный Sir 500 с уклоном №1</t>
  </si>
  <si>
    <t xml:space="preserve">    Лоток водосточный канальный Sir 500 с уклоном №2</t>
  </si>
  <si>
    <t xml:space="preserve">    Лоток водосточный канальный Sir 500 с уклоном №3</t>
  </si>
  <si>
    <t xml:space="preserve">    Лоток водосточный канальный Sir 500 с уклоном №4</t>
  </si>
  <si>
    <t xml:space="preserve">    Лоток водосточный канальный Sir 500 с уклоном №5</t>
  </si>
  <si>
    <t xml:space="preserve">    Лоток водосточный канальный Sir 500 с уклоном №6</t>
  </si>
  <si>
    <t xml:space="preserve">    Лоток водосточный канальный Sir 500 с уклоном №7</t>
  </si>
  <si>
    <t xml:space="preserve">    Лоток водосточный канальный Sir 500 с уклоном №8</t>
  </si>
  <si>
    <t xml:space="preserve">    Лоток водосточный канальный Sir 500 с уклоном №9</t>
  </si>
  <si>
    <t xml:space="preserve">    Лоток водосточный канальный Sir 500 с уклоном №10</t>
  </si>
  <si>
    <t xml:space="preserve">    Лоток водосточный канальный Sir 500 с уклоном №11</t>
  </si>
  <si>
    <t xml:space="preserve">    Лоток водосточный канальный Sir 500 с уклоном №12</t>
  </si>
  <si>
    <t xml:space="preserve">    Лоток водосточный канальный Sir 500 с уклоном №13</t>
  </si>
  <si>
    <t xml:space="preserve">    Лоток водосточный канальный Sir 500 с уклоном №14</t>
  </si>
  <si>
    <t xml:space="preserve">    Лоток водосточный канальный Sir 500 с уклоном №15</t>
  </si>
  <si>
    <t xml:space="preserve">    Лоток водосточный канальный Sir 500 с уклоном №16</t>
  </si>
  <si>
    <t xml:space="preserve">    Лоток водосточный канальный Sir 500 с уклоном №17</t>
  </si>
  <si>
    <t xml:space="preserve">    Лоток водосточный канальный Sir 500 с уклоном №18</t>
  </si>
  <si>
    <t xml:space="preserve">    Лоток водосточный канальный Sir 500 с уклоном №19</t>
  </si>
  <si>
    <t xml:space="preserve">    Лоток водосточный канальный Sir 500 с уклоном №20</t>
  </si>
  <si>
    <t>Заглушка для ЛВК ВМ Sir 500</t>
  </si>
  <si>
    <t>ЛИК Sir 500 без уклона</t>
  </si>
  <si>
    <t>ЛИК Sir Canal 500</t>
  </si>
  <si>
    <t>ЛИК Plus 500</t>
  </si>
  <si>
    <t>ЛИК Plus Canal 500</t>
  </si>
  <si>
    <t>Изготовление вертикального выпуска для ЛВК Plus 500</t>
  </si>
  <si>
    <t>Заглушка для ЛИК Sir 500, ЛИК Sir Canal 500</t>
  </si>
  <si>
    <t>Заглушка для ЛИК Plus 500, ЛИК Plus Canal 500</t>
  </si>
  <si>
    <t>КМЛ 500</t>
  </si>
  <si>
    <t>Заглушка для ЛВК Sir 500</t>
  </si>
  <si>
    <t>02105208.0205</t>
  </si>
  <si>
    <t>02105208.0230</t>
  </si>
  <si>
    <t>02105208.0255</t>
  </si>
  <si>
    <t>02105208.0280</t>
  </si>
  <si>
    <t>02105208.0310</t>
  </si>
  <si>
    <t>02105208.0335</t>
  </si>
  <si>
    <t>02105208.0360</t>
  </si>
  <si>
    <t>02105208.0385</t>
  </si>
  <si>
    <t>02105208.0410</t>
  </si>
  <si>
    <t>02106208.0205</t>
  </si>
  <si>
    <t>02106208.0230</t>
  </si>
  <si>
    <t>02106208.0255</t>
  </si>
  <si>
    <t>02106208.0280</t>
  </si>
  <si>
    <t>02106208.0310</t>
  </si>
  <si>
    <t>02106208.0335</t>
  </si>
  <si>
    <t>02106208.0360</t>
  </si>
  <si>
    <t>02106208.0385</t>
  </si>
  <si>
    <t>02106208.0410</t>
  </si>
  <si>
    <t>ЛИК Sir 200 без уклона (под крышку Bridge-Light 225)</t>
  </si>
  <si>
    <t xml:space="preserve">                         ЛИК Sir Canal 200 без уклона (под крышку Bridge-Light 225)</t>
  </si>
  <si>
    <t>ЛВК Light 200 без уклона</t>
  </si>
  <si>
    <t>ЛВК Light 200 с уклоном 0,5%</t>
  </si>
  <si>
    <t>Изготовление вертикального выпуска для ЛВК Light 200</t>
  </si>
  <si>
    <t>Заглушка для ЛВК Light 200</t>
  </si>
  <si>
    <t>Изготовление вертикального выпуска для ЛВК Light 150</t>
  </si>
  <si>
    <t>Заглушка для лотка ЛВК Sir 300</t>
  </si>
  <si>
    <t>МПЛ 1500х700х500</t>
  </si>
  <si>
    <t>МПЛ 1500х700х400</t>
  </si>
  <si>
    <t>МПЛ 1500х700х650</t>
  </si>
  <si>
    <t>МПЛ 1500х700х950</t>
  </si>
  <si>
    <t>МПЛ 1500х700х1050</t>
  </si>
  <si>
    <t xml:space="preserve"> МПЛ 0,3 1500х730х400 без дренажных отверстий</t>
  </si>
  <si>
    <t>МПЛ 0,4 1500х730х500 без дренажных отверстий</t>
  </si>
  <si>
    <t>МПЛ 0,5 1500х730х600 без дренажных отверстий</t>
  </si>
  <si>
    <t>МПЛ 0,6 1500х730х700 без дренажных отверстий</t>
  </si>
  <si>
    <t>МПЛ 0,7 1500х730х800</t>
  </si>
  <si>
    <t>МПЛ 0,7 1500х730х800 с пониженными дренажными отверстиями</t>
  </si>
  <si>
    <t>МПЛ 0,7 1500х730х800 без дренажных отверстий</t>
  </si>
  <si>
    <t>МПЛ 0,75 1500х730х850 без дренажных отверстий</t>
  </si>
  <si>
    <t>МПЛ 0,8 1500х730х900 без дренажных отверстий</t>
  </si>
  <si>
    <t>МПЛ 0,9 1500х730х1000 без дренажных отверстий</t>
  </si>
  <si>
    <t>МПЛ 1,0 1500х730х1100 без дренажных отверстий</t>
  </si>
  <si>
    <t>МПЛ 1,1 1500х730х1200 без дренажных отверстий</t>
  </si>
  <si>
    <t>МПЛ 1,15 1500х730х1250 без дренажных отверстий</t>
  </si>
  <si>
    <t>МПЛ 1500х700х400 без дренажных отверстий</t>
  </si>
  <si>
    <t>МПЛ 1500х700х500 без дренажных отверстий</t>
  </si>
  <si>
    <t>МПЛ 1500х700х600 без дренажных отверстий</t>
  </si>
  <si>
    <t>МПЛ 1500х700х700 без дренажных отверстий</t>
  </si>
  <si>
    <t>МПЛ 1500х700х750 без дренажных отверстий</t>
  </si>
  <si>
    <t>МПЛ 1500х700х800 без дренажных отверстий</t>
  </si>
  <si>
    <t>МПЛ 1500х700х850 без дренажных отверстий</t>
  </si>
  <si>
    <t>МПЛ 1500х700х900 без дренажных отверстий</t>
  </si>
  <si>
    <t>МПЛ 1500х700х1000 без дренажных отверстий</t>
  </si>
  <si>
    <t>МПЛ 1500х700х1100 без дренажных отверстий</t>
  </si>
  <si>
    <t>МПЛ 700</t>
  </si>
  <si>
    <t>МПЛ  700 без дренажных отверстий</t>
  </si>
  <si>
    <t>МПЛ 730</t>
  </si>
  <si>
    <t>МПЛ 730 с пониженными дренажными отверстиями</t>
  </si>
  <si>
    <t>МПЛ 730 без дренажных отверстий</t>
  </si>
  <si>
    <t>ЛВК Plus 500 c уклоном 0,5%</t>
  </si>
  <si>
    <t>ЛВК Plus 500 без уклона</t>
  </si>
  <si>
    <t>ЛВК Plus 500 без уклона с анкерами для крепления решетки</t>
  </si>
  <si>
    <t>ЛВК Plus 500 + сборные ж.б .откосы</t>
  </si>
  <si>
    <t>Решетки для ЛВК  Plus 500</t>
  </si>
  <si>
    <t>МШЛ без дренажных отверстий</t>
  </si>
  <si>
    <t xml:space="preserve">Решетка бетонная бортовая 200.100.33.18 A15 пр4 </t>
  </si>
  <si>
    <t xml:space="preserve">Решетка бетонная бортовая Border 150.100.24.18 A15 пр4 </t>
  </si>
  <si>
    <t>041005000.105</t>
  </si>
  <si>
    <t>МПЛ 1500х700х1050 без дренажных отверстий</t>
  </si>
  <si>
    <t>041005000.095</t>
  </si>
  <si>
    <t>МПЛ 1500х700х950 без дренажных отверстий</t>
  </si>
  <si>
    <t>МШЛ 1500*392 h=850</t>
  </si>
  <si>
    <t>МШЛ 1500*392 h=900</t>
  </si>
  <si>
    <t>МШЛ 1500*392 h=950</t>
  </si>
  <si>
    <t>МШЛ 1500*392 h=1000</t>
  </si>
  <si>
    <t>МШЛ 1500*392 h=1050</t>
  </si>
  <si>
    <t>МШЛ 1500*392 h=1100</t>
  </si>
  <si>
    <t>МШЛ 1500*392 h=250 без дренажных отверстий</t>
  </si>
  <si>
    <t>МШЛ 1500*392 h=300 без дренажных отверстий</t>
  </si>
  <si>
    <t>МШЛ 1500*392 h=350 без дренажных отверстий</t>
  </si>
  <si>
    <t>МШЛ 1500*392 h=400 без дренажных отверстий</t>
  </si>
  <si>
    <t>МШЛ 1500*392 h=450 без дренажных отверстий</t>
  </si>
  <si>
    <t>МШЛ 1500*392 h=500 без дренажных отверстий</t>
  </si>
  <si>
    <t>МШЛ 1500*392 h=550 без дренажных отверстий</t>
  </si>
  <si>
    <t>МШЛ 1500*392 h=600 без дренажных отверстий</t>
  </si>
  <si>
    <t>МШЛ 1500*392 h=650 без дренажных отверстий</t>
  </si>
  <si>
    <t>МШЛ 1500*392 h=700 без дренажных отверстий</t>
  </si>
  <si>
    <t>МШЛ 1500*392 h=750 без дренажных отверстий</t>
  </si>
  <si>
    <t>МШЛ 1500*392 h=800 без дренажных отверстий</t>
  </si>
  <si>
    <t>МШЛ 1500*392 h=850 без дренажных отверстий</t>
  </si>
  <si>
    <t>МШЛ 1500*392 h=900 без дренажных отверстий</t>
  </si>
  <si>
    <t>МШЛ 1500*392 h=950 без дренажных отверстий</t>
  </si>
  <si>
    <t>МШЛ 1500*392 h=1000 без дренажных отверстий</t>
  </si>
  <si>
    <t>МШЛ 1500*392 h=1050 без дренажных отверстий</t>
  </si>
  <si>
    <t>МШЛ 1500*392 h=1100 без дренажных отверстий</t>
  </si>
  <si>
    <t>100302</t>
  </si>
  <si>
    <t>Рым-болт</t>
  </si>
  <si>
    <t>Лента стыковочная</t>
  </si>
  <si>
    <t>100202</t>
  </si>
  <si>
    <t>100200</t>
  </si>
  <si>
    <t>100201</t>
  </si>
  <si>
    <t>ЛВК Border 200 без уклона</t>
  </si>
  <si>
    <t>ЛВК Border 200 с уклоном 0,5%</t>
  </si>
  <si>
    <t>Изготовление вертикального выпуска для ЛВК Border 200</t>
  </si>
  <si>
    <t>Заглушка для ЛВК Border 200</t>
  </si>
  <si>
    <t>Пескоуловитель для ЛВК Border 200</t>
  </si>
  <si>
    <t>Изготовление выпуска для пескоуловителя Border 200</t>
  </si>
  <si>
    <t>Лоток ЛВК ВМ Border 200 №0</t>
  </si>
  <si>
    <t>Лоток ЛВК ВМ Border 200 № 0/05</t>
  </si>
  <si>
    <t>Лоток ЛВК ВМ Border 200 № 0/010</t>
  </si>
  <si>
    <t>Лоток ЛВК ВМ Border 200 № 0/015</t>
  </si>
  <si>
    <t>Лоток ЛВК ВМ Border 200 № 0/0</t>
  </si>
  <si>
    <t>Лоток ЛВК ВМ Border 200 № 5/0</t>
  </si>
  <si>
    <t>Лоток ЛВК ВМ Border 200 № 10/0</t>
  </si>
  <si>
    <t>Лоток ЛВК ВМ Border 200 № 15/0</t>
  </si>
  <si>
    <t>Лоток ЛВК ВМ Border 200 № 20/0</t>
  </si>
  <si>
    <t>Лоток ЛВК ВМ Border 200 с уклоном № 01</t>
  </si>
  <si>
    <t>Лоток ЛВК ВМ Border 200 с уклоном № 02</t>
  </si>
  <si>
    <t>Лоток ЛВК ВМ Border 200 с уклоном № 03</t>
  </si>
  <si>
    <t>Лоток ЛВК ВМ Border 200 с уклоном № 04</t>
  </si>
  <si>
    <t>Лоток ЛВК ВМ Border 200 с уклоном № 05</t>
  </si>
  <si>
    <t>Лоток ЛВК ВМ Border 200 с уклоном № 06</t>
  </si>
  <si>
    <t>Лоток ЛВК ВМ Border 200 с уклоном № 07</t>
  </si>
  <si>
    <t>Лоток ЛВК ВМ Border 200 с уклоном № 08</t>
  </si>
  <si>
    <t>Лоток ЛВК ВМ Border 200 с уклоном № 09</t>
  </si>
  <si>
    <t>Лоток ЛВК ВМ Border 200 с уклоном № 010</t>
  </si>
  <si>
    <t>Лоток ЛВК ВМ Border 200 с уклоном № 011</t>
  </si>
  <si>
    <t>Лоток ЛВК ВМ Border 200 с уклоном № 012</t>
  </si>
  <si>
    <t>Лоток ЛВК ВМ Border 200 с уклоном № 013</t>
  </si>
  <si>
    <t>Лоток ЛВК ВМ Border 200 с уклоном № 014</t>
  </si>
  <si>
    <t>Лоток ЛВК ВМ Border 200 с уклоном № 015</t>
  </si>
  <si>
    <t>Лоток ЛВК ВМ Border 200 с уклоном № 016</t>
  </si>
  <si>
    <t>Лоток ЛВК ВМ Border 200 с уклоном № 017</t>
  </si>
  <si>
    <t>Лоток ЛВК ВМ Border 200 с уклоном № 018</t>
  </si>
  <si>
    <t>Лоток ЛВК ВМ Border 200 с уклоном № 019</t>
  </si>
  <si>
    <t>Лоток ЛВК ВМ Border 200 с уклоном № 020</t>
  </si>
  <si>
    <t>Лоток ЛВК ВМ Border 200 с уклоном № 021</t>
  </si>
  <si>
    <t>Лоток ЛВК ВМ Border 200 с уклоном № 1</t>
  </si>
  <si>
    <t>Лоток ЛВК ВМ Border 200 с уклоном № 2</t>
  </si>
  <si>
    <t>Лоток ЛВК ВМ Border 200 с уклоном № 3</t>
  </si>
  <si>
    <t>Лоток ЛВК ВМ Border 200 с уклоном № 4</t>
  </si>
  <si>
    <t>Лоток ЛВК ВМ Border 200 с уклоном № 5</t>
  </si>
  <si>
    <t>Лоток ЛВК ВМ Border 200 с уклоном № 6</t>
  </si>
  <si>
    <t>Лоток ЛВК ВМ Border 200 с уклоном № 7</t>
  </si>
  <si>
    <t>Лоток ЛВК ВМ Border 200 с уклоном № 8</t>
  </si>
  <si>
    <t>Лоток ЛВК ВМ Border 200 с уклоном № 9</t>
  </si>
  <si>
    <t>Лоток ЛВК ВМ Border 200 с уклоном № 10</t>
  </si>
  <si>
    <t>Лоток ЛВК ВМ Border 200 с уклоном № 11</t>
  </si>
  <si>
    <t>Лоток ЛВК ВМ Border 200 с уклоном № 12</t>
  </si>
  <si>
    <t>Лоток ЛВК ВМ Border 200 с уклоном № 13</t>
  </si>
  <si>
    <t>Лоток ЛВК ВМ Border 200 с уклоном № 14</t>
  </si>
  <si>
    <t>Лоток ЛВК ВМ Border 200 с уклоном № 15</t>
  </si>
  <si>
    <t>Лоток ЛВК ВМ Border 200 с уклоном № 16</t>
  </si>
  <si>
    <t>Лоток ЛВК ВМ Border 200 с уклоном № 17</t>
  </si>
  <si>
    <t>Лоток ЛВК ВМ Border 200 с уклоном № 18</t>
  </si>
  <si>
    <t>Лоток ЛВК ВМ Border 200 с уклоном № 19</t>
  </si>
  <si>
    <t>Лоток ЛВК ВМ Border 200 с уклоном № 20</t>
  </si>
  <si>
    <t>Крышка бетонная бортовая Border 200.100.32.18 А15</t>
  </si>
  <si>
    <t>Решетка бетонная бортовая Border 200.100.32.18 А15 пр4</t>
  </si>
  <si>
    <t>КББ Border 200</t>
  </si>
  <si>
    <t>РББ Border 200</t>
  </si>
  <si>
    <t>РББ 200</t>
  </si>
  <si>
    <t xml:space="preserve">Решетка бетонная бортовая 200.100.33.18 A15 пп10 </t>
  </si>
  <si>
    <t>Решетка бетонная бортовая РББ Plus 200.100.33.18 пр4</t>
  </si>
  <si>
    <t>Решетка бетонная бортовая РББ Plus 200.100.33.18 пп10</t>
  </si>
  <si>
    <t>16102158.1201</t>
  </si>
  <si>
    <t>Решетка бетонная бортовая Border 200.100.32.18 А15 пп10</t>
  </si>
  <si>
    <t>16111204.1201</t>
  </si>
  <si>
    <t>Лента стыковочная битумно-полимерная "Брит" А 50х8, м.п.</t>
  </si>
  <si>
    <t>Лоток водосточный канальный Sir 500 № 75/0</t>
  </si>
  <si>
    <t>Лоток водосточный канальный Sir 500 № 80/0</t>
  </si>
  <si>
    <t>650/670</t>
  </si>
  <si>
    <t>575/575</t>
  </si>
  <si>
    <t>625/625</t>
  </si>
  <si>
    <t>650/650</t>
  </si>
  <si>
    <t>675/675</t>
  </si>
  <si>
    <t>725/725</t>
  </si>
  <si>
    <t>750/750</t>
  </si>
  <si>
    <t>775/775</t>
  </si>
  <si>
    <t>825/825</t>
  </si>
  <si>
    <t>Лоток ЛВК ВМ Sir 500 c уклоном №21</t>
  </si>
  <si>
    <t>Лоток ЛВК ВМ Sir 500 c уклоном №22</t>
  </si>
  <si>
    <t>Лоток ЛВК ВМ Sir 500 c уклоном №23</t>
  </si>
  <si>
    <t>Лоток ЛВК ВМ Sir 500 c уклоном №24</t>
  </si>
  <si>
    <t>Лоток ЛВК ВМ Sir 500 c уклоном №25</t>
  </si>
  <si>
    <t>Лоток ЛВК ВМ Sir 500 c уклоном №26</t>
  </si>
  <si>
    <t>Лоток ЛВК ВМ Sir 500 c уклоном №27</t>
  </si>
  <si>
    <t>Лоток ЛВК ВМ Sir 500 c уклоном №28</t>
  </si>
  <si>
    <t>Лоток ЛВК ВМ Sir 500 c уклоном №29</t>
  </si>
  <si>
    <t>Лоток ЛВК ВМ Sir 500 c уклоном №30</t>
  </si>
  <si>
    <t>Лоток ЛВК ВМ Sir 500 c уклоном №31</t>
  </si>
  <si>
    <t>Лоток ЛВК ВМ Sir 500 c уклоном №32</t>
  </si>
  <si>
    <t>Лоток ЛВК ВМ Sir 500 c уклоном №33</t>
  </si>
  <si>
    <t>Лоток ЛВК ВМ Sir 500 c уклоном №34</t>
  </si>
  <si>
    <t>Лоток ЛВК ВМ Sir 500 c уклоном №35</t>
  </si>
  <si>
    <t>Лоток ЛВК ВМ Sir 500 c уклоном №36</t>
  </si>
  <si>
    <t>Лоток ЛВК ВМ Sir 500 c уклоном №37</t>
  </si>
  <si>
    <t>Лоток ЛВК ВМ Sir 500 c уклоном №38</t>
  </si>
  <si>
    <t>Лоток ЛВК ВМ Sir 500 c уклоном №39</t>
  </si>
  <si>
    <t>Лоток ЛВК ВМ Sir 500 c уклоном №40</t>
  </si>
  <si>
    <t>Лоток ЛВК ВМ Sir 500 c уклоном №41</t>
  </si>
  <si>
    <t>Лоток ЛВК ВМ Sir 500 c уклоном №42</t>
  </si>
  <si>
    <t>Лоток ЛВК ВМ Sir 500 c уклоном №43</t>
  </si>
  <si>
    <t>Лоток ЛВК ВМ Sir 500 c уклоном №44</t>
  </si>
  <si>
    <t>Лоток ЛВК ВМ Sir 500 c уклоном №45</t>
  </si>
  <si>
    <t>Лоток ЛВК ВМ Sir 500 c уклоном №46</t>
  </si>
  <si>
    <t>Лоток ЛВК ВМ Sir 500 c уклоном №47</t>
  </si>
  <si>
    <t>Лоток ЛВК ВМ Sir 500 c уклоном №48</t>
  </si>
  <si>
    <t>Лоток ЛВК ВМ Sir 500 c уклоном №49</t>
  </si>
  <si>
    <t>Лоток ЛВК ВМ Sir 500 c уклоном №50</t>
  </si>
  <si>
    <t>Лоток ЛВК ВМ Sir 500 c уклоном №51</t>
  </si>
  <si>
    <t>Лоток ЛВК ВМ Sir 500 c уклоном №52</t>
  </si>
  <si>
    <t>Лоток ЛВК ВМ Sir 500 c уклоном №53</t>
  </si>
  <si>
    <t>Лоток ЛВК ВМ Sir 500 c уклоном №54</t>
  </si>
  <si>
    <t>Лоток ЛВК ВМ Sir 500 c уклоном №55</t>
  </si>
  <si>
    <t>Лоток ЛВК ВМ Sir 500 c уклоном №56</t>
  </si>
  <si>
    <t>Лоток ЛВК ВМ Sir 500 c уклоном №57</t>
  </si>
  <si>
    <t>Лоток ЛВК ВМ Sir 500 c уклоном №58</t>
  </si>
  <si>
    <t>Лоток ЛВК ВМ Sir 500 c уклоном №59</t>
  </si>
  <si>
    <t>Лоток ЛВК ВМ Sir 500 c уклоном №60</t>
  </si>
  <si>
    <t>Лоток ЛВК ВМ Sir 500 c уклоном №61</t>
  </si>
  <si>
    <t>Лоток ЛВК ВМ Sir 500 c уклоном №62</t>
  </si>
  <si>
    <t>Лоток ЛВК ВМ Sir 500 c уклоном №63</t>
  </si>
  <si>
    <t>Лоток ЛВК ВМ Sir 500 c уклоном №64</t>
  </si>
  <si>
    <t>Лоток ЛВК ВМ Sir 500 c уклоном №65</t>
  </si>
  <si>
    <t>Лоток ЛВК ВМ Sir 500 c уклоном №66</t>
  </si>
  <si>
    <t>Лоток ЛВК ВМ Sir 500 c уклоном №67</t>
  </si>
  <si>
    <t>Лоток ЛВК ВМ Sir 500 c уклоном №68</t>
  </si>
  <si>
    <t>Лоток ЛВК ВМ Sir 500 c уклоном №69</t>
  </si>
  <si>
    <t>Лоток ЛВК ВМ Sir 500 c уклоном №70</t>
  </si>
  <si>
    <t>Лоток ЛВК ВМ Sir 500 c уклоном №71</t>
  </si>
  <si>
    <t>Лоток ЛВК ВМ Sir 500 c уклоном №72</t>
  </si>
  <si>
    <t>Лоток ЛВК ВМ Sir 500 c уклоном №73</t>
  </si>
  <si>
    <t>Лоток ЛВК ВМ Sir 500 c уклоном №74</t>
  </si>
  <si>
    <t>Лоток ЛВК ВМ Sir 500 c уклоном №75</t>
  </si>
  <si>
    <t>Лоток ЛВК ВМ Sir 500 c уклоном №76</t>
  </si>
  <si>
    <t>Лоток ЛВК ВМ Sir 500 c уклоном №77</t>
  </si>
  <si>
    <t>Лоток ЛВК ВМ Sir 500 c уклоном №78</t>
  </si>
  <si>
    <t>Лоток ЛВК ВМ Sir 500 c уклоном №79</t>
  </si>
  <si>
    <t>Лоток ЛВК ВМ Sir 500 c уклоном №80</t>
  </si>
  <si>
    <t>Лоток водосточный канальный Sir 500 с уклоном №21</t>
  </si>
  <si>
    <t>Лоток водосточный канальный Sir 500 с уклоном №22</t>
  </si>
  <si>
    <t>Лоток водосточный канальный Sir 500 с уклоном №23</t>
  </si>
  <si>
    <t>Лоток водосточный канальный Sir 500 с уклоном №24</t>
  </si>
  <si>
    <t>Лоток водосточный канальный Sir 500 с уклоном №25</t>
  </si>
  <si>
    <t>Лоток водосточный канальный Sir 500 с уклоном №26</t>
  </si>
  <si>
    <t>Лоток водосточный канальный Sir 500 с уклоном №27</t>
  </si>
  <si>
    <t>Лоток водосточный канальный Sir 500 с уклоном №28</t>
  </si>
  <si>
    <t>Лоток водосточный канальный Sir 500 с уклоном №29</t>
  </si>
  <si>
    <t>Лоток водосточный канальный Sir 500 с уклоном №30</t>
  </si>
  <si>
    <t>Лоток водосточный канальный Sir 500 с уклоном №31</t>
  </si>
  <si>
    <t>Лоток водосточный канальный Sir 500 с уклоном №32</t>
  </si>
  <si>
    <t>Лоток водосточный канальный Sir 500 с уклоном №33</t>
  </si>
  <si>
    <t>Лоток водосточный канальный Sir 500 с уклоном №34</t>
  </si>
  <si>
    <t>Лоток водосточный канальный Sir 500 с уклоном №35</t>
  </si>
  <si>
    <t>Лоток водосточный канальный Sir 500 с уклоном №36</t>
  </si>
  <si>
    <t>Лоток водосточный канальный Sir 500 с уклоном №37</t>
  </si>
  <si>
    <t>Лоток водосточный канальный Sir 500 с уклоном №38</t>
  </si>
  <si>
    <t>Лоток водосточный канальный Sir 500 с уклоном №39</t>
  </si>
  <si>
    <t>Лоток водосточный канальный Sir 500 с уклоном №40</t>
  </si>
  <si>
    <t>Лоток водосточный канальный Sir 500 с уклоном №41</t>
  </si>
  <si>
    <t>Лоток водосточный канальный Sir 500 с уклоном №42</t>
  </si>
  <si>
    <t>Лоток водосточный канальный Sir 500 с уклоном №43</t>
  </si>
  <si>
    <t>Лоток водосточный канальный Sir 500 с уклоном №44</t>
  </si>
  <si>
    <t>Лоток водосточный канальный Sir 500 с уклоном №45</t>
  </si>
  <si>
    <t>Лоток водосточный канальный Sir 500 с уклоном №46</t>
  </si>
  <si>
    <t>Лоток водосточный канальный Sir 500 с уклоном №47</t>
  </si>
  <si>
    <t>Лоток водосточный канальный Sir 500 с уклоном №48</t>
  </si>
  <si>
    <t>Лоток водосточный канальный Sir 500 с уклоном №49</t>
  </si>
  <si>
    <t>Лоток водосточный канальный Sir 500 с уклоном №50</t>
  </si>
  <si>
    <t>Лоток водосточный канальный Sir 500 с уклоном №51</t>
  </si>
  <si>
    <t>Лоток водосточный канальный Sir 500 с уклоном №52</t>
  </si>
  <si>
    <t>Лоток водосточный канальный Sir 500 с уклоном №53</t>
  </si>
  <si>
    <t>Лоток водосточный канальный Sir 500 с уклоном №54</t>
  </si>
  <si>
    <t>Лоток водосточный канальный Sir 500 с уклоном №55</t>
  </si>
  <si>
    <t>Лоток водосточный канальный Sir 500 с уклоном №56</t>
  </si>
  <si>
    <t>Лоток водосточный канальный Sir 500 с уклоном №57</t>
  </si>
  <si>
    <t>Лоток водосточный канальный Sir 500 с уклоном №58</t>
  </si>
  <si>
    <t>Лоток водосточный канальный Sir 500 с уклоном №59</t>
  </si>
  <si>
    <t>Лоток водосточный канальный Sir 500 с уклоном №60</t>
  </si>
  <si>
    <t>Лоток водосточный канальный Sir 500 с уклоном №61</t>
  </si>
  <si>
    <t>Лоток водосточный канальный Sir 500 с уклоном №62</t>
  </si>
  <si>
    <t>Лоток водосточный канальный Sir 500 с уклоном №63</t>
  </si>
  <si>
    <t>Лоток водосточный канальный Sir 500 с уклоном №64</t>
  </si>
  <si>
    <t>Лоток водосточный канальный Sir 500 с уклоном №65</t>
  </si>
  <si>
    <t>Лоток водосточный канальный Sir 500 с уклоном №66</t>
  </si>
  <si>
    <t>Лоток водосточный канальный Sir 500 с уклоном №67</t>
  </si>
  <si>
    <t>Лоток водосточный канальный Sir 500 с уклоном №68</t>
  </si>
  <si>
    <t>Лоток водосточный канальный Sir 500 с уклоном №69</t>
  </si>
  <si>
    <t>Лоток водосточный канальный Sir 500 с уклоном №70</t>
  </si>
  <si>
    <t>Лоток водосточный канальный Sir 500 с уклоном №71</t>
  </si>
  <si>
    <t>Лоток водосточный канальный Sir 500 с уклоном №72</t>
  </si>
  <si>
    <t>Лоток водосточный канальный Sir 500 с уклоном №73</t>
  </si>
  <si>
    <t>Лоток водосточный канальный Sir 500 с уклоном №74</t>
  </si>
  <si>
    <t>Лоток водосточный канальный Sir 500 с уклоном №75</t>
  </si>
  <si>
    <t>Лоток водосточный канальный Sir 500 с уклоном №76</t>
  </si>
  <si>
    <t>Лоток водосточный канальный Sir 500 с уклоном №77</t>
  </si>
  <si>
    <t>Лоток водосточный канальный Sir 500 с уклоном №78</t>
  </si>
  <si>
    <t>Лоток водосточный канальный Sir 500 с уклоном №79</t>
  </si>
  <si>
    <t>Лоток водосточный канальный Sir 500 с уклоном №80</t>
  </si>
  <si>
    <t>830/835</t>
  </si>
  <si>
    <t>835/840</t>
  </si>
  <si>
    <t>840/845</t>
  </si>
  <si>
    <t>845/850</t>
  </si>
  <si>
    <t>Изготовление вертикального выпуска для ЛВК Sir 500</t>
  </si>
  <si>
    <t>Заглушка Sir 500 №21-25/0</t>
  </si>
  <si>
    <t>Заглушка Sir 500 №26-30/0</t>
  </si>
  <si>
    <t>Заглушка Sir 500 №31-35/0</t>
  </si>
  <si>
    <t>Заглушка Sir 500 №36-40/0</t>
  </si>
  <si>
    <t>Заглушка Sir 500 №41-45/0</t>
  </si>
  <si>
    <t>Заглушка Sir 500 №46-50/0</t>
  </si>
  <si>
    <t>Заглушка Sir 500 №51-55/0</t>
  </si>
  <si>
    <t>Заглушка Sir 500 №56-60/0</t>
  </si>
  <si>
    <t>Заглушка Sir 500 №61-65/0</t>
  </si>
  <si>
    <t>Заглушка Sir 500 №66-70/0</t>
  </si>
  <si>
    <t>Заглушка Sir 500 №71-75/0</t>
  </si>
  <si>
    <t>Заглушка Sir 500 №76-80/0</t>
  </si>
  <si>
    <t>Заглушка Sir 500 №21-25/0 с выпуском 300 мм</t>
  </si>
  <si>
    <t>Заглушка Sir 500 №26-30/0 с выпуском 300 мм</t>
  </si>
  <si>
    <t>Заглушка Sir 500 №31-35/0 с выпуском 300 мм</t>
  </si>
  <si>
    <t>Заглушка Sir 500 №36-40/0 с выпуском 300 мм</t>
  </si>
  <si>
    <t>Заглушка Sir 500 №41-45/0 с выпуском 300 мм</t>
  </si>
  <si>
    <t>Заглушка Sir 500 №46-50/0 с выпуском 300 мм</t>
  </si>
  <si>
    <t>Заглушка Sir 500 №51-55/0 с выпуском 300 мм</t>
  </si>
  <si>
    <t>Заглушка Sir 500 №56-60/0 с выпуском 300 мм</t>
  </si>
  <si>
    <t>Заглушка Sir 500 №61-65/0 с выпуском 300 мм</t>
  </si>
  <si>
    <t>Заглушка Sir 500 №66-70/0 с выпуском 300 мм</t>
  </si>
  <si>
    <t>Заглушка Sir 500 №71-75/0 с выпуском 300 мм</t>
  </si>
  <si>
    <t>Заглушка Sir 500 №76-80/0 с выпуском 300 мм</t>
  </si>
  <si>
    <t>Заглушка Sir 500 №21-25/0 с выпуском 500 мм</t>
  </si>
  <si>
    <t>Заглушка Sir 500 №26-30/0 с выпуском 500 мм</t>
  </si>
  <si>
    <t>Заглушка Sir 500 №31-35/0 с выпуском 500 мм</t>
  </si>
  <si>
    <t>Заглушка Sir 500 №36-40/0 с выпуском 500 мм</t>
  </si>
  <si>
    <t>Заглушка Sir 500 №41-45/0 с выпуском 500 мм</t>
  </si>
  <si>
    <t>Заглушка Sir 500 №46-50/0 с выпуском 500 мм</t>
  </si>
  <si>
    <t>Заглушка Sir 500 №51-55/0 с выпуском 500 мм</t>
  </si>
  <si>
    <t>Заглушка Sir 500 №56-60/0 с выпуском 500 мм</t>
  </si>
  <si>
    <t>Заглушка Sir 500 №61-65/0 с выпуском 500 мм</t>
  </si>
  <si>
    <t>Заглушка Sir 500 №66-70/0 с выпуском 500 мм</t>
  </si>
  <si>
    <t>Заглушка Sir 500 №71-75/0 с выпуском 500 мм</t>
  </si>
  <si>
    <t>Заглушка Sir 500 №76-80/0 с выпуском 500 мм</t>
  </si>
  <si>
    <t>Заглушка Sir 500 №21-25/0 с выпуском 400 мм</t>
  </si>
  <si>
    <t>Заглушка Sir 500 №26-30/0 с выпуском 400 мм</t>
  </si>
  <si>
    <t>Заглушка Sir 500 №31-35/0 с выпуском 400 мм</t>
  </si>
  <si>
    <t>Заглушка Sir 500 №36-40/0 с выпуском 400 мм</t>
  </si>
  <si>
    <t>Заглушка Sir 500 №41-45/0 с выпуском 400 мм</t>
  </si>
  <si>
    <t>Заглушка Sir 500 №46-50/0 с выпуском 400 мм</t>
  </si>
  <si>
    <t>Заглушка Sir 500 №51-55/0 с выпуском 400 мм</t>
  </si>
  <si>
    <t>Заглушка Sir 500 №56-60/0 с выпуском 400 мм</t>
  </si>
  <si>
    <t>Заглушка Sir 500 №61-65/0 с выпуском 400 мм</t>
  </si>
  <si>
    <t>Заглушка Sir 500 №66-70/0 с выпуском 400 мм</t>
  </si>
  <si>
    <t>Заглушка Sir 500 №71-75/0 с выпуском 400 мм</t>
  </si>
  <si>
    <t>Заглушка Sir 500 №76-80/0 с выпуском 400 мм</t>
  </si>
  <si>
    <t>4730550.485</t>
  </si>
  <si>
    <t>4730550.510</t>
  </si>
  <si>
    <t>4730550.535</t>
  </si>
  <si>
    <t>4730550.560</t>
  </si>
  <si>
    <t>4730550.585</t>
  </si>
  <si>
    <t>4730550.610</t>
  </si>
  <si>
    <t>4730550.635</t>
  </si>
  <si>
    <t>4730550.660</t>
  </si>
  <si>
    <t>4730550.685</t>
  </si>
  <si>
    <t>4730550.710</t>
  </si>
  <si>
    <t>4730550.735</t>
  </si>
  <si>
    <t>4730550.760</t>
  </si>
  <si>
    <t>4730550.485.55</t>
  </si>
  <si>
    <t>4730550.485.57</t>
  </si>
  <si>
    <t>4730550.485.58</t>
  </si>
  <si>
    <t>4730550.510.55</t>
  </si>
  <si>
    <t>4730550.510.57</t>
  </si>
  <si>
    <t>4730550.510.58</t>
  </si>
  <si>
    <t>4730550.535.55</t>
  </si>
  <si>
    <t>4730550.535.57</t>
  </si>
  <si>
    <t>4730550.535.58</t>
  </si>
  <si>
    <t>4730550.560.55</t>
  </si>
  <si>
    <t>4730550.560.57</t>
  </si>
  <si>
    <t>4730550.560.58</t>
  </si>
  <si>
    <t>4730550.585.55</t>
  </si>
  <si>
    <t>4730550.585.57</t>
  </si>
  <si>
    <t>4730550.585.58</t>
  </si>
  <si>
    <t>4730550.610.55</t>
  </si>
  <si>
    <t>4730550.610.57</t>
  </si>
  <si>
    <t>4730550.610.58</t>
  </si>
  <si>
    <t>4730550.635.55</t>
  </si>
  <si>
    <t>4730550.635.57</t>
  </si>
  <si>
    <t>4730550.635.58</t>
  </si>
  <si>
    <t>4730550.660.55</t>
  </si>
  <si>
    <t>4730550.660.57</t>
  </si>
  <si>
    <t>4730550.660.58</t>
  </si>
  <si>
    <t>4730550.685.55</t>
  </si>
  <si>
    <t>4730550.685.57</t>
  </si>
  <si>
    <t>4730550.685.58</t>
  </si>
  <si>
    <t>4730550.710.55</t>
  </si>
  <si>
    <t>4730550.710.57</t>
  </si>
  <si>
    <t>4730550.710.58</t>
  </si>
  <si>
    <t>4730550.735.55</t>
  </si>
  <si>
    <t>4730550.735.57</t>
  </si>
  <si>
    <t>4730550.735.58</t>
  </si>
  <si>
    <t>4730550.760.55</t>
  </si>
  <si>
    <t>4730550.760.57</t>
  </si>
  <si>
    <t>4730550.760.58</t>
  </si>
  <si>
    <t>465/465</t>
  </si>
  <si>
    <t>490/490</t>
  </si>
  <si>
    <t>515/515</t>
  </si>
  <si>
    <t>540/540</t>
  </si>
  <si>
    <t>565/565</t>
  </si>
  <si>
    <t>590/590</t>
  </si>
  <si>
    <t>615/615</t>
  </si>
  <si>
    <t>640/640</t>
  </si>
  <si>
    <t>665/665</t>
  </si>
  <si>
    <t>690/690</t>
  </si>
  <si>
    <t>715/715</t>
  </si>
  <si>
    <t>01105501.0575</t>
  </si>
  <si>
    <t>01105501.0600</t>
  </si>
  <si>
    <t>01105501.0625</t>
  </si>
  <si>
    <t>01105501.0650</t>
  </si>
  <si>
    <t>01105501.0675</t>
  </si>
  <si>
    <t>01105501.0700</t>
  </si>
  <si>
    <t>01105501.0725</t>
  </si>
  <si>
    <t>01105501.0750</t>
  </si>
  <si>
    <t>01105501.0775</t>
  </si>
  <si>
    <t>01105501.0800</t>
  </si>
  <si>
    <t>01105501.0825</t>
  </si>
  <si>
    <t>01105501.0850</t>
  </si>
  <si>
    <t>01105501.550</t>
  </si>
  <si>
    <t>01105501.555</t>
  </si>
  <si>
    <t>01105501.560</t>
  </si>
  <si>
    <t>01105501.565</t>
  </si>
  <si>
    <t>01105501.570</t>
  </si>
  <si>
    <t>01105501.575</t>
  </si>
  <si>
    <t>01105501.580</t>
  </si>
  <si>
    <t>01105501.585</t>
  </si>
  <si>
    <t>01105501.590</t>
  </si>
  <si>
    <t>01105501.595</t>
  </si>
  <si>
    <t>01105501.600</t>
  </si>
  <si>
    <t>01105501.605</t>
  </si>
  <si>
    <t>01105501.610</t>
  </si>
  <si>
    <t>01105501.615</t>
  </si>
  <si>
    <t>01105501.620</t>
  </si>
  <si>
    <t>01105501.625</t>
  </si>
  <si>
    <t>01105501.630</t>
  </si>
  <si>
    <t>01105501.635</t>
  </si>
  <si>
    <t>01105501.640</t>
  </si>
  <si>
    <t>01105501.645</t>
  </si>
  <si>
    <t>01105501.650</t>
  </si>
  <si>
    <t>01105501.655</t>
  </si>
  <si>
    <t>01105501.660</t>
  </si>
  <si>
    <t>01105501.665</t>
  </si>
  <si>
    <t>01105501.670</t>
  </si>
  <si>
    <t>01105501.675</t>
  </si>
  <si>
    <t>01105501.680</t>
  </si>
  <si>
    <t>01105501.685</t>
  </si>
  <si>
    <t>01105501.690</t>
  </si>
  <si>
    <t>01105501.695</t>
  </si>
  <si>
    <t>01105501.700</t>
  </si>
  <si>
    <t>01105501.705</t>
  </si>
  <si>
    <t>01105501.710</t>
  </si>
  <si>
    <t>01105501.715</t>
  </si>
  <si>
    <t>01105501.720</t>
  </si>
  <si>
    <t>01105501.725</t>
  </si>
  <si>
    <t>01105501.730</t>
  </si>
  <si>
    <t>01105501.735</t>
  </si>
  <si>
    <t>01105501.740</t>
  </si>
  <si>
    <t>01105501.745</t>
  </si>
  <si>
    <t>01105501.750</t>
  </si>
  <si>
    <t>01105501.755</t>
  </si>
  <si>
    <t>01105501.760</t>
  </si>
  <si>
    <t>01105501.765</t>
  </si>
  <si>
    <t>01105501.770</t>
  </si>
  <si>
    <t>01105501.775</t>
  </si>
  <si>
    <t>01105501.780</t>
  </si>
  <si>
    <t>01105501.785</t>
  </si>
  <si>
    <t>01105501.790</t>
  </si>
  <si>
    <t>01105501.795</t>
  </si>
  <si>
    <t>01105501.800</t>
  </si>
  <si>
    <t>01105501.805</t>
  </si>
  <si>
    <t>01105501.810</t>
  </si>
  <si>
    <t>01105501.815</t>
  </si>
  <si>
    <t>01105501.820</t>
  </si>
  <si>
    <t>01105501.825</t>
  </si>
  <si>
    <t>01105501.830</t>
  </si>
  <si>
    <t>01105501.835</t>
  </si>
  <si>
    <t>01105501.840</t>
  </si>
  <si>
    <t>01105501.845</t>
  </si>
  <si>
    <t>01105502.0575</t>
  </si>
  <si>
    <t>01105502.0600</t>
  </si>
  <si>
    <t>01105502.0625</t>
  </si>
  <si>
    <t>01105502.0650</t>
  </si>
  <si>
    <t>01105502.0675</t>
  </si>
  <si>
    <t>01105502.0700</t>
  </si>
  <si>
    <t>01105502.0725</t>
  </si>
  <si>
    <t>01105502.0750</t>
  </si>
  <si>
    <t>01105502.0775</t>
  </si>
  <si>
    <t>01105502.0800</t>
  </si>
  <si>
    <t>01105502.0825</t>
  </si>
  <si>
    <t>01105502.0850</t>
  </si>
  <si>
    <t>01105502.550</t>
  </si>
  <si>
    <t>01105502.555</t>
  </si>
  <si>
    <t>01105502.560</t>
  </si>
  <si>
    <t>01105502.565</t>
  </si>
  <si>
    <t>01105502.570</t>
  </si>
  <si>
    <t>01105502.575</t>
  </si>
  <si>
    <t>01105502.580</t>
  </si>
  <si>
    <t>01105502.585</t>
  </si>
  <si>
    <t>01105502.590</t>
  </si>
  <si>
    <t>01105502.595</t>
  </si>
  <si>
    <t>01105502.600</t>
  </si>
  <si>
    <t>01105502.605</t>
  </si>
  <si>
    <t>01105502.610</t>
  </si>
  <si>
    <t>01105502.615</t>
  </si>
  <si>
    <t>01105502.620</t>
  </si>
  <si>
    <t>01105502.625</t>
  </si>
  <si>
    <t>01105502.630</t>
  </si>
  <si>
    <t>01105502.635</t>
  </si>
  <si>
    <t>01105502.640</t>
  </si>
  <si>
    <t>01105502.645</t>
  </si>
  <si>
    <t>01105502.650</t>
  </si>
  <si>
    <t>01105502.655</t>
  </si>
  <si>
    <t>01105502.660</t>
  </si>
  <si>
    <t>01105502.665</t>
  </si>
  <si>
    <t>01105502.670</t>
  </si>
  <si>
    <t>01105502.675</t>
  </si>
  <si>
    <t>01105502.680</t>
  </si>
  <si>
    <t>01105502.685</t>
  </si>
  <si>
    <t>01105502.690</t>
  </si>
  <si>
    <t>01105502.695</t>
  </si>
  <si>
    <t>01105502.700</t>
  </si>
  <si>
    <t>01105502.705</t>
  </si>
  <si>
    <t>01105502.710</t>
  </si>
  <si>
    <t>01105502.715</t>
  </si>
  <si>
    <t>01105502.720</t>
  </si>
  <si>
    <t>01105502.725</t>
  </si>
  <si>
    <t>01105502.730</t>
  </si>
  <si>
    <t>01105502.735</t>
  </si>
  <si>
    <t>01105502.740</t>
  </si>
  <si>
    <t>01105502.745</t>
  </si>
  <si>
    <t>01105502.750</t>
  </si>
  <si>
    <t>01105502.755</t>
  </si>
  <si>
    <t>01105502.760</t>
  </si>
  <si>
    <t>01105502.765</t>
  </si>
  <si>
    <t>01105502.770</t>
  </si>
  <si>
    <t>01105502.775</t>
  </si>
  <si>
    <t>01105502.780</t>
  </si>
  <si>
    <t>01105502.785</t>
  </si>
  <si>
    <t>01105502.790</t>
  </si>
  <si>
    <t>01105502.795</t>
  </si>
  <si>
    <t>01105502.800</t>
  </si>
  <si>
    <t>01105502.805</t>
  </si>
  <si>
    <t>01105502.810</t>
  </si>
  <si>
    <t>01105502.815</t>
  </si>
  <si>
    <t>01105502.820</t>
  </si>
  <si>
    <t>01105502.825</t>
  </si>
  <si>
    <t>01105502.830</t>
  </si>
  <si>
    <t>01105502.835</t>
  </si>
  <si>
    <t>01105502.840</t>
  </si>
  <si>
    <t>01105502.845</t>
  </si>
  <si>
    <t>01105503.0600</t>
  </si>
  <si>
    <t>01105503.0625</t>
  </si>
  <si>
    <t>01105503.0650</t>
  </si>
  <si>
    <t>01105503.0675</t>
  </si>
  <si>
    <t>01105503.0700</t>
  </si>
  <si>
    <t>01105503.0725</t>
  </si>
  <si>
    <t>01105503.0750</t>
  </si>
  <si>
    <t>01105503.0775</t>
  </si>
  <si>
    <t>01105503.0800</t>
  </si>
  <si>
    <t>01105503.0825</t>
  </si>
  <si>
    <t>01105503.0850</t>
  </si>
  <si>
    <t>01105503.550</t>
  </si>
  <si>
    <t>01105503.555</t>
  </si>
  <si>
    <t>01105503.560</t>
  </si>
  <si>
    <t>01105503.565</t>
  </si>
  <si>
    <t>01105503.570</t>
  </si>
  <si>
    <t>01105503.575</t>
  </si>
  <si>
    <t>01105503.580</t>
  </si>
  <si>
    <t>01105503.585</t>
  </si>
  <si>
    <t>01105503.590</t>
  </si>
  <si>
    <t>01105503.595</t>
  </si>
  <si>
    <t>01105503.600</t>
  </si>
  <si>
    <t>01105503.605</t>
  </si>
  <si>
    <t>01105503.610</t>
  </si>
  <si>
    <t>01105503.615</t>
  </si>
  <si>
    <t>01105503.620</t>
  </si>
  <si>
    <t>01105503.625</t>
  </si>
  <si>
    <t>01105503.630</t>
  </si>
  <si>
    <t>01105503.635</t>
  </si>
  <si>
    <t>01105503.640</t>
  </si>
  <si>
    <t>01105503.645</t>
  </si>
  <si>
    <t>01105503.650</t>
  </si>
  <si>
    <t>01105503.655</t>
  </si>
  <si>
    <t>01105503.660</t>
  </si>
  <si>
    <t>01105503.665</t>
  </si>
  <si>
    <t>01105503.670</t>
  </si>
  <si>
    <t>01105503.675</t>
  </si>
  <si>
    <t>01105503.680</t>
  </si>
  <si>
    <t>01105503.685</t>
  </si>
  <si>
    <t>01105503.690</t>
  </si>
  <si>
    <t>01105503.695</t>
  </si>
  <si>
    <t>01105503.700</t>
  </si>
  <si>
    <t>01105503.705</t>
  </si>
  <si>
    <t>01105503.710</t>
  </si>
  <si>
    <t>01105503.715</t>
  </si>
  <si>
    <t>01105503.720</t>
  </si>
  <si>
    <t>01105503.725</t>
  </si>
  <si>
    <t>01105503.730</t>
  </si>
  <si>
    <t>01105503.735</t>
  </si>
  <si>
    <t>01105503.740</t>
  </si>
  <si>
    <t>01105503.745</t>
  </si>
  <si>
    <t>01105503.750</t>
  </si>
  <si>
    <t>01105503.755</t>
  </si>
  <si>
    <t>01105503.760</t>
  </si>
  <si>
    <t>01105503.765</t>
  </si>
  <si>
    <t>01105503.770</t>
  </si>
  <si>
    <t>01105503.775</t>
  </si>
  <si>
    <t>01105503.780</t>
  </si>
  <si>
    <t>01105503.785</t>
  </si>
  <si>
    <t>01105503.790</t>
  </si>
  <si>
    <t>01105503.795</t>
  </si>
  <si>
    <t>01105503.800</t>
  </si>
  <si>
    <t>01105503.805</t>
  </si>
  <si>
    <t>01105503.810</t>
  </si>
  <si>
    <t>01105503.815</t>
  </si>
  <si>
    <t>01105503.820</t>
  </si>
  <si>
    <t>01105503.825</t>
  </si>
  <si>
    <t>01105503.830</t>
  </si>
  <si>
    <t>01105503.835</t>
  </si>
  <si>
    <t>01105503.840</t>
  </si>
  <si>
    <t>01105503.845</t>
  </si>
  <si>
    <t>Лоток ЛВК Sir 500 № 25/0</t>
  </si>
  <si>
    <t>Лоток ЛВК Sir 500 № 30/0</t>
  </si>
  <si>
    <t>Лоток ЛВК Sir 500 № 35/0</t>
  </si>
  <si>
    <t>Лоток ЛВК Sir 500 № 40/0</t>
  </si>
  <si>
    <t>Лоток ЛВК Sir 500 № 45/0</t>
  </si>
  <si>
    <t>Лоток ЛВК Sir 500 № 50/0</t>
  </si>
  <si>
    <t>Лоток ЛВК Sir 500 № 55/0</t>
  </si>
  <si>
    <t>Лоток ЛВК Sir 500 № 60/0</t>
  </si>
  <si>
    <t>Лоток ЛВК Sir 500 № 65/0</t>
  </si>
  <si>
    <t>Лоток ЛВК Sir 500 № 70/0</t>
  </si>
  <si>
    <t>Лоток ЛВК Sir 500 № 75/0</t>
  </si>
  <si>
    <t>Лоток ЛВК Sir 500 № 80/0</t>
  </si>
  <si>
    <t>Лоток водосточный канальный Sir 500 № 25/0</t>
  </si>
  <si>
    <t>Лоток водосточный канальный Sir 500 № 30/0</t>
  </si>
  <si>
    <t>Лоток водосточный канальный Sir 500 № 35/0</t>
  </si>
  <si>
    <t>Лоток водосточный канальный Sir 500 № 40/0</t>
  </si>
  <si>
    <t>Лоток водосточный канальный Sir 500 № 45/0</t>
  </si>
  <si>
    <t>Лоток водосточный канальный Sir 500 № 50/0</t>
  </si>
  <si>
    <t>Лоток водосточный канальный Sir 500 № 55/0</t>
  </si>
  <si>
    <t>Лоток водосточный канальный Sir 500 № 60/0</t>
  </si>
  <si>
    <t>Лоток водосточный канальный Sir 500 № 65/0</t>
  </si>
  <si>
    <t>Лоток водосточный канальный Sir 500 № 70/0</t>
  </si>
  <si>
    <t>Решетка оцинкованная ячеистая Sir 500 B125 с болтовым креплением</t>
  </si>
  <si>
    <t>Решетка оцинкованная ячеистая Sir 500 B125 L=500 мм с болтовым креплением</t>
  </si>
  <si>
    <t>Крышка металлическая лотковая 300 A15 с болтовым креплением</t>
  </si>
  <si>
    <t>Крышка металлическая лотковая 300 B125 с болтовым креплением</t>
  </si>
  <si>
    <t>Крышка металлическая лотковая 300 C250 с болтовым креплением</t>
  </si>
  <si>
    <t>ЛВК Border 300 без уклона</t>
  </si>
  <si>
    <t>ЛВК Border 300 с уклоном 0,5%</t>
  </si>
  <si>
    <t>Изготовление вертикального выпуска для ЛВК Border 300</t>
  </si>
  <si>
    <t>Пескоуловитель для ЛВК Border 300</t>
  </si>
  <si>
    <t>Изготовление выпуска для пескоуловителя Border 300</t>
  </si>
  <si>
    <t>020325/B</t>
  </si>
  <si>
    <t>020324/B</t>
  </si>
  <si>
    <t>020323/B</t>
  </si>
  <si>
    <t>020322/B</t>
  </si>
  <si>
    <t>020326/B</t>
  </si>
  <si>
    <t>020328/B</t>
  </si>
  <si>
    <t>020329/B</t>
  </si>
  <si>
    <t>020330/B</t>
  </si>
  <si>
    <t>020331/B</t>
  </si>
  <si>
    <t>020327/B</t>
  </si>
  <si>
    <t>020361/B</t>
  </si>
  <si>
    <t>020362/B</t>
  </si>
  <si>
    <t>020363/B</t>
  </si>
  <si>
    <t>020364/B</t>
  </si>
  <si>
    <t>020365/B</t>
  </si>
  <si>
    <t>020366/B</t>
  </si>
  <si>
    <t>020367/B</t>
  </si>
  <si>
    <t>020368/B</t>
  </si>
  <si>
    <t>020369/B</t>
  </si>
  <si>
    <t>020370/B</t>
  </si>
  <si>
    <t>020381/B</t>
  </si>
  <si>
    <t>020382/B</t>
  </si>
  <si>
    <t>020383/B</t>
  </si>
  <si>
    <t>020384/B</t>
  </si>
  <si>
    <t>020385/B</t>
  </si>
  <si>
    <t>020386/B</t>
  </si>
  <si>
    <t>020387/B</t>
  </si>
  <si>
    <t>020388/B</t>
  </si>
  <si>
    <t>020389/B</t>
  </si>
  <si>
    <t>020390/B</t>
  </si>
  <si>
    <t>020391/B</t>
  </si>
  <si>
    <t>020392/B</t>
  </si>
  <si>
    <t>020393/B</t>
  </si>
  <si>
    <t>020394/B</t>
  </si>
  <si>
    <t>020395/B</t>
  </si>
  <si>
    <t>020396/B</t>
  </si>
  <si>
    <t>020397/B</t>
  </si>
  <si>
    <t>020398/B</t>
  </si>
  <si>
    <t>020301/B</t>
  </si>
  <si>
    <t>020302/B</t>
  </si>
  <si>
    <t>020303/B</t>
  </si>
  <si>
    <t>020304/B</t>
  </si>
  <si>
    <t>020305/B</t>
  </si>
  <si>
    <t>020306/B</t>
  </si>
  <si>
    <t>020307/B</t>
  </si>
  <si>
    <t>020308/B</t>
  </si>
  <si>
    <t>020309/B</t>
  </si>
  <si>
    <t>020310/B</t>
  </si>
  <si>
    <t>020311/B</t>
  </si>
  <si>
    <t>020312/B</t>
  </si>
  <si>
    <t>020313/B</t>
  </si>
  <si>
    <t>020314/B</t>
  </si>
  <si>
    <t>020315/B</t>
  </si>
  <si>
    <t>020316/B</t>
  </si>
  <si>
    <t>020317/B</t>
  </si>
  <si>
    <t>020318/B</t>
  </si>
  <si>
    <t>020319/B</t>
  </si>
  <si>
    <t>020320/B</t>
  </si>
  <si>
    <t>01111304.0310</t>
  </si>
  <si>
    <t>01111304.0335</t>
  </si>
  <si>
    <t>01111304.0360</t>
  </si>
  <si>
    <t>01111304.0385</t>
  </si>
  <si>
    <t>01111304.0410</t>
  </si>
  <si>
    <t>01111304.0450</t>
  </si>
  <si>
    <t>01111304.0475</t>
  </si>
  <si>
    <t>01111304.0500</t>
  </si>
  <si>
    <t>01111304.0525</t>
  </si>
  <si>
    <t>01111304.0550</t>
  </si>
  <si>
    <t>01111304.310</t>
  </si>
  <si>
    <t>01111304.315</t>
  </si>
  <si>
    <t>01111304.320</t>
  </si>
  <si>
    <t>01111304.325</t>
  </si>
  <si>
    <t>01111304.330</t>
  </si>
  <si>
    <t>01111304.335</t>
  </si>
  <si>
    <t>01111304.340</t>
  </si>
  <si>
    <t>01111304.345</t>
  </si>
  <si>
    <t>01111304.350</t>
  </si>
  <si>
    <t>01111304.355</t>
  </si>
  <si>
    <t>01111304.360</t>
  </si>
  <si>
    <t>01111304.365</t>
  </si>
  <si>
    <t>01111304.370</t>
  </si>
  <si>
    <t>01111304.375</t>
  </si>
  <si>
    <t>01111304.380</t>
  </si>
  <si>
    <t>01111304.385</t>
  </si>
  <si>
    <t>01111304.390</t>
  </si>
  <si>
    <t>01111304.395</t>
  </si>
  <si>
    <t>01111304.400</t>
  </si>
  <si>
    <t>01111304.405</t>
  </si>
  <si>
    <t>01111304.410</t>
  </si>
  <si>
    <t>01111304.415</t>
  </si>
  <si>
    <t>01111304.420</t>
  </si>
  <si>
    <t>01111304.425</t>
  </si>
  <si>
    <t>01111304.430</t>
  </si>
  <si>
    <t>01111304.435</t>
  </si>
  <si>
    <t>01111304.440</t>
  </si>
  <si>
    <t>01111304.445</t>
  </si>
  <si>
    <t>01111304.450</t>
  </si>
  <si>
    <t>01111304.455</t>
  </si>
  <si>
    <t>01111304.460</t>
  </si>
  <si>
    <t>01111304.465</t>
  </si>
  <si>
    <t>01111304.470</t>
  </si>
  <si>
    <t>01111304.475</t>
  </si>
  <si>
    <t>01111304.480</t>
  </si>
  <si>
    <t>01111304.485</t>
  </si>
  <si>
    <t>01111304.490</t>
  </si>
  <si>
    <t>01111304.495</t>
  </si>
  <si>
    <t>01111304.500</t>
  </si>
  <si>
    <t>01111304.505</t>
  </si>
  <si>
    <t>01111304.510</t>
  </si>
  <si>
    <t>01111304.515</t>
  </si>
  <si>
    <t>01111304.520</t>
  </si>
  <si>
    <t>01111304.525</t>
  </si>
  <si>
    <t>01111304.530</t>
  </si>
  <si>
    <t>01111304.535</t>
  </si>
  <si>
    <t>01111304.540</t>
  </si>
  <si>
    <t>01111304.545</t>
  </si>
  <si>
    <t>Лоток ЛВК ВМ Border 300 № 0</t>
  </si>
  <si>
    <t>Лоток водосточный канальный Border 300 № 0</t>
  </si>
  <si>
    <t>Лоток ЛВК ВМ Border 300 № 0/05</t>
  </si>
  <si>
    <t>Лоток водосточный канальный Border 300 № 0/05</t>
  </si>
  <si>
    <t>Лоток ЛВК ВМ Border 300 № 0/010</t>
  </si>
  <si>
    <t>Лоток водосточный канальный Border 300 № 0/010</t>
  </si>
  <si>
    <t>Лоток ЛВК ВМ Border 300 № 0/015</t>
  </si>
  <si>
    <t>Лоток водосточный канальный Border 300 № 0/015</t>
  </si>
  <si>
    <t>Лоток ЛВК ВМ Border 300 Тип 1</t>
  </si>
  <si>
    <t>Лоток водосточный канальный Border 300 Тип 1</t>
  </si>
  <si>
    <t>Лоток ЛВК ВМ Border 300 № 0/0</t>
  </si>
  <si>
    <t>Лоток водосточный канальный Border 300 № 0/0</t>
  </si>
  <si>
    <t>Лоток ЛВК ВМ Border 300 № 5/0</t>
  </si>
  <si>
    <t>Лоток водосточный канальный Border 300 № 5/0</t>
  </si>
  <si>
    <t>Лоток ЛВК ВМ Border 300 № 10/0</t>
  </si>
  <si>
    <t>Лоток водосточный канальный Border 300 № 10/0</t>
  </si>
  <si>
    <t>Лоток ЛВК ВМ Border 300 № 15/0</t>
  </si>
  <si>
    <t>Лоток водосточный канальный Border 300 № 15/0</t>
  </si>
  <si>
    <t>Лоток ЛВК ВМ Border 300 № 20/0 (Тип 2)</t>
  </si>
  <si>
    <t>Лоток водосточный канальный Border 300 № 20/0 (Тип 2)</t>
  </si>
  <si>
    <t>Лоток ЛВК ВМ Border 300 с уклоном № 01</t>
  </si>
  <si>
    <t>Лоток водосточный канальный Border 300 с уклоном № 01</t>
  </si>
  <si>
    <t>Лоток ЛВК ВМ Border 300 с уклоном № 02</t>
  </si>
  <si>
    <t>Лоток водосточный канальный Border 300 с уклоном № 02</t>
  </si>
  <si>
    <t>Лоток ЛВК ВМ Border 300 с уклоном № 03</t>
  </si>
  <si>
    <t>Лоток водосточный канальный Border 300 с уклоном № 03</t>
  </si>
  <si>
    <t>Лоток ЛВК ВМ Border 300 с уклоном № 04</t>
  </si>
  <si>
    <t>Лоток водосточный канальный Border 300 с уклоном № 04</t>
  </si>
  <si>
    <t>Лоток ЛВК ВМ Border 300 с уклоном № 05</t>
  </si>
  <si>
    <t>Лоток водосточный канальный Border 300 с уклоном № 05</t>
  </si>
  <si>
    <t>Лоток ЛВК ВМ Border 300 с уклоном № 06</t>
  </si>
  <si>
    <t>Лоток водосточный канальный Border 300 с уклоном № 06</t>
  </si>
  <si>
    <t>Лоток ЛВК ВМ Border 300 с уклоном № 07</t>
  </si>
  <si>
    <t>Лоток водосточный канальный Border 300 с уклоном № 07</t>
  </si>
  <si>
    <t>Лоток ЛВК ВМ Border 300 с уклоном № 08</t>
  </si>
  <si>
    <t>Лоток водосточный канальный Border 300 с уклоном № 08</t>
  </si>
  <si>
    <t>Лоток ЛВК ВМ Border 300 с уклоном № 09</t>
  </si>
  <si>
    <t>Лоток водосточный канальный Border 300 с уклоном № 09</t>
  </si>
  <si>
    <t>Лоток ЛВК ВМ Border 300 с уклоном № 010</t>
  </si>
  <si>
    <t>Лоток водосточный канальный Border 300 с уклоном № 010</t>
  </si>
  <si>
    <t>Лоток ЛВК ВМ Border 300 с уклоном № 011</t>
  </si>
  <si>
    <t>Лоток водосточный канальный Border 300 с уклоном № 011</t>
  </si>
  <si>
    <t>Лоток ЛВК ВМ Border 300 с уклоном № 012</t>
  </si>
  <si>
    <t>Лоток водосточный канальный Border 300 с уклоном № 012</t>
  </si>
  <si>
    <t>Лоток ЛВК ВМ Border 300 с уклоном № 013</t>
  </si>
  <si>
    <t>Лоток водосточный канальный Border 300 с уклоном № 013</t>
  </si>
  <si>
    <t>Лоток ЛВК ВМ Border 300 с уклоном № 014</t>
  </si>
  <si>
    <t>Лоток водосточный канальный Border 300 с уклоном № 014</t>
  </si>
  <si>
    <t>Лоток ЛВК ВМ Border 300 с уклоном № 015</t>
  </si>
  <si>
    <t>Лоток водосточный канальный Border 300 с уклоном № 015</t>
  </si>
  <si>
    <t>Лоток ЛВК ВМ Border 300 с уклоном № 016</t>
  </si>
  <si>
    <t>Лоток водосточный канальный Border 300 с уклоном № 016</t>
  </si>
  <si>
    <t>Лоток ЛВК ВМ Border 300 с уклоном № 017</t>
  </si>
  <si>
    <t>Лоток водосточный канальный Border 300 с уклоном № 017</t>
  </si>
  <si>
    <t>Лоток ЛВК ВМ Border 300 с уклоном № 018</t>
  </si>
  <si>
    <t>Лоток водосточный канальный Border 300 с уклоном № 018</t>
  </si>
  <si>
    <t>Лоток ЛВК ВМ Border 300 с уклоном № 019</t>
  </si>
  <si>
    <t>Лоток водосточный канальный Border 300 с уклоном № 019</t>
  </si>
  <si>
    <t>Лоток ЛВК ВМ Border 300 с уклоном № 020</t>
  </si>
  <si>
    <t>Лоток водосточный канальный Border 300 с уклоном № 020</t>
  </si>
  <si>
    <t>Лоток ЛВК ВМ Border 300 с уклоном № 021</t>
  </si>
  <si>
    <t>Лоток водосточный канальный Border 300 с уклоном № 021</t>
  </si>
  <si>
    <t>Лоток ЛВК ВМ Border 300 с уклоном № 022</t>
  </si>
  <si>
    <t>Лоток водосточный канальный Border 300 с уклоном № 022</t>
  </si>
  <si>
    <t>Лоток ЛВК ВМ Border 300 с уклоном № 023</t>
  </si>
  <si>
    <t>Лоток водосточный канальный Border 300 с уклоном № 023</t>
  </si>
  <si>
    <t>Лоток ЛВК ВМ Border 300 с уклоном № 024</t>
  </si>
  <si>
    <t>Лоток водосточный канальный Border 300 с уклоном № 024</t>
  </si>
  <si>
    <t>Лоток ЛВК ВМ Border 300 с уклоном № 025</t>
  </si>
  <si>
    <t>Лоток водосточный канальный Border 300 с уклоном № 025</t>
  </si>
  <si>
    <t>Лоток ЛВК ВМ Border 300 с уклоном № 026</t>
  </si>
  <si>
    <t>Лоток водосточный канальный Border 300 с уклоном № 026</t>
  </si>
  <si>
    <t>Лоток ЛВК ВМ Border 300 с уклоном № 027</t>
  </si>
  <si>
    <t>Лоток водосточный канальный Border 300 с уклоном № 027</t>
  </si>
  <si>
    <t>Лоток ЛВК ВМ Border 300 с уклоном № 028</t>
  </si>
  <si>
    <t>Лоток водосточный канальный Border 300 с уклоном № 028</t>
  </si>
  <si>
    <t>Лоток ЛВК ВМ Border 300 с уклоном № 1</t>
  </si>
  <si>
    <t>Лоток водосточный канальный Border 300 с уклоном № 1</t>
  </si>
  <si>
    <t>Лоток ЛВК ВМ Border 300 с уклоном № 2</t>
  </si>
  <si>
    <t>Лоток водосточный канальный Border 300 с уклоном № 2</t>
  </si>
  <si>
    <t>Лоток ЛВК ВМ Border 300 с уклоном № 3</t>
  </si>
  <si>
    <t>Лоток водосточный канальный Border 300 с уклоном № 3</t>
  </si>
  <si>
    <t>Лоток ЛВК ВМ Border 300 с уклоном № 4</t>
  </si>
  <si>
    <t>Лоток водосточный канальный Border 300 с уклоном № 4</t>
  </si>
  <si>
    <t>Лоток ЛВК ВМ Border 300 с уклоном № 5</t>
  </si>
  <si>
    <t>Лоток водосточный канальный Border 300 с уклоном № 5</t>
  </si>
  <si>
    <t>Лоток ЛВК ВМ Border 300 с уклоном № 6</t>
  </si>
  <si>
    <t>Лоток водосточный канальный Border 300 с уклоном № 6</t>
  </si>
  <si>
    <t>Лоток ЛВК ВМ Border 300 с уклоном № 7</t>
  </si>
  <si>
    <t>Лоток водосточный канальный Border 300 с уклоном № 7</t>
  </si>
  <si>
    <t>Лоток ЛВК ВМ Border 300 с уклоном № 8</t>
  </si>
  <si>
    <t>Лоток водосточный канальный Border 300 с уклоном № 8</t>
  </si>
  <si>
    <t>Лоток ЛВК ВМ Border 300 с уклоном № 9</t>
  </si>
  <si>
    <t>Лоток водосточный канальный Border 300 с уклоном № 9</t>
  </si>
  <si>
    <t>Лоток ЛВК ВМ Border 300 с уклоном № 10</t>
  </si>
  <si>
    <t>Лоток водосточный канальный Border 300 с уклоном № 10</t>
  </si>
  <si>
    <t>Лоток ЛВК ВМ Border 300 с уклоном № 11</t>
  </si>
  <si>
    <t>Лоток водосточный канальный Border 300 с уклоном № 11</t>
  </si>
  <si>
    <t>Лоток ЛВК ВМ Border 300 с уклоном № 12</t>
  </si>
  <si>
    <t>Лоток водосточный канальный Border 300 с уклоном № 12</t>
  </si>
  <si>
    <t>Лоток ЛВК ВМ Border 300 с уклоном № 13</t>
  </si>
  <si>
    <t>Лоток водосточный канальный Border 300 с уклоном № 13</t>
  </si>
  <si>
    <t>Лоток ЛВК ВМ Border 300 с уклоном № 14</t>
  </si>
  <si>
    <t>Лоток водосточный канальный Border 300 с уклоном № 14</t>
  </si>
  <si>
    <t>Лоток ЛВК ВМ Border 300 с уклоном № 15</t>
  </si>
  <si>
    <t>Лоток водосточный канальный Border 300 с уклоном № 15</t>
  </si>
  <si>
    <t>Лоток ЛВК ВМ Border 300 с уклоном № 16</t>
  </si>
  <si>
    <t>Лоток водосточный канальный Border 300 с уклоном № 16</t>
  </si>
  <si>
    <t>Лоток ЛВК ВМ Border 300 с уклоном № 17</t>
  </si>
  <si>
    <t>Лоток водосточный канальный Border 300 с уклоном № 17</t>
  </si>
  <si>
    <t>Лоток ЛВК ВМ Border 300 с уклоном № 18</t>
  </si>
  <si>
    <t>Лоток водосточный канальный Border 300 с уклоном № 18</t>
  </si>
  <si>
    <t>Лоток ЛВК ВМ Border 300 с уклоном № 19</t>
  </si>
  <si>
    <t>Лоток водосточный канальный Border 300 с уклоном № 19</t>
  </si>
  <si>
    <t>Лоток ЛВК ВМ Border 300 с уклоном № 20</t>
  </si>
  <si>
    <t>Лоток водосточный канальный Border 300 с уклоном № 20</t>
  </si>
  <si>
    <t>КББ Border 300</t>
  </si>
  <si>
    <t>РББ Border 300</t>
  </si>
  <si>
    <t>21111304.1200</t>
  </si>
  <si>
    <t>16111304.1202</t>
  </si>
  <si>
    <t>21111309.1200</t>
  </si>
  <si>
    <t>Крышка бетонная бортовая Border 300.100.42.18 А15</t>
  </si>
  <si>
    <t>Переходной элемент крышка бетонная бортовая КББ Border 300.100.42.18</t>
  </si>
  <si>
    <t>Решетка бетонная бортовая Border 300.100.42.18 А15 пр4</t>
  </si>
  <si>
    <t>Пескоуловитель Border 300 (верхняя часть)</t>
  </si>
  <si>
    <t>30111304.1600</t>
  </si>
  <si>
    <t>30111304.0980</t>
  </si>
  <si>
    <t>Пескоуловитель односекционный Border 300</t>
  </si>
  <si>
    <t>Пескоуловитель Border 300 (верхняя секция)</t>
  </si>
  <si>
    <t>Пескоуловитель Border 300  односекционный</t>
  </si>
  <si>
    <t>Заглушка для ЛВК Border 300</t>
  </si>
  <si>
    <t>Крышка бетонная бортовая КББ Border 200.100.32.18</t>
  </si>
  <si>
    <t>Крышка бетонная бортовая КББ Border 300.100.42.18</t>
  </si>
  <si>
    <t xml:space="preserve">Решетка бетонная бортовая РББ Border 300.100.42.18 пр4 </t>
  </si>
  <si>
    <t>Переходной элемент крышка бетонная бортовая Border 300.100.42.18 А15</t>
  </si>
  <si>
    <t>Переходной элемент крышка бетонная бортовая КББ Border 200.100.32.18 А15</t>
  </si>
  <si>
    <t xml:space="preserve">Решетка бетонная бортовая РББ Border 200.100.32.18 пр4 </t>
  </si>
  <si>
    <t>Решетка бетонная бортовая РББ Border 200.100.32.18 пп10</t>
  </si>
  <si>
    <t>6</t>
  </si>
  <si>
    <t>Пескоуловитель для ЛВК Plus 300 пг</t>
  </si>
  <si>
    <t>Пескоуловитель Plus 300 пг (верх)</t>
  </si>
  <si>
    <t xml:space="preserve">Пескоуловитель односекционный Plus 300 пг </t>
  </si>
  <si>
    <t xml:space="preserve">Пескоуловитель Plus 300 пг односекционный </t>
  </si>
  <si>
    <t>Пескоуловитель Plus 400 пг односекционный</t>
  </si>
  <si>
    <t>Пескоуловитель Plus 400 пг (верхняя секция)</t>
  </si>
  <si>
    <t>30102405.0930</t>
  </si>
  <si>
    <t>30102405.1650</t>
  </si>
  <si>
    <t>30102305.0940</t>
  </si>
  <si>
    <t>30102305.1560</t>
  </si>
  <si>
    <t>140434</t>
  </si>
  <si>
    <t>140435</t>
  </si>
  <si>
    <t>Пескоуловитель Plus 400 пг (верхняя часть)</t>
  </si>
  <si>
    <t>Изготовление выпуска для пескоуловителя Plus 400 пг</t>
  </si>
  <si>
    <t xml:space="preserve">Пескоуловитель для ЛВК Plus 400 пг </t>
  </si>
  <si>
    <t xml:space="preserve">Пескоуловитель для ЛВК Plus 500 пг </t>
  </si>
  <si>
    <t xml:space="preserve">Изготовление выпуска для пескоуловителя Plus 500 пг </t>
  </si>
  <si>
    <t>Заглушка для ЛВК Plus 500 пг</t>
  </si>
  <si>
    <t>Решетка оцинкованная щелевая Light 150 Вл А15 с болтовым креплением</t>
  </si>
  <si>
    <t>Пескоуловитель для ЛВК Plus 500</t>
  </si>
  <si>
    <t>Решетка оцинкованная щелевая Light 150 Рд А15 L=500 мм с болтовым креплением</t>
  </si>
  <si>
    <t>Титульный лист</t>
  </si>
  <si>
    <t>ЛВК</t>
  </si>
  <si>
    <t>ЛИК</t>
  </si>
  <si>
    <t>01104150.0350</t>
  </si>
  <si>
    <t>Лоток ЛВК М Light 150 № 24/0</t>
  </si>
  <si>
    <t>Лоток водосточный канальный Light 150 № 24/0</t>
  </si>
  <si>
    <t>01104150.330</t>
  </si>
  <si>
    <t>Лоток ЛВК М Light 150 с уклоном № 21</t>
  </si>
  <si>
    <t>Лоток водосточный канальный Light 150 с уклоном № 21</t>
  </si>
  <si>
    <t>3 210,00</t>
  </si>
  <si>
    <t>01104150.335</t>
  </si>
  <si>
    <t>Лоток ЛВК М Light 150 с уклоном № 22</t>
  </si>
  <si>
    <t>Лоток водосточный канальный Light 150 с уклоном № 22</t>
  </si>
  <si>
    <t>01104150.340</t>
  </si>
  <si>
    <t>Лоток ЛВК М Light 150 с уклоном № 23</t>
  </si>
  <si>
    <t>Лоток водосточный канальный Light 150 с уклоном № 23</t>
  </si>
  <si>
    <t>01104150.345</t>
  </si>
  <si>
    <t>Лоток ЛВК М Light 150 с уклоном № 24</t>
  </si>
  <si>
    <t>Лоток водосточный канальный Light 150 с уклоном № 24</t>
  </si>
  <si>
    <t>4730415.325</t>
  </si>
  <si>
    <t>Заглушка Light 150 №21-24/0</t>
  </si>
  <si>
    <t>4730415.325.51</t>
  </si>
  <si>
    <t>Заглушка Light 150 №21-24 с выходом DN 100</t>
  </si>
  <si>
    <t>Заглушка Light 150 №21-24 с выпуском 100 мм</t>
  </si>
  <si>
    <t>4730415.325.52</t>
  </si>
  <si>
    <t>Заглушка Light 150 №21-24 с выходом DN 150</t>
  </si>
  <si>
    <t>Заглушка Light 150 №21-24 с выпуском 150 мм</t>
  </si>
  <si>
    <t>118.2</t>
  </si>
  <si>
    <t>119.4</t>
  </si>
  <si>
    <t>120.6</t>
  </si>
  <si>
    <t>121.9</t>
  </si>
  <si>
    <t>123.1</t>
  </si>
  <si>
    <t>124.3</t>
  </si>
  <si>
    <t>125.5</t>
  </si>
  <si>
    <t>126.7</t>
  </si>
  <si>
    <t>129.2</t>
  </si>
  <si>
    <t>130.4</t>
  </si>
  <si>
    <t>131.6</t>
  </si>
  <si>
    <t>132.8</t>
  </si>
  <si>
    <t>135.2</t>
  </si>
  <si>
    <t>136.4</t>
  </si>
  <si>
    <t>137.6</t>
  </si>
  <si>
    <t>138.9</t>
  </si>
  <si>
    <t>141.3</t>
  </si>
  <si>
    <t>01105301.0575</t>
  </si>
  <si>
    <t>Лоток ЛВК Sir 300 № 25/0</t>
  </si>
  <si>
    <t>Лоток водосточный канальный Sir 300 № 25/0</t>
  </si>
  <si>
    <t>430/450</t>
  </si>
  <si>
    <t>01105301.0600</t>
  </si>
  <si>
    <t>Лоток ЛВК Sir 300 № 30/0</t>
  </si>
  <si>
    <t>Лоток водосточный канальный Sir 300 № 30/0</t>
  </si>
  <si>
    <t>01105301.0625</t>
  </si>
  <si>
    <t>Лоток ЛВК Sir 300 № 35/0</t>
  </si>
  <si>
    <t>Лоток водосточный канальный Sir 300 № 35/0</t>
  </si>
  <si>
    <t>01105301.0650</t>
  </si>
  <si>
    <t>Лоток ЛВК Sir 300 № 40/0</t>
  </si>
  <si>
    <t>Лоток водосточный канальный Sir 300 № 40/0</t>
  </si>
  <si>
    <t>01105301.0675</t>
  </si>
  <si>
    <t>Лоток ЛВК Sir 300 № 45/0</t>
  </si>
  <si>
    <t>Лоток водосточный канальный Sir 300 № 45/0</t>
  </si>
  <si>
    <t>01105301.0700</t>
  </si>
  <si>
    <t>Лоток ЛВК Sir 300 № 50/0</t>
  </si>
  <si>
    <t>Лоток водосточный канальный Sir 300 № 50/0</t>
  </si>
  <si>
    <t>01105301.0725</t>
  </si>
  <si>
    <t>Лоток ЛВК Sir 300 № 55/0</t>
  </si>
  <si>
    <t>Лоток водосточный канальный Sir 300 № 55/0</t>
  </si>
  <si>
    <t>01105301.0750</t>
  </si>
  <si>
    <t>Лоток ЛВК Sir 300 № 60/0</t>
  </si>
  <si>
    <t>Лоток водосточный канальный Sir 300 № 60/0</t>
  </si>
  <si>
    <t>01105301.0775</t>
  </si>
  <si>
    <t>Лоток ЛВК Sir 300 № 65/0</t>
  </si>
  <si>
    <t>Лоток водосточный канальный Sir 300 № 65/0</t>
  </si>
  <si>
    <t>01105301.0800</t>
  </si>
  <si>
    <t>Лоток ЛВК Sir 300 № 70/0</t>
  </si>
  <si>
    <t>Лоток водосточный канальный Sir 300 № 70/0</t>
  </si>
  <si>
    <t>01105301.0825</t>
  </si>
  <si>
    <t>Лоток ЛВК Sir 300 № 75/0</t>
  </si>
  <si>
    <t>Лоток водосточный канальный Sir 300 № 75/0</t>
  </si>
  <si>
    <t>01105301.0850</t>
  </si>
  <si>
    <t>Лоток ЛВК Sir 300 № 80/0</t>
  </si>
  <si>
    <t>Лоток водосточный канальный Sir 300 № 80/0</t>
  </si>
  <si>
    <t>01105301.550</t>
  </si>
  <si>
    <t>Лоток ЛВК ВМ Sir 300 c уклоном №21</t>
  </si>
  <si>
    <t>Лоток водосточный канальный Sir 300 с уклоном №21</t>
  </si>
  <si>
    <t>01105301.555</t>
  </si>
  <si>
    <t>Лоток ЛВК ВМ Sir 300 c уклоном №22</t>
  </si>
  <si>
    <t>Лоток водосточный канальный Sir 300 с уклоном №22</t>
  </si>
  <si>
    <t>01105301.560</t>
  </si>
  <si>
    <t>Лоток ЛВК ВМ Sir 300 c уклоном №23</t>
  </si>
  <si>
    <t>Лоток водосточный канальный Sir 300 с уклоном №23</t>
  </si>
  <si>
    <t>01105301.565</t>
  </si>
  <si>
    <t>Лоток ЛВК ВМ Sir 300 c уклоном №24</t>
  </si>
  <si>
    <t>Лоток водосточный канальный Sir 300 с уклоном №24</t>
  </si>
  <si>
    <t>01105301.570</t>
  </si>
  <si>
    <t>Лоток ЛВК ВМ Sir 300 c уклоном №25</t>
  </si>
  <si>
    <t>Лоток водосточный канальный Sir 300 с уклоном №25</t>
  </si>
  <si>
    <t>01105301.575</t>
  </si>
  <si>
    <t>Лоток ЛВК ВМ Sir 300 c уклоном №26</t>
  </si>
  <si>
    <t>Лоток водосточный канальный Sir 300 с уклоном №26</t>
  </si>
  <si>
    <t>01105301.580</t>
  </si>
  <si>
    <t>Лоток ЛВК ВМ Sir 300 c уклоном №27</t>
  </si>
  <si>
    <t>Лоток водосточный канальный Sir 300 с уклоном №27</t>
  </si>
  <si>
    <t>01105301.585</t>
  </si>
  <si>
    <t>Лоток ЛВК ВМ Sir 300 c уклоном №28</t>
  </si>
  <si>
    <t>Лоток водосточный канальный Sir 300 с уклоном №28</t>
  </si>
  <si>
    <t>01105301.590</t>
  </si>
  <si>
    <t>Лоток ЛВК ВМ Sir 300 c уклоном №29</t>
  </si>
  <si>
    <t>Лоток водосточный канальный Sir 300 с уклоном №29</t>
  </si>
  <si>
    <t>01105301.595</t>
  </si>
  <si>
    <t>Лоток ЛВК ВМ Sir 300 c уклоном №30</t>
  </si>
  <si>
    <t>Лоток водосточный канальный Sir 300 с уклоном №30</t>
  </si>
  <si>
    <t>01105301.600</t>
  </si>
  <si>
    <t>Лоток ЛВК ВМ Sir 300 c уклоном №31</t>
  </si>
  <si>
    <t>Лоток водосточный канальный Sir 300 с уклоном №31</t>
  </si>
  <si>
    <t>01105301.605</t>
  </si>
  <si>
    <t>Лоток ЛВК ВМ Sir 300 c уклоном №32</t>
  </si>
  <si>
    <t>Лоток водосточный канальный Sir 300 с уклоном №32</t>
  </si>
  <si>
    <t>01105301.610</t>
  </si>
  <si>
    <t>Лоток ЛВК ВМ Sir 300 c уклоном №33</t>
  </si>
  <si>
    <t>Лоток водосточный канальный Sir 300 с уклоном №33</t>
  </si>
  <si>
    <t>01105301.615</t>
  </si>
  <si>
    <t>Лоток ЛВК ВМ Sir 300 c уклоном №34</t>
  </si>
  <si>
    <t>Лоток водосточный канальный Sir 300 с уклоном №34</t>
  </si>
  <si>
    <t>01105301.620</t>
  </si>
  <si>
    <t>Лоток ЛВК ВМ Sir 300 c уклоном №35</t>
  </si>
  <si>
    <t>Лоток водосточный канальный Sir 300 с уклоном №35</t>
  </si>
  <si>
    <t>01105301.625</t>
  </si>
  <si>
    <t>Лоток ЛВК ВМ Sir 300 c уклоном №36</t>
  </si>
  <si>
    <t>Лоток водосточный канальный Sir 300 с уклоном №36</t>
  </si>
  <si>
    <t>01105301.630</t>
  </si>
  <si>
    <t>Лоток ЛВК ВМ Sir 300 c уклоном №37</t>
  </si>
  <si>
    <t>Лоток водосточный канальный Sir 300 с уклоном №37</t>
  </si>
  <si>
    <t>01105301.635</t>
  </si>
  <si>
    <t>Лоток ЛВК ВМ Sir 300 c уклоном №38</t>
  </si>
  <si>
    <t>Лоток водосточный канальный Sir 300 с уклоном №38</t>
  </si>
  <si>
    <t>01105301.640</t>
  </si>
  <si>
    <t>Лоток ЛВК ВМ Sir 300 c уклоном №39</t>
  </si>
  <si>
    <t>Лоток водосточный канальный Sir 300 с уклоном №39</t>
  </si>
  <si>
    <t>01105301.645</t>
  </si>
  <si>
    <t>Лоток ЛВК ВМ Sir 300 c уклоном №40</t>
  </si>
  <si>
    <t>Лоток водосточный канальный Sir 300 с уклоном №40</t>
  </si>
  <si>
    <t>01105301.650</t>
  </si>
  <si>
    <t>Лоток ЛВК ВМ Sir 300 c уклоном №41</t>
  </si>
  <si>
    <t>Лоток водосточный канальный Sir 300 с уклоном №41</t>
  </si>
  <si>
    <t>01105301.655</t>
  </si>
  <si>
    <t>Лоток ЛВК ВМ Sir 300 c уклоном №42</t>
  </si>
  <si>
    <t>Лоток водосточный канальный Sir 300 с уклоном №42</t>
  </si>
  <si>
    <t>01105301.660</t>
  </si>
  <si>
    <t>Лоток ЛВК ВМ Sir 300 c уклоном №43</t>
  </si>
  <si>
    <t>Лоток водосточный канальный Sir 300 с уклоном №43</t>
  </si>
  <si>
    <t>01105301.665</t>
  </si>
  <si>
    <t>Лоток ЛВК ВМ Sir 300 c уклоном №44</t>
  </si>
  <si>
    <t>Лоток водосточный канальный Sir 300 с уклоном №44</t>
  </si>
  <si>
    <t>01105301.670</t>
  </si>
  <si>
    <t>Лоток ЛВК ВМ Sir 300 c уклоном №45</t>
  </si>
  <si>
    <t>Лоток водосточный канальный Sir 300 с уклоном №45</t>
  </si>
  <si>
    <t>01105301.675</t>
  </si>
  <si>
    <t>Лоток ЛВК ВМ Sir 300 c уклоном №46</t>
  </si>
  <si>
    <t>Лоток водосточный канальный Sir 300 с уклоном №46</t>
  </si>
  <si>
    <t>01105301.680</t>
  </si>
  <si>
    <t>Лоток ЛВК ВМ Sir 300 c уклоном №47</t>
  </si>
  <si>
    <t>Лоток водосточный канальный Sir 300 с уклоном №47</t>
  </si>
  <si>
    <t>01105301.685</t>
  </si>
  <si>
    <t>Лоток ЛВК ВМ Sir 300 c уклоном №48</t>
  </si>
  <si>
    <t>Лоток водосточный канальный Sir 300 с уклоном №48</t>
  </si>
  <si>
    <t>01105301.690</t>
  </si>
  <si>
    <t>Лоток ЛВК ВМ Sir 300 c уклоном №49</t>
  </si>
  <si>
    <t>Лоток водосточный канальный Sir 300 с уклоном №49</t>
  </si>
  <si>
    <t>01105301.695</t>
  </si>
  <si>
    <t>Лоток ЛВК ВМ Sir 300 c уклоном №50</t>
  </si>
  <si>
    <t>Лоток водосточный канальный Sir 300 с уклоном №50</t>
  </si>
  <si>
    <t>01105301.700</t>
  </si>
  <si>
    <t>Лоток ЛВК ВМ Sir 300 c уклоном №51</t>
  </si>
  <si>
    <t>Лоток водосточный канальный Sir 300 с уклоном №51</t>
  </si>
  <si>
    <t>01105301.705</t>
  </si>
  <si>
    <t>Лоток ЛВК ВМ Sir 300 c уклоном №52</t>
  </si>
  <si>
    <t>Лоток водосточный канальный Sir 300 с уклоном №52</t>
  </si>
  <si>
    <t>01105301.710</t>
  </si>
  <si>
    <t>Лоток ЛВК ВМ Sir 300 c уклоном №53</t>
  </si>
  <si>
    <t>Лоток водосточный канальный Sir 300 с уклоном №53</t>
  </si>
  <si>
    <t>01105301.715</t>
  </si>
  <si>
    <t>Лоток ЛВК ВМ Sir 300 c уклоном №54</t>
  </si>
  <si>
    <t>Лоток водосточный канальный Sir 300 с уклоном №54</t>
  </si>
  <si>
    <t>01105301.720</t>
  </si>
  <si>
    <t>Лоток ЛВК ВМ Sir 300 c уклоном №55</t>
  </si>
  <si>
    <t>Лоток водосточный канальный Sir 300 с уклоном №55</t>
  </si>
  <si>
    <t>01105301.725</t>
  </si>
  <si>
    <t>Лоток ЛВК ВМ Sir 300 c уклоном №56</t>
  </si>
  <si>
    <t>Лоток водосточный канальный Sir 300 с уклоном №56</t>
  </si>
  <si>
    <t>01105301.730</t>
  </si>
  <si>
    <t>Лоток ЛВК ВМ Sir 300 c уклоном №57</t>
  </si>
  <si>
    <t>Лоток водосточный канальный Sir 300 с уклоном №57</t>
  </si>
  <si>
    <t>01105301.735</t>
  </si>
  <si>
    <t>Лоток ЛВК ВМ Sir 300 c уклоном №58</t>
  </si>
  <si>
    <t>Лоток водосточный канальный Sir 300 с уклоном №58</t>
  </si>
  <si>
    <t>01105301.740</t>
  </si>
  <si>
    <t>Лоток ЛВК ВМ Sir 300 c уклоном №59</t>
  </si>
  <si>
    <t>Лоток водосточный канальный Sir 300 с уклоном №59</t>
  </si>
  <si>
    <t>01105301.745</t>
  </si>
  <si>
    <t>Лоток ЛВК ВМ Sir 300 c уклоном №60</t>
  </si>
  <si>
    <t>Лоток водосточный канальный Sir 300 с уклоном №60</t>
  </si>
  <si>
    <t>01105301.750</t>
  </si>
  <si>
    <t>Лоток ЛВК ВМ Sir 300 c уклоном №61</t>
  </si>
  <si>
    <t>Лоток водосточный канальный Sir 300 с уклоном №61</t>
  </si>
  <si>
    <t>01105301.755</t>
  </si>
  <si>
    <t>Лоток ЛВК ВМ Sir 300 c уклоном №62</t>
  </si>
  <si>
    <t>Лоток водосточный канальный Sir 300 с уклоном №62</t>
  </si>
  <si>
    <t>01105301.760</t>
  </si>
  <si>
    <t>Лоток ЛВК ВМ Sir 300 c уклоном №63</t>
  </si>
  <si>
    <t>Лоток водосточный канальный Sir 300 с уклоном №63</t>
  </si>
  <si>
    <t>01105301.765</t>
  </si>
  <si>
    <t>Лоток ЛВК ВМ Sir 300 c уклоном №64</t>
  </si>
  <si>
    <t>Лоток водосточный канальный Sir 300 с уклоном №64</t>
  </si>
  <si>
    <t>01105301.770</t>
  </si>
  <si>
    <t>Лоток ЛВК ВМ Sir 300 c уклоном №65</t>
  </si>
  <si>
    <t>Лоток водосточный канальный Sir 300 с уклоном №65</t>
  </si>
  <si>
    <t>01105301.775</t>
  </si>
  <si>
    <t>Лоток ЛВК ВМ Sir 300 c уклоном №66</t>
  </si>
  <si>
    <t>Лоток водосточный канальный Sir 300 с уклоном №66</t>
  </si>
  <si>
    <t>01105301.780</t>
  </si>
  <si>
    <t>Лоток ЛВК ВМ Sir 300 c уклоном №67</t>
  </si>
  <si>
    <t>Лоток водосточный канальный Sir 300 с уклоном №67</t>
  </si>
  <si>
    <t>01105301.785</t>
  </si>
  <si>
    <t>Лоток ЛВК ВМ Sir 300 c уклоном №68</t>
  </si>
  <si>
    <t>Лоток водосточный канальный Sir 300 с уклоном №68</t>
  </si>
  <si>
    <t>01105301.790</t>
  </si>
  <si>
    <t>Лоток ЛВК ВМ Sir 300 c уклоном №69</t>
  </si>
  <si>
    <t>Лоток водосточный канальный Sir 300 с уклоном №69</t>
  </si>
  <si>
    <t>01105301.795</t>
  </si>
  <si>
    <t>Лоток ЛВК ВМ Sir 300 c уклоном №70</t>
  </si>
  <si>
    <t>Лоток водосточный канальный Sir 300 с уклоном №70</t>
  </si>
  <si>
    <t>01105301.800</t>
  </si>
  <si>
    <t>Лоток ЛВК ВМ Sir 300 c уклоном №71</t>
  </si>
  <si>
    <t>Лоток водосточный канальный Sir 300 с уклоном №71</t>
  </si>
  <si>
    <t>01105301.805</t>
  </si>
  <si>
    <t>Лоток ЛВК ВМ Sir 300 c уклоном №72</t>
  </si>
  <si>
    <t>Лоток водосточный канальный Sir 300 с уклоном №72</t>
  </si>
  <si>
    <t>01105301.810</t>
  </si>
  <si>
    <t>Лоток ЛВК ВМ Sir 300 c уклоном №73</t>
  </si>
  <si>
    <t>Лоток водосточный канальный Sir 300 с уклоном №73</t>
  </si>
  <si>
    <t>01105301.815</t>
  </si>
  <si>
    <t>Лоток ЛВК ВМ Sir 300 c уклоном №74</t>
  </si>
  <si>
    <t>Лоток водосточный канальный Sir 300 с уклоном №74</t>
  </si>
  <si>
    <t>01105301.820</t>
  </si>
  <si>
    <t>Лоток ЛВК ВМ Sir 300 c уклоном №75</t>
  </si>
  <si>
    <t>Лоток водосточный канальный Sir 300 с уклоном №75</t>
  </si>
  <si>
    <t>01105301.825</t>
  </si>
  <si>
    <t>Лоток ЛВК ВМ Sir 300 c уклоном №76</t>
  </si>
  <si>
    <t>Лоток водосточный канальный Sir 300 с уклоном №76</t>
  </si>
  <si>
    <t>01105301.830</t>
  </si>
  <si>
    <t>Лоток ЛВК ВМ Sir 300 c уклоном №77</t>
  </si>
  <si>
    <t>Лоток водосточный канальный Sir 300 с уклоном №77</t>
  </si>
  <si>
    <t>01105301.835</t>
  </si>
  <si>
    <t>Лоток ЛВК ВМ Sir 300 c уклоном №78</t>
  </si>
  <si>
    <t>Лоток водосточный канальный Sir 300 с уклоном №78</t>
  </si>
  <si>
    <t>01105301.840</t>
  </si>
  <si>
    <t>Лоток ЛВК ВМ Sir 300 c уклоном №79</t>
  </si>
  <si>
    <t>Лоток водосточный канальный Sir 300 с уклоном №79</t>
  </si>
  <si>
    <t>01105301.845</t>
  </si>
  <si>
    <t>Лоток ЛВК ВМ Sir 300 c уклоном №80</t>
  </si>
  <si>
    <t>Лоток водосточный канальный Sir 300 с уклоном №80</t>
  </si>
  <si>
    <t>Изготовлене вертикального выпуска DN 250, DN 300, DN 400, DN 500 без устройства муфты</t>
  </si>
  <si>
    <t>4730530.530</t>
  </si>
  <si>
    <t>Заглушка Sir 300 №21-25/0</t>
  </si>
  <si>
    <t>4730530.555</t>
  </si>
  <si>
    <t>Заглушка Sir 300 №26-30/0</t>
  </si>
  <si>
    <t>4730530.580</t>
  </si>
  <si>
    <t>Заглушка Sir 300 №31-35/0</t>
  </si>
  <si>
    <t>4730530.605</t>
  </si>
  <si>
    <t>Заглушка Sir 300 №36-40/0</t>
  </si>
  <si>
    <t>4730530.630</t>
  </si>
  <si>
    <t>Заглушка Sir 300 №41-45/0</t>
  </si>
  <si>
    <t>4730530.655</t>
  </si>
  <si>
    <t>Заглушка Sir 300 №46-50/0</t>
  </si>
  <si>
    <t>4730530.680</t>
  </si>
  <si>
    <t>Заглушка Sir 300 №51-55/0</t>
  </si>
  <si>
    <t>4730530.705</t>
  </si>
  <si>
    <t>Заглушка Sir 300 №56-60/0</t>
  </si>
  <si>
    <t>4730530.730</t>
  </si>
  <si>
    <t>Заглушка Sir 300 №61-65/0</t>
  </si>
  <si>
    <t>4730530.755</t>
  </si>
  <si>
    <t>Заглушка Sir 300 №66-70/0</t>
  </si>
  <si>
    <t>4730530.780</t>
  </si>
  <si>
    <t>Заглушка Sir 300 №71-75/0</t>
  </si>
  <si>
    <t>4730530.805</t>
  </si>
  <si>
    <t>Заглушка Sir 300 №76-80/0</t>
  </si>
  <si>
    <t>4730530.530.53</t>
  </si>
  <si>
    <t>Заглушка Sir 300 №21-25/0 с выпуском 200 мм</t>
  </si>
  <si>
    <t>4730530.530.54</t>
  </si>
  <si>
    <t>Заглушка Sir 300 №21-25/0 с выпуском 250 мм</t>
  </si>
  <si>
    <t>4730530.530.55</t>
  </si>
  <si>
    <t>Заглушка Sir 300 №21-25/0 с выпуском 300 мм</t>
  </si>
  <si>
    <t>4730530.555.53</t>
  </si>
  <si>
    <t>Заглушка Sir 300 №26-30/0 с выпуском 200 мм</t>
  </si>
  <si>
    <t>4730530.555.54</t>
  </si>
  <si>
    <t>Заглушка Sir 300 №26-30/0 с выпуском 250 мм</t>
  </si>
  <si>
    <t>4730530.555.55</t>
  </si>
  <si>
    <t>Заглушка Sir 300 №26-30/0 с выпуском 300 мм</t>
  </si>
  <si>
    <t>4730530.580.53</t>
  </si>
  <si>
    <t>Заглушка Sir 300 №31-35/0 с выпуском 200 мм</t>
  </si>
  <si>
    <t>4730530.580.54</t>
  </si>
  <si>
    <t>Заглушка Sir 300 №31-35/0 с выпуском 250 мм</t>
  </si>
  <si>
    <t>4730530.580.55</t>
  </si>
  <si>
    <t>Заглушка Sir 300 №31-35/0 с выпуском 300 мм</t>
  </si>
  <si>
    <t>4730530.605.53</t>
  </si>
  <si>
    <t>Заглушка Sir 300 №36-40/0 с выпуском 200 мм</t>
  </si>
  <si>
    <t>4730530.605.54</t>
  </si>
  <si>
    <t>Заглушка Sir 300 №36-40/0 с выпуском 250 мм</t>
  </si>
  <si>
    <t>4730530.605.55</t>
  </si>
  <si>
    <t>Заглушка Sir 300 №36-40/0 с выпуском 300 мм</t>
  </si>
  <si>
    <t>4730530.630.53</t>
  </si>
  <si>
    <t>Заглушка Sir 300 №41-45/0 с выпуском 200 мм</t>
  </si>
  <si>
    <t>4730530.630.54</t>
  </si>
  <si>
    <t>Заглушка Sir 300 №41-45/0 с выпуском 250 мм</t>
  </si>
  <si>
    <t>4730530.630.55</t>
  </si>
  <si>
    <t>Заглушка Sir 300 №41-45/0 с выпуском 300 мм</t>
  </si>
  <si>
    <t>4730530.655.53</t>
  </si>
  <si>
    <t>Заглушка Sir 300 №46-50/0 с выпуском 200 мм</t>
  </si>
  <si>
    <t>4730530.655.54</t>
  </si>
  <si>
    <t>Заглушка Sir 300 №46-50/0 с выпуском 250 мм</t>
  </si>
  <si>
    <t>4730530.655.55</t>
  </si>
  <si>
    <t>Заглушка Sir 300 №46-50/0 с выпуском 300 мм</t>
  </si>
  <si>
    <t>4730530.680.53</t>
  </si>
  <si>
    <t>Заглушка Sir 300 №51-55/0 с выпуском 200 мм</t>
  </si>
  <si>
    <t>4730530.680.54</t>
  </si>
  <si>
    <t>Заглушка Sir 300 №51-55/0 с выпуском 250 мм</t>
  </si>
  <si>
    <t>4730530.680.55</t>
  </si>
  <si>
    <t>Заглушка Sir 300 №51-55/0 с выпуском 300 мм</t>
  </si>
  <si>
    <t>4730530.705.53</t>
  </si>
  <si>
    <t>Заглушка Sir 300 №56-60/0 с выпуском 200 мм</t>
  </si>
  <si>
    <t>4730530.705.54</t>
  </si>
  <si>
    <t>Заглушка Sir 300 №56-60/0 с выпуском 250 мм</t>
  </si>
  <si>
    <t>4730530.705.55</t>
  </si>
  <si>
    <t>Заглушка Sir 300 №56-60/0 с выпуском 300 мм</t>
  </si>
  <si>
    <t>4730530.730.53</t>
  </si>
  <si>
    <t>Заглушка Sir 300 №61-65/0 с выпуском 200 мм</t>
  </si>
  <si>
    <t>4730530.730.54</t>
  </si>
  <si>
    <t>Заглушка Sir 300 №61-65/0 с выпуском 250 мм</t>
  </si>
  <si>
    <t>4730530.730.55</t>
  </si>
  <si>
    <t>Заглушка Sir 300 №61-65/0 с выпуском 300 мм</t>
  </si>
  <si>
    <t>4730530.755.53</t>
  </si>
  <si>
    <t>Заглушка Sir 300 №66-70/0 с выпуском 200 мм</t>
  </si>
  <si>
    <t>4730530.755.54</t>
  </si>
  <si>
    <t>Заглушка Sir 300 №66-70/0 с выпуском 250 мм</t>
  </si>
  <si>
    <t>4730530.755.55</t>
  </si>
  <si>
    <t>Заглушка Sir 300 №66-70/0 с выпуском 300 мм</t>
  </si>
  <si>
    <t>4730530.780.53</t>
  </si>
  <si>
    <t>Заглушка Sir 300 №71-75/0 с выпуском 200 мм</t>
  </si>
  <si>
    <t>4730530.780.54</t>
  </si>
  <si>
    <t>Заглушка Sir 300 №71-75/0 с выпуском 250 мм</t>
  </si>
  <si>
    <t>4730530.780.55</t>
  </si>
  <si>
    <t>Заглушка Sir 300 №71-75/0 с выпуском 300 мм</t>
  </si>
  <si>
    <t>4730530.805.53</t>
  </si>
  <si>
    <t>Заглушка Sir 300 №76-80/0 с выпуском 200 мм</t>
  </si>
  <si>
    <t>4730530.805.54</t>
  </si>
  <si>
    <t>Заглушка Sir 300 №76-80/0 с выпуском 250 мм</t>
  </si>
  <si>
    <t>4730530.805.55</t>
  </si>
  <si>
    <t>Заглушка Sir 300 №76-80/0 с выпуском 300 мм</t>
  </si>
  <si>
    <t>Пескоуловитель Sir 300 односекционный</t>
  </si>
  <si>
    <t>15205301.36</t>
  </si>
  <si>
    <t>Решетка чугунная щелевая Sir 300 С250</t>
  </si>
  <si>
    <t>Решетка чугунная щелевая Sir 300 С250 с болтовым креплением</t>
  </si>
  <si>
    <t>020353/L</t>
  </si>
  <si>
    <t>16305301.25</t>
  </si>
  <si>
    <t>020353/2L</t>
  </si>
  <si>
    <t>15305301.25</t>
  </si>
  <si>
    <t>020325/F</t>
  </si>
  <si>
    <t>4 836,00</t>
  </si>
  <si>
    <t>7 442,00</t>
  </si>
  <si>
    <t>3 080,00</t>
  </si>
  <si>
    <t>01105302.0575</t>
  </si>
  <si>
    <t>01105302.0600</t>
  </si>
  <si>
    <t>01105302.0625</t>
  </si>
  <si>
    <t>01105302.0650</t>
  </si>
  <si>
    <t>01105302.0675</t>
  </si>
  <si>
    <t>01105302.0700</t>
  </si>
  <si>
    <t>01105302.0725</t>
  </si>
  <si>
    <t>01105302.0750</t>
  </si>
  <si>
    <t>01105302.0775</t>
  </si>
  <si>
    <t>01105302.0800</t>
  </si>
  <si>
    <t>01105302.0825</t>
  </si>
  <si>
    <t>01105302.0850</t>
  </si>
  <si>
    <t>740/740</t>
  </si>
  <si>
    <t>01105302.550</t>
  </si>
  <si>
    <t>01105302.555</t>
  </si>
  <si>
    <t>01105302.560</t>
  </si>
  <si>
    <t>01105302.565</t>
  </si>
  <si>
    <t>01105302.570</t>
  </si>
  <si>
    <t>01105302.575</t>
  </si>
  <si>
    <t>01105302.580</t>
  </si>
  <si>
    <t>01105302.585</t>
  </si>
  <si>
    <t>01105302.590</t>
  </si>
  <si>
    <t>01105302.595</t>
  </si>
  <si>
    <t>01105302.600</t>
  </si>
  <si>
    <t>01105302.605</t>
  </si>
  <si>
    <t>01105302.610</t>
  </si>
  <si>
    <t>01105302.615</t>
  </si>
  <si>
    <t>01105302.620</t>
  </si>
  <si>
    <t>01105302.625</t>
  </si>
  <si>
    <t>01105302.630</t>
  </si>
  <si>
    <t>01105302.635</t>
  </si>
  <si>
    <t>01105302.640</t>
  </si>
  <si>
    <t>01105302.645</t>
  </si>
  <si>
    <t>01105302.650</t>
  </si>
  <si>
    <t>01105302.655</t>
  </si>
  <si>
    <t>01105302.660</t>
  </si>
  <si>
    <t>01105302.665</t>
  </si>
  <si>
    <t>01105302.670</t>
  </si>
  <si>
    <t>01105302.675</t>
  </si>
  <si>
    <t>01105302.680</t>
  </si>
  <si>
    <t>01105302.685</t>
  </si>
  <si>
    <t>01105302.690</t>
  </si>
  <si>
    <t>01105302.695</t>
  </si>
  <si>
    <t>01105302.700</t>
  </si>
  <si>
    <t>01105302.705</t>
  </si>
  <si>
    <t>01105302.710</t>
  </si>
  <si>
    <t>01105302.715</t>
  </si>
  <si>
    <t>01105302.720</t>
  </si>
  <si>
    <t>01105302.725</t>
  </si>
  <si>
    <t>01105302.730</t>
  </si>
  <si>
    <t>01105302.735</t>
  </si>
  <si>
    <t>01105302.740</t>
  </si>
  <si>
    <t>01105302.745</t>
  </si>
  <si>
    <t>01105302.750</t>
  </si>
  <si>
    <t>01105302.755</t>
  </si>
  <si>
    <t>01105302.760</t>
  </si>
  <si>
    <t>01105302.765</t>
  </si>
  <si>
    <t>01105302.770</t>
  </si>
  <si>
    <t>01105302.775</t>
  </si>
  <si>
    <t>01105302.780</t>
  </si>
  <si>
    <t>01105302.785</t>
  </si>
  <si>
    <t>01105302.790</t>
  </si>
  <si>
    <t>01105302.795</t>
  </si>
  <si>
    <t>01105302.800</t>
  </si>
  <si>
    <t>01105302.805</t>
  </si>
  <si>
    <t>01105302.810</t>
  </si>
  <si>
    <t>01105302.815</t>
  </si>
  <si>
    <t>01105302.820</t>
  </si>
  <si>
    <t>01105302.825</t>
  </si>
  <si>
    <t>01105302.830</t>
  </si>
  <si>
    <t>01105302.835</t>
  </si>
  <si>
    <t>01105302.840</t>
  </si>
  <si>
    <t>01105302.845</t>
  </si>
  <si>
    <t>080335/E</t>
  </si>
  <si>
    <t>020351/2E</t>
  </si>
  <si>
    <t>020353/2E</t>
  </si>
  <si>
    <t>01105303.0575</t>
  </si>
  <si>
    <t>01105303.0600</t>
  </si>
  <si>
    <t>01105303.0625</t>
  </si>
  <si>
    <t>01105303.0650</t>
  </si>
  <si>
    <t>01105303.0675</t>
  </si>
  <si>
    <t>01105303.0700</t>
  </si>
  <si>
    <t>01105303.0725</t>
  </si>
  <si>
    <t>01105303.0750</t>
  </si>
  <si>
    <t>01105303.0775</t>
  </si>
  <si>
    <t>01105303.0800</t>
  </si>
  <si>
    <t>01105303.0825</t>
  </si>
  <si>
    <t>01105303.0850</t>
  </si>
  <si>
    <t>01105303.550</t>
  </si>
  <si>
    <t>01105303.555</t>
  </si>
  <si>
    <t>01105303.560</t>
  </si>
  <si>
    <t>01105303.565</t>
  </si>
  <si>
    <t>01105303.570</t>
  </si>
  <si>
    <t>01105303.575</t>
  </si>
  <si>
    <t>01105303.580</t>
  </si>
  <si>
    <t>01105303.585</t>
  </si>
  <si>
    <t>01105303.590</t>
  </si>
  <si>
    <t>01105303.595</t>
  </si>
  <si>
    <t>01105303.600</t>
  </si>
  <si>
    <t>01105303.605</t>
  </si>
  <si>
    <t>01105303.610</t>
  </si>
  <si>
    <t>01105303.615</t>
  </si>
  <si>
    <t>01105303.620</t>
  </si>
  <si>
    <t>01105303.625</t>
  </si>
  <si>
    <t>01105303.630</t>
  </si>
  <si>
    <t>01105303.635</t>
  </si>
  <si>
    <t>01105303.640</t>
  </si>
  <si>
    <t>01105303.645</t>
  </si>
  <si>
    <t>01105303.650</t>
  </si>
  <si>
    <t>01105303.655</t>
  </si>
  <si>
    <t>01105303.660</t>
  </si>
  <si>
    <t>01105303.665</t>
  </si>
  <si>
    <t>01105303.670</t>
  </si>
  <si>
    <t>01105303.675</t>
  </si>
  <si>
    <t>01105303.680</t>
  </si>
  <si>
    <t>01105303.685</t>
  </si>
  <si>
    <t>01105303.690</t>
  </si>
  <si>
    <t>01105303.695</t>
  </si>
  <si>
    <t>01105303.700</t>
  </si>
  <si>
    <t>01105303.705</t>
  </si>
  <si>
    <t>01105303.710</t>
  </si>
  <si>
    <t>01105303.715</t>
  </si>
  <si>
    <t>01105303.720</t>
  </si>
  <si>
    <t>01105303.725</t>
  </si>
  <si>
    <t>01105303.730</t>
  </si>
  <si>
    <t>01105303.735</t>
  </si>
  <si>
    <t>01105303.740</t>
  </si>
  <si>
    <t>01105303.745</t>
  </si>
  <si>
    <t>01105303.750</t>
  </si>
  <si>
    <t>01105303.755</t>
  </si>
  <si>
    <t>01105303.760</t>
  </si>
  <si>
    <t>01105303.765</t>
  </si>
  <si>
    <t>01105303.770</t>
  </si>
  <si>
    <t>01105303.775</t>
  </si>
  <si>
    <t>01105303.780</t>
  </si>
  <si>
    <t>01105303.785</t>
  </si>
  <si>
    <t>01105303.790</t>
  </si>
  <si>
    <t>01105303.795</t>
  </si>
  <si>
    <t>01105303.800</t>
  </si>
  <si>
    <t>01105303.805</t>
  </si>
  <si>
    <t>01105303.810</t>
  </si>
  <si>
    <t>01105303.815</t>
  </si>
  <si>
    <t>01105303.820</t>
  </si>
  <si>
    <t>01105303.825</t>
  </si>
  <si>
    <t>01105303.830</t>
  </si>
  <si>
    <t>01105303.835</t>
  </si>
  <si>
    <t>01105303.840</t>
  </si>
  <si>
    <t>01105303.845</t>
  </si>
  <si>
    <t>01102300.0530</t>
  </si>
  <si>
    <t>Лоток ЛВК Plus 500 № 25/0</t>
  </si>
  <si>
    <t>Лоток водосточный канальный Plus 500 № 25/0</t>
  </si>
  <si>
    <t>530/530</t>
  </si>
  <si>
    <t>01102300.0555</t>
  </si>
  <si>
    <t>Лоток ЛВК Plus 500 № 30/0</t>
  </si>
  <si>
    <t>Лоток водосточный канальный Plus 500 № 30/0</t>
  </si>
  <si>
    <t>555/555</t>
  </si>
  <si>
    <t>01102300.0580</t>
  </si>
  <si>
    <t>Лоток ЛВК Plus 500 № 35/0</t>
  </si>
  <si>
    <t>Лоток водосточный канальный Plus 500 № 35/0</t>
  </si>
  <si>
    <t>01102300.0605</t>
  </si>
  <si>
    <t>Лоток ЛВК Plus 500 № 40/0</t>
  </si>
  <si>
    <t>Лоток водосточный канальный Plus 500 № 40/0</t>
  </si>
  <si>
    <t>605/605</t>
  </si>
  <si>
    <t>01102300.0630</t>
  </si>
  <si>
    <t>Лоток ЛВК Plus 500 № 45/0</t>
  </si>
  <si>
    <t>Лоток водосточный канальный Plus 500 № 45/0</t>
  </si>
  <si>
    <t>630/630</t>
  </si>
  <si>
    <t>01102300.0655</t>
  </si>
  <si>
    <t>Лоток ЛВК Plus 500 № 50/0</t>
  </si>
  <si>
    <t>Лоток водосточный канальный Plus 500 № 50/0</t>
  </si>
  <si>
    <t>655/655</t>
  </si>
  <si>
    <t>01102300.0680</t>
  </si>
  <si>
    <t>Лоток ЛВК Plus 500 № 55/0</t>
  </si>
  <si>
    <t>Лоток водосточный канальный Plus 500 № 55/0</t>
  </si>
  <si>
    <t>01102300.0705</t>
  </si>
  <si>
    <t>Лоток ЛВК Plus 500 № 60/0</t>
  </si>
  <si>
    <t>Лоток водосточный канальный Plus 500 № 60/0</t>
  </si>
  <si>
    <t>705/705</t>
  </si>
  <si>
    <t>01102300.0730</t>
  </si>
  <si>
    <t>Лоток ЛВК Plus 500 № 65/0</t>
  </si>
  <si>
    <t>Лоток водосточный канальный Plus 500 № 65/0</t>
  </si>
  <si>
    <t>730/730</t>
  </si>
  <si>
    <t>01102300.0755</t>
  </si>
  <si>
    <t>Лоток ЛВК Plus 500 № 70/0</t>
  </si>
  <si>
    <t>Лоток водосточный канальный Plus 500 № 70/0</t>
  </si>
  <si>
    <t>755/755</t>
  </si>
  <si>
    <t>01102300.0780</t>
  </si>
  <si>
    <t>Лоток ЛВК Plus 500 № 75/0</t>
  </si>
  <si>
    <t>Лоток водосточный канальный Plus 500 № 75/0</t>
  </si>
  <si>
    <t>780/780</t>
  </si>
  <si>
    <t>01102300.0805</t>
  </si>
  <si>
    <t>Лоток ЛВК Plus 500 № 80/0</t>
  </si>
  <si>
    <t>Лоток водосточный канальный Plus 500 № 80/0</t>
  </si>
  <si>
    <t>805/805</t>
  </si>
  <si>
    <t>01102300.505</t>
  </si>
  <si>
    <t>Лоток ЛВК ВМ Plus 300 c уклоном №21</t>
  </si>
  <si>
    <t>Лоток водосточный канальный Plus 300 с уклоном №21</t>
  </si>
  <si>
    <t>01102300.510</t>
  </si>
  <si>
    <t>Лоток ЛВК ВМ Plus 300 c уклоном №22</t>
  </si>
  <si>
    <t>Лоток водосточный канальный Plus 300 с уклоном №22</t>
  </si>
  <si>
    <t>01102300.515</t>
  </si>
  <si>
    <t>Лоток ЛВК ВМ Plus 300 c уклоном №23</t>
  </si>
  <si>
    <t>Лоток водосточный канальный Plus 300 с уклоном №23</t>
  </si>
  <si>
    <t>01102300.520</t>
  </si>
  <si>
    <t>Лоток ЛВК ВМ Plus 300 c уклоном №24</t>
  </si>
  <si>
    <t>Лоток водосточный канальный Plus 300 с уклоном №24</t>
  </si>
  <si>
    <t>01102300.525</t>
  </si>
  <si>
    <t>Лоток ЛВК ВМ Plus 300 c уклоном №25</t>
  </si>
  <si>
    <t>Лоток водосточный канальный Plus 300 с уклоном №25</t>
  </si>
  <si>
    <t>01102300.530</t>
  </si>
  <si>
    <t>Лоток ЛВК ВМ Plus 300 c уклоном №26</t>
  </si>
  <si>
    <t>Лоток водосточный канальный Plus 300 с уклоном №26</t>
  </si>
  <si>
    <t>01102300.535</t>
  </si>
  <si>
    <t>Лоток ЛВК ВМ Plus 300 c уклоном №27</t>
  </si>
  <si>
    <t>Лоток водосточный канальный Plus 300 с уклоном №27</t>
  </si>
  <si>
    <t>01102300.540</t>
  </si>
  <si>
    <t>Лоток ЛВК ВМ Plus 300 c уклоном №28</t>
  </si>
  <si>
    <t>Лоток водосточный канальный Plus 300 с уклоном №28</t>
  </si>
  <si>
    <t>01102300.545</t>
  </si>
  <si>
    <t>Лоток ЛВК ВМ Plus 300 c уклоном №29</t>
  </si>
  <si>
    <t>Лоток водосточный канальный Plus 300 с уклоном №29</t>
  </si>
  <si>
    <t>01102300.550</t>
  </si>
  <si>
    <t>Лоток ЛВК ВМ Plus 300 c уклоном №30</t>
  </si>
  <si>
    <t>Лоток водосточный канальный Plus 300 с уклоном №30</t>
  </si>
  <si>
    <t>01102300.555</t>
  </si>
  <si>
    <t>Лоток ЛВК ВМ Plus 300 c уклоном №31</t>
  </si>
  <si>
    <t>Лоток водосточный канальный Plus 300 с уклоном №31</t>
  </si>
  <si>
    <t>01102300.560</t>
  </si>
  <si>
    <t>Лоток ЛВК ВМ Plus 300 c уклоном №32</t>
  </si>
  <si>
    <t>Лоток водосточный канальный Plus 300 с уклоном №32</t>
  </si>
  <si>
    <t>01102300.565</t>
  </si>
  <si>
    <t>Лоток ЛВК ВМ Plus 300 c уклоном №33</t>
  </si>
  <si>
    <t>Лоток водосточный канальный Plus 300 с уклоном №33</t>
  </si>
  <si>
    <t>01102300.570</t>
  </si>
  <si>
    <t>Лоток ЛВК ВМ Plus 300 c уклоном №34</t>
  </si>
  <si>
    <t>Лоток водосточный канальный Plus 300 с уклоном №34</t>
  </si>
  <si>
    <t>01102300.575</t>
  </si>
  <si>
    <t>Лоток ЛВК ВМ Plus 300 c уклоном №35</t>
  </si>
  <si>
    <t>Лоток водосточный канальный Plus 300 с уклоном №35</t>
  </si>
  <si>
    <t>01102300.580</t>
  </si>
  <si>
    <t>Лоток ЛВК ВМ Plus 300 c уклоном №36</t>
  </si>
  <si>
    <t>Лоток водосточный канальный Plus 300 с уклоном №36</t>
  </si>
  <si>
    <t>01102300.585</t>
  </si>
  <si>
    <t>Лоток ЛВК ВМ Plus 300 c уклоном №37</t>
  </si>
  <si>
    <t>Лоток водосточный канальный Plus 300 с уклоном №37</t>
  </si>
  <si>
    <t>01102300.590</t>
  </si>
  <si>
    <t>Лоток ЛВК ВМ Plus 300 c уклоном №38</t>
  </si>
  <si>
    <t>Лоток водосточный канальный Plus 300 с уклоном №38</t>
  </si>
  <si>
    <t>01102300.595</t>
  </si>
  <si>
    <t>Лоток ЛВК ВМ Plus 300 c уклоном №39</t>
  </si>
  <si>
    <t>Лоток водосточный канальный Plus 300 с уклоном №39</t>
  </si>
  <si>
    <t>01102300.600</t>
  </si>
  <si>
    <t>Лоток ЛВК ВМ Plus 300 c уклоном №40</t>
  </si>
  <si>
    <t>Лоток водосточный канальный Plus 300 с уклоном №40</t>
  </si>
  <si>
    <t>01102300.605</t>
  </si>
  <si>
    <t>Лоток ЛВК ВМ Plus 300 c уклоном №41</t>
  </si>
  <si>
    <t>Лоток водосточный канальный Plus 300 с уклоном №41</t>
  </si>
  <si>
    <t>01102300.610</t>
  </si>
  <si>
    <t>Лоток ЛВК ВМ Plus 300 c уклоном №42</t>
  </si>
  <si>
    <t>Лоток водосточный канальный Plus 300 с уклоном №42</t>
  </si>
  <si>
    <t>01102300.615</t>
  </si>
  <si>
    <t>Лоток ЛВК ВМ Plus 300 c уклоном №43</t>
  </si>
  <si>
    <t>Лоток водосточный канальный Plus 300 с уклоном №43</t>
  </si>
  <si>
    <t>01102300.620</t>
  </si>
  <si>
    <t>Лоток ЛВК ВМ Plus 300 c уклоном №44</t>
  </si>
  <si>
    <t>Лоток водосточный канальный Plus 300 с уклоном №44</t>
  </si>
  <si>
    <t>01102300.625</t>
  </si>
  <si>
    <t>Лоток ЛВК ВМ Plus 300 c уклоном №45</t>
  </si>
  <si>
    <t>Лоток водосточный канальный Plus 300 с уклоном №45</t>
  </si>
  <si>
    <t>01102300.630</t>
  </si>
  <si>
    <t>Лоток ЛВК ВМ Plus 300 c уклоном №46</t>
  </si>
  <si>
    <t>Лоток водосточный канальный Plus 300 с уклоном №46</t>
  </si>
  <si>
    <t>01102300.635</t>
  </si>
  <si>
    <t>Лоток ЛВК ВМ Plus 300 c уклоном №47</t>
  </si>
  <si>
    <t>Лоток водосточный канальный Plus 300 с уклоном №47</t>
  </si>
  <si>
    <t>01102300.640</t>
  </si>
  <si>
    <t>Лоток ЛВК ВМ Plus 300 c уклоном №48</t>
  </si>
  <si>
    <t>Лоток водосточный канальный Plus 300 с уклоном №48</t>
  </si>
  <si>
    <t>01102300.645</t>
  </si>
  <si>
    <t>Лоток ЛВК ВМ Plus 300 c уклоном №49</t>
  </si>
  <si>
    <t>Лоток водосточный канальный Plus 300 с уклоном №49</t>
  </si>
  <si>
    <t>01102300.650</t>
  </si>
  <si>
    <t>Лоток ЛВК ВМ Plus 300 c уклоном №50</t>
  </si>
  <si>
    <t>Лоток водосточный канальный Plus 300 с уклоном №50</t>
  </si>
  <si>
    <t>01102300.655</t>
  </si>
  <si>
    <t>Лоток ЛВК ВМ Plus 300 c уклоном №51</t>
  </si>
  <si>
    <t>Лоток водосточный канальный Plus 300 с уклоном №51</t>
  </si>
  <si>
    <t>01102300.660</t>
  </si>
  <si>
    <t>Лоток ЛВК ВМ Plus 300 c уклоном №52</t>
  </si>
  <si>
    <t>Лоток водосточный канальный Plus 300 с уклоном №52</t>
  </si>
  <si>
    <t>01102300.665</t>
  </si>
  <si>
    <t>Лоток ЛВК ВМ Plus 300 c уклоном №53</t>
  </si>
  <si>
    <t>Лоток водосточный канальный Plus 300 с уклоном №53</t>
  </si>
  <si>
    <t>01102300.670</t>
  </si>
  <si>
    <t>Лоток ЛВК ВМ Plus 300 c уклоном №54</t>
  </si>
  <si>
    <t>Лоток водосточный канальный Plus 300 с уклоном №54</t>
  </si>
  <si>
    <t>01102300.675</t>
  </si>
  <si>
    <t>Лоток ЛВК ВМ Plus 300 c уклоном №55</t>
  </si>
  <si>
    <t>Лоток водосточный канальный Plus 300 с уклоном №55</t>
  </si>
  <si>
    <t>01102300.680</t>
  </si>
  <si>
    <t>Лоток ЛВК ВМ Plus 300 c уклоном №56</t>
  </si>
  <si>
    <t>Лоток водосточный канальный Plus 300 с уклоном №56</t>
  </si>
  <si>
    <t>01102300.685</t>
  </si>
  <si>
    <t>Лоток ЛВК ВМ Plus 300 c уклоном №57</t>
  </si>
  <si>
    <t>Лоток водосточный канальный Plus 300 с уклоном №57</t>
  </si>
  <si>
    <t>01102300.690</t>
  </si>
  <si>
    <t>Лоток ЛВК ВМ Plus 300 c уклоном №58</t>
  </si>
  <si>
    <t>Лоток водосточный канальный Plus 300 с уклоном №58</t>
  </si>
  <si>
    <t>01102300.695</t>
  </si>
  <si>
    <t>Лоток ЛВК ВМ Plus 300 c уклоном №59</t>
  </si>
  <si>
    <t>Лоток водосточный канальный Plus 300 с уклоном №59</t>
  </si>
  <si>
    <t>01102300.700</t>
  </si>
  <si>
    <t>Лоток ЛВК ВМ Plus 300 c уклоном №60</t>
  </si>
  <si>
    <t>Лоток водосточный канальный Plus 300 с уклоном №60</t>
  </si>
  <si>
    <t>01102300.705</t>
  </si>
  <si>
    <t>Лоток ЛВК ВМ Plus 300 c уклоном №61</t>
  </si>
  <si>
    <t>Лоток водосточный канальный Plus 300 с уклоном №61</t>
  </si>
  <si>
    <t>01102300.710</t>
  </si>
  <si>
    <t>Лоток ЛВК ВМ Plus 300 c уклоном №62</t>
  </si>
  <si>
    <t>Лоток водосточный канальный Plus 300 с уклоном №62</t>
  </si>
  <si>
    <t>01102300.715</t>
  </si>
  <si>
    <t>Лоток ЛВК ВМ Plus 300 c уклоном №63</t>
  </si>
  <si>
    <t>Лоток водосточный канальный Plus 300 с уклоном №63</t>
  </si>
  <si>
    <t>01102300.720</t>
  </si>
  <si>
    <t>Лоток ЛВК ВМ Plus 300 c уклоном №64</t>
  </si>
  <si>
    <t>Лоток водосточный канальный Plus 300 с уклоном №64</t>
  </si>
  <si>
    <t>01102300.725</t>
  </si>
  <si>
    <t>Лоток ЛВК ВМ Plus 300 c уклоном №65</t>
  </si>
  <si>
    <t>Лоток водосточный канальный Plus 300 с уклоном №65</t>
  </si>
  <si>
    <t>01102300.730</t>
  </si>
  <si>
    <t>Лоток ЛВК ВМ Plus 300 c уклоном №66</t>
  </si>
  <si>
    <t>Лоток водосточный канальный Plus 300 с уклоном №66</t>
  </si>
  <si>
    <t>01102300.735</t>
  </si>
  <si>
    <t>Лоток ЛВК ВМ Plus 300 c уклоном №67</t>
  </si>
  <si>
    <t>Лоток водосточный канальный Plus 300 с уклоном №67</t>
  </si>
  <si>
    <t>01102300.740</t>
  </si>
  <si>
    <t>Лоток ЛВК ВМ Plus 300 c уклоном №68</t>
  </si>
  <si>
    <t>Лоток водосточный канальный Plus 300 с уклоном №68</t>
  </si>
  <si>
    <t>01102300.745</t>
  </si>
  <si>
    <t>Лоток ЛВК ВМ Plus 300 c уклоном №69</t>
  </si>
  <si>
    <t>Лоток водосточный канальный Plus 300 с уклоном №69</t>
  </si>
  <si>
    <t>01102300.750</t>
  </si>
  <si>
    <t>Лоток ЛВК ВМ Plus 300 c уклоном №70</t>
  </si>
  <si>
    <t>Лоток водосточный канальный Plus 300 с уклоном №70</t>
  </si>
  <si>
    <t>01102300.755</t>
  </si>
  <si>
    <t>Лоток ЛВК ВМ Plus 300 c уклоном №71</t>
  </si>
  <si>
    <t>Лоток водосточный канальный Plus 300 с уклоном №71</t>
  </si>
  <si>
    <t>01102300.760</t>
  </si>
  <si>
    <t>Лоток ЛВК ВМ Plus 300 c уклоном №72</t>
  </si>
  <si>
    <t>Лоток водосточный канальный Plus 300 с уклоном №72</t>
  </si>
  <si>
    <t>01102300.765</t>
  </si>
  <si>
    <t>Лоток ЛВК ВМ Plus 300 c уклоном №73</t>
  </si>
  <si>
    <t>Лоток водосточный канальный Plus 300 с уклоном №73</t>
  </si>
  <si>
    <t>01102300.770</t>
  </si>
  <si>
    <t>Лоток ЛВК ВМ Plus 300 c уклоном №74</t>
  </si>
  <si>
    <t>Лоток водосточный канальный Plus 300 с уклоном №74</t>
  </si>
  <si>
    <t>01102300.775</t>
  </si>
  <si>
    <t>Лоток ЛВК ВМ Plus 300 c уклоном №75</t>
  </si>
  <si>
    <t>Лоток водосточный канальный Plus 300 с уклоном №75</t>
  </si>
  <si>
    <t>01102300.780</t>
  </si>
  <si>
    <t>Лоток ЛВК ВМ Plus 300 c уклоном №76</t>
  </si>
  <si>
    <t>Лоток водосточный канальный Plus 300 с уклоном №76</t>
  </si>
  <si>
    <t>01102300.785</t>
  </si>
  <si>
    <t>Лоток ЛВК ВМ Plus 300 c уклоном №77</t>
  </si>
  <si>
    <t>Лоток водосточный канальный Plus 300 с уклоном №77</t>
  </si>
  <si>
    <t>01102300.790</t>
  </si>
  <si>
    <t>Лоток ЛВК ВМ Plus 300 c уклоном №78</t>
  </si>
  <si>
    <t>Лоток водосточный канальный Plus 300 с уклоном №78</t>
  </si>
  <si>
    <t>01102300.795</t>
  </si>
  <si>
    <t>Лоток ЛВК ВМ Plus 300 c уклоном №79</t>
  </si>
  <si>
    <t>Лоток водосточный канальный Plus 300 с уклоном №79</t>
  </si>
  <si>
    <t>01102300.800</t>
  </si>
  <si>
    <t>Лоток ЛВК ВМ Plus 300 c уклоном №80</t>
  </si>
  <si>
    <t>Лоток водосточный канальный Plus 300 с уклоном №80</t>
  </si>
  <si>
    <t>4730230.485</t>
  </si>
  <si>
    <t>Заглушка Plus 300 №21-25/0</t>
  </si>
  <si>
    <t>4730230.510</t>
  </si>
  <si>
    <t>Заглушка Plus 300 №26-30/0</t>
  </si>
  <si>
    <t>4730230.535</t>
  </si>
  <si>
    <t>Заглушка Plus 300 №31-35/0</t>
  </si>
  <si>
    <t>4730230.560</t>
  </si>
  <si>
    <t>Заглушка Plus 300 №36-40/0</t>
  </si>
  <si>
    <t>4730230.585</t>
  </si>
  <si>
    <t>Заглушка Plus 300 №41-45/0</t>
  </si>
  <si>
    <t>4730230.610</t>
  </si>
  <si>
    <t>Заглушка Plus 300 №46-50/0</t>
  </si>
  <si>
    <t>4730230.635</t>
  </si>
  <si>
    <t>Заглушка Plus 300 №51-55/0</t>
  </si>
  <si>
    <t>4730230.660</t>
  </si>
  <si>
    <t>Заглушка Plus 300 №56-60/0</t>
  </si>
  <si>
    <t>4730230.685</t>
  </si>
  <si>
    <t>Заглушка Plus 300 №61-65/0</t>
  </si>
  <si>
    <t>4730230.710</t>
  </si>
  <si>
    <t>Заглушка Plus 300 №66-70/0</t>
  </si>
  <si>
    <t>4730230.735</t>
  </si>
  <si>
    <t>Заглушка Plus 300 №71-75/0</t>
  </si>
  <si>
    <t>4730230.760</t>
  </si>
  <si>
    <t>Заглушка Plus 300 №76-80/0</t>
  </si>
  <si>
    <t>4730250.485.53</t>
  </si>
  <si>
    <t>Заглушка Plus 300 №21-25/0 с выпуском 200 мм</t>
  </si>
  <si>
    <t>4730250.485.54</t>
  </si>
  <si>
    <t>Заглушка Plus 300 №21-25/0 с выпуском 250 мм</t>
  </si>
  <si>
    <t>4730250.485.55</t>
  </si>
  <si>
    <t>Заглушка Plus 300 №21-25/0 с выпуском 300 мм</t>
  </si>
  <si>
    <t>4730250.510.53</t>
  </si>
  <si>
    <t>Заглушка Plus 300 №26-30/0 с выпуском 200 мм</t>
  </si>
  <si>
    <t>4730250.510.54</t>
  </si>
  <si>
    <t>Заглушка Plus 300 №26-30/0 с выпуском 250 мм</t>
  </si>
  <si>
    <t>4730250.510.55</t>
  </si>
  <si>
    <t>Заглушка Plus 300 №26-30/0 с выпуском 300 мм</t>
  </si>
  <si>
    <t>4730250.535.53</t>
  </si>
  <si>
    <t>Заглушка Plus 300 №31-35/0 с выпуском 200 мм</t>
  </si>
  <si>
    <t>4730250.535.54</t>
  </si>
  <si>
    <t>Заглушка Plus 300 №31-35/0 с выпуском 250 мм</t>
  </si>
  <si>
    <t>4730250.535.55</t>
  </si>
  <si>
    <t>Заглушка Plus 300 №31-35/0 с выпуском 300 мм</t>
  </si>
  <si>
    <t>4730250.560.53</t>
  </si>
  <si>
    <t>Заглушка Plus 300 №36-40/0 с выпуском 200 мм</t>
  </si>
  <si>
    <t>4730250.560.54</t>
  </si>
  <si>
    <t>Заглушка Plus 300 №36-40/0 с выпуском 250 мм</t>
  </si>
  <si>
    <t>4730250.560.55</t>
  </si>
  <si>
    <t>Заглушка Plus 300 №36-40/0 с выпуском 300 мм</t>
  </si>
  <si>
    <t>4730250.585.53</t>
  </si>
  <si>
    <t>Заглушка Plus 300 №41-45/0 с выпуском 200 мм</t>
  </si>
  <si>
    <t>4730250.585.54</t>
  </si>
  <si>
    <t>Заглушка Plus 300 №41-45/0 с выпуском 250 мм</t>
  </si>
  <si>
    <t>4730250.585.55</t>
  </si>
  <si>
    <t>Заглушка Plus 300 №41-45/0 с выпуском 300 мм</t>
  </si>
  <si>
    <t>4730250.610.53</t>
  </si>
  <si>
    <t>Заглушка Plus 300 №46-50/0 с выпуском 200 мм</t>
  </si>
  <si>
    <t>4730250.610.54</t>
  </si>
  <si>
    <t>Заглушка Plus 300 №46-50/0 с выпуском 250 мм</t>
  </si>
  <si>
    <t>4730250.610.55</t>
  </si>
  <si>
    <t>Заглушка Plus 300 №46-50/0 с выпуском 300 мм</t>
  </si>
  <si>
    <t>4730250.635.53</t>
  </si>
  <si>
    <t>Заглушка Plus 300 №51-55/0 с выпуском 200 мм</t>
  </si>
  <si>
    <t>4730250.635.54</t>
  </si>
  <si>
    <t>Заглушка Plus 300 №51-55/0 с выпуском 250 мм</t>
  </si>
  <si>
    <t>4730250.635.55</t>
  </si>
  <si>
    <t>Заглушка Plus 300 №51-55/0 с выпуском 300 мм</t>
  </si>
  <si>
    <t>4730250.660.53</t>
  </si>
  <si>
    <t>Заглушка Plus 300 №56-60/0 с выпуском 200 мм</t>
  </si>
  <si>
    <t>4730250.660.54</t>
  </si>
  <si>
    <t>Заглушка Plus 300 №56-60/0 с выпуском 250 мм</t>
  </si>
  <si>
    <t>4730250.660.55</t>
  </si>
  <si>
    <t>Заглушка Plus 300 №56-60/0 с выпуском 300 мм</t>
  </si>
  <si>
    <t>4730250.685.53</t>
  </si>
  <si>
    <t>Заглушка Plus 300 №61-65/0 с выпуском 200 мм</t>
  </si>
  <si>
    <t>4730250.685.54</t>
  </si>
  <si>
    <t>Заглушка Plus 300 №61-65/0 с выпуском 250 мм</t>
  </si>
  <si>
    <t>4730250.685.55</t>
  </si>
  <si>
    <t>Заглушка Plus 300 №61-65/0 с выпуском 300 мм</t>
  </si>
  <si>
    <t>4730250.710.53</t>
  </si>
  <si>
    <t>Заглушка Plus 300 №66-70/0 с выпуском 200 мм</t>
  </si>
  <si>
    <t>4730250.710.54</t>
  </si>
  <si>
    <t>Заглушка Plus 300 №66-70/0 с выпуском 250 мм</t>
  </si>
  <si>
    <t>4730250.710.55</t>
  </si>
  <si>
    <t>Заглушка Plus 300 №66-70/0 с выпуском 300 мм</t>
  </si>
  <si>
    <t>4730250.735.53</t>
  </si>
  <si>
    <t>Заглушка Plus 300 №71-75/0 с выпуском 200 мм</t>
  </si>
  <si>
    <t>4730250.735.54</t>
  </si>
  <si>
    <t>Заглушка Plus 300 №71-75/0 с выпуском 250 мм</t>
  </si>
  <si>
    <t>4730250.735.55</t>
  </si>
  <si>
    <t>Заглушка Plus 300 №71-75/0 с выпуском 300 мм</t>
  </si>
  <si>
    <t>4730250.760.53</t>
  </si>
  <si>
    <t>Заглушка Plus 300 №76-80/0 с выпуском 200 мм</t>
  </si>
  <si>
    <t>4730250.760.54</t>
  </si>
  <si>
    <t>Заглушка Plus 300 №76-80/0 с выпуском 250 мм</t>
  </si>
  <si>
    <t>4730250.760.55</t>
  </si>
  <si>
    <t>Заглушка Plus 300 №76-80/0 с выпуском 300 мм</t>
  </si>
  <si>
    <t>7 385,00</t>
  </si>
  <si>
    <t>Пескоуловитель Plus 300 односекционный</t>
  </si>
  <si>
    <t>16 011,00</t>
  </si>
  <si>
    <t>15302306.16</t>
  </si>
  <si>
    <t>Решетка оцинкованная Plus 300 A15 L=500мм под болтовое крепление</t>
  </si>
  <si>
    <t>Решетка оцинкованная щелевая Plus 300 A15 L=500мм с болтовым креплением</t>
  </si>
  <si>
    <t>01102500.0525</t>
  </si>
  <si>
    <t>435/435</t>
  </si>
  <si>
    <t>01102500.0550</t>
  </si>
  <si>
    <t>01102500.0575</t>
  </si>
  <si>
    <t>485/485</t>
  </si>
  <si>
    <t>01102500.0600</t>
  </si>
  <si>
    <t>510/510</t>
  </si>
  <si>
    <t>01102500.0625</t>
  </si>
  <si>
    <t>535/535</t>
  </si>
  <si>
    <t>01102500.0650</t>
  </si>
  <si>
    <t>560/560</t>
  </si>
  <si>
    <t>01102500.0675</t>
  </si>
  <si>
    <t>585/585</t>
  </si>
  <si>
    <t>01102500.0700</t>
  </si>
  <si>
    <t>610/610</t>
  </si>
  <si>
    <t>01102500.0725</t>
  </si>
  <si>
    <t>635/635</t>
  </si>
  <si>
    <t>01102500.0750</t>
  </si>
  <si>
    <t>660/660</t>
  </si>
  <si>
    <t>01102500.0775</t>
  </si>
  <si>
    <t>685/685</t>
  </si>
  <si>
    <t>01102500.0800</t>
  </si>
  <si>
    <t>710/710</t>
  </si>
  <si>
    <t>01102500.500</t>
  </si>
  <si>
    <t>Лоток ЛВК ВМ Plus 500 c уклоном №21</t>
  </si>
  <si>
    <t>Лоток водосточный канальный Plus 500 с уклоном №21</t>
  </si>
  <si>
    <t>01102500.505</t>
  </si>
  <si>
    <t>Лоток ЛВК ВМ Plus 500 c уклоном №22</t>
  </si>
  <si>
    <t>Лоток водосточный канальный Plus 500 с уклоном №22</t>
  </si>
  <si>
    <t>01102500.510</t>
  </si>
  <si>
    <t>Лоток ЛВК ВМ Plus 500 c уклоном №23</t>
  </si>
  <si>
    <t>Лоток водосточный канальный Plus 500 с уклоном №23</t>
  </si>
  <si>
    <t>01102500.515</t>
  </si>
  <si>
    <t>Лоток ЛВК ВМ Plus 500 c уклоном №24</t>
  </si>
  <si>
    <t>Лоток водосточный канальный Plus 500 с уклоном №24</t>
  </si>
  <si>
    <t>01102500.520</t>
  </si>
  <si>
    <t>Лоток ЛВК ВМ Plus 500 c уклоном №25</t>
  </si>
  <si>
    <t>Лоток водосточный канальный Plus 500 с уклоном №25</t>
  </si>
  <si>
    <t>01102500.525</t>
  </si>
  <si>
    <t>Лоток ЛВК ВМ Plus 500 c уклоном №26</t>
  </si>
  <si>
    <t>Лоток водосточный канальный Plus 500 с уклоном №26</t>
  </si>
  <si>
    <t>01102500.530</t>
  </si>
  <si>
    <t>Лоток ЛВК ВМ Plus 500 c уклоном №27</t>
  </si>
  <si>
    <t>Лоток водосточный канальный Plus 500 с уклоном №27</t>
  </si>
  <si>
    <t>01102500.535</t>
  </si>
  <si>
    <t>Лоток ЛВК ВМ Plus 500 c уклоном №28</t>
  </si>
  <si>
    <t>Лоток водосточный канальный Plus 500 с уклоном №28</t>
  </si>
  <si>
    <t>01102500.540</t>
  </si>
  <si>
    <t>Лоток ЛВК ВМ Plus 500 c уклоном №29</t>
  </si>
  <si>
    <t>Лоток водосточный канальный Plus 500 с уклоном №29</t>
  </si>
  <si>
    <t>01102500.545</t>
  </si>
  <si>
    <t>Лоток ЛВК ВМ Plus 500 c уклоном №30</t>
  </si>
  <si>
    <t>Лоток водосточный канальный Plus 500 с уклоном №30</t>
  </si>
  <si>
    <t>01102500.550</t>
  </si>
  <si>
    <t>Лоток ЛВК ВМ Plus 500 c уклоном №31</t>
  </si>
  <si>
    <t>Лоток водосточный канальный Plus 500 с уклоном №31</t>
  </si>
  <si>
    <t>01102500.555</t>
  </si>
  <si>
    <t>Лоток ЛВК ВМ Plus 500 c уклоном №32</t>
  </si>
  <si>
    <t>Лоток водосточный канальный Plus 500 с уклоном №32</t>
  </si>
  <si>
    <t>01102500.560</t>
  </si>
  <si>
    <t>Лоток ЛВК ВМ Plus 500 c уклоном №33</t>
  </si>
  <si>
    <t>Лоток водосточный канальный Plus 500 с уклоном №33</t>
  </si>
  <si>
    <t>01102500.565</t>
  </si>
  <si>
    <t>Лоток ЛВК ВМ Plus 500 c уклоном №34</t>
  </si>
  <si>
    <t>Лоток водосточный канальный Plus 500 с уклоном №34</t>
  </si>
  <si>
    <t>01102500.570</t>
  </si>
  <si>
    <t>Лоток ЛВК ВМ Plus 500 c уклоном №35</t>
  </si>
  <si>
    <t>Лоток водосточный канальный Plus 500 с уклоном №35</t>
  </si>
  <si>
    <t>01102500.575</t>
  </si>
  <si>
    <t>Лоток ЛВК ВМ Plus 500 c уклоном №36</t>
  </si>
  <si>
    <t>Лоток водосточный канальный Plus 500 с уклоном №36</t>
  </si>
  <si>
    <t>01102500.580</t>
  </si>
  <si>
    <t>Лоток ЛВК ВМ Plus 500 c уклоном №37</t>
  </si>
  <si>
    <t>Лоток водосточный канальный Plus 500 с уклоном №37</t>
  </si>
  <si>
    <t>01102500.585</t>
  </si>
  <si>
    <t>Лоток ЛВК ВМ Plus 500 c уклоном №38</t>
  </si>
  <si>
    <t>Лоток водосточный канальный Plus 500 с уклоном №38</t>
  </si>
  <si>
    <t>01102500.590</t>
  </si>
  <si>
    <t>Лоток ЛВК ВМ Plus 500 c уклоном №39</t>
  </si>
  <si>
    <t>Лоток водосточный канальный Plus 500 с уклоном №39</t>
  </si>
  <si>
    <t>01102500.595</t>
  </si>
  <si>
    <t>Лоток ЛВК ВМ Plus 500 c уклоном №40</t>
  </si>
  <si>
    <t>Лоток водосточный канальный Plus 500 с уклоном №40</t>
  </si>
  <si>
    <t>01102500.600</t>
  </si>
  <si>
    <t>Лоток ЛВК ВМ Plus 500 c уклоном №41</t>
  </si>
  <si>
    <t>Лоток водосточный канальный Plus 500 с уклоном №41</t>
  </si>
  <si>
    <t>01102500.605</t>
  </si>
  <si>
    <t>Лоток ЛВК ВМ Plus 500 c уклоном №42</t>
  </si>
  <si>
    <t>Лоток водосточный канальный Plus 500 с уклоном №42</t>
  </si>
  <si>
    <t>01102500.610</t>
  </si>
  <si>
    <t>Лоток ЛВК ВМ Plus 500 c уклоном №43</t>
  </si>
  <si>
    <t>Лоток водосточный канальный Plus 500 с уклоном №43</t>
  </si>
  <si>
    <t>01102500.615</t>
  </si>
  <si>
    <t>Лоток ЛВК ВМ Plus 500 c уклоном №44</t>
  </si>
  <si>
    <t>Лоток водосточный канальный Plus 500 с уклоном №44</t>
  </si>
  <si>
    <t>01102500.620</t>
  </si>
  <si>
    <t>Лоток ЛВК ВМ Plus 500 c уклоном №45</t>
  </si>
  <si>
    <t>Лоток водосточный канальный Plus 500 с уклоном №45</t>
  </si>
  <si>
    <t>01102500.625</t>
  </si>
  <si>
    <t>Лоток ЛВК ВМ Plus 500 c уклоном №46</t>
  </si>
  <si>
    <t>Лоток водосточный канальный Plus 500 с уклоном №46</t>
  </si>
  <si>
    <t>01102500.630</t>
  </si>
  <si>
    <t>Лоток ЛВК ВМ Plus 500 c уклоном №47</t>
  </si>
  <si>
    <t>Лоток водосточный канальный Plus 500 с уклоном №47</t>
  </si>
  <si>
    <t>01102500.635</t>
  </si>
  <si>
    <t>Лоток ЛВК ВМ Plus 500 c уклоном №48</t>
  </si>
  <si>
    <t>Лоток водосточный канальный Plus 500 с уклоном №48</t>
  </si>
  <si>
    <t>01102500.640</t>
  </si>
  <si>
    <t>Лоток ЛВК ВМ Plus 500 c уклоном №49</t>
  </si>
  <si>
    <t>Лоток водосточный канальный Plus 500 с уклоном №49</t>
  </si>
  <si>
    <t>01102500.645</t>
  </si>
  <si>
    <t>Лоток ЛВК ВМ Plus 500 c уклоном №50</t>
  </si>
  <si>
    <t>Лоток водосточный канальный Plus 500 с уклоном №50</t>
  </si>
  <si>
    <t>01102500.650</t>
  </si>
  <si>
    <t>Лоток ЛВК ВМ Plus 500 c уклоном №51</t>
  </si>
  <si>
    <t>Лоток водосточный канальный Plus 500 с уклоном №51</t>
  </si>
  <si>
    <t>01102500.655</t>
  </si>
  <si>
    <t>Лоток ЛВК ВМ Plus 500 c уклоном №52</t>
  </si>
  <si>
    <t>Лоток водосточный канальный Plus 500 с уклоном №52</t>
  </si>
  <si>
    <t>01102500.660</t>
  </si>
  <si>
    <t>Лоток ЛВК ВМ Plus 500 c уклоном №53</t>
  </si>
  <si>
    <t>Лоток водосточный канальный Plus 500 с уклоном №53</t>
  </si>
  <si>
    <t>01102500.665</t>
  </si>
  <si>
    <t>Лоток ЛВК ВМ Plus 500 c уклоном №54</t>
  </si>
  <si>
    <t>Лоток водосточный канальный Plus 500 с уклоном №54</t>
  </si>
  <si>
    <t>01102500.670</t>
  </si>
  <si>
    <t>Лоток ЛВК ВМ Plus 500 c уклоном №55</t>
  </si>
  <si>
    <t>Лоток водосточный канальный Plus 500 с уклоном №55</t>
  </si>
  <si>
    <t>01102500.675</t>
  </si>
  <si>
    <t>Лоток ЛВК ВМ Plus 500 c уклоном №56</t>
  </si>
  <si>
    <t>Лоток водосточный канальный Plus 500 с уклоном №56</t>
  </si>
  <si>
    <t>01102500.680</t>
  </si>
  <si>
    <t>Лоток ЛВК ВМ Plus 500 c уклоном №57</t>
  </si>
  <si>
    <t>Лоток водосточный канальный Plus 500 с уклоном №57</t>
  </si>
  <si>
    <t>01102500.685</t>
  </si>
  <si>
    <t>Лоток ЛВК ВМ Plus 500 c уклоном №58</t>
  </si>
  <si>
    <t>Лоток водосточный канальный Plus 500 с уклоном №58</t>
  </si>
  <si>
    <t>01102500.690</t>
  </si>
  <si>
    <t>Лоток ЛВК ВМ Plus 500 c уклоном №59</t>
  </si>
  <si>
    <t>Лоток водосточный канальный Plus 500 с уклоном №59</t>
  </si>
  <si>
    <t>01102500.695</t>
  </si>
  <si>
    <t>Лоток ЛВК ВМ Plus 500 c уклоном №60</t>
  </si>
  <si>
    <t>Лоток водосточный канальный Plus 500 с уклоном №60</t>
  </si>
  <si>
    <t>01102500.700</t>
  </si>
  <si>
    <t>Лоток ЛВК ВМ Plus 500 c уклоном №61</t>
  </si>
  <si>
    <t>Лоток водосточный канальный Plus 500 с уклоном №61</t>
  </si>
  <si>
    <t>01102500.705</t>
  </si>
  <si>
    <t>Лоток ЛВК ВМ Plus 500 c уклоном №62</t>
  </si>
  <si>
    <t>Лоток водосточный канальный Plus 500 с уклоном №62</t>
  </si>
  <si>
    <t>01102500.710</t>
  </si>
  <si>
    <t>Лоток ЛВК ВМ Plus 500 c уклоном №63</t>
  </si>
  <si>
    <t>Лоток водосточный канальный Plus 500 с уклоном №63</t>
  </si>
  <si>
    <t>01102500.715</t>
  </si>
  <si>
    <t>Лоток ЛВК ВМ Plus 500 c уклоном №64</t>
  </si>
  <si>
    <t>Лоток водосточный канальный Plus 500 с уклоном №64</t>
  </si>
  <si>
    <t>01102500.720</t>
  </si>
  <si>
    <t>Лоток ЛВК ВМ Plus 500 c уклоном №65</t>
  </si>
  <si>
    <t>Лоток водосточный канальный Plus 500 с уклоном №65</t>
  </si>
  <si>
    <t>01102500.725</t>
  </si>
  <si>
    <t>Лоток ЛВК ВМ Plus 500 c уклоном №66</t>
  </si>
  <si>
    <t>Лоток водосточный канальный Plus 500 с уклоном №66</t>
  </si>
  <si>
    <t>01102500.730</t>
  </si>
  <si>
    <t>Лоток ЛВК ВМ Plus 500 c уклоном №67</t>
  </si>
  <si>
    <t>Лоток водосточный канальный Plus 500 с уклоном №67</t>
  </si>
  <si>
    <t>01102500.735</t>
  </si>
  <si>
    <t>Лоток ЛВК ВМ Plus 500 c уклоном №68</t>
  </si>
  <si>
    <t>Лоток водосточный канальный Plus 500 с уклоном №68</t>
  </si>
  <si>
    <t>01102500.740</t>
  </si>
  <si>
    <t>Лоток ЛВК ВМ Plus 500 c уклоном №69</t>
  </si>
  <si>
    <t>Лоток водосточный канальный Plus 500 с уклоном №69</t>
  </si>
  <si>
    <t>01102500.745</t>
  </si>
  <si>
    <t>Лоток ЛВК ВМ Plus 500 c уклоном №70</t>
  </si>
  <si>
    <t>Лоток водосточный канальный Plus 500 с уклоном №70</t>
  </si>
  <si>
    <t>01102500.750</t>
  </si>
  <si>
    <t>Лоток ЛВК ВМ Plus 500 c уклоном №71</t>
  </si>
  <si>
    <t>Лоток водосточный канальный Plus 500 с уклоном №71</t>
  </si>
  <si>
    <t>01102500.755</t>
  </si>
  <si>
    <t>Лоток ЛВК ВМ Plus 500 c уклоном №72</t>
  </si>
  <si>
    <t>Лоток водосточный канальный Plus 500 с уклоном №72</t>
  </si>
  <si>
    <t>01102500.760</t>
  </si>
  <si>
    <t>Лоток ЛВК ВМ Plus 500 c уклоном №73</t>
  </si>
  <si>
    <t>Лоток водосточный канальный Plus 500 с уклоном №73</t>
  </si>
  <si>
    <t>01102500.765</t>
  </si>
  <si>
    <t>Лоток ЛВК ВМ Plus 500 c уклоном №74</t>
  </si>
  <si>
    <t>Лоток водосточный канальный Plus 500 с уклоном №74</t>
  </si>
  <si>
    <t>01102500.770</t>
  </si>
  <si>
    <t>Лоток ЛВК ВМ Plus 500 c уклоном №75</t>
  </si>
  <si>
    <t>Лоток водосточный канальный Plus 500 с уклоном №75</t>
  </si>
  <si>
    <t>01102500.775</t>
  </si>
  <si>
    <t>Лоток ЛВК ВМ Plus 500 c уклоном №76</t>
  </si>
  <si>
    <t>Лоток водосточный канальный Plus 500 с уклоном №76</t>
  </si>
  <si>
    <t>01102500.780</t>
  </si>
  <si>
    <t>Лоток ЛВК ВМ Plus 500 c уклоном №77</t>
  </si>
  <si>
    <t>Лоток водосточный канальный Plus 500 с уклоном №77</t>
  </si>
  <si>
    <t>01102500.785</t>
  </si>
  <si>
    <t>Лоток ЛВК ВМ Plus 500 c уклоном №78</t>
  </si>
  <si>
    <t>Лоток водосточный канальный Plus 500 с уклоном №78</t>
  </si>
  <si>
    <t>01102500.790</t>
  </si>
  <si>
    <t>Лоток ЛВК ВМ Plus 500 c уклоном №79</t>
  </si>
  <si>
    <t>Лоток водосточный канальный Plus 500 с уклоном №79</t>
  </si>
  <si>
    <t>01102500.795</t>
  </si>
  <si>
    <t>Лоток ЛВК ВМ Plus 500 c уклоном №80</t>
  </si>
  <si>
    <t>Лоток водосточный канальный Plus 500 с уклоном №80</t>
  </si>
  <si>
    <t>4730250.525</t>
  </si>
  <si>
    <t>Заглушка Plus 500 №21-25/0</t>
  </si>
  <si>
    <t>4730250.550</t>
  </si>
  <si>
    <t>Заглушка Plus 500 №26-30/0</t>
  </si>
  <si>
    <t>4730250.575</t>
  </si>
  <si>
    <t>Заглушка Plus 500 №31-35/0</t>
  </si>
  <si>
    <t>4730250.600</t>
  </si>
  <si>
    <t>Заглушка Plus 500 №36-40/0</t>
  </si>
  <si>
    <t>4730250.625</t>
  </si>
  <si>
    <t>Заглушка Plus 500 №41-45/0</t>
  </si>
  <si>
    <t>4730250.650</t>
  </si>
  <si>
    <t>Заглушка Plus 500 №46-50/0</t>
  </si>
  <si>
    <t>4730250.675</t>
  </si>
  <si>
    <t>Заглушка Plus 500 №51-55/0</t>
  </si>
  <si>
    <t>4730250.700</t>
  </si>
  <si>
    <t>Заглушка Plus 500 №56-60/0</t>
  </si>
  <si>
    <t>4730250.725</t>
  </si>
  <si>
    <t>Заглушка Plus 500 №61-65/0</t>
  </si>
  <si>
    <t>4730250.750</t>
  </si>
  <si>
    <t>Заглушка Plus 500 №66-70/0</t>
  </si>
  <si>
    <t>4730250.775</t>
  </si>
  <si>
    <t>Заглушка Plus 500 №71-75/0</t>
  </si>
  <si>
    <t>4730250.800</t>
  </si>
  <si>
    <t>Заглушка Plus 500 №76-80/0</t>
  </si>
  <si>
    <t>4730250.525.55</t>
  </si>
  <si>
    <t>Заглушка Plus 500 №21-25/0 с выпуском 300 мм</t>
  </si>
  <si>
    <t>4730250.525.57</t>
  </si>
  <si>
    <t>Заглушка Plus 500 №21-25/0 с выпуском 400 мм</t>
  </si>
  <si>
    <t>4730250.525.58</t>
  </si>
  <si>
    <t>Заглушка Plus 500 №21-25/0 с выпуском 500 мм</t>
  </si>
  <si>
    <t>4730250.550.55</t>
  </si>
  <si>
    <t>Заглушка Plus 500 №26-30/0 с выпуском 300 мм</t>
  </si>
  <si>
    <t>4730250.550.57</t>
  </si>
  <si>
    <t>Заглушка Plus 500 №26-30/0 с выпуском 400 мм</t>
  </si>
  <si>
    <t>4730250.550.58</t>
  </si>
  <si>
    <t>Заглушка Plus 500 №26-30/0 с выпуском 500 мм</t>
  </si>
  <si>
    <t>4730250.575.55</t>
  </si>
  <si>
    <t>Заглушка Plus 500 №31-35/0 с выпуском 300 мм</t>
  </si>
  <si>
    <t>4730250.575.57</t>
  </si>
  <si>
    <t>Заглушка Plus 500 №31-35/0 с выпуском 400 мм</t>
  </si>
  <si>
    <t>4730250.575.58</t>
  </si>
  <si>
    <t>Заглушка Plus 500 №31-35/0 с выпуском 500 мм</t>
  </si>
  <si>
    <t>4730250.600.55</t>
  </si>
  <si>
    <t>Заглушка Plus 500 №36-40/0 с выпуском 300 мм</t>
  </si>
  <si>
    <t>4730250.600.57</t>
  </si>
  <si>
    <t>Заглушка Plus 500 №36-40/0 с выпуском 400 мм</t>
  </si>
  <si>
    <t>4730250.600.58</t>
  </si>
  <si>
    <t>Заглушка Plus 500 №36-40/0 с выпуском 500 мм</t>
  </si>
  <si>
    <t>4730250.625.55</t>
  </si>
  <si>
    <t>Заглушка Plus 500 №41-45/0 с выпуском 300 мм</t>
  </si>
  <si>
    <t>4730250.625.57</t>
  </si>
  <si>
    <t>Заглушка Plus 500 №41-45/0 с выпуском 400 мм</t>
  </si>
  <si>
    <t>4730250.625.58</t>
  </si>
  <si>
    <t>Заглушка Plus 500 №41-45/0 с выпуском 500 мм</t>
  </si>
  <si>
    <t>4730250.650.55</t>
  </si>
  <si>
    <t>Заглушка Plus 500 №46-50/0 с выпуском 300 мм</t>
  </si>
  <si>
    <t>4730250.650.57</t>
  </si>
  <si>
    <t>Заглушка Plus 500 №46-50/0 с выпуском 400 мм</t>
  </si>
  <si>
    <t>4730250.650.58</t>
  </si>
  <si>
    <t>Заглушка Plus 500 №46-50/0 с выпуском 500 мм</t>
  </si>
  <si>
    <t>4730250.675.55</t>
  </si>
  <si>
    <t>Заглушка Plus 500 №51-55/0 с выпуском 300 мм</t>
  </si>
  <si>
    <t>4730250.675.57</t>
  </si>
  <si>
    <t>Заглушка Plus 500 №51-55/0 с выпуском 400 мм</t>
  </si>
  <si>
    <t>4730250.675.58</t>
  </si>
  <si>
    <t>Заглушка Plus 500 №51-55/0 с выпуском 500 мм</t>
  </si>
  <si>
    <t>4730250.700.55</t>
  </si>
  <si>
    <t>Заглушка Plus 500 №56-60/0 с выпуском 300 мм</t>
  </si>
  <si>
    <t>4730250.700.57</t>
  </si>
  <si>
    <t>Заглушка Plus 500 №56-60/0 с выпуском 400 мм</t>
  </si>
  <si>
    <t>4730250.700.58</t>
  </si>
  <si>
    <t>Заглушка Plus 500 №56-60/0 с выпуском 500 мм</t>
  </si>
  <si>
    <t>4730250.725.55</t>
  </si>
  <si>
    <t>Заглушка Plus 500 №61-65/0 с выпуском 300 мм</t>
  </si>
  <si>
    <t>4730250.725.57</t>
  </si>
  <si>
    <t>Заглушка Plus 500 №61-65/0 с выпуском 400 мм</t>
  </si>
  <si>
    <t>4730250.725.58</t>
  </si>
  <si>
    <t>Заглушка Plus 500 №61-65/0 с выпуском 500 мм</t>
  </si>
  <si>
    <t>4730250.750.55</t>
  </si>
  <si>
    <t>Заглушка Plus 500 №66-70/0 с выпуском 300 мм</t>
  </si>
  <si>
    <t>4730250.750.57</t>
  </si>
  <si>
    <t>Заглушка Plus 500 №66-70/0 с выпуском 400 мм</t>
  </si>
  <si>
    <t>4730250.750.58</t>
  </si>
  <si>
    <t>Заглушка Plus 500 №66-70/0 с выпуском 500 мм</t>
  </si>
  <si>
    <t>4730250.775.55</t>
  </si>
  <si>
    <t>Заглушка Plus 500 №71-75/0 с выпуском 300 мм</t>
  </si>
  <si>
    <t>4730250.775.57</t>
  </si>
  <si>
    <t>Заглушка Plus 500 №71-75/0 с выпуском 400 мм</t>
  </si>
  <si>
    <t>4730250.775.58</t>
  </si>
  <si>
    <t>Заглушка Plus 500 №71-75/0 с выпуском 500 мм</t>
  </si>
  <si>
    <t>4730250.800.55</t>
  </si>
  <si>
    <t>Заглушка Plus 500 №76-80/0 с выпуском 300 мм</t>
  </si>
  <si>
    <t>4730250.800.57</t>
  </si>
  <si>
    <t>Заглушка Plus 500 №76-80/0 с выпуском 400 мм</t>
  </si>
  <si>
    <t>4730250.800.58</t>
  </si>
  <si>
    <t>Заглушка Plus 500 №76-80/0 с выпуском 500 мм</t>
  </si>
  <si>
    <t>Пескоуловитель Plus 300 (верх)</t>
  </si>
  <si>
    <t>Пескоуловитель Plus 300 (верхняя секция)</t>
  </si>
  <si>
    <t>Решетки для ЛВК Plus 500</t>
  </si>
  <si>
    <t>ЛВК Plus 500 с уклоном 0,5%</t>
  </si>
  <si>
    <t>Решетка оцинкованная щелевая Plus 300 A15</t>
  </si>
  <si>
    <t>Переходной элемент крышка бетонная бортовая Border 400.100.54.18 А15</t>
  </si>
  <si>
    <t>Крышка бетонная бортовая КББ Border 400.100.54.18</t>
  </si>
  <si>
    <t>20111404.1200</t>
  </si>
  <si>
    <t>15111404.1201</t>
  </si>
  <si>
    <t>Лоток ЛВК Plus 300 № 25/0</t>
  </si>
  <si>
    <t>Лоток водосточный канальный Plus 300 № 25/0</t>
  </si>
  <si>
    <t>Лоток ЛВК Plus 300 № 30/0</t>
  </si>
  <si>
    <t>Лоток водосточный канальный Plus 300 № 30/0</t>
  </si>
  <si>
    <t>Лоток ЛВК Plus 300 № 35/0</t>
  </si>
  <si>
    <t>Лоток водосточный канальный Plus 300 № 35/0</t>
  </si>
  <si>
    <t>Лоток ЛВК Plus 300 № 40/0</t>
  </si>
  <si>
    <t>Лоток водосточный канальный Plus 300 № 40/0</t>
  </si>
  <si>
    <t>Лоток ЛВК Plus 300 № 45/0</t>
  </si>
  <si>
    <t>Лоток водосточный канальный Plus 300 № 45/0</t>
  </si>
  <si>
    <t>Лоток ЛВК Plus 300 № 50/0</t>
  </si>
  <si>
    <t>Лоток водосточный канальный Plus 300 № 50/0</t>
  </si>
  <si>
    <t>Лоток ЛВК Plus 300 № 55/0</t>
  </si>
  <si>
    <t>Лоток водосточный канальный Plus 300 № 55/0</t>
  </si>
  <si>
    <t>Лоток ЛВК Plus 300 № 60/0</t>
  </si>
  <si>
    <t>Лоток водосточный канальный Plus 300 № 60/0</t>
  </si>
  <si>
    <t>Лоток ЛВК Plus 300 № 65/0</t>
  </si>
  <si>
    <t>Лоток водосточный канальный Plus 300 № 65/0</t>
  </si>
  <si>
    <t>Лоток ЛВК Plus 300 № 70/0</t>
  </si>
  <si>
    <t>Лоток водосточный канальный Plus 300 № 70/0</t>
  </si>
  <si>
    <t>Лоток ЛВК Plus 300 № 75/0</t>
  </si>
  <si>
    <t>Лоток водосточный канальный Plus 300 № 75/0</t>
  </si>
  <si>
    <t>Лоток ЛВК Plus 300 № 80/0</t>
  </si>
  <si>
    <t>Лоток водосточный канальный Plus 300 № 80/0</t>
  </si>
  <si>
    <t>ЛВК Border 400 без уклона</t>
  </si>
  <si>
    <t>020427/B</t>
  </si>
  <si>
    <t>01111404.0400</t>
  </si>
  <si>
    <t>Лоток ЛВК М Light 400 border № 0/0</t>
  </si>
  <si>
    <t>Лоток водосточный канальный Border 400 № 0/0</t>
  </si>
  <si>
    <t>020428/B</t>
  </si>
  <si>
    <t>01111404.0425</t>
  </si>
  <si>
    <t>Лоток ЛВК М Light 400 border № 5/0</t>
  </si>
  <si>
    <t>Лоток водосточный канальный Border 400 № 5/0</t>
  </si>
  <si>
    <t>320/320</t>
  </si>
  <si>
    <t>020429/B</t>
  </si>
  <si>
    <t>01111404.0450</t>
  </si>
  <si>
    <t>Лоток ЛВК М Light 400 border № 10/0</t>
  </si>
  <si>
    <t>Лоток водосточный канальный Border 400 № 10/0</t>
  </si>
  <si>
    <t>020430/B</t>
  </si>
  <si>
    <t>01111404.0475</t>
  </si>
  <si>
    <t>Лоток ЛВК М Light 400 border № 15/0</t>
  </si>
  <si>
    <t>Лоток водосточный канальный Border 400 № 15/0</t>
  </si>
  <si>
    <t>370/370</t>
  </si>
  <si>
    <t>020426/B</t>
  </si>
  <si>
    <t>01111404.0500</t>
  </si>
  <si>
    <t>Лоток ЛВК М Light 400 border № 20/0</t>
  </si>
  <si>
    <t>Лоток водосточный канальный Border 400 № 20/0</t>
  </si>
  <si>
    <t>395/395</t>
  </si>
  <si>
    <t>ЛВК Border 400 с уклоном 0,5%</t>
  </si>
  <si>
    <t>01111404.400</t>
  </si>
  <si>
    <t>Лоток ЛВК М Light 400 border с уклоном № 1</t>
  </si>
  <si>
    <t>Лоток водосточный канальный Border 400 с уклоном № 1</t>
  </si>
  <si>
    <t>01111404.405</t>
  </si>
  <si>
    <t>Лоток ЛВК М Light 400 border с уклоном № 2</t>
  </si>
  <si>
    <t>Лоток водосточный канальный Border 400 с уклоном № 2</t>
  </si>
  <si>
    <t>01111404.410</t>
  </si>
  <si>
    <t>Лоток ЛВК М Light 400 border с уклоном № 3</t>
  </si>
  <si>
    <t>Лоток водосточный канальный Border 400 с уклоном № 3</t>
  </si>
  <si>
    <t>01111404.415</t>
  </si>
  <si>
    <t>Лоток ЛВК М Light 400 border с уклоном № 4</t>
  </si>
  <si>
    <t>Лоток водосточный канальный Border 400 с уклоном № 4</t>
  </si>
  <si>
    <t>01111404.420</t>
  </si>
  <si>
    <t>Лоток ЛВК М Light 400 border с уклоном № 5</t>
  </si>
  <si>
    <t>Лоток водосточный канальный Border 400 с уклоном № 5</t>
  </si>
  <si>
    <t>01111404.425</t>
  </si>
  <si>
    <t>Лоток ЛВК М Light 400 border с уклоном № 6</t>
  </si>
  <si>
    <t>Лоток водосточный канальный Border 400 с уклоном № 6</t>
  </si>
  <si>
    <t>01111404.430</t>
  </si>
  <si>
    <t>Лоток ЛВК М Light 400 border с уклоном № 7</t>
  </si>
  <si>
    <t>Лоток водосточный канальный Border 400 с уклоном № 7</t>
  </si>
  <si>
    <t>01111404.435</t>
  </si>
  <si>
    <t>Лоток ЛВК М Light 400 border с уклоном № 8</t>
  </si>
  <si>
    <t>Лоток водосточный канальный Border 400 с уклоном № 8</t>
  </si>
  <si>
    <t>01111404.440</t>
  </si>
  <si>
    <t>Лоток ЛВК М Light 400 border с уклоном № 9</t>
  </si>
  <si>
    <t>Лоток водосточный канальный Border 400 с уклоном № 9</t>
  </si>
  <si>
    <t>01111404.445</t>
  </si>
  <si>
    <t>Лоток ЛВК М Light 400 border с уклоном № 10</t>
  </si>
  <si>
    <t>Лоток водосточный канальный Border 400 с уклоном № 10</t>
  </si>
  <si>
    <t>01111404.450</t>
  </si>
  <si>
    <t>Лоток ЛВК М Light 400 border с уклоном № 11</t>
  </si>
  <si>
    <t>Лоток водосточный канальный Border 400 с уклоном № 11</t>
  </si>
  <si>
    <t>01111404.455</t>
  </si>
  <si>
    <t>Лоток ЛВК М Light 400 border с уклоном № 12</t>
  </si>
  <si>
    <t>Лоток водосточный канальный Border 400 с уклоном № 12</t>
  </si>
  <si>
    <t>01111404.460</t>
  </si>
  <si>
    <t>Лоток ЛВК М Light 400 border с уклоном № 13</t>
  </si>
  <si>
    <t>Лоток водосточный канальный Border 400 с уклоном № 13</t>
  </si>
  <si>
    <t>01111404.465</t>
  </si>
  <si>
    <t>Лоток ЛВК М Light 400 border с уклоном № 14</t>
  </si>
  <si>
    <t>Лоток водосточный канальный Border 400 с уклоном № 14</t>
  </si>
  <si>
    <t>01111404.470</t>
  </si>
  <si>
    <t>Лоток ЛВК М Light 400 border с уклоном № 15</t>
  </si>
  <si>
    <t>Лоток водосточный канальный Border 400 с уклоном № 15</t>
  </si>
  <si>
    <t>01111404.475</t>
  </si>
  <si>
    <t>Лоток ЛВК М Light 400 border с уклоном № 16</t>
  </si>
  <si>
    <t>Лоток водосточный канальный Border 400 с уклоном № 16</t>
  </si>
  <si>
    <t>01111404.480</t>
  </si>
  <si>
    <t>Лоток ЛВК М Light 400 border с уклоном № 17</t>
  </si>
  <si>
    <t>Лоток водосточный канальный Border 400 с уклоном № 17</t>
  </si>
  <si>
    <t>01111404.485</t>
  </si>
  <si>
    <t>Лоток ЛВК М Light 400 border с уклоном № 18</t>
  </si>
  <si>
    <t>Лоток водосточный канальный Border 400 с уклоном № 18</t>
  </si>
  <si>
    <t>01111404.490</t>
  </si>
  <si>
    <t>Лоток ЛВК М Light 400 border с уклоном № 19</t>
  </si>
  <si>
    <t>Лоток водосточный канальный Border 400 с уклоном № 19</t>
  </si>
  <si>
    <t>01111404.495</t>
  </si>
  <si>
    <t>Лоток ЛВК М Light 400 border с уклоном № 20</t>
  </si>
  <si>
    <t>Лоток водосточный канальный Border 400 с уклоном № 20</t>
  </si>
  <si>
    <t>Изготовление вертикального выпуска для ЛВК Border 400</t>
  </si>
  <si>
    <t>Заглушка для ЛВК Border 400</t>
  </si>
  <si>
    <t>Пескоуловитель для ЛВК Border 400</t>
  </si>
  <si>
    <t>Изготовление выпуска для пескоуловителя Border 400</t>
  </si>
  <si>
    <t>КББ Border 400</t>
  </si>
  <si>
    <t>РББ Border 400</t>
  </si>
  <si>
    <t>Крышка бетонная бортовая Border 400.50.54.18 А15</t>
  </si>
  <si>
    <t>21111409.1200</t>
  </si>
  <si>
    <t>Переходной элемент крышка бетонная бортовая КББ Border 400.50.54.18</t>
  </si>
  <si>
    <t>Решетка бетонная бортовая РББ Border 400.50.42.18 пп10</t>
  </si>
  <si>
    <t>Решетка бетонная бортовая Border 400.50.54.18 А15 пп10</t>
  </si>
  <si>
    <t>020525/B</t>
  </si>
  <si>
    <t>01111504.0400</t>
  </si>
  <si>
    <t>Лоток ЛВК М Light 500 border №0</t>
  </si>
  <si>
    <t>Лоток водосточный канальный Border 500 №0</t>
  </si>
  <si>
    <t>020524/B</t>
  </si>
  <si>
    <t>01111504.0425</t>
  </si>
  <si>
    <t>Лоток ЛВК М Light 500 border №0/05</t>
  </si>
  <si>
    <t>Лоток водосточный канальный Border 500 №0/05</t>
  </si>
  <si>
    <t>020527/B</t>
  </si>
  <si>
    <t>01111504.0450</t>
  </si>
  <si>
    <t>Лоток ЛВК М Light 500 border №0/0</t>
  </si>
  <si>
    <t>Лоток водосточный канальный Border 500 №0/0</t>
  </si>
  <si>
    <t>020528/B</t>
  </si>
  <si>
    <t>01111504.0475</t>
  </si>
  <si>
    <t>Лоток ЛВК М Light 500 border №5/0</t>
  </si>
  <si>
    <t>Лоток водосточный канальный Border 500 №5/0</t>
  </si>
  <si>
    <t>020529/B</t>
  </si>
  <si>
    <t>01111504.0500</t>
  </si>
  <si>
    <t>Лоток ЛВК М Light 500 border №10/0</t>
  </si>
  <si>
    <t>Лоток водосточный канальный Border 500 №10/0</t>
  </si>
  <si>
    <t>020530/B</t>
  </si>
  <si>
    <t>01111504.0525</t>
  </si>
  <si>
    <t>Лоток ЛВК М Light 500 border №15/0</t>
  </si>
  <si>
    <t>Лоток водосточный канальный Border 500 №15/0</t>
  </si>
  <si>
    <t>020526/B</t>
  </si>
  <si>
    <t>01111504.0550</t>
  </si>
  <si>
    <t>Лоток ЛВК М Light 500 border №20/0</t>
  </si>
  <si>
    <t>Лоток водосточный канальный Border 500 №20/0</t>
  </si>
  <si>
    <t>020561/B</t>
  </si>
  <si>
    <t>01111504.400</t>
  </si>
  <si>
    <t>Лоток ЛВК М Light 500 border с уклоном №01</t>
  </si>
  <si>
    <t>Лоток водосточный канальный Border 500 с уклоном №01</t>
  </si>
  <si>
    <t>020562/B</t>
  </si>
  <si>
    <t>01111504.405</t>
  </si>
  <si>
    <t>Лоток ЛВК М Light 500 border с уклоном №02</t>
  </si>
  <si>
    <t>Лоток водосточный канальный Border 500 с уклоном №02</t>
  </si>
  <si>
    <t>020563/B</t>
  </si>
  <si>
    <t>01111504.410</t>
  </si>
  <si>
    <t>Лоток ЛВК М Light 500 border с уклоном №03</t>
  </si>
  <si>
    <t>Лоток водосточный канальный Border 500 с уклоном №03</t>
  </si>
  <si>
    <t>020564/B</t>
  </si>
  <si>
    <t>01111504.415</t>
  </si>
  <si>
    <t>Лоток ЛВК М Light 500 border с уклоном №04</t>
  </si>
  <si>
    <t>Лоток водосточный канальный Border 500 с уклоном №04</t>
  </si>
  <si>
    <t>020565/B</t>
  </si>
  <si>
    <t>01111504.420</t>
  </si>
  <si>
    <t>Лоток ЛВК М Light 500 border с уклоном №05</t>
  </si>
  <si>
    <t>Лоток водосточный канальный Border 500 с уклоном №05</t>
  </si>
  <si>
    <t>020566/B</t>
  </si>
  <si>
    <t>01111504.425</t>
  </si>
  <si>
    <t>Лоток ЛВК М Light 500 border с уклоном №06</t>
  </si>
  <si>
    <t>Лоток водосточный канальный Border 500 с уклоном №06</t>
  </si>
  <si>
    <t>020567/B</t>
  </si>
  <si>
    <t>01111504.430</t>
  </si>
  <si>
    <t>Лоток ЛВК М Light 500 border с уклоном №07</t>
  </si>
  <si>
    <t>Лоток водосточный канальный Border 500 с уклоном №07</t>
  </si>
  <si>
    <t>020568/B</t>
  </si>
  <si>
    <t>01111504.435</t>
  </si>
  <si>
    <t>Лоток ЛВК М Light 500 border с уклоном №08</t>
  </si>
  <si>
    <t>Лоток водосточный канальный Border 500 с уклоном №08</t>
  </si>
  <si>
    <t>020569/B</t>
  </si>
  <si>
    <t>01111504.440</t>
  </si>
  <si>
    <t>Лоток ЛВК М Light 500 border с уклоном №09</t>
  </si>
  <si>
    <t>Лоток водосточный канальный Border 500 с уклоном №09</t>
  </si>
  <si>
    <t>020580/B</t>
  </si>
  <si>
    <t>01111504.445</t>
  </si>
  <si>
    <t>Лоток ЛВК М Light 500 border с уклоном №010</t>
  </si>
  <si>
    <t>Лоток водосточный канальный Border 500 с уклоном №010</t>
  </si>
  <si>
    <t>020501/B</t>
  </si>
  <si>
    <t>01111504.450</t>
  </si>
  <si>
    <t>Лоток ЛВК М Light 500 border с уклоном №1</t>
  </si>
  <si>
    <t>Лоток водосточный канальный Border 500 с уклоном №1</t>
  </si>
  <si>
    <t>020502/B</t>
  </si>
  <si>
    <t>01111504.455</t>
  </si>
  <si>
    <t>Лоток ЛВК М Light 500 border с уклоном №2</t>
  </si>
  <si>
    <t>Лоток водосточный канальный Border 500 с уклоном №2</t>
  </si>
  <si>
    <t>020503/B</t>
  </si>
  <si>
    <t>01111504.460</t>
  </si>
  <si>
    <t>Лоток ЛВК М Light 500 border с уклоном №3</t>
  </si>
  <si>
    <t>Лоток водосточный канальный Border 500 с уклоном №3</t>
  </si>
  <si>
    <t>020504/B</t>
  </si>
  <si>
    <t>01111504.465</t>
  </si>
  <si>
    <t>Лоток ЛВК М Light 500 border с уклоном №4</t>
  </si>
  <si>
    <t>Лоток водосточный канальный Border 500 с уклоном №4</t>
  </si>
  <si>
    <t>020505/B</t>
  </si>
  <si>
    <t>01111504.470</t>
  </si>
  <si>
    <t>Лоток ЛВК М Light 500 border с уклоном №5</t>
  </si>
  <si>
    <t>Лоток водосточный канальный Border 500 с уклоном №5</t>
  </si>
  <si>
    <t>020506/B</t>
  </si>
  <si>
    <t>01111504.475</t>
  </si>
  <si>
    <t>Лоток ЛВК М Light 500 border с уклоном №6</t>
  </si>
  <si>
    <t>Лоток водосточный канальный Border 500 с уклоном №6</t>
  </si>
  <si>
    <t>020507/B</t>
  </si>
  <si>
    <t>01111504.480</t>
  </si>
  <si>
    <t>Лоток ЛВК М Light 500 border с уклоном №7</t>
  </si>
  <si>
    <t>Лоток водосточный канальный Border 500 с уклоном №7</t>
  </si>
  <si>
    <t>020508/B</t>
  </si>
  <si>
    <t>01111504.485</t>
  </si>
  <si>
    <t>Лоток ЛВК М Light 500 border с уклоном №8</t>
  </si>
  <si>
    <t>Лоток водосточный канальный Border 500 с уклоном №8</t>
  </si>
  <si>
    <t>020509/B</t>
  </si>
  <si>
    <t>01111504.490</t>
  </si>
  <si>
    <t>Лоток ЛВК М Light 500 border с уклоном №9</t>
  </si>
  <si>
    <t>Лоток водосточный канальный Border 500 с уклоном №9</t>
  </si>
  <si>
    <t>020510/B</t>
  </si>
  <si>
    <t>01111504.495</t>
  </si>
  <si>
    <t>Лоток ЛВК М Light 500 border с уклоном №10</t>
  </si>
  <si>
    <t>Лоток водосточный канальный Border 500 с уклоном №10</t>
  </si>
  <si>
    <t>020511/B</t>
  </si>
  <si>
    <t>01111504.500</t>
  </si>
  <si>
    <t>Лоток ЛВК М Light 500 border с уклоном №11</t>
  </si>
  <si>
    <t>Лоток водосточный канальный Border 500 с уклоном №11</t>
  </si>
  <si>
    <t>020512/B</t>
  </si>
  <si>
    <t>01111504.505</t>
  </si>
  <si>
    <t>Лоток ЛВК М Light 500 border с уклоном №12</t>
  </si>
  <si>
    <t>Лоток водосточный канальный Border 500 с уклоном №12</t>
  </si>
  <si>
    <t>020513/B</t>
  </si>
  <si>
    <t>01111504.510</t>
  </si>
  <si>
    <t>Лоток ЛВК М Light 500 border с уклоном №13</t>
  </si>
  <si>
    <t>Лоток водосточный канальный Border 500 с уклоном №13</t>
  </si>
  <si>
    <t>020514/B</t>
  </si>
  <si>
    <t>01111504.515</t>
  </si>
  <si>
    <t>Лоток ЛВК М Light 500 border с уклоном №14</t>
  </si>
  <si>
    <t>Лоток водосточный канальный Border 500 с уклоном №14</t>
  </si>
  <si>
    <t>020515/B</t>
  </si>
  <si>
    <t>01111504.520</t>
  </si>
  <si>
    <t>Лоток ЛВК М Light 500 border с уклоном №15</t>
  </si>
  <si>
    <t>Лоток водосточный канальный Border 500 с уклоном №15</t>
  </si>
  <si>
    <t>020516/B</t>
  </si>
  <si>
    <t>01111504.525</t>
  </si>
  <si>
    <t>Лоток ЛВК М Light 500 border с уклоном №16</t>
  </si>
  <si>
    <t>Лоток водосточный канальный Border 500 с уклоном №16</t>
  </si>
  <si>
    <t>020517/B</t>
  </si>
  <si>
    <t>01111504.530</t>
  </si>
  <si>
    <t>Лоток ЛВК М Light 500 border с уклоном №17</t>
  </si>
  <si>
    <t>Лоток водосточный канальный Border 500 с уклоном №17</t>
  </si>
  <si>
    <t>020518/B</t>
  </si>
  <si>
    <t>01111504.535</t>
  </si>
  <si>
    <t>Лоток ЛВК М Light 500 border с уклоном №18</t>
  </si>
  <si>
    <t>Лоток водосточный канальный Border 500 с уклоном №18</t>
  </si>
  <si>
    <t>020519/B</t>
  </si>
  <si>
    <t>01111504.540</t>
  </si>
  <si>
    <t>Лоток ЛВК М Light 500 border с уклоном №19</t>
  </si>
  <si>
    <t>Лоток водосточный канальный Border 500 с уклоном №19</t>
  </si>
  <si>
    <t>020520/B</t>
  </si>
  <si>
    <t>01111504.545</t>
  </si>
  <si>
    <t>Лоток ЛВК М Light 500 border с уклоном №20</t>
  </si>
  <si>
    <t>Лоток водосточный канальный Border 500 с уклоном №20</t>
  </si>
  <si>
    <t>ЛВК Border 500 без уклона</t>
  </si>
  <si>
    <t>ЛВК Border 500 с уклоном 0,5%</t>
  </si>
  <si>
    <t>Изготовление вертикального выпуска для ЛВК Border 500</t>
  </si>
  <si>
    <t>Изготовление выпуска 500 мм с устройством муфты</t>
  </si>
  <si>
    <t>Изготовление выпуска DN 200, DN 250, DN 300, DN 400, DN 500 без устройства муфты</t>
  </si>
  <si>
    <t>20111504.1200</t>
  </si>
  <si>
    <t>Крышка бетонная бортовая КББ Border 500.100.54.18</t>
  </si>
  <si>
    <t>Крышка бетонная бортовая Border 500.50.54.18 А15</t>
  </si>
  <si>
    <t>Переходной элемент крышка бетонная бортовая КББ Border 500.50.54.18</t>
  </si>
  <si>
    <t>Переходной элемент крышка бетонная бортовая Border 500.100.54.18 А15</t>
  </si>
  <si>
    <t>15111504.1201</t>
  </si>
  <si>
    <t>Решетка бетонная бортовая РББ Border 500.50.42.18 пп10</t>
  </si>
  <si>
    <t>Решетка бетонная бортовая Border 500.50.54.18 А15 пп10</t>
  </si>
  <si>
    <t>Решетка оцинкованная щелевая ДК Light 30/30 A15 с болтовым креплением</t>
  </si>
  <si>
    <t>11 301,00</t>
  </si>
  <si>
    <t>11 325,00</t>
  </si>
  <si>
    <t>11 351,00</t>
  </si>
  <si>
    <t>11 420,00</t>
  </si>
  <si>
    <t>11 441,00</t>
  </si>
  <si>
    <t>11 450,00</t>
  </si>
  <si>
    <t>11 462,00</t>
  </si>
  <si>
    <t>7 728,00</t>
  </si>
  <si>
    <t>7 746,00</t>
  </si>
  <si>
    <t>7 779,00</t>
  </si>
  <si>
    <t>7 877,00</t>
  </si>
  <si>
    <t>7 970,00</t>
  </si>
  <si>
    <t>7 991,00</t>
  </si>
  <si>
    <t>8 059,00</t>
  </si>
  <si>
    <t>12 308,00</t>
  </si>
  <si>
    <t>12 334,00</t>
  </si>
  <si>
    <t>12 363,00</t>
  </si>
  <si>
    <t>12 437,00</t>
  </si>
  <si>
    <t>12 460,00</t>
  </si>
  <si>
    <t>12 470,00</t>
  </si>
  <si>
    <t>12 483,00</t>
  </si>
  <si>
    <t>13 080,00</t>
  </si>
  <si>
    <t>13 105,00</t>
  </si>
  <si>
    <t>13 131,00</t>
  </si>
  <si>
    <t>13 190,00</t>
  </si>
  <si>
    <t>13 253,00</t>
  </si>
  <si>
    <t>13 308,00</t>
  </si>
  <si>
    <t>13 380,00</t>
  </si>
  <si>
    <t xml:space="preserve">  95/100</t>
  </si>
  <si>
    <t>Изготовление вертикального выпуска 200 -  400 мм без устройства муфты</t>
  </si>
  <si>
    <t>Изготовление вертикального выпуска 250 -  500 мм без устройства муфты</t>
  </si>
  <si>
    <t>Изготовление вертикального выпуска 250 - 500 мм без устройства муфты</t>
  </si>
  <si>
    <t>Изготовление выпуска 200 - 500 мм без устройства муфты</t>
  </si>
  <si>
    <t>Изготовление вертикального выпуска 160 -  315 мм без устройства муфты</t>
  </si>
  <si>
    <t>Изготовление вертикального выпуска 200 - 315 мм без устройства муфты</t>
  </si>
  <si>
    <t>Изготовление вертикального выпуска 200 -  315 мм без устройства муфты</t>
  </si>
  <si>
    <t>Изготовление вертикального выпуска 200 - 400 мм без устройства муфты</t>
  </si>
  <si>
    <t>16305502.25</t>
  </si>
  <si>
    <t>15305502.25</t>
  </si>
  <si>
    <t>Изготовлене выпуска  DN 250, DN 300, DN 400, DN 500 без устройства муфты</t>
  </si>
  <si>
    <t>15204100.33</t>
  </si>
  <si>
    <t>Решетка оцинкованная щелевая Sir 150 Рд  А15 L=500 мм
с болтовым креплением</t>
  </si>
  <si>
    <t>Решетка оцинкованная щелевая Sir 150 Вл А15 L=500 мм
с болтовым креплением</t>
  </si>
  <si>
    <t>Решетка оцинкованная щелевая Sir 150 Шх А15 L=500 мм
с болтовым креплением</t>
  </si>
  <si>
    <t>Решетка оцинкованная ячеистая Sir 150 B125 L=500 мм
с болтовым креплением</t>
  </si>
  <si>
    <t>16302104.01</t>
  </si>
  <si>
    <t>15302104.01</t>
  </si>
  <si>
    <t>Крышка бетонная лотковая 100.50.16.8</t>
  </si>
  <si>
    <t>1 350,00</t>
  </si>
  <si>
    <t>16302150.17</t>
  </si>
  <si>
    <t>Решетка оцинкованная щелевая Plus 150 Ел А15</t>
  </si>
  <si>
    <t>15302150.17</t>
  </si>
  <si>
    <t>Решетка оцинкованная щелевая Plus 150 Ел А15 L=500мм</t>
  </si>
  <si>
    <t>Крышка бетонная лотковая КБЛ 150.100.25.18 С250</t>
  </si>
  <si>
    <t>Крышка бетонная лотковая 150.100.25.18 С250</t>
  </si>
  <si>
    <t>2 844,00</t>
  </si>
  <si>
    <t>Крышка бетонная лотковая КБЛ 150.100.25.18 D400</t>
  </si>
  <si>
    <t>Крышка бетонная лотковая 150.100.25.18 D400</t>
  </si>
  <si>
    <t>3 328,00</t>
  </si>
  <si>
    <t>Крышка бетонная лотковая КБЛ 150.100.25.18 E600</t>
  </si>
  <si>
    <t>Крышка бетонная лотковая 150.100.25.18 E600</t>
  </si>
  <si>
    <t>3 630,00</t>
  </si>
  <si>
    <t>21100150.6300</t>
  </si>
  <si>
    <t>Крышка бетонная лотковая КБЛ 150.100.25.20 F900</t>
  </si>
  <si>
    <t>Крышка бетонная лотковая 150.100.25.20 F900</t>
  </si>
  <si>
    <t>4 410,00</t>
  </si>
  <si>
    <t>Крышка бетонная лотковая 200.100.33.18 E600</t>
  </si>
  <si>
    <t>4 114,00</t>
  </si>
  <si>
    <t>21100200.6300</t>
  </si>
  <si>
    <t>Крышка бетонная лотковая КБЛ 200.100.33.20 F900</t>
  </si>
  <si>
    <t>Крышка бетонная лотковая 200.100.33.20 F900</t>
  </si>
  <si>
    <t>5 200,00</t>
  </si>
  <si>
    <t>Решетка оцинкованная щелевая Light 200 Рд А15 L=500 мм с болтовым креплением</t>
  </si>
  <si>
    <t>1 425,00</t>
  </si>
  <si>
    <t>21100300.5300</t>
  </si>
  <si>
    <t>Крышка бетонная лотковая КБЛ 300.100.43.20 Е600</t>
  </si>
  <si>
    <t>Крышка бетонная лотковая 300.100.43.20 Е600</t>
  </si>
  <si>
    <t>16100300.5302</t>
  </si>
  <si>
    <t>16100300.5312</t>
  </si>
  <si>
    <t>16100300.5322</t>
  </si>
  <si>
    <t>16100300.5332</t>
  </si>
  <si>
    <t>Решетка бетонная лотковая 300.100.43.20 Е600 пр4</t>
  </si>
  <si>
    <t>Решетка бетонная лотковая 300.100.43.20 Е600пр4 (уклон)</t>
  </si>
  <si>
    <t>Решетка бетонная лотковая 300.100.43.20 Е600 пр4 (цвет)</t>
  </si>
  <si>
    <t>Решетка бетонная лотковая 300.100.43.20 Е600 пр4 (цвет) (уклон)</t>
  </si>
  <si>
    <t>15302406.16</t>
  </si>
  <si>
    <t>Решетка бетонная лотковая 400.50.55.20 Е600 пп10</t>
  </si>
  <si>
    <t>041554/2</t>
  </si>
  <si>
    <t>15302506.16</t>
  </si>
  <si>
    <t>Решетка оцинкованная щелевая Plus 500 А15 L=500мм под лоток с анкерами</t>
  </si>
  <si>
    <t>Решетка оцинкованная щелевая Plus 500 A15 L=500мм с болтовым креплением</t>
  </si>
  <si>
    <t>15205501.36</t>
  </si>
  <si>
    <t>Решетка чугунная щелевая Sir 500/L C250</t>
  </si>
  <si>
    <t>Решетка чугунная щелевая Sir 500 С250 с болтовым креплением</t>
  </si>
  <si>
    <t>1 050,3</t>
  </si>
  <si>
    <t>1 130,3</t>
  </si>
  <si>
    <t>1 209,0</t>
  </si>
  <si>
    <t>1 245,7</t>
  </si>
  <si>
    <t>1 052,5</t>
  </si>
  <si>
    <t>1 132,5</t>
  </si>
  <si>
    <t>1 211,2</t>
  </si>
  <si>
    <t>1 250,0</t>
  </si>
  <si>
    <t>391/392</t>
  </si>
  <si>
    <t xml:space="preserve">Сопутствующая </t>
  </si>
  <si>
    <t xml:space="preserve"> Step 100……………………</t>
  </si>
  <si>
    <t xml:space="preserve"> Border 150…………………..…………………..</t>
  </si>
  <si>
    <t xml:space="preserve"> Border 200…………………..…………………..</t>
  </si>
  <si>
    <t xml:space="preserve"> Border 300…………………..…………………..</t>
  </si>
  <si>
    <t xml:space="preserve"> Border 400…………………..…………………..</t>
  </si>
  <si>
    <t xml:space="preserve"> Border 500…………………..…………………..</t>
  </si>
  <si>
    <t xml:space="preserve"> Plus 100…………………..…………………..</t>
  </si>
  <si>
    <t xml:space="preserve"> Plus 150…………………..…………………..</t>
  </si>
  <si>
    <t xml:space="preserve"> Plus 150 ПГ …………………..…………………..</t>
  </si>
  <si>
    <t xml:space="preserve"> Plus 200…………………..…………………..</t>
  </si>
  <si>
    <t xml:space="preserve"> Plus 200 ПГ …………………..…………………..</t>
  </si>
  <si>
    <t xml:space="preserve"> Plus 300…………………..…………………..</t>
  </si>
  <si>
    <t xml:space="preserve"> Plus 300 ПГ…………………..…………………..</t>
  </si>
  <si>
    <t xml:space="preserve"> Plus 300 до 800…………………..</t>
  </si>
  <si>
    <t xml:space="preserve"> Plus 400………………….………………..</t>
  </si>
  <si>
    <t xml:space="preserve"> Plus 400 ПГ…………………..…………………..</t>
  </si>
  <si>
    <t xml:space="preserve"> Plus 500…………………..…………………..</t>
  </si>
  <si>
    <t xml:space="preserve"> Plus 500 ПГ…………………..…………………..</t>
  </si>
  <si>
    <t xml:space="preserve"> Plus 500 до 800…………………..…………………..</t>
  </si>
  <si>
    <t xml:space="preserve"> Sir 100 E…………………..…………………..</t>
  </si>
  <si>
    <t xml:space="preserve"> Sir 100 F…………………..…………………..</t>
  </si>
  <si>
    <t xml:space="preserve"> Sir 110 Е…………………..…………………..</t>
  </si>
  <si>
    <t xml:space="preserve"> Sir 150 E…………………..…………………..</t>
  </si>
  <si>
    <t xml:space="preserve"> Sir 150 F…………………..…………………..</t>
  </si>
  <si>
    <t xml:space="preserve"> Sir 200 L…………………..…………………..</t>
  </si>
  <si>
    <t xml:space="preserve"> Sir 200 E…………………..…………………..</t>
  </si>
  <si>
    <t xml:space="preserve"> Sir 200 F……………………..</t>
  </si>
  <si>
    <t xml:space="preserve"> Sir 300 L……………………..</t>
  </si>
  <si>
    <t xml:space="preserve"> Sir 300 L до 850……………………..</t>
  </si>
  <si>
    <t xml:space="preserve"> Sir 300 E……………………..</t>
  </si>
  <si>
    <t xml:space="preserve"> Sir 300 E до 850……………………..</t>
  </si>
  <si>
    <t xml:space="preserve"> Sir 300 F……………………..</t>
  </si>
  <si>
    <t xml:space="preserve"> Sir 300 F до 850……………………..</t>
  </si>
  <si>
    <t xml:space="preserve"> Sir 400 L……………………..</t>
  </si>
  <si>
    <t xml:space="preserve"> Sir 400 E……………………..</t>
  </si>
  <si>
    <t xml:space="preserve"> Sir 400 F……………………..</t>
  </si>
  <si>
    <t xml:space="preserve"> Sir 500 L……………………..</t>
  </si>
  <si>
    <t xml:space="preserve"> Sir 500 L до 850……………………..</t>
  </si>
  <si>
    <t xml:space="preserve"> Sir 500 E……………………..</t>
  </si>
  <si>
    <t xml:space="preserve"> Sir 500 E до 850……………………..</t>
  </si>
  <si>
    <t xml:space="preserve"> Sir 500 F……………………..</t>
  </si>
  <si>
    <t xml:space="preserve"> Sir 500 F до 850……………………..</t>
  </si>
  <si>
    <t xml:space="preserve"> 200 E ……………………..</t>
  </si>
  <si>
    <t xml:space="preserve"> 200 F ……………………..</t>
  </si>
  <si>
    <t xml:space="preserve"> 300 E……………………..</t>
  </si>
  <si>
    <t xml:space="preserve"> 300 F……………………..</t>
  </si>
  <si>
    <t xml:space="preserve"> 400 E……………………..</t>
  </si>
  <si>
    <t xml:space="preserve"> 400 F……………………..</t>
  </si>
  <si>
    <t xml:space="preserve"> 500 E……………………..</t>
  </si>
  <si>
    <t xml:space="preserve"> 500 F……………………..</t>
  </si>
  <si>
    <t>МШЛ и МПЛ……………………..</t>
  </si>
  <si>
    <t>продукция……………………..</t>
  </si>
  <si>
    <t xml:space="preserve"> Light 100……………………….</t>
  </si>
  <si>
    <t xml:space="preserve"> Light 150………………………</t>
  </si>
  <si>
    <t xml:space="preserve"> Light 160………………………</t>
  </si>
  <si>
    <t xml:space="preserve"> Light 200……………………….</t>
  </si>
  <si>
    <t xml:space="preserve"> Sir 150 L…………………..…………………..</t>
  </si>
  <si>
    <t>Изготовлене выпуска  DN 250, DN 300, DN 400, DN 500
без устройства муфты</t>
  </si>
  <si>
    <t>Заглушка Sir 200 №01-0/05   с выпуском 100 мм</t>
  </si>
  <si>
    <t>Заглушка Sir 200 №01-0/05   с выпуском 150 мм</t>
  </si>
  <si>
    <t>Лоток водоотводный межпутный 1500×700×400</t>
  </si>
  <si>
    <t>Лоток водоотводный межпутный 1500×700×500</t>
  </si>
  <si>
    <t>Лоток водоотводный межпутный 1500×700×600</t>
  </si>
  <si>
    <t>Лоток водоотводный межпутный 1500×700×650</t>
  </si>
  <si>
    <t>Лоток водоотводный межпутный 1500×700×700</t>
  </si>
  <si>
    <t>Лоток водоотводный межпутный 1500×700×800</t>
  </si>
  <si>
    <t>Лоток водоотводный межпутный 1500×700×850</t>
  </si>
  <si>
    <t>Лоток водоотводный межпутный 1500×700×900</t>
  </si>
  <si>
    <t>Лоток водоотводный межпутный 1500×700×950</t>
  </si>
  <si>
    <t>Лоток водоотводный межпутный 1500×700×1000</t>
  </si>
  <si>
    <t>Лоток водоотводный межпутный 1500×700×1050</t>
  </si>
  <si>
    <t>Лоток водоотводный межпутный 1500×700×1100</t>
  </si>
  <si>
    <t>Лоток водоотводный межпутный 1500×700×400 без дренажных отверстий</t>
  </si>
  <si>
    <t>Лоток водоотводный межпутный 1500×700×500 без дренажных отверстий</t>
  </si>
  <si>
    <t>Лоток водоотводный межпутный 1500×700×600 без дренажных отверстий</t>
  </si>
  <si>
    <t>Лоток водоотводный межпутный 1500×700×700 без дренажных отверстий</t>
  </si>
  <si>
    <t>Лоток водоотводный межпутный 1500×700×750 без дренажных отверстий</t>
  </si>
  <si>
    <t>Лоток водоотводный межпутный 1500×700×800 без дренажных отверстий</t>
  </si>
  <si>
    <t>Лоток водоотводный межпутный 1500×700×850 без дренажных отверстий</t>
  </si>
  <si>
    <t>Лоток водоотводный межпутный 1500×700×900 без дренажных отверстий</t>
  </si>
  <si>
    <t>Лоток водоотводный межпутный 1500×700×950 без дренажных отверстий</t>
  </si>
  <si>
    <t>Лоток водоотводный межпутный 1500×700×1000 без дренажных отверстий</t>
  </si>
  <si>
    <t>Лоток водоотводный межпутный 1500×700×1050 без дренажных отверстий</t>
  </si>
  <si>
    <t>Лоток водоотводный межпутный 1500×700×1100 без дренажных отверстий</t>
  </si>
  <si>
    <t>Лоток водоотводный межпутный 1500×730×400</t>
  </si>
  <si>
    <t>Лоток водоотводный межпутный 1500×730×500</t>
  </si>
  <si>
    <t>Лоток водоотводный межпутный 1500×730×600</t>
  </si>
  <si>
    <t>Лоток водоотводный межпутный 1500×730×700</t>
  </si>
  <si>
    <t>Лоток водоотводный межпутный 1500×730×800</t>
  </si>
  <si>
    <t>Лоток водоотводный межпутный 1500×730×850</t>
  </si>
  <si>
    <t>Лоток водоотводный межпутный 1500×730×900</t>
  </si>
  <si>
    <t>Лоток водоотводный межпутный 1500×730×1000</t>
  </si>
  <si>
    <t>Лоток водоотводный межпутный 1500×730×1100</t>
  </si>
  <si>
    <t>Лоток водоотводный межпутный 1500×730×1200</t>
  </si>
  <si>
    <t>Лоток водоотводный межпутный 1500×730×1250</t>
  </si>
  <si>
    <t>Лоток водоотводный межпутный 1500×730×400 с пониженными дренажными отверстиями</t>
  </si>
  <si>
    <t>Лоток водоотводный межпутный 1500×730×500 с пониженными дренажными отверстиями</t>
  </si>
  <si>
    <t>Лоток водоотводный межпутный 1500×730×600 с пониженными дренажными отверстиями</t>
  </si>
  <si>
    <t>Лоток водоотводный межпутный 1500×730×700 с пониженными дренажными отверстиями</t>
  </si>
  <si>
    <t>Лоток водоотводный межпутный 1500×730×800 с пониженными дренажными отверстиями</t>
  </si>
  <si>
    <t>Лоток водоотводный межпутный 1500×730×850 с пониженными дренажными отверстиями</t>
  </si>
  <si>
    <t>Лоток водоотводный межпутный 1500×730×900 с пониженными дренажными отверстиями</t>
  </si>
  <si>
    <t>Лоток водоотводный межпутный 1500×730×1000 с пониженными дренажными отверстиями</t>
  </si>
  <si>
    <t>Лоток водоотводный межпутный 1500×730×1100 с пониженными дренажными отверстиями</t>
  </si>
  <si>
    <t>Лоток водоотводный межпутный 1500×730×1200 с пониженными дренажными отверстиями</t>
  </si>
  <si>
    <t>Лоток водоотводный межпутный 1500×730×1250 с пониженными дренажными отверстиями</t>
  </si>
  <si>
    <t>Лоток водоотводный межпутный 1500×730×400 без дренажных отверстий</t>
  </si>
  <si>
    <t>Лоток водоотводный межпутный 1500×730×500 без дренажных отверстий</t>
  </si>
  <si>
    <t>Лоток водоотводный межпутный 1500×730×600 без дренажных отверстий</t>
  </si>
  <si>
    <t>Лоток водоотводный межпутный 1500×730×700 без дренажных отверстий</t>
  </si>
  <si>
    <t>Лоток водоотводный межпутный 1500×730×800 без дренажных отверстий</t>
  </si>
  <si>
    <t>Лоток водоотводный межпутный 1500×730×850 без дренажных отверстий</t>
  </si>
  <si>
    <t>Лоток водоотводный межпутный 1500×730×900 без дренажных отверстий</t>
  </si>
  <si>
    <t>Лоток водоотводный межпутный 1500×730×1000 без дренажных отверстий</t>
  </si>
  <si>
    <t>Лоток водоотводный межпутный 1500×730×1100 без дренажных отверстий</t>
  </si>
  <si>
    <t>Лоток водоотводный межпутный 1500×730×1200 без дренажных отверстий</t>
  </si>
  <si>
    <t>Лоток водоотводный межпутный 1500×730×1250 без дренажных отверстий</t>
  </si>
  <si>
    <t>Лоток водоотводный междушпальный 1500×392×250</t>
  </si>
  <si>
    <t>Лоток водоотводный междушпальный 1500×392×300</t>
  </si>
  <si>
    <t>Лоток водоотводный междушпальный 1500×392×350</t>
  </si>
  <si>
    <t>Лоток водоотводный междушпальный 1500×392×400</t>
  </si>
  <si>
    <t>Лоток водоотводный междушпальный 1500×392×450</t>
  </si>
  <si>
    <t>Лоток водоотводный междушпальный 1500×392×500</t>
  </si>
  <si>
    <t>Лоток водоотводный междушпальный 1500×392×850</t>
  </si>
  <si>
    <t>Лоток водоотводный междушпальный 1500×392×550</t>
  </si>
  <si>
    <t>Лоток водоотводный междушпальный 1500×392×1100</t>
  </si>
  <si>
    <t>Лоток водоотводный междушпальный 1500×392×1050</t>
  </si>
  <si>
    <t>Лоток водоотводный междушпальный 1500×392×1000</t>
  </si>
  <si>
    <t>Лоток водоотводный междушпальный 1500×392×950</t>
  </si>
  <si>
    <t>Лоток водоотводный междушпальный 1500×392×900</t>
  </si>
  <si>
    <t>Лоток водоотводный междушпальный 1500×392×800</t>
  </si>
  <si>
    <t>Лоток водоотводный междушпальный 1500×392×700</t>
  </si>
  <si>
    <t>Лоток водоотводный междушпальный 1500×392×750</t>
  </si>
  <si>
    <t>Лоток водоотводный междушпальный 1500×392×650</t>
  </si>
  <si>
    <t>Лоток водоотводный междушпальный 1500×392×600</t>
  </si>
  <si>
    <t>Лоток водоотводный междушпальный 1500×392×250  без дренажных отверстий</t>
  </si>
  <si>
    <t>Лоток водоотводный междушпальный 1500×392×300 без дренажных отверстий</t>
  </si>
  <si>
    <t>Лоток водоотводный междушпальный 1500×392×350 без дренажных отверстий</t>
  </si>
  <si>
    <t>Лоток водоотводный междушпальный 1500×392×400 без дренажных отверстий</t>
  </si>
  <si>
    <t>Лоток водоотводный междушпальный 1500×392×450 без дренажных отверстий</t>
  </si>
  <si>
    <t>Лоток водоотводный междушпальный 1500×392×500 без дренажных отверстий</t>
  </si>
  <si>
    <t>Лоток водоотводный междушпальный 1500×392×550 без дренажных отверстий</t>
  </si>
  <si>
    <t>Лоток водоотводный междушпальный 1500×392×600 без дренажных отверстий</t>
  </si>
  <si>
    <t>Лоток водоотводный междушпальный 1500×392×650 без дренажных отверстий</t>
  </si>
  <si>
    <t>Лоток водоотводный междушпальный 1500×392×1100 без дренажных отверстий</t>
  </si>
  <si>
    <t>Лоток водоотводный междушпальный 1500×392×1050 без дренажных отверстий</t>
  </si>
  <si>
    <t>Лоток водоотводный междушпальный 1500×392×1000 без дренажных отверстий</t>
  </si>
  <si>
    <t>Лоток водоотводный междушпальный 1500×392×950 без дренажных отверстий</t>
  </si>
  <si>
    <t>Лоток водоотводный междушпальный 1500×392×900 без дренажных отверстий</t>
  </si>
  <si>
    <t>Лоток водоотводный междушпальный 1500×392×850 без дренажных отверстий</t>
  </si>
  <si>
    <t>Лоток водоотводный междушпальный 1500×392×800 без дренажных отверстий</t>
  </si>
  <si>
    <t>Лоток водоотводный междушпальный 1500×392×700 без дренажных отверстий</t>
  </si>
  <si>
    <t>Лоток водоотводный междушпальный 1500×392×750 без дренажных отверстий</t>
  </si>
  <si>
    <t>2 081,00</t>
  </si>
  <si>
    <t>1 083,00</t>
  </si>
  <si>
    <t>2 200,00</t>
  </si>
  <si>
    <t>3 352,00</t>
  </si>
  <si>
    <t>Решетка бетонная лотковая 400.50.55.18 С250 пп10</t>
  </si>
  <si>
    <t>Решетка бетонная лотковая 400.50.55.18 С250 пп10 (уклон)</t>
  </si>
  <si>
    <t>Решетка бетонная лотковая 400.50.55.18 С250 пп10 (цвет)</t>
  </si>
  <si>
    <t>Решетка бетонная лотковая 400.50.55.18 С250 пп10 (цвет) (уклон)</t>
  </si>
  <si>
    <t>27102507.33</t>
  </si>
  <si>
    <t>Пескоуловитель Plus 300 пг (верхняя секция)</t>
  </si>
  <si>
    <t>Пескоуловитель Light 200 (верхняя секция)</t>
  </si>
  <si>
    <t>Решетка чугунная щелевая Light 150 E600 волна с болтовым креплением</t>
  </si>
  <si>
    <t>Решетка чугунная ячеистая Light 150 E600 с болтовым креплением</t>
  </si>
  <si>
    <t>Решетка чугунная щелевая Sir 400 С250 с болтовым креплением</t>
  </si>
  <si>
    <t>Изготовление паза для вертикальной перегородки с лотке</t>
  </si>
  <si>
    <t>15205401.36</t>
  </si>
  <si>
    <t>15204150.55</t>
  </si>
  <si>
    <t>15204150.53</t>
  </si>
  <si>
    <t>ЛВК Sir 110 без уклона</t>
  </si>
  <si>
    <t>ЛВК Sir 110 с уклоном 0,5%</t>
  </si>
  <si>
    <t>Изготовление вертикального выпуска для ЛВК Sir 110</t>
  </si>
  <si>
    <t>Заглушка для ЛВК Sir 110</t>
  </si>
  <si>
    <t>Пескоуловитель для лотка ЛВК Sir 110</t>
  </si>
  <si>
    <t>Изготовление выпуска для пескоуловителя Sir 110</t>
  </si>
  <si>
    <t>Решетки для ЛВК Sir 110</t>
  </si>
  <si>
    <t>Решетка оцинкованная ячеистая Plus 150 B125</t>
  </si>
  <si>
    <t>Решетка оцинкованная ячеистая Plus 150 B125 L=500 мм</t>
  </si>
  <si>
    <t>Решетка оцинкованная щелевая Plus 100 Рд А15 L=500мм</t>
  </si>
  <si>
    <t>12</t>
  </si>
  <si>
    <t>Решетка бетонная бортовая Border 200.50.32.18 А15 пр4</t>
  </si>
  <si>
    <t>Решетка бетонная бортовая Border 200.50.32.18 А15 пп10</t>
  </si>
  <si>
    <t>15111204.1201</t>
  </si>
  <si>
    <t>15111204.1202</t>
  </si>
  <si>
    <t>Крышка бетонная бортовая Border 200.50.32.18 А15</t>
  </si>
  <si>
    <t>20111204.1200</t>
  </si>
  <si>
    <t>21100150.3200</t>
  </si>
  <si>
    <t>21100150.4200</t>
  </si>
  <si>
    <t>21100150.5200</t>
  </si>
  <si>
    <t>Решетка бетонная лотковая 500.50.65.20 Е600 пп10</t>
  </si>
  <si>
    <t>15100500.5301</t>
  </si>
</sst>
</file>

<file path=xl/styles.xml><?xml version="1.0" encoding="utf-8"?>
<styleSheet xmlns="http://schemas.openxmlformats.org/spreadsheetml/2006/main">
  <numFmts count="6">
    <numFmt numFmtId="164" formatCode="_-* #,##0.00\ _₽_-;\-* #,##0.00\ _₽_-;_-* &quot;-&quot;??\ _₽_-;_-@_-"/>
    <numFmt numFmtId="165" formatCode="#,##0.0"/>
    <numFmt numFmtId="166" formatCode="#,##0.00[$ ₽]"/>
    <numFmt numFmtId="167" formatCode="0.0"/>
    <numFmt numFmtId="168" formatCode="000000"/>
    <numFmt numFmtId="169" formatCode="#,##0.0\ _₽"/>
  </numFmts>
  <fonts count="47">
    <font>
      <sz val="10"/>
      <color rgb="FF000000"/>
      <name val="Arial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b/>
      <sz val="10"/>
      <color indexed="8"/>
      <name val="Arial Narrow"/>
      <family val="2"/>
      <charset val="204"/>
    </font>
    <font>
      <sz val="10"/>
      <name val="Arial Narrow"/>
      <family val="2"/>
      <charset val="204"/>
    </font>
    <font>
      <sz val="10"/>
      <color indexed="8"/>
      <name val="Arial Narrow"/>
      <family val="2"/>
      <charset val="204"/>
    </font>
    <font>
      <sz val="10"/>
      <color indexed="8"/>
      <name val="Arial Narrow"/>
      <family val="2"/>
      <charset val="204"/>
    </font>
    <font>
      <b/>
      <sz val="10"/>
      <name val="Arial Narrow"/>
      <family val="2"/>
      <charset val="204"/>
    </font>
    <font>
      <sz val="7"/>
      <color indexed="8"/>
      <name val="Arial Narrow"/>
      <family val="2"/>
      <charset val="204"/>
    </font>
    <font>
      <sz val="10"/>
      <color indexed="8"/>
      <name val="Arial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rgb="FF000000"/>
      <name val="Arial Narrow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Arial Narrow"/>
      <family val="2"/>
      <charset val="204"/>
    </font>
    <font>
      <b/>
      <sz val="16"/>
      <color indexed="12"/>
      <name val="Arial Narrow"/>
      <family val="2"/>
      <charset val="204"/>
    </font>
    <font>
      <sz val="11"/>
      <color indexed="8"/>
      <name val="Arial Narrow"/>
      <family val="2"/>
      <charset val="204"/>
    </font>
    <font>
      <b/>
      <sz val="12"/>
      <color indexed="8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sz val="9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b/>
      <sz val="16"/>
      <name val="Arial Narrow"/>
      <family val="2"/>
      <charset val="204"/>
    </font>
    <font>
      <b/>
      <sz val="11"/>
      <color indexed="8"/>
      <name val="Arial Narrow"/>
      <family val="2"/>
      <charset val="204"/>
    </font>
    <font>
      <sz val="9.3000000000000007"/>
      <color indexed="8"/>
      <name val="Arial Narrow"/>
      <family val="2"/>
      <charset val="204"/>
    </font>
    <font>
      <sz val="10"/>
      <color indexed="8"/>
      <name val="HeliosCondC"/>
      <family val="3"/>
      <charset val="204"/>
    </font>
    <font>
      <b/>
      <sz val="20"/>
      <color indexed="12"/>
      <name val="HeliosCondC"/>
      <family val="3"/>
      <charset val="204"/>
    </font>
    <font>
      <sz val="10"/>
      <color rgb="FF000000"/>
      <name val="HeliosCondC"/>
      <family val="3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15"/>
        <bgColor indexed="15"/>
      </patternFill>
    </fill>
    <fill>
      <patternFill patternType="solid">
        <fgColor indexed="29"/>
        <bgColor indexed="29"/>
      </patternFill>
    </fill>
    <fill>
      <patternFill patternType="solid">
        <fgColor indexed="13"/>
        <bgColor indexed="13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249977111117893"/>
        <bgColor indexed="22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9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0" borderId="0"/>
    <xf numFmtId="0" fontId="9" fillId="5" borderId="1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" fillId="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" fillId="3" borderId="0" applyNumberFormat="0" applyBorder="0" applyAlignment="0" applyProtection="0"/>
    <xf numFmtId="0" fontId="10" fillId="9" borderId="0" applyNumberFormat="0" applyBorder="0" applyAlignment="0" applyProtection="0"/>
    <xf numFmtId="0" fontId="1" fillId="4" borderId="0" applyNumberFormat="0" applyBorder="0" applyAlignment="0" applyProtection="0"/>
    <xf numFmtId="0" fontId="10" fillId="3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" fillId="5" borderId="0" applyNumberFormat="0" applyBorder="0" applyAlignment="0" applyProtection="0"/>
    <xf numFmtId="0" fontId="10" fillId="10" borderId="0" applyNumberFormat="0" applyBorder="0" applyAlignment="0" applyProtection="0"/>
    <xf numFmtId="0" fontId="1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12" borderId="0" applyNumberFormat="0" applyBorder="0" applyAlignment="0" applyProtection="0"/>
    <xf numFmtId="0" fontId="13" fillId="3" borderId="9" applyNumberFormat="0" applyAlignment="0" applyProtection="0"/>
    <xf numFmtId="0" fontId="14" fillId="9" borderId="10" applyNumberFormat="0" applyAlignment="0" applyProtection="0"/>
    <xf numFmtId="0" fontId="15" fillId="9" borderId="9" applyNumberFormat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27" borderId="15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5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10" fillId="12" borderId="0" applyNumberFormat="0" applyBorder="0" applyAlignment="0" applyProtection="0"/>
    <xf numFmtId="0" fontId="1" fillId="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0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0" applyNumberFormat="0" applyBorder="0" applyAlignment="0" applyProtection="0"/>
    <xf numFmtId="0" fontId="1" fillId="7" borderId="0" applyNumberFormat="0" applyBorder="0" applyAlignment="0" applyProtection="0"/>
    <xf numFmtId="0" fontId="10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0" fillId="12" borderId="0" applyNumberFormat="0" applyBorder="0" applyAlignment="0" applyProtection="0"/>
    <xf numFmtId="0" fontId="1" fillId="7" borderId="0" applyNumberFormat="0" applyBorder="0" applyAlignment="0" applyProtection="0"/>
    <xf numFmtId="0" fontId="10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0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0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0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0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10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" fillId="7" borderId="0" applyNumberFormat="0" applyBorder="0" applyAlignment="0" applyProtection="0"/>
    <xf numFmtId="0" fontId="10" fillId="12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0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0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0" fillId="12" borderId="0" applyNumberFormat="0" applyBorder="0" applyAlignment="0" applyProtection="0"/>
    <xf numFmtId="0" fontId="1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0" fillId="3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0" fillId="9" borderId="0" applyNumberFormat="0" applyBorder="0" applyAlignment="0" applyProtection="0"/>
    <xf numFmtId="0" fontId="1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" fillId="5" borderId="0" applyNumberFormat="0" applyBorder="0" applyAlignment="0" applyProtection="0"/>
    <xf numFmtId="0" fontId="10" fillId="10" borderId="0" applyNumberFormat="0" applyBorder="0" applyAlignment="0" applyProtection="0"/>
    <xf numFmtId="0" fontId="1" fillId="4" borderId="0" applyNumberFormat="0" applyBorder="0" applyAlignment="0" applyProtection="0"/>
    <xf numFmtId="0" fontId="10" fillId="11" borderId="0" applyNumberFormat="0" applyBorder="0" applyAlignment="0" applyProtection="0"/>
    <xf numFmtId="0" fontId="1" fillId="3" borderId="0" applyNumberFormat="0" applyBorder="0" applyAlignment="0" applyProtection="0"/>
    <xf numFmtId="0" fontId="10" fillId="1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" fillId="7" borderId="0" applyNumberFormat="0" applyBorder="0" applyAlignment="0" applyProtection="0"/>
    <xf numFmtId="0" fontId="10" fillId="10" borderId="0" applyNumberFormat="0" applyBorder="0" applyAlignment="0" applyProtection="0"/>
    <xf numFmtId="0" fontId="1" fillId="6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29" fillId="0" borderId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1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</cellStyleXfs>
  <cellXfs count="925">
    <xf numFmtId="0" fontId="0" fillId="0" borderId="0" xfId="0" applyFont="1" applyAlignment="1"/>
    <xf numFmtId="0" fontId="0" fillId="0" borderId="0" xfId="0" applyFont="1" applyFill="1" applyAlignment="1"/>
    <xf numFmtId="0" fontId="4" fillId="0" borderId="0" xfId="0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4" fontId="5" fillId="0" borderId="6" xfId="0" applyNumberFormat="1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right" vertical="center" wrapText="1" indent="2"/>
    </xf>
    <xf numFmtId="49" fontId="5" fillId="0" borderId="6" xfId="0" applyNumberFormat="1" applyFont="1" applyFill="1" applyBorder="1" applyAlignment="1">
      <alignment horizontal="left" vertical="center" wrapText="1" indent="1"/>
    </xf>
    <xf numFmtId="4" fontId="5" fillId="0" borderId="6" xfId="0" applyNumberFormat="1" applyFont="1" applyFill="1" applyBorder="1" applyAlignment="1">
      <alignment horizontal="left" vertical="center" wrapText="1" indent="1"/>
    </xf>
    <xf numFmtId="1" fontId="5" fillId="0" borderId="6" xfId="0" applyNumberFormat="1" applyFont="1" applyFill="1" applyBorder="1" applyAlignment="1">
      <alignment horizontal="center" vertical="center" wrapText="1"/>
    </xf>
    <xf numFmtId="4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right" vertical="center" wrapText="1" indent="2"/>
    </xf>
    <xf numFmtId="0" fontId="4" fillId="0" borderId="0" xfId="0" applyFont="1" applyFill="1"/>
    <xf numFmtId="0" fontId="5" fillId="0" borderId="0" xfId="0" applyFont="1" applyFill="1" applyAlignment="1"/>
    <xf numFmtId="4" fontId="5" fillId="0" borderId="0" xfId="0" applyNumberFormat="1" applyFont="1" applyAlignment="1">
      <alignment horizontal="left" vertical="center" wrapText="1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5" fillId="25" borderId="6" xfId="0" applyFont="1" applyFill="1" applyBorder="1" applyAlignment="1">
      <alignment horizontal="center" vertical="center" wrapText="1"/>
    </xf>
    <xf numFmtId="1" fontId="5" fillId="25" borderId="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4" fillId="0" borderId="0" xfId="0" applyNumberFormat="1" applyFont="1"/>
    <xf numFmtId="0" fontId="5" fillId="0" borderId="0" xfId="0" applyNumberFormat="1" applyFont="1" applyAlignment="1"/>
    <xf numFmtId="49" fontId="4" fillId="0" borderId="0" xfId="0" applyNumberFormat="1" applyFont="1"/>
    <xf numFmtId="49" fontId="5" fillId="0" borderId="0" xfId="0" applyNumberFormat="1" applyFont="1" applyAlignment="1"/>
    <xf numFmtId="3" fontId="5" fillId="0" borderId="6" xfId="91" applyNumberFormat="1" applyFont="1" applyFill="1" applyBorder="1" applyAlignment="1">
      <alignment horizontal="center" vertical="center" wrapText="1"/>
    </xf>
    <xf numFmtId="165" fontId="5" fillId="0" borderId="6" xfId="91" applyNumberFormat="1" applyFont="1" applyBorder="1" applyAlignment="1">
      <alignment horizontal="center" vertical="center" wrapText="1"/>
    </xf>
    <xf numFmtId="1" fontId="5" fillId="0" borderId="6" xfId="91" applyNumberFormat="1" applyFont="1" applyFill="1" applyBorder="1" applyAlignment="1">
      <alignment horizontal="center" vertical="center" wrapText="1"/>
    </xf>
    <xf numFmtId="4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 indent="1"/>
    </xf>
    <xf numFmtId="4" fontId="3" fillId="14" borderId="6" xfId="0" applyNumberFormat="1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1" fontId="3" fillId="14" borderId="6" xfId="0" applyNumberFormat="1" applyFont="1" applyFill="1" applyBorder="1" applyAlignment="1">
      <alignment horizontal="center" vertical="center" wrapText="1"/>
    </xf>
    <xf numFmtId="0" fontId="5" fillId="0" borderId="6" xfId="121" applyFont="1" applyFill="1" applyBorder="1" applyAlignment="1">
      <alignment horizontal="center" vertical="center" wrapText="1"/>
    </xf>
    <xf numFmtId="165" fontId="5" fillId="0" borderId="6" xfId="121" applyNumberFormat="1" applyFont="1" applyBorder="1" applyAlignment="1">
      <alignment horizontal="center" vertical="center" wrapText="1"/>
    </xf>
    <xf numFmtId="165" fontId="5" fillId="0" borderId="6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0" fontId="5" fillId="0" borderId="6" xfId="118" applyFont="1" applyFill="1" applyBorder="1" applyAlignment="1">
      <alignment horizontal="center" vertical="center" wrapText="1"/>
    </xf>
    <xf numFmtId="0" fontId="4" fillId="0" borderId="6" xfId="124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0" fontId="4" fillId="0" borderId="6" xfId="124" applyFont="1" applyFill="1" applyBorder="1" applyAlignment="1">
      <alignment horizontal="center"/>
    </xf>
    <xf numFmtId="165" fontId="5" fillId="0" borderId="6" xfId="91" applyNumberFormat="1" applyFont="1" applyFill="1" applyBorder="1" applyAlignment="1">
      <alignment horizontal="center" vertical="center" wrapText="1"/>
    </xf>
    <xf numFmtId="49" fontId="5" fillId="0" borderId="6" xfId="91" applyNumberFormat="1" applyFont="1" applyFill="1" applyBorder="1" applyAlignment="1">
      <alignment horizontal="center" vertical="center" wrapText="1"/>
    </xf>
    <xf numFmtId="0" fontId="5" fillId="0" borderId="6" xfId="118" applyFont="1" applyFill="1" applyBorder="1" applyAlignment="1">
      <alignment horizontal="left" vertical="center" wrapText="1" indent="1"/>
    </xf>
    <xf numFmtId="0" fontId="5" fillId="0" borderId="6" xfId="117" applyFont="1" applyFill="1" applyBorder="1" applyAlignment="1">
      <alignment horizontal="center" vertical="center" wrapText="1"/>
    </xf>
    <xf numFmtId="0" fontId="5" fillId="0" borderId="6" xfId="9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5" borderId="6" xfId="465" applyFont="1" applyFill="1" applyBorder="1" applyAlignment="1">
      <alignment horizontal="center" vertical="center" wrapText="1"/>
    </xf>
    <xf numFmtId="0" fontId="5" fillId="0" borderId="6" xfId="465" applyFont="1" applyBorder="1" applyAlignment="1">
      <alignment horizontal="center" vertical="center" wrapText="1"/>
    </xf>
    <xf numFmtId="1" fontId="5" fillId="25" borderId="6" xfId="465" applyNumberFormat="1" applyFont="1" applyFill="1" applyBorder="1" applyAlignment="1">
      <alignment horizontal="center" vertical="center" wrapText="1"/>
    </xf>
    <xf numFmtId="0" fontId="5" fillId="0" borderId="6" xfId="465" applyFont="1" applyFill="1" applyBorder="1" applyAlignment="1">
      <alignment horizontal="center" vertical="center" wrapText="1"/>
    </xf>
    <xf numFmtId="1" fontId="5" fillId="0" borderId="6" xfId="465" applyNumberFormat="1" applyFont="1" applyFill="1" applyBorder="1" applyAlignment="1">
      <alignment horizontal="center" vertical="center" wrapText="1"/>
    </xf>
    <xf numFmtId="1" fontId="4" fillId="31" borderId="6" xfId="0" applyNumberFormat="1" applyFont="1" applyFill="1" applyBorder="1" applyAlignment="1">
      <alignment horizontal="center" vertical="center" wrapText="1"/>
    </xf>
    <xf numFmtId="4" fontId="4" fillId="31" borderId="6" xfId="0" applyNumberFormat="1" applyFont="1" applyFill="1" applyBorder="1" applyAlignment="1">
      <alignment horizontal="center" vertical="center" wrapText="1"/>
    </xf>
    <xf numFmtId="4" fontId="4" fillId="32" borderId="6" xfId="0" applyNumberFormat="1" applyFont="1" applyFill="1" applyBorder="1" applyAlignment="1">
      <alignment horizontal="center" vertical="center" wrapText="1"/>
    </xf>
    <xf numFmtId="1" fontId="4" fillId="32" borderId="6" xfId="91" applyNumberFormat="1" applyFont="1" applyFill="1" applyBorder="1" applyAlignment="1">
      <alignment horizontal="center" vertical="center"/>
    </xf>
    <xf numFmtId="0" fontId="5" fillId="0" borderId="6" xfId="565" applyFont="1" applyFill="1" applyBorder="1" applyAlignment="1">
      <alignment horizontal="left" vertical="center" wrapText="1"/>
    </xf>
    <xf numFmtId="0" fontId="5" fillId="0" borderId="6" xfId="564" applyFont="1" applyFill="1" applyBorder="1" applyAlignment="1">
      <alignment horizontal="center" vertical="center" wrapText="1"/>
    </xf>
    <xf numFmtId="49" fontId="5" fillId="0" borderId="6" xfId="563" applyNumberFormat="1" applyFont="1" applyBorder="1" applyAlignment="1">
      <alignment horizontal="center" vertical="center"/>
    </xf>
    <xf numFmtId="0" fontId="5" fillId="0" borderId="6" xfId="563" applyFont="1" applyBorder="1" applyAlignment="1">
      <alignment horizontal="center" vertical="center"/>
    </xf>
    <xf numFmtId="0" fontId="5" fillId="0" borderId="6" xfId="563" applyFont="1" applyFill="1" applyBorder="1" applyAlignment="1">
      <alignment horizontal="center" vertical="center"/>
    </xf>
    <xf numFmtId="49" fontId="5" fillId="0" borderId="6" xfId="563" applyNumberFormat="1" applyFont="1" applyFill="1" applyBorder="1" applyAlignment="1">
      <alignment horizontal="center" vertical="center"/>
    </xf>
    <xf numFmtId="4" fontId="5" fillId="0" borderId="6" xfId="121" applyNumberFormat="1" applyFont="1" applyFill="1" applyBorder="1" applyAlignment="1">
      <alignment horizontal="center" vertical="center"/>
    </xf>
    <xf numFmtId="3" fontId="5" fillId="0" borderId="6" xfId="121" applyNumberFormat="1" applyFont="1" applyFill="1" applyBorder="1" applyAlignment="1">
      <alignment horizontal="center" vertical="center"/>
    </xf>
    <xf numFmtId="1" fontId="5" fillId="0" borderId="6" xfId="121" applyNumberFormat="1" applyFont="1" applyFill="1" applyBorder="1" applyAlignment="1">
      <alignment horizontal="center" vertical="center"/>
    </xf>
    <xf numFmtId="0" fontId="5" fillId="0" borderId="6" xfId="563" applyFont="1" applyFill="1" applyBorder="1" applyAlignment="1">
      <alignment horizontal="center" vertical="center" wrapText="1"/>
    </xf>
    <xf numFmtId="4" fontId="3" fillId="0" borderId="6" xfId="563" applyNumberFormat="1" applyFont="1" applyFill="1" applyBorder="1" applyAlignment="1">
      <alignment horizontal="right" vertical="center" wrapText="1" indent="2"/>
    </xf>
    <xf numFmtId="0" fontId="5" fillId="0" borderId="6" xfId="565" applyFont="1" applyFill="1" applyBorder="1" applyAlignment="1">
      <alignment horizontal="center" vertical="center" wrapText="1"/>
    </xf>
    <xf numFmtId="0" fontId="4" fillId="0" borderId="6" xfId="683" applyFont="1" applyFill="1" applyBorder="1" applyAlignment="1">
      <alignment horizontal="center"/>
    </xf>
    <xf numFmtId="1" fontId="5" fillId="0" borderId="6" xfId="683" applyNumberFormat="1" applyFont="1" applyFill="1" applyBorder="1" applyAlignment="1">
      <alignment horizontal="center" vertical="center" wrapText="1"/>
    </xf>
    <xf numFmtId="0" fontId="5" fillId="0" borderId="6" xfId="683" applyFont="1" applyFill="1" applyBorder="1" applyAlignment="1">
      <alignment horizontal="center" vertical="center" wrapText="1"/>
    </xf>
    <xf numFmtId="1" fontId="5" fillId="0" borderId="6" xfId="683" applyNumberFormat="1" applyFont="1" applyFill="1" applyBorder="1" applyAlignment="1">
      <alignment horizontal="center" vertical="center"/>
    </xf>
    <xf numFmtId="4" fontId="3" fillId="0" borderId="6" xfId="683" applyNumberFormat="1" applyFont="1" applyFill="1" applyBorder="1" applyAlignment="1">
      <alignment horizontal="right" vertical="center" wrapText="1" indent="2"/>
    </xf>
    <xf numFmtId="49" fontId="5" fillId="0" borderId="6" xfId="684" applyNumberFormat="1" applyFont="1" applyFill="1" applyBorder="1" applyAlignment="1">
      <alignment horizontal="center" vertical="center" wrapText="1"/>
    </xf>
    <xf numFmtId="1" fontId="5" fillId="0" borderId="6" xfId="121" applyNumberFormat="1" applyFont="1" applyBorder="1" applyAlignment="1">
      <alignment horizontal="center" vertical="center" wrapText="1"/>
    </xf>
    <xf numFmtId="4" fontId="5" fillId="0" borderId="6" xfId="121" applyNumberFormat="1" applyFont="1" applyBorder="1" applyAlignment="1">
      <alignment horizontal="center" vertical="center" wrapText="1"/>
    </xf>
    <xf numFmtId="3" fontId="5" fillId="0" borderId="6" xfId="121" applyNumberFormat="1" applyFont="1" applyBorder="1" applyAlignment="1">
      <alignment horizontal="center" vertical="center" wrapText="1"/>
    </xf>
    <xf numFmtId="0" fontId="5" fillId="0" borderId="6" xfId="684" applyFont="1" applyFill="1" applyBorder="1" applyAlignment="1">
      <alignment horizontal="center" vertical="center" wrapText="1"/>
    </xf>
    <xf numFmtId="0" fontId="5" fillId="0" borderId="6" xfId="684" applyFont="1" applyBorder="1" applyAlignment="1">
      <alignment horizontal="center" vertical="center" wrapText="1"/>
    </xf>
    <xf numFmtId="49" fontId="5" fillId="25" borderId="6" xfId="91" applyNumberFormat="1" applyFont="1" applyFill="1" applyBorder="1" applyAlignment="1">
      <alignment horizontal="center" vertical="center" wrapText="1"/>
    </xf>
    <xf numFmtId="0" fontId="5" fillId="25" borderId="6" xfId="91" applyFont="1" applyFill="1" applyBorder="1" applyAlignment="1">
      <alignment horizontal="left" vertical="center" wrapText="1"/>
    </xf>
    <xf numFmtId="0" fontId="5" fillId="0" borderId="6" xfId="687" applyFont="1" applyBorder="1" applyAlignment="1">
      <alignment horizontal="center" vertical="center"/>
    </xf>
    <xf numFmtId="4" fontId="5" fillId="0" borderId="6" xfId="688" applyNumberFormat="1" applyFont="1" applyFill="1" applyBorder="1" applyAlignment="1">
      <alignment horizontal="center" vertical="center" wrapText="1"/>
    </xf>
    <xf numFmtId="1" fontId="5" fillId="0" borderId="6" xfId="91" applyNumberFormat="1" applyFont="1" applyFill="1" applyBorder="1" applyAlignment="1">
      <alignment horizontal="center" vertical="center"/>
    </xf>
    <xf numFmtId="0" fontId="5" fillId="0" borderId="6" xfId="689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5" fillId="0" borderId="6" xfId="690" applyFont="1" applyBorder="1" applyAlignment="1">
      <alignment horizontal="center"/>
    </xf>
    <xf numFmtId="0" fontId="5" fillId="0" borderId="6" xfId="690" applyFont="1" applyBorder="1" applyAlignment="1">
      <alignment horizontal="center" vertical="center"/>
    </xf>
    <xf numFmtId="4" fontId="5" fillId="0" borderId="6" xfId="690" applyNumberFormat="1" applyFont="1" applyFill="1" applyBorder="1" applyAlignment="1">
      <alignment horizontal="center" vertical="center" wrapText="1"/>
    </xf>
    <xf numFmtId="3" fontId="5" fillId="0" borderId="6" xfId="684" applyNumberFormat="1" applyFont="1" applyFill="1" applyBorder="1" applyAlignment="1">
      <alignment horizontal="center" vertical="center"/>
    </xf>
    <xf numFmtId="1" fontId="5" fillId="0" borderId="6" xfId="690" applyNumberFormat="1" applyFont="1" applyFill="1" applyBorder="1" applyAlignment="1">
      <alignment horizontal="center" vertical="center" wrapText="1"/>
    </xf>
    <xf numFmtId="3" fontId="5" fillId="0" borderId="6" xfId="690" applyNumberFormat="1" applyFont="1" applyFill="1" applyBorder="1" applyAlignment="1">
      <alignment horizontal="center" vertical="center" wrapText="1"/>
    </xf>
    <xf numFmtId="0" fontId="5" fillId="0" borderId="6" xfId="690" applyFont="1" applyFill="1" applyBorder="1" applyAlignment="1">
      <alignment horizontal="center" vertical="center" wrapText="1"/>
    </xf>
    <xf numFmtId="0" fontId="5" fillId="0" borderId="6" xfId="691" applyFont="1" applyBorder="1" applyAlignment="1">
      <alignment horizontal="center"/>
    </xf>
    <xf numFmtId="0" fontId="5" fillId="0" borderId="6" xfId="691" applyFont="1" applyBorder="1" applyAlignment="1">
      <alignment horizontal="center" vertical="center"/>
    </xf>
    <xf numFmtId="4" fontId="3" fillId="0" borderId="6" xfId="684" applyNumberFormat="1" applyFont="1" applyFill="1" applyBorder="1" applyAlignment="1">
      <alignment horizontal="center" vertical="center"/>
    </xf>
    <xf numFmtId="0" fontId="5" fillId="0" borderId="6" xfId="693" applyFont="1" applyFill="1" applyBorder="1" applyAlignment="1">
      <alignment horizontal="center" vertical="center" wrapText="1"/>
    </xf>
    <xf numFmtId="1" fontId="5" fillId="0" borderId="6" xfId="693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4" fontId="3" fillId="14" borderId="6" xfId="690" applyNumberFormat="1" applyFont="1" applyFill="1" applyBorder="1" applyAlignment="1">
      <alignment horizontal="center" vertical="center" wrapText="1"/>
    </xf>
    <xf numFmtId="1" fontId="3" fillId="14" borderId="6" xfId="690" applyNumberFormat="1" applyFont="1" applyFill="1" applyBorder="1" applyAlignment="1">
      <alignment horizontal="center" vertical="center" wrapText="1"/>
    </xf>
    <xf numFmtId="4" fontId="7" fillId="0" borderId="6" xfId="690" applyNumberFormat="1" applyFont="1" applyBorder="1" applyAlignment="1">
      <alignment horizontal="center"/>
    </xf>
    <xf numFmtId="49" fontId="5" fillId="0" borderId="6" xfId="563" applyNumberFormat="1" applyFont="1" applyFill="1" applyBorder="1" applyAlignment="1">
      <alignment horizontal="left" vertical="center" wrapText="1" indent="1"/>
    </xf>
    <xf numFmtId="4" fontId="5" fillId="0" borderId="6" xfId="563" applyNumberFormat="1" applyFont="1" applyFill="1" applyBorder="1" applyAlignment="1">
      <alignment horizontal="left" vertical="center" wrapText="1" indent="1"/>
    </xf>
    <xf numFmtId="0" fontId="4" fillId="0" borderId="6" xfId="684" applyFont="1" applyFill="1" applyBorder="1" applyAlignment="1">
      <alignment horizontal="center"/>
    </xf>
    <xf numFmtId="3" fontId="5" fillId="0" borderId="6" xfId="684" applyNumberFormat="1" applyFont="1" applyFill="1" applyBorder="1" applyAlignment="1">
      <alignment horizontal="center" vertical="center" wrapText="1"/>
    </xf>
    <xf numFmtId="165" fontId="5" fillId="0" borderId="6" xfId="684" applyNumberFormat="1" applyFont="1" applyFill="1" applyBorder="1" applyAlignment="1">
      <alignment horizontal="center" vertical="center" wrapText="1"/>
    </xf>
    <xf numFmtId="1" fontId="5" fillId="0" borderId="6" xfId="684" applyNumberFormat="1" applyFont="1" applyBorder="1" applyAlignment="1">
      <alignment horizontal="center" vertical="center" wrapText="1"/>
    </xf>
    <xf numFmtId="4" fontId="5" fillId="0" borderId="6" xfId="684" applyNumberFormat="1" applyFont="1" applyBorder="1" applyAlignment="1">
      <alignment horizontal="center" vertical="center" wrapText="1"/>
    </xf>
    <xf numFmtId="3" fontId="5" fillId="0" borderId="6" xfId="684" applyNumberFormat="1" applyFont="1" applyBorder="1" applyAlignment="1">
      <alignment horizontal="center" vertical="center" wrapText="1"/>
    </xf>
    <xf numFmtId="1" fontId="5" fillId="0" borderId="6" xfId="684" applyNumberFormat="1" applyFont="1" applyFill="1" applyBorder="1" applyAlignment="1">
      <alignment horizontal="center" vertical="center" wrapText="1"/>
    </xf>
    <xf numFmtId="4" fontId="5" fillId="0" borderId="6" xfId="684" applyNumberFormat="1" applyFont="1" applyFill="1" applyBorder="1" applyAlignment="1">
      <alignment horizontal="center" vertical="center" wrapText="1"/>
    </xf>
    <xf numFmtId="4" fontId="3" fillId="14" borderId="6" xfId="691" applyNumberFormat="1" applyFont="1" applyFill="1" applyBorder="1" applyAlignment="1">
      <alignment horizontal="center" vertical="center" wrapText="1"/>
    </xf>
    <xf numFmtId="1" fontId="3" fillId="14" borderId="6" xfId="691" applyNumberFormat="1" applyFont="1" applyFill="1" applyBorder="1" applyAlignment="1">
      <alignment horizontal="center" vertical="center" wrapText="1"/>
    </xf>
    <xf numFmtId="0" fontId="5" fillId="0" borderId="6" xfId="691" applyFont="1" applyFill="1" applyBorder="1" applyAlignment="1">
      <alignment horizontal="center" vertical="center" wrapText="1"/>
    </xf>
    <xf numFmtId="49" fontId="5" fillId="33" borderId="6" xfId="685" applyNumberFormat="1" applyFont="1" applyFill="1" applyBorder="1" applyAlignment="1">
      <alignment horizontal="center" vertical="center" wrapText="1"/>
    </xf>
    <xf numFmtId="49" fontId="5" fillId="25" borderId="6" xfId="685" applyNumberFormat="1" applyFont="1" applyFill="1" applyBorder="1" applyAlignment="1">
      <alignment horizontal="center" vertical="center" wrapText="1"/>
    </xf>
    <xf numFmtId="1" fontId="5" fillId="33" borderId="6" xfId="685" applyNumberFormat="1" applyFont="1" applyFill="1" applyBorder="1" applyAlignment="1">
      <alignment horizontal="center" vertical="center" wrapText="1"/>
    </xf>
    <xf numFmtId="4" fontId="5" fillId="33" borderId="6" xfId="685" applyNumberFormat="1" applyFont="1" applyFill="1" applyBorder="1" applyAlignment="1">
      <alignment horizontal="center" vertical="center" wrapText="1"/>
    </xf>
    <xf numFmtId="3" fontId="5" fillId="33" borderId="6" xfId="685" applyNumberFormat="1" applyFont="1" applyFill="1" applyBorder="1" applyAlignment="1">
      <alignment horizontal="center" vertical="center" wrapText="1"/>
    </xf>
    <xf numFmtId="0" fontId="5" fillId="33" borderId="6" xfId="685" applyFont="1" applyFill="1" applyBorder="1" applyAlignment="1">
      <alignment horizontal="center" vertical="center" wrapText="1"/>
    </xf>
    <xf numFmtId="165" fontId="5" fillId="33" borderId="6" xfId="685" applyNumberFormat="1" applyFont="1" applyFill="1" applyBorder="1" applyAlignment="1">
      <alignment horizontal="center" vertical="center" wrapText="1"/>
    </xf>
    <xf numFmtId="1" fontId="5" fillId="25" borderId="6" xfId="685" applyNumberFormat="1" applyFont="1" applyFill="1" applyBorder="1" applyAlignment="1">
      <alignment horizontal="center" vertical="center" wrapText="1"/>
    </xf>
    <xf numFmtId="4" fontId="5" fillId="25" borderId="6" xfId="685" applyNumberFormat="1" applyFont="1" applyFill="1" applyBorder="1" applyAlignment="1">
      <alignment horizontal="center" vertical="center" wrapText="1"/>
    </xf>
    <xf numFmtId="3" fontId="5" fillId="25" borderId="6" xfId="685" applyNumberFormat="1" applyFont="1" applyFill="1" applyBorder="1" applyAlignment="1">
      <alignment horizontal="center" vertical="center" wrapText="1"/>
    </xf>
    <xf numFmtId="0" fontId="5" fillId="25" borderId="6" xfId="685" applyFont="1" applyFill="1" applyBorder="1" applyAlignment="1">
      <alignment horizontal="center" vertical="center" wrapText="1"/>
    </xf>
    <xf numFmtId="165" fontId="5" fillId="25" borderId="6" xfId="685" applyNumberFormat="1" applyFont="1" applyFill="1" applyBorder="1" applyAlignment="1">
      <alignment horizontal="center" vertical="center" wrapText="1"/>
    </xf>
    <xf numFmtId="49" fontId="5" fillId="0" borderId="6" xfId="685" applyNumberFormat="1" applyFont="1" applyBorder="1" applyAlignment="1">
      <alignment horizontal="center" vertical="center" wrapText="1"/>
    </xf>
    <xf numFmtId="1" fontId="5" fillId="0" borderId="6" xfId="685" applyNumberFormat="1" applyFont="1" applyBorder="1" applyAlignment="1">
      <alignment horizontal="center" vertical="center" wrapText="1"/>
    </xf>
    <xf numFmtId="3" fontId="5" fillId="0" borderId="6" xfId="685" applyNumberFormat="1" applyFont="1" applyBorder="1" applyAlignment="1">
      <alignment horizontal="center" vertical="center" wrapText="1"/>
    </xf>
    <xf numFmtId="0" fontId="5" fillId="0" borderId="6" xfId="685" applyFont="1" applyBorder="1" applyAlignment="1">
      <alignment horizontal="center" vertical="center" wrapText="1"/>
    </xf>
    <xf numFmtId="1" fontId="5" fillId="0" borderId="6" xfId="691" applyNumberFormat="1" applyFont="1" applyFill="1" applyBorder="1" applyAlignment="1">
      <alignment horizontal="center" vertical="center"/>
    </xf>
    <xf numFmtId="4" fontId="7" fillId="0" borderId="6" xfId="692" applyNumberFormat="1" applyFont="1" applyBorder="1" applyAlignment="1">
      <alignment horizontal="center"/>
    </xf>
    <xf numFmtId="1" fontId="5" fillId="0" borderId="6" xfId="690" applyNumberFormat="1" applyFont="1" applyBorder="1" applyAlignment="1">
      <alignment horizontal="center" vertical="center" wrapText="1"/>
    </xf>
    <xf numFmtId="3" fontId="5" fillId="0" borderId="6" xfId="690" applyNumberFormat="1" applyFont="1" applyBorder="1" applyAlignment="1">
      <alignment horizontal="center" vertical="center" wrapText="1"/>
    </xf>
    <xf numFmtId="0" fontId="5" fillId="0" borderId="6" xfId="690" applyFont="1" applyBorder="1" applyAlignment="1">
      <alignment horizontal="center" vertical="center" wrapText="1"/>
    </xf>
    <xf numFmtId="0" fontId="5" fillId="0" borderId="6" xfId="687" applyFont="1" applyFill="1" applyBorder="1" applyAlignment="1">
      <alignment horizontal="center" vertical="center" wrapText="1"/>
    </xf>
    <xf numFmtId="0" fontId="5" fillId="0" borderId="6" xfId="687" applyFont="1" applyBorder="1" applyAlignment="1">
      <alignment horizontal="center" vertical="center" wrapText="1"/>
    </xf>
    <xf numFmtId="0" fontId="4" fillId="0" borderId="6" xfId="687" applyFont="1" applyFill="1" applyBorder="1" applyAlignment="1">
      <alignment horizontal="center"/>
    </xf>
    <xf numFmtId="0" fontId="4" fillId="0" borderId="6" xfId="687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67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5" fillId="0" borderId="0" xfId="0" applyFont="1" applyFill="1" applyBorder="1" applyAlignment="1"/>
    <xf numFmtId="49" fontId="5" fillId="0" borderId="6" xfId="676" applyNumberFormat="1" applyFont="1" applyFill="1" applyBorder="1" applyAlignment="1">
      <alignment horizontal="left" vertical="center" wrapText="1" indent="1"/>
    </xf>
    <xf numFmtId="4" fontId="5" fillId="0" borderId="6" xfId="676" applyNumberFormat="1" applyFont="1" applyFill="1" applyBorder="1" applyAlignment="1">
      <alignment horizontal="left" vertical="center" wrapText="1" indent="1"/>
    </xf>
    <xf numFmtId="4" fontId="3" fillId="0" borderId="6" xfId="676" applyNumberFormat="1" applyFont="1" applyFill="1" applyBorder="1" applyAlignment="1">
      <alignment horizontal="right" vertical="center" wrapText="1" indent="2"/>
    </xf>
    <xf numFmtId="1" fontId="5" fillId="0" borderId="6" xfId="676" applyNumberFormat="1" applyFont="1" applyFill="1" applyBorder="1" applyAlignment="1">
      <alignment horizontal="center" vertical="center" wrapText="1"/>
    </xf>
    <xf numFmtId="0" fontId="5" fillId="0" borderId="6" xfId="676" applyFont="1" applyFill="1" applyBorder="1" applyAlignment="1">
      <alignment horizontal="center" vertical="center" wrapText="1"/>
    </xf>
    <xf numFmtId="4" fontId="4" fillId="0" borderId="6" xfId="0" applyNumberFormat="1" applyFont="1" applyFill="1" applyBorder="1" applyAlignment="1">
      <alignment horizontal="left"/>
    </xf>
    <xf numFmtId="4" fontId="4" fillId="0" borderId="6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3" fontId="5" fillId="0" borderId="6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1" fontId="5" fillId="25" borderId="6" xfId="685" applyNumberFormat="1" applyFont="1" applyFill="1" applyBorder="1" applyAlignment="1">
      <alignment horizontal="center" vertical="center"/>
    </xf>
    <xf numFmtId="4" fontId="5" fillId="25" borderId="6" xfId="685" applyNumberFormat="1" applyFont="1" applyFill="1" applyBorder="1" applyAlignment="1">
      <alignment horizontal="center" vertical="center"/>
    </xf>
    <xf numFmtId="1" fontId="5" fillId="33" borderId="6" xfId="685" applyNumberFormat="1" applyFont="1" applyFill="1" applyBorder="1" applyAlignment="1">
      <alignment horizontal="center" vertical="center"/>
    </xf>
    <xf numFmtId="4" fontId="5" fillId="33" borderId="6" xfId="685" applyNumberFormat="1" applyFont="1" applyFill="1" applyBorder="1" applyAlignment="1">
      <alignment horizontal="center" vertical="center"/>
    </xf>
    <xf numFmtId="49" fontId="5" fillId="25" borderId="6" xfId="685" applyNumberFormat="1" applyFont="1" applyFill="1" applyBorder="1" applyAlignment="1">
      <alignment horizontal="center" vertical="center"/>
    </xf>
    <xf numFmtId="1" fontId="5" fillId="0" borderId="6" xfId="684" applyNumberFormat="1" applyFont="1" applyFill="1" applyBorder="1" applyAlignment="1">
      <alignment horizontal="center" vertical="center"/>
    </xf>
    <xf numFmtId="49" fontId="5" fillId="0" borderId="6" xfId="684" applyNumberFormat="1" applyFont="1" applyFill="1" applyBorder="1" applyAlignment="1">
      <alignment horizontal="center" vertical="center"/>
    </xf>
    <xf numFmtId="3" fontId="5" fillId="0" borderId="6" xfId="683" applyNumberFormat="1" applyFont="1" applyFill="1" applyBorder="1" applyAlignment="1">
      <alignment horizontal="center" vertical="center" wrapText="1"/>
    </xf>
    <xf numFmtId="3" fontId="5" fillId="0" borderId="6" xfId="563" applyNumberFormat="1" applyFont="1" applyFill="1" applyBorder="1" applyAlignment="1">
      <alignment horizontal="center" vertical="center" wrapText="1"/>
    </xf>
    <xf numFmtId="1" fontId="5" fillId="0" borderId="6" xfId="681" applyNumberFormat="1" applyFont="1" applyFill="1" applyBorder="1" applyAlignment="1">
      <alignment horizontal="center" vertical="center" wrapText="1"/>
    </xf>
    <xf numFmtId="4" fontId="5" fillId="0" borderId="6" xfId="681" applyNumberFormat="1" applyFont="1" applyFill="1" applyBorder="1" applyAlignment="1">
      <alignment horizontal="center" vertical="center" wrapText="1"/>
    </xf>
    <xf numFmtId="0" fontId="5" fillId="0" borderId="6" xfId="681" applyNumberFormat="1" applyFont="1" applyFill="1" applyBorder="1" applyAlignment="1">
      <alignment horizontal="center" vertical="center" wrapText="1"/>
    </xf>
    <xf numFmtId="0" fontId="5" fillId="0" borderId="6" xfId="679" applyFont="1" applyFill="1" applyBorder="1" applyAlignment="1">
      <alignment horizontal="center" vertical="center" wrapText="1"/>
    </xf>
    <xf numFmtId="3" fontId="5" fillId="0" borderId="6" xfId="679" applyNumberFormat="1" applyFont="1" applyFill="1" applyBorder="1" applyAlignment="1">
      <alignment horizontal="center" vertical="center" wrapText="1"/>
    </xf>
    <xf numFmtId="3" fontId="5" fillId="0" borderId="6" xfId="681" applyNumberFormat="1" applyFont="1" applyFill="1" applyBorder="1" applyAlignment="1">
      <alignment horizontal="center" vertical="center"/>
    </xf>
    <xf numFmtId="0" fontId="5" fillId="0" borderId="6" xfId="681" applyFont="1" applyFill="1" applyBorder="1" applyAlignment="1">
      <alignment horizontal="center" vertical="center" wrapText="1"/>
    </xf>
    <xf numFmtId="1" fontId="5" fillId="0" borderId="6" xfId="681" applyNumberFormat="1" applyFont="1" applyFill="1" applyBorder="1" applyAlignment="1">
      <alignment horizontal="center" vertical="center"/>
    </xf>
    <xf numFmtId="1" fontId="5" fillId="0" borderId="6" xfId="680" applyNumberFormat="1" applyFont="1" applyFill="1" applyBorder="1" applyAlignment="1">
      <alignment horizontal="center" vertical="center" wrapText="1"/>
    </xf>
    <xf numFmtId="0" fontId="5" fillId="0" borderId="6" xfId="680" applyFont="1" applyFill="1" applyBorder="1" applyAlignment="1">
      <alignment horizontal="center" vertical="center" wrapText="1"/>
    </xf>
    <xf numFmtId="4" fontId="5" fillId="0" borderId="6" xfId="563" applyNumberFormat="1" applyFont="1" applyFill="1" applyBorder="1" applyAlignment="1">
      <alignment horizontal="center" vertical="center" wrapText="1"/>
    </xf>
    <xf numFmtId="1" fontId="5" fillId="0" borderId="6" xfId="682" applyNumberFormat="1" applyFont="1" applyFill="1" applyBorder="1" applyAlignment="1">
      <alignment horizontal="center" vertical="center" wrapText="1"/>
    </xf>
    <xf numFmtId="3" fontId="5" fillId="0" borderId="6" xfId="682" applyNumberFormat="1" applyFont="1" applyFill="1" applyBorder="1" applyAlignment="1">
      <alignment horizontal="center" vertical="center"/>
    </xf>
    <xf numFmtId="0" fontId="5" fillId="0" borderId="6" xfId="682" applyFont="1" applyFill="1" applyBorder="1" applyAlignment="1">
      <alignment horizontal="center" vertical="center" wrapText="1"/>
    </xf>
    <xf numFmtId="1" fontId="5" fillId="0" borderId="6" xfId="682" applyNumberFormat="1" applyFont="1" applyFill="1" applyBorder="1" applyAlignment="1">
      <alignment horizontal="center" vertical="center"/>
    </xf>
    <xf numFmtId="3" fontId="5" fillId="0" borderId="6" xfId="682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6" xfId="680" applyNumberFormat="1" applyFont="1" applyFill="1" applyBorder="1" applyAlignment="1">
      <alignment horizontal="center" vertical="center"/>
    </xf>
    <xf numFmtId="1" fontId="5" fillId="0" borderId="6" xfId="680" applyNumberFormat="1" applyFont="1" applyFill="1" applyBorder="1" applyAlignment="1">
      <alignment horizontal="center" vertical="center"/>
    </xf>
    <xf numFmtId="1" fontId="5" fillId="0" borderId="6" xfId="678" applyNumberFormat="1" applyFont="1" applyFill="1" applyBorder="1" applyAlignment="1">
      <alignment horizontal="center" vertical="center" wrapText="1"/>
    </xf>
    <xf numFmtId="49" fontId="5" fillId="0" borderId="6" xfId="678" applyNumberFormat="1" applyFont="1" applyFill="1" applyBorder="1" applyAlignment="1">
      <alignment horizontal="center" vertical="center" wrapText="1"/>
    </xf>
    <xf numFmtId="1" fontId="5" fillId="0" borderId="6" xfId="679" applyNumberFormat="1" applyFont="1" applyFill="1" applyBorder="1" applyAlignment="1">
      <alignment horizontal="center" vertical="center" wrapText="1"/>
    </xf>
    <xf numFmtId="3" fontId="5" fillId="0" borderId="6" xfId="679" applyNumberFormat="1" applyFont="1" applyFill="1" applyBorder="1" applyAlignment="1">
      <alignment horizontal="center" vertical="center"/>
    </xf>
    <xf numFmtId="1" fontId="5" fillId="0" borderId="6" xfId="679" applyNumberFormat="1" applyFont="1" applyFill="1" applyBorder="1" applyAlignment="1">
      <alignment horizontal="center" vertical="center"/>
    </xf>
    <xf numFmtId="4" fontId="3" fillId="14" borderId="6" xfId="465" applyNumberFormat="1" applyFont="1" applyFill="1" applyBorder="1" applyAlignment="1">
      <alignment horizontal="center" vertical="center" wrapText="1"/>
    </xf>
    <xf numFmtId="1" fontId="3" fillId="14" borderId="6" xfId="465" applyNumberFormat="1" applyFont="1" applyFill="1" applyBorder="1" applyAlignment="1">
      <alignment horizontal="center" vertical="center" wrapText="1"/>
    </xf>
    <xf numFmtId="1" fontId="5" fillId="0" borderId="6" xfId="563" applyNumberFormat="1" applyFont="1" applyFill="1" applyBorder="1" applyAlignment="1">
      <alignment horizontal="center" vertical="center" wrapText="1"/>
    </xf>
    <xf numFmtId="3" fontId="5" fillId="0" borderId="6" xfId="465" applyNumberFormat="1" applyFont="1" applyFill="1" applyBorder="1" applyAlignment="1">
      <alignment horizontal="center" vertical="center" wrapText="1"/>
    </xf>
    <xf numFmtId="1" fontId="5" fillId="0" borderId="6" xfId="465" applyNumberFormat="1" applyFont="1" applyFill="1" applyBorder="1" applyAlignment="1">
      <alignment horizontal="center" vertical="center"/>
    </xf>
    <xf numFmtId="4" fontId="3" fillId="14" borderId="6" xfId="563" applyNumberFormat="1" applyFont="1" applyFill="1" applyBorder="1" applyAlignment="1">
      <alignment horizontal="center" vertical="center" wrapText="1"/>
    </xf>
    <xf numFmtId="1" fontId="3" fillId="14" borderId="6" xfId="563" applyNumberFormat="1" applyFont="1" applyFill="1" applyBorder="1" applyAlignment="1">
      <alignment horizontal="center" vertical="center" wrapText="1"/>
    </xf>
    <xf numFmtId="0" fontId="5" fillId="0" borderId="6" xfId="563" applyFont="1" applyBorder="1" applyAlignment="1">
      <alignment horizontal="center" vertical="center" wrapText="1"/>
    </xf>
    <xf numFmtId="1" fontId="5" fillId="0" borderId="6" xfId="563" applyNumberFormat="1" applyFont="1" applyBorder="1" applyAlignment="1">
      <alignment horizontal="center" vertical="center" wrapText="1"/>
    </xf>
    <xf numFmtId="1" fontId="5" fillId="0" borderId="6" xfId="677" applyNumberFormat="1" applyFont="1" applyFill="1" applyBorder="1" applyAlignment="1">
      <alignment horizontal="center" vertical="center" wrapText="1"/>
    </xf>
    <xf numFmtId="4" fontId="5" fillId="0" borderId="6" xfId="677" applyNumberFormat="1" applyFont="1" applyFill="1" applyBorder="1" applyAlignment="1">
      <alignment horizontal="center" vertical="center" wrapText="1"/>
    </xf>
    <xf numFmtId="3" fontId="5" fillId="0" borderId="6" xfId="676" applyNumberFormat="1" applyFont="1" applyFill="1" applyBorder="1" applyAlignment="1">
      <alignment horizontal="center" vertical="center" wrapText="1"/>
    </xf>
    <xf numFmtId="1" fontId="5" fillId="0" borderId="6" xfId="462" applyNumberFormat="1" applyFont="1" applyFill="1" applyBorder="1" applyAlignment="1">
      <alignment horizontal="center" vertical="center" wrapText="1"/>
    </xf>
    <xf numFmtId="1" fontId="5" fillId="0" borderId="6" xfId="676" applyNumberFormat="1" applyFont="1" applyFill="1" applyBorder="1" applyAlignment="1">
      <alignment horizontal="center" vertical="center"/>
    </xf>
    <xf numFmtId="4" fontId="3" fillId="14" borderId="6" xfId="464" applyNumberFormat="1" applyFont="1" applyFill="1" applyBorder="1" applyAlignment="1">
      <alignment horizontal="center" vertical="center" wrapText="1"/>
    </xf>
    <xf numFmtId="1" fontId="3" fillId="14" borderId="6" xfId="464" applyNumberFormat="1" applyFont="1" applyFill="1" applyBorder="1" applyAlignment="1">
      <alignment horizontal="center" vertical="center" wrapText="1"/>
    </xf>
    <xf numFmtId="1" fontId="5" fillId="0" borderId="6" xfId="464" applyNumberFormat="1" applyFont="1" applyFill="1" applyBorder="1" applyAlignment="1">
      <alignment horizontal="center" vertical="center" wrapText="1"/>
    </xf>
    <xf numFmtId="4" fontId="5" fillId="0" borderId="6" xfId="464" applyNumberFormat="1" applyFont="1" applyFill="1" applyBorder="1" applyAlignment="1">
      <alignment horizontal="center" vertical="center" wrapText="1"/>
    </xf>
    <xf numFmtId="165" fontId="5" fillId="0" borderId="6" xfId="464" applyNumberFormat="1" applyFont="1" applyFill="1" applyBorder="1" applyAlignment="1">
      <alignment horizontal="center" vertical="center" wrapText="1"/>
    </xf>
    <xf numFmtId="0" fontId="5" fillId="0" borderId="6" xfId="462" applyFont="1" applyFill="1" applyBorder="1" applyAlignment="1">
      <alignment horizontal="center" vertical="center" wrapText="1"/>
    </xf>
    <xf numFmtId="1" fontId="5" fillId="0" borderId="6" xfId="463" applyNumberFormat="1" applyFont="1" applyFill="1" applyBorder="1" applyAlignment="1">
      <alignment horizontal="center" vertical="center" wrapText="1"/>
    </xf>
    <xf numFmtId="0" fontId="5" fillId="0" borderId="6" xfId="463" applyFont="1" applyFill="1" applyBorder="1" applyAlignment="1">
      <alignment horizontal="center" vertical="center" wrapText="1"/>
    </xf>
    <xf numFmtId="4" fontId="5" fillId="0" borderId="6" xfId="462" applyNumberFormat="1" applyFont="1" applyFill="1" applyBorder="1" applyAlignment="1">
      <alignment horizontal="center" vertical="center" wrapText="1"/>
    </xf>
    <xf numFmtId="4" fontId="5" fillId="0" borderId="6" xfId="462" applyNumberFormat="1" applyFont="1" applyBorder="1" applyAlignment="1">
      <alignment horizontal="center" vertical="center" wrapText="1"/>
    </xf>
    <xf numFmtId="3" fontId="5" fillId="0" borderId="6" xfId="463" applyNumberFormat="1" applyFont="1" applyFill="1" applyBorder="1" applyAlignment="1">
      <alignment horizontal="center" vertical="center" wrapText="1"/>
    </xf>
    <xf numFmtId="4" fontId="3" fillId="14" borderId="6" xfId="463" applyNumberFormat="1" applyFont="1" applyFill="1" applyBorder="1" applyAlignment="1">
      <alignment horizontal="center" vertical="center" wrapText="1"/>
    </xf>
    <xf numFmtId="1" fontId="3" fillId="14" borderId="6" xfId="463" applyNumberFormat="1" applyFont="1" applyFill="1" applyBorder="1" applyAlignment="1">
      <alignment horizontal="center" vertical="center" wrapText="1"/>
    </xf>
    <xf numFmtId="4" fontId="5" fillId="0" borderId="6" xfId="463" applyNumberFormat="1" applyFont="1" applyFill="1" applyBorder="1" applyAlignment="1">
      <alignment horizontal="center" vertical="center" wrapText="1"/>
    </xf>
    <xf numFmtId="49" fontId="5" fillId="0" borderId="6" xfId="463" applyNumberFormat="1" applyFont="1" applyFill="1" applyBorder="1" applyAlignment="1">
      <alignment horizontal="center" vertical="center" wrapText="1"/>
    </xf>
    <xf numFmtId="49" fontId="5" fillId="0" borderId="6" xfId="462" applyNumberFormat="1" applyFont="1" applyFill="1" applyBorder="1" applyAlignment="1">
      <alignment horizontal="center" vertical="center" wrapText="1"/>
    </xf>
    <xf numFmtId="3" fontId="5" fillId="0" borderId="6" xfId="462" applyNumberFormat="1" applyFont="1" applyFill="1" applyBorder="1" applyAlignment="1">
      <alignment horizontal="center" vertical="center" wrapText="1"/>
    </xf>
    <xf numFmtId="4" fontId="3" fillId="14" borderId="6" xfId="693" applyNumberFormat="1" applyFont="1" applyFill="1" applyBorder="1" applyAlignment="1">
      <alignment horizontal="center" vertical="center" wrapText="1"/>
    </xf>
    <xf numFmtId="1" fontId="3" fillId="14" borderId="6" xfId="693" applyNumberFormat="1" applyFont="1" applyFill="1" applyBorder="1" applyAlignment="1">
      <alignment horizontal="center" vertical="center" wrapText="1"/>
    </xf>
    <xf numFmtId="4" fontId="5" fillId="0" borderId="6" xfId="693" applyNumberFormat="1" applyFont="1" applyFill="1" applyBorder="1" applyAlignment="1">
      <alignment horizontal="center" vertical="center" wrapText="1"/>
    </xf>
    <xf numFmtId="49" fontId="5" fillId="0" borderId="6" xfId="693" applyNumberFormat="1" applyFont="1" applyFill="1" applyBorder="1" applyAlignment="1">
      <alignment horizontal="center" vertical="center" wrapText="1"/>
    </xf>
    <xf numFmtId="1" fontId="5" fillId="0" borderId="6" xfId="689" applyNumberFormat="1" applyFont="1" applyFill="1" applyBorder="1" applyAlignment="1">
      <alignment horizontal="center" vertical="center" wrapText="1"/>
    </xf>
    <xf numFmtId="4" fontId="3" fillId="14" borderId="6" xfId="689" applyNumberFormat="1" applyFont="1" applyFill="1" applyBorder="1" applyAlignment="1">
      <alignment horizontal="center" vertical="center" wrapText="1"/>
    </xf>
    <xf numFmtId="1" fontId="3" fillId="14" borderId="6" xfId="689" applyNumberFormat="1" applyFont="1" applyFill="1" applyBorder="1" applyAlignment="1">
      <alignment horizontal="center" vertical="center" wrapText="1"/>
    </xf>
    <xf numFmtId="4" fontId="5" fillId="0" borderId="6" xfId="689" applyNumberFormat="1" applyFont="1" applyFill="1" applyBorder="1" applyAlignment="1">
      <alignment horizontal="center" vertical="center" wrapText="1"/>
    </xf>
    <xf numFmtId="0" fontId="5" fillId="0" borderId="6" xfId="689" applyFont="1" applyBorder="1" applyAlignment="1">
      <alignment horizontal="center" vertical="center" wrapText="1"/>
    </xf>
    <xf numFmtId="3" fontId="5" fillId="0" borderId="6" xfId="689" applyNumberFormat="1" applyFont="1" applyFill="1" applyBorder="1" applyAlignment="1">
      <alignment horizontal="center" vertical="center" wrapText="1"/>
    </xf>
    <xf numFmtId="1" fontId="5" fillId="0" borderId="6" xfId="689" applyNumberFormat="1" applyFont="1" applyBorder="1" applyAlignment="1">
      <alignment horizontal="center" vertical="center" wrapText="1"/>
    </xf>
    <xf numFmtId="49" fontId="5" fillId="24" borderId="6" xfId="0" applyNumberFormat="1" applyFont="1" applyFill="1" applyBorder="1" applyAlignment="1">
      <alignment horizontal="center" vertical="center" wrapText="1"/>
    </xf>
    <xf numFmtId="1" fontId="5" fillId="24" borderId="6" xfId="0" applyNumberFormat="1" applyFont="1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2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4" fontId="5" fillId="0" borderId="20" xfId="0" applyNumberFormat="1" applyFont="1" applyFill="1" applyBorder="1" applyAlignment="1">
      <alignment horizontal="center" vertical="center" wrapText="1"/>
    </xf>
    <xf numFmtId="1" fontId="5" fillId="0" borderId="21" xfId="0" applyNumberFormat="1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4" fontId="5" fillId="0" borderId="20" xfId="0" applyNumberFormat="1" applyFont="1" applyFill="1" applyBorder="1" applyAlignment="1">
      <alignment horizontal="center" vertical="center"/>
    </xf>
    <xf numFmtId="0" fontId="5" fillId="0" borderId="20" xfId="91" applyFont="1" applyFill="1" applyBorder="1" applyAlignment="1">
      <alignment horizontal="center" vertical="center" wrapText="1"/>
    </xf>
    <xf numFmtId="0" fontId="5" fillId="0" borderId="21" xfId="91" applyFont="1" applyFill="1" applyBorder="1" applyAlignment="1">
      <alignment horizontal="center" vertical="center" wrapText="1"/>
    </xf>
    <xf numFmtId="4" fontId="5" fillId="0" borderId="22" xfId="0" applyNumberFormat="1" applyFont="1" applyFill="1" applyBorder="1" applyAlignment="1">
      <alignment horizontal="center" vertical="center"/>
    </xf>
    <xf numFmtId="0" fontId="5" fillId="0" borderId="19" xfId="91" applyFont="1" applyFill="1" applyBorder="1" applyAlignment="1">
      <alignment horizontal="center" vertical="center" wrapText="1"/>
    </xf>
    <xf numFmtId="0" fontId="4" fillId="0" borderId="22" xfId="124" applyFont="1" applyFill="1" applyBorder="1" applyAlignment="1">
      <alignment horizontal="center"/>
    </xf>
    <xf numFmtId="4" fontId="5" fillId="0" borderId="20" xfId="0" applyNumberFormat="1" applyFont="1" applyFill="1" applyBorder="1" applyAlignment="1">
      <alignment horizontal="left" vertical="center" wrapText="1" indent="1"/>
    </xf>
    <xf numFmtId="1" fontId="5" fillId="0" borderId="21" xfId="689" applyNumberFormat="1" applyFont="1" applyFill="1" applyBorder="1" applyAlignment="1">
      <alignment horizontal="center" vertical="center" wrapText="1"/>
    </xf>
    <xf numFmtId="49" fontId="5" fillId="33" borderId="6" xfId="685" applyNumberFormat="1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left" vertical="center" wrapText="1" indent="1"/>
    </xf>
    <xf numFmtId="0" fontId="3" fillId="0" borderId="6" xfId="118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left" vertical="center" wrapText="1" indent="1"/>
    </xf>
    <xf numFmtId="3" fontId="5" fillId="0" borderId="6" xfId="0" applyNumberFormat="1" applyFont="1" applyFill="1" applyBorder="1" applyAlignment="1">
      <alignment horizontal="right" vertical="center" wrapText="1" indent="2"/>
    </xf>
    <xf numFmtId="167" fontId="28" fillId="0" borderId="6" xfId="0" applyNumberFormat="1" applyFont="1" applyFill="1" applyBorder="1" applyAlignment="1">
      <alignment horizontal="right" vertical="center" wrapText="1" indent="1"/>
    </xf>
    <xf numFmtId="0" fontId="4" fillId="0" borderId="6" xfId="0" applyFont="1" applyFill="1" applyBorder="1"/>
    <xf numFmtId="0" fontId="0" fillId="0" borderId="0" xfId="0" applyFont="1" applyAlignment="1"/>
    <xf numFmtId="4" fontId="3" fillId="35" borderId="6" xfId="0" applyNumberFormat="1" applyFont="1" applyFill="1" applyBorder="1" applyAlignment="1">
      <alignment horizontal="center" vertical="center" wrapText="1"/>
    </xf>
    <xf numFmtId="1" fontId="3" fillId="35" borderId="6" xfId="0" applyNumberFormat="1" applyFont="1" applyFill="1" applyBorder="1" applyAlignment="1">
      <alignment horizontal="center" vertical="center" wrapText="1"/>
    </xf>
    <xf numFmtId="0" fontId="28" fillId="0" borderId="0" xfId="0" applyFont="1" applyAlignment="1"/>
    <xf numFmtId="2" fontId="5" fillId="0" borderId="0" xfId="0" applyNumberFormat="1" applyFont="1" applyBorder="1" applyAlignment="1">
      <alignment horizontal="left" vertical="center" wrapText="1"/>
    </xf>
    <xf numFmtId="0" fontId="33" fillId="0" borderId="0" xfId="0" applyFont="1" applyBorder="1"/>
    <xf numFmtId="0" fontId="33" fillId="0" borderId="0" xfId="0" applyFont="1" applyBorder="1" applyAlignment="1">
      <alignment horizontal="left"/>
    </xf>
    <xf numFmtId="0" fontId="28" fillId="0" borderId="0" xfId="0" applyFont="1" applyBorder="1" applyAlignment="1"/>
    <xf numFmtId="0" fontId="4" fillId="0" borderId="0" xfId="0" applyNumberFormat="1" applyFont="1" applyAlignment="1">
      <alignment horizontal="center"/>
    </xf>
    <xf numFmtId="165" fontId="4" fillId="0" borderId="6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 vertical="center" wrapText="1"/>
    </xf>
    <xf numFmtId="0" fontId="4" fillId="0" borderId="6" xfId="122" applyFont="1" applyFill="1" applyBorder="1" applyAlignment="1">
      <alignment horizontal="center"/>
    </xf>
    <xf numFmtId="0" fontId="34" fillId="0" borderId="6" xfId="119" applyFont="1" applyFill="1" applyBorder="1" applyAlignment="1">
      <alignment horizontal="center"/>
    </xf>
    <xf numFmtId="0" fontId="4" fillId="0" borderId="6" xfId="123" applyFont="1" applyFill="1" applyBorder="1" applyAlignment="1">
      <alignment horizontal="center"/>
    </xf>
    <xf numFmtId="9" fontId="28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49" fontId="4" fillId="0" borderId="6" xfId="273" applyNumberFormat="1" applyFont="1" applyFill="1" applyBorder="1" applyAlignment="1">
      <alignment horizontal="center" vertical="center"/>
    </xf>
    <xf numFmtId="0" fontId="4" fillId="0" borderId="6" xfId="273" applyFont="1" applyFill="1" applyBorder="1" applyAlignment="1">
      <alignment horizontal="center"/>
    </xf>
    <xf numFmtId="168" fontId="4" fillId="0" borderId="6" xfId="273" applyNumberFormat="1" applyFont="1" applyFill="1" applyBorder="1" applyAlignment="1">
      <alignment horizontal="center" vertical="center"/>
    </xf>
    <xf numFmtId="168" fontId="4" fillId="0" borderId="6" xfId="273" applyNumberFormat="1" applyFont="1" applyFill="1" applyBorder="1" applyAlignment="1">
      <alignment horizontal="center"/>
    </xf>
    <xf numFmtId="49" fontId="4" fillId="0" borderId="6" xfId="273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6" xfId="441" applyFont="1" applyFill="1" applyBorder="1" applyAlignment="1">
      <alignment horizontal="center"/>
    </xf>
    <xf numFmtId="4" fontId="3" fillId="14" borderId="2" xfId="0" applyNumberFormat="1" applyFont="1" applyFill="1" applyBorder="1" applyAlignment="1">
      <alignment horizontal="center" vertical="center" wrapText="1"/>
    </xf>
    <xf numFmtId="1" fontId="35" fillId="14" borderId="2" xfId="0" applyNumberFormat="1" applyFont="1" applyFill="1" applyBorder="1" applyAlignment="1">
      <alignment horizontal="center" vertical="center" wrapText="1"/>
    </xf>
    <xf numFmtId="4" fontId="3" fillId="16" borderId="2" xfId="0" applyNumberFormat="1" applyFont="1" applyFill="1" applyBorder="1" applyAlignment="1">
      <alignment horizontal="center" vertical="center" wrapText="1"/>
    </xf>
    <xf numFmtId="0" fontId="3" fillId="22" borderId="3" xfId="0" applyFont="1" applyFill="1" applyBorder="1" applyAlignment="1">
      <alignment horizontal="center" vertical="center" wrapText="1"/>
    </xf>
    <xf numFmtId="4" fontId="3" fillId="17" borderId="2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 wrapText="1"/>
    </xf>
    <xf numFmtId="4" fontId="3" fillId="15" borderId="2" xfId="0" applyNumberFormat="1" applyFont="1" applyFill="1" applyBorder="1" applyAlignment="1">
      <alignment horizontal="center" vertical="center" wrapText="1"/>
    </xf>
    <xf numFmtId="4" fontId="3" fillId="23" borderId="2" xfId="0" applyNumberFormat="1" applyFont="1" applyFill="1" applyBorder="1" applyAlignment="1">
      <alignment horizontal="center" vertical="center" wrapText="1"/>
    </xf>
    <xf numFmtId="4" fontId="3" fillId="21" borderId="2" xfId="0" applyNumberFormat="1" applyFont="1" applyFill="1" applyBorder="1" applyAlignment="1">
      <alignment horizontal="center" vertical="center" wrapText="1"/>
    </xf>
    <xf numFmtId="4" fontId="3" fillId="18" borderId="2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4" fontId="3" fillId="19" borderId="2" xfId="0" applyNumberFormat="1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/>
    </xf>
    <xf numFmtId="166" fontId="4" fillId="20" borderId="2" xfId="0" applyNumberFormat="1" applyFont="1" applyFill="1" applyBorder="1"/>
    <xf numFmtId="49" fontId="5" fillId="0" borderId="2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vertical="center" wrapText="1"/>
    </xf>
    <xf numFmtId="4" fontId="3" fillId="18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4" fillId="0" borderId="6" xfId="566" applyFont="1" applyBorder="1" applyAlignment="1">
      <alignment horizontal="center" vertical="center"/>
    </xf>
    <xf numFmtId="0" fontId="4" fillId="0" borderId="0" xfId="0" applyFont="1" applyAlignment="1"/>
    <xf numFmtId="0" fontId="28" fillId="0" borderId="0" xfId="0" applyFont="1" applyFill="1" applyBorder="1" applyAlignment="1"/>
    <xf numFmtId="0" fontId="5" fillId="0" borderId="0" xfId="687" applyFont="1" applyFill="1" applyBorder="1" applyAlignment="1"/>
    <xf numFmtId="4" fontId="28" fillId="0" borderId="0" xfId="0" applyNumberFormat="1" applyFont="1" applyBorder="1" applyAlignment="1"/>
    <xf numFmtId="0" fontId="4" fillId="0" borderId="0" xfId="0" applyNumberFormat="1" applyFont="1" applyBorder="1"/>
    <xf numFmtId="0" fontId="5" fillId="0" borderId="0" xfId="0" applyFont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39" fillId="13" borderId="0" xfId="0" applyFont="1" applyFill="1" applyAlignment="1">
      <alignment vertical="top" wrapText="1"/>
    </xf>
    <xf numFmtId="0" fontId="4" fillId="13" borderId="0" xfId="0" applyFont="1" applyFill="1"/>
    <xf numFmtId="0" fontId="34" fillId="0" borderId="6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left" vertical="center" wrapText="1" indent="1"/>
    </xf>
    <xf numFmtId="0" fontId="3" fillId="0" borderId="6" xfId="676" applyNumberFormat="1" applyFont="1" applyFill="1" applyBorder="1" applyAlignment="1">
      <alignment horizontal="left" vertical="center" wrapText="1" indent="1"/>
    </xf>
    <xf numFmtId="0" fontId="3" fillId="25" borderId="6" xfId="91" applyFont="1" applyFill="1" applyBorder="1" applyAlignment="1">
      <alignment horizontal="left" vertical="center" wrapText="1"/>
    </xf>
    <xf numFmtId="49" fontId="5" fillId="0" borderId="6" xfId="676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3" fillId="14" borderId="6" xfId="693" applyNumberFormat="1" applyFont="1" applyFill="1" applyBorder="1" applyAlignment="1">
      <alignment horizontal="center" vertical="center" wrapText="1"/>
    </xf>
    <xf numFmtId="49" fontId="3" fillId="14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" fontId="42" fillId="0" borderId="6" xfId="0" applyNumberFormat="1" applyFont="1" applyFill="1" applyBorder="1" applyAlignment="1">
      <alignment horizontal="center" vertical="center"/>
    </xf>
    <xf numFmtId="2" fontId="44" fillId="0" borderId="0" xfId="0" applyNumberFormat="1" applyFont="1" applyBorder="1" applyAlignment="1">
      <alignment horizontal="left" vertical="center" wrapText="1"/>
    </xf>
    <xf numFmtId="0" fontId="45" fillId="0" borderId="0" xfId="0" applyFont="1" applyBorder="1"/>
    <xf numFmtId="0" fontId="45" fillId="0" borderId="0" xfId="0" applyFont="1" applyBorder="1" applyAlignment="1">
      <alignment horizontal="left"/>
    </xf>
    <xf numFmtId="0" fontId="46" fillId="0" borderId="0" xfId="0" applyFont="1" applyAlignment="1"/>
    <xf numFmtId="49" fontId="5" fillId="0" borderId="23" xfId="0" applyNumberFormat="1" applyFont="1" applyFill="1" applyBorder="1" applyAlignment="1">
      <alignment horizontal="center" vertical="center" wrapText="1"/>
    </xf>
    <xf numFmtId="3" fontId="5" fillId="0" borderId="23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3" fontId="5" fillId="0" borderId="2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4" fontId="5" fillId="0" borderId="23" xfId="693" applyNumberFormat="1" applyFont="1" applyFill="1" applyBorder="1" applyAlignment="1">
      <alignment horizontal="center" vertical="center" wrapText="1"/>
    </xf>
    <xf numFmtId="1" fontId="5" fillId="0" borderId="23" xfId="462" applyNumberFormat="1" applyFont="1" applyFill="1" applyBorder="1" applyAlignment="1">
      <alignment horizontal="center" vertical="center" wrapText="1"/>
    </xf>
    <xf numFmtId="4" fontId="5" fillId="0" borderId="28" xfId="693" applyNumberFormat="1" applyFont="1" applyFill="1" applyBorder="1" applyAlignment="1">
      <alignment horizontal="center" vertical="center" wrapText="1"/>
    </xf>
    <xf numFmtId="1" fontId="5" fillId="0" borderId="28" xfId="462" applyNumberFormat="1" applyFont="1" applyFill="1" applyBorder="1" applyAlignment="1">
      <alignment horizontal="center" vertical="center" wrapText="1"/>
    </xf>
    <xf numFmtId="1" fontId="5" fillId="0" borderId="23" xfId="693" applyNumberFormat="1" applyFont="1" applyFill="1" applyBorder="1" applyAlignment="1">
      <alignment horizontal="center" vertical="center" wrapText="1"/>
    </xf>
    <xf numFmtId="0" fontId="5" fillId="0" borderId="23" xfId="693" applyFont="1" applyFill="1" applyBorder="1" applyAlignment="1">
      <alignment horizontal="center" vertical="center" wrapText="1"/>
    </xf>
    <xf numFmtId="1" fontId="5" fillId="0" borderId="28" xfId="693" applyNumberFormat="1" applyFont="1" applyFill="1" applyBorder="1" applyAlignment="1">
      <alignment horizontal="center" vertical="center" wrapText="1"/>
    </xf>
    <xf numFmtId="0" fontId="5" fillId="0" borderId="28" xfId="693" applyFont="1" applyFill="1" applyBorder="1" applyAlignment="1">
      <alignment horizontal="center" vertical="center" wrapText="1"/>
    </xf>
    <xf numFmtId="3" fontId="5" fillId="0" borderId="23" xfId="689" applyNumberFormat="1" applyFont="1" applyFill="1" applyBorder="1" applyAlignment="1">
      <alignment horizontal="center" vertical="center" wrapText="1"/>
    </xf>
    <xf numFmtId="0" fontId="5" fillId="0" borderId="23" xfId="689" applyFont="1" applyFill="1" applyBorder="1" applyAlignment="1">
      <alignment horizontal="center" vertical="center" wrapText="1"/>
    </xf>
    <xf numFmtId="0" fontId="5" fillId="0" borderId="23" xfId="565" applyFont="1" applyFill="1" applyBorder="1" applyAlignment="1">
      <alignment horizontal="center" vertical="center" wrapText="1"/>
    </xf>
    <xf numFmtId="3" fontId="5" fillId="0" borderId="28" xfId="689" applyNumberFormat="1" applyFont="1" applyFill="1" applyBorder="1" applyAlignment="1">
      <alignment horizontal="center" vertical="center" wrapText="1"/>
    </xf>
    <xf numFmtId="0" fontId="5" fillId="0" borderId="28" xfId="689" applyFont="1" applyFill="1" applyBorder="1" applyAlignment="1">
      <alignment horizontal="center" vertical="center" wrapText="1"/>
    </xf>
    <xf numFmtId="0" fontId="5" fillId="0" borderId="28" xfId="565" applyFont="1" applyFill="1" applyBorder="1" applyAlignment="1">
      <alignment horizontal="center" vertical="center" wrapText="1"/>
    </xf>
    <xf numFmtId="0" fontId="5" fillId="0" borderId="23" xfId="117" applyFont="1" applyFill="1" applyBorder="1" applyAlignment="1">
      <alignment horizontal="center" vertical="center" wrapText="1"/>
    </xf>
    <xf numFmtId="0" fontId="5" fillId="0" borderId="28" xfId="117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" fontId="5" fillId="0" borderId="23" xfId="464" applyNumberFormat="1" applyFont="1" applyFill="1" applyBorder="1" applyAlignment="1">
      <alignment horizontal="center" vertical="center" wrapText="1"/>
    </xf>
    <xf numFmtId="1" fontId="5" fillId="0" borderId="28" xfId="464" applyNumberFormat="1" applyFont="1" applyFill="1" applyBorder="1" applyAlignment="1">
      <alignment horizontal="center" vertical="center" wrapText="1"/>
    </xf>
    <xf numFmtId="3" fontId="5" fillId="0" borderId="23" xfId="563" applyNumberFormat="1" applyFont="1" applyFill="1" applyBorder="1" applyAlignment="1">
      <alignment horizontal="center" vertical="center" wrapText="1"/>
    </xf>
    <xf numFmtId="0" fontId="5" fillId="0" borderId="23" xfId="563" applyFont="1" applyFill="1" applyBorder="1" applyAlignment="1">
      <alignment horizontal="center" vertical="center" wrapText="1"/>
    </xf>
    <xf numFmtId="3" fontId="5" fillId="0" borderId="28" xfId="563" applyNumberFormat="1" applyFont="1" applyFill="1" applyBorder="1" applyAlignment="1">
      <alignment horizontal="center" vertical="center" wrapText="1"/>
    </xf>
    <xf numFmtId="0" fontId="5" fillId="0" borderId="28" xfId="563" applyFont="1" applyFill="1" applyBorder="1" applyAlignment="1">
      <alignment horizontal="center" vertical="center" wrapText="1"/>
    </xf>
    <xf numFmtId="3" fontId="5" fillId="0" borderId="23" xfId="465" applyNumberFormat="1" applyFont="1" applyFill="1" applyBorder="1" applyAlignment="1">
      <alignment horizontal="center" vertical="center" wrapText="1"/>
    </xf>
    <xf numFmtId="0" fontId="5" fillId="0" borderId="23" xfId="465" applyFont="1" applyFill="1" applyBorder="1" applyAlignment="1">
      <alignment horizontal="center" vertical="center" wrapText="1"/>
    </xf>
    <xf numFmtId="3" fontId="5" fillId="0" borderId="28" xfId="465" applyNumberFormat="1" applyFont="1" applyFill="1" applyBorder="1" applyAlignment="1">
      <alignment horizontal="center" vertical="center" wrapText="1"/>
    </xf>
    <xf numFmtId="0" fontId="5" fillId="0" borderId="28" xfId="465" applyFont="1" applyFill="1" applyBorder="1" applyAlignment="1">
      <alignment horizontal="center" vertical="center" wrapText="1"/>
    </xf>
    <xf numFmtId="49" fontId="5" fillId="0" borderId="23" xfId="91" applyNumberFormat="1" applyFont="1" applyFill="1" applyBorder="1" applyAlignment="1">
      <alignment horizontal="center" vertical="center" wrapText="1"/>
    </xf>
    <xf numFmtId="49" fontId="5" fillId="0" borderId="28" xfId="91" applyNumberFormat="1" applyFont="1" applyFill="1" applyBorder="1" applyAlignment="1">
      <alignment horizontal="center" vertical="center" wrapText="1"/>
    </xf>
    <xf numFmtId="4" fontId="5" fillId="0" borderId="26" xfId="0" applyNumberFormat="1" applyFont="1" applyFill="1" applyBorder="1" applyAlignment="1">
      <alignment horizontal="center" vertical="center" wrapText="1"/>
    </xf>
    <xf numFmtId="4" fontId="5" fillId="0" borderId="29" xfId="0" applyNumberFormat="1" applyFont="1" applyFill="1" applyBorder="1" applyAlignment="1">
      <alignment horizontal="center" vertical="center" wrapText="1"/>
    </xf>
    <xf numFmtId="0" fontId="5" fillId="0" borderId="23" xfId="91" applyFont="1" applyFill="1" applyBorder="1" applyAlignment="1">
      <alignment horizontal="center" vertical="center" wrapText="1"/>
    </xf>
    <xf numFmtId="0" fontId="34" fillId="0" borderId="23" xfId="119" applyFont="1" applyFill="1" applyBorder="1" applyAlignment="1">
      <alignment horizontal="center"/>
    </xf>
    <xf numFmtId="49" fontId="5" fillId="0" borderId="28" xfId="0" applyNumberFormat="1" applyFont="1" applyFill="1" applyBorder="1" applyAlignment="1">
      <alignment horizontal="center" vertical="center" wrapText="1"/>
    </xf>
    <xf numFmtId="0" fontId="5" fillId="0" borderId="28" xfId="91" applyFont="1" applyFill="1" applyBorder="1" applyAlignment="1">
      <alignment horizontal="center" vertical="center" wrapText="1"/>
    </xf>
    <xf numFmtId="0" fontId="34" fillId="0" borderId="28" xfId="119" applyFont="1" applyFill="1" applyBorder="1" applyAlignment="1">
      <alignment horizontal="center"/>
    </xf>
    <xf numFmtId="49" fontId="5" fillId="33" borderId="23" xfId="685" applyNumberFormat="1" applyFont="1" applyFill="1" applyBorder="1" applyAlignment="1">
      <alignment horizontal="center" vertical="center" wrapText="1"/>
    </xf>
    <xf numFmtId="3" fontId="5" fillId="25" borderId="23" xfId="685" applyNumberFormat="1" applyFont="1" applyFill="1" applyBorder="1" applyAlignment="1">
      <alignment horizontal="center" vertical="center" wrapText="1"/>
    </xf>
    <xf numFmtId="0" fontId="5" fillId="25" borderId="23" xfId="685" applyFont="1" applyFill="1" applyBorder="1" applyAlignment="1">
      <alignment horizontal="center" vertical="center" wrapText="1"/>
    </xf>
    <xf numFmtId="49" fontId="5" fillId="33" borderId="28" xfId="685" applyNumberFormat="1" applyFont="1" applyFill="1" applyBorder="1" applyAlignment="1">
      <alignment horizontal="center" vertical="center" wrapText="1"/>
    </xf>
    <xf numFmtId="3" fontId="5" fillId="33" borderId="28" xfId="685" applyNumberFormat="1" applyFont="1" applyFill="1" applyBorder="1" applyAlignment="1">
      <alignment horizontal="center" vertical="center" wrapText="1"/>
    </xf>
    <xf numFmtId="0" fontId="5" fillId="33" borderId="28" xfId="685" applyFont="1" applyFill="1" applyBorder="1" applyAlignment="1">
      <alignment horizontal="center" vertical="center" wrapText="1"/>
    </xf>
    <xf numFmtId="3" fontId="5" fillId="0" borderId="23" xfId="683" applyNumberFormat="1" applyFont="1" applyFill="1" applyBorder="1" applyAlignment="1">
      <alignment horizontal="center" vertical="center" wrapText="1"/>
    </xf>
    <xf numFmtId="0" fontId="5" fillId="0" borderId="23" xfId="683" applyFont="1" applyFill="1" applyBorder="1" applyAlignment="1">
      <alignment horizontal="center" vertical="center" wrapText="1"/>
    </xf>
    <xf numFmtId="3" fontId="5" fillId="0" borderId="28" xfId="683" applyNumberFormat="1" applyFont="1" applyFill="1" applyBorder="1" applyAlignment="1">
      <alignment horizontal="center" vertical="center" wrapText="1"/>
    </xf>
    <xf numFmtId="0" fontId="5" fillId="0" borderId="28" xfId="683" applyFont="1" applyFill="1" applyBorder="1" applyAlignment="1">
      <alignment horizontal="center" vertical="center" wrapText="1"/>
    </xf>
    <xf numFmtId="3" fontId="5" fillId="0" borderId="23" xfId="684" applyNumberFormat="1" applyFont="1" applyFill="1" applyBorder="1" applyAlignment="1">
      <alignment horizontal="center" vertical="center" wrapText="1"/>
    </xf>
    <xf numFmtId="0" fontId="5" fillId="0" borderId="23" xfId="684" applyFont="1" applyFill="1" applyBorder="1" applyAlignment="1">
      <alignment horizontal="center" vertical="center" wrapText="1"/>
    </xf>
    <xf numFmtId="3" fontId="5" fillId="0" borderId="28" xfId="684" applyNumberFormat="1" applyFont="1" applyFill="1" applyBorder="1" applyAlignment="1">
      <alignment horizontal="center" vertical="center" wrapText="1"/>
    </xf>
    <xf numFmtId="0" fontId="5" fillId="0" borderId="28" xfId="684" applyFont="1" applyFill="1" applyBorder="1" applyAlignment="1">
      <alignment horizontal="center" vertical="center" wrapText="1"/>
    </xf>
    <xf numFmtId="0" fontId="5" fillId="0" borderId="23" xfId="679" applyFont="1" applyFill="1" applyBorder="1" applyAlignment="1">
      <alignment horizontal="center" vertical="center" wrapText="1"/>
    </xf>
    <xf numFmtId="0" fontId="5" fillId="0" borderId="28" xfId="679" applyFont="1" applyFill="1" applyBorder="1" applyAlignment="1">
      <alignment horizontal="center" vertical="center" wrapText="1"/>
    </xf>
    <xf numFmtId="4" fontId="5" fillId="0" borderId="23" xfId="462" applyNumberFormat="1" applyFont="1" applyFill="1" applyBorder="1" applyAlignment="1">
      <alignment horizontal="center" vertical="center" wrapText="1"/>
    </xf>
    <xf numFmtId="0" fontId="5" fillId="0" borderId="23" xfId="462" applyFont="1" applyFill="1" applyBorder="1" applyAlignment="1">
      <alignment horizontal="center" vertical="center" wrapText="1"/>
    </xf>
    <xf numFmtId="0" fontId="5" fillId="0" borderId="28" xfId="462" applyFont="1" applyFill="1" applyBorder="1" applyAlignment="1">
      <alignment horizontal="center" vertical="center" wrapText="1"/>
    </xf>
    <xf numFmtId="1" fontId="5" fillId="0" borderId="23" xfId="463" applyNumberFormat="1" applyFont="1" applyFill="1" applyBorder="1" applyAlignment="1">
      <alignment horizontal="center" vertical="center" wrapText="1"/>
    </xf>
    <xf numFmtId="0" fontId="5" fillId="0" borderId="23" xfId="463" applyFont="1" applyFill="1" applyBorder="1" applyAlignment="1">
      <alignment horizontal="center" vertical="center" wrapText="1"/>
    </xf>
    <xf numFmtId="1" fontId="5" fillId="0" borderId="28" xfId="463" applyNumberFormat="1" applyFont="1" applyFill="1" applyBorder="1" applyAlignment="1">
      <alignment horizontal="center" vertical="center" wrapText="1"/>
    </xf>
    <xf numFmtId="0" fontId="5" fillId="0" borderId="28" xfId="463" applyFont="1" applyFill="1" applyBorder="1" applyAlignment="1">
      <alignment horizontal="center" vertical="center" wrapText="1"/>
    </xf>
    <xf numFmtId="4" fontId="5" fillId="0" borderId="23" xfId="463" applyNumberFormat="1" applyFont="1" applyFill="1" applyBorder="1" applyAlignment="1">
      <alignment horizontal="center" vertical="center" wrapText="1"/>
    </xf>
    <xf numFmtId="4" fontId="3" fillId="0" borderId="23" xfId="684" applyNumberFormat="1" applyFont="1" applyFill="1" applyBorder="1" applyAlignment="1">
      <alignment horizontal="center" vertical="center"/>
    </xf>
    <xf numFmtId="4" fontId="3" fillId="0" borderId="28" xfId="684" applyNumberFormat="1" applyFont="1" applyFill="1" applyBorder="1" applyAlignment="1">
      <alignment horizontal="center" vertical="center"/>
    </xf>
    <xf numFmtId="49" fontId="5" fillId="25" borderId="23" xfId="685" applyNumberFormat="1" applyFont="1" applyFill="1" applyBorder="1" applyAlignment="1">
      <alignment horizontal="center" vertical="center" wrapText="1"/>
    </xf>
    <xf numFmtId="49" fontId="5" fillId="25" borderId="28" xfId="685" applyNumberFormat="1" applyFont="1" applyFill="1" applyBorder="1" applyAlignment="1">
      <alignment horizontal="center" vertical="center" wrapText="1"/>
    </xf>
    <xf numFmtId="4" fontId="5" fillId="0" borderId="23" xfId="0" applyNumberFormat="1" applyFont="1" applyFill="1" applyBorder="1" applyAlignment="1">
      <alignment horizontal="center" vertical="center" wrapText="1"/>
    </xf>
    <xf numFmtId="4" fontId="5" fillId="0" borderId="6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3" fontId="5" fillId="0" borderId="23" xfId="681" applyNumberFormat="1" applyFont="1" applyFill="1" applyBorder="1" applyAlignment="1">
      <alignment horizontal="center" vertical="center"/>
    </xf>
    <xf numFmtId="3" fontId="5" fillId="0" borderId="28" xfId="681" applyNumberFormat="1" applyFont="1" applyFill="1" applyBorder="1" applyAlignment="1">
      <alignment horizontal="center" vertical="center"/>
    </xf>
    <xf numFmtId="3" fontId="5" fillId="0" borderId="23" xfId="680" applyNumberFormat="1" applyFont="1" applyFill="1" applyBorder="1" applyAlignment="1">
      <alignment horizontal="center" vertical="center"/>
    </xf>
    <xf numFmtId="3" fontId="5" fillId="0" borderId="28" xfId="680" applyNumberFormat="1" applyFont="1" applyFill="1" applyBorder="1" applyAlignment="1">
      <alignment horizontal="center" vertical="center"/>
    </xf>
    <xf numFmtId="3" fontId="5" fillId="0" borderId="23" xfId="679" applyNumberFormat="1" applyFont="1" applyFill="1" applyBorder="1" applyAlignment="1">
      <alignment horizontal="center" vertical="center"/>
    </xf>
    <xf numFmtId="3" fontId="5" fillId="0" borderId="28" xfId="679" applyNumberFormat="1" applyFont="1" applyFill="1" applyBorder="1" applyAlignment="1">
      <alignment horizontal="center" vertical="center"/>
    </xf>
    <xf numFmtId="3" fontId="5" fillId="0" borderId="23" xfId="0" applyNumberFormat="1" applyFon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center" vertical="center"/>
    </xf>
    <xf numFmtId="0" fontId="5" fillId="0" borderId="6" xfId="683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118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5" xfId="683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5" fillId="0" borderId="6" xfId="687" applyNumberFormat="1" applyFont="1" applyFill="1" applyBorder="1" applyAlignment="1">
      <alignment horizontal="center" vertical="center" wrapText="1"/>
    </xf>
    <xf numFmtId="0" fontId="5" fillId="0" borderId="6" xfId="687" applyNumberFormat="1" applyFont="1" applyFill="1" applyBorder="1" applyAlignment="1">
      <alignment horizontal="center" vertical="center" wrapText="1"/>
    </xf>
    <xf numFmtId="169" fontId="28" fillId="0" borderId="6" xfId="0" applyNumberFormat="1" applyFont="1" applyFill="1" applyBorder="1" applyAlignment="1">
      <alignment horizontal="center" vertical="center" wrapText="1"/>
    </xf>
    <xf numFmtId="4" fontId="3" fillId="0" borderId="6" xfId="687" applyNumberFormat="1" applyFont="1" applyFill="1" applyBorder="1" applyAlignment="1">
      <alignment horizontal="center" vertical="center" wrapText="1"/>
    </xf>
    <xf numFmtId="49" fontId="5" fillId="0" borderId="6" xfId="687" applyNumberFormat="1" applyFont="1" applyBorder="1" applyAlignment="1">
      <alignment horizontal="center" vertical="center" wrapText="1"/>
    </xf>
    <xf numFmtId="4" fontId="3" fillId="0" borderId="6" xfId="687" applyNumberFormat="1" applyFont="1" applyBorder="1" applyAlignment="1">
      <alignment horizontal="center" vertical="center" wrapText="1"/>
    </xf>
    <xf numFmtId="4" fontId="7" fillId="0" borderId="6" xfId="687" applyNumberFormat="1" applyFont="1" applyBorder="1" applyAlignment="1">
      <alignment horizontal="center" vertical="center" wrapText="1"/>
    </xf>
    <xf numFmtId="49" fontId="5" fillId="0" borderId="6" xfId="683" applyNumberFormat="1" applyFont="1" applyFill="1" applyBorder="1" applyAlignment="1">
      <alignment horizontal="center" vertical="center" wrapText="1"/>
    </xf>
    <xf numFmtId="4" fontId="3" fillId="0" borderId="6" xfId="683" applyNumberFormat="1" applyFont="1" applyFill="1" applyBorder="1" applyAlignment="1">
      <alignment horizontal="center" vertical="center" wrapText="1"/>
    </xf>
    <xf numFmtId="4" fontId="7" fillId="0" borderId="6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4" fontId="3" fillId="14" borderId="6" xfId="0" applyNumberFormat="1" applyFont="1" applyFill="1" applyBorder="1" applyAlignment="1">
      <alignment horizontal="left" vertical="center" wrapText="1"/>
    </xf>
    <xf numFmtId="0" fontId="5" fillId="0" borderId="6" xfId="687" applyFont="1" applyFill="1" applyBorder="1" applyAlignment="1">
      <alignment horizontal="left" vertical="center" wrapText="1"/>
    </xf>
    <xf numFmtId="0" fontId="3" fillId="0" borderId="6" xfId="687" applyNumberFormat="1" applyFont="1" applyFill="1" applyBorder="1" applyAlignment="1">
      <alignment horizontal="left" vertical="center" wrapText="1"/>
    </xf>
    <xf numFmtId="0" fontId="5" fillId="0" borderId="6" xfId="687" applyFont="1" applyBorder="1" applyAlignment="1">
      <alignment horizontal="left" vertical="center" wrapText="1"/>
    </xf>
    <xf numFmtId="0" fontId="5" fillId="0" borderId="6" xfId="118" applyFont="1" applyFill="1" applyBorder="1" applyAlignment="1">
      <alignment horizontal="left" vertical="center" wrapText="1"/>
    </xf>
    <xf numFmtId="0" fontId="3" fillId="0" borderId="6" xfId="118" applyFont="1" applyFill="1" applyBorder="1" applyAlignment="1">
      <alignment horizontal="left" vertical="center" wrapText="1"/>
    </xf>
    <xf numFmtId="0" fontId="3" fillId="0" borderId="6" xfId="91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5" fillId="0" borderId="6" xfId="683" applyFont="1" applyFill="1" applyBorder="1" applyAlignment="1">
      <alignment horizontal="left" vertical="center" wrapText="1"/>
    </xf>
    <xf numFmtId="4" fontId="3" fillId="0" borderId="6" xfId="683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7" fontId="28" fillId="0" borderId="6" xfId="0" applyNumberFormat="1" applyFont="1" applyFill="1" applyBorder="1" applyAlignment="1">
      <alignment horizontal="center" vertical="center" wrapText="1"/>
    </xf>
    <xf numFmtId="4" fontId="5" fillId="0" borderId="6" xfId="676" applyNumberFormat="1" applyFont="1" applyFill="1" applyBorder="1" applyAlignment="1">
      <alignment horizontal="center" vertical="center" wrapText="1"/>
    </xf>
    <xf numFmtId="4" fontId="3" fillId="0" borderId="6" xfId="676" applyNumberFormat="1" applyFont="1" applyFill="1" applyBorder="1" applyAlignment="1">
      <alignment horizontal="center" vertical="center" wrapText="1"/>
    </xf>
    <xf numFmtId="49" fontId="5" fillId="0" borderId="6" xfId="563" applyNumberFormat="1" applyFont="1" applyFill="1" applyBorder="1" applyAlignment="1">
      <alignment horizontal="center" vertical="center" wrapText="1"/>
    </xf>
    <xf numFmtId="4" fontId="3" fillId="0" borderId="6" xfId="563" applyNumberFormat="1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left" vertical="center" wrapText="1"/>
    </xf>
    <xf numFmtId="4" fontId="5" fillId="0" borderId="6" xfId="676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6" xfId="676" applyNumberFormat="1" applyFont="1" applyFill="1" applyBorder="1" applyAlignment="1">
      <alignment horizontal="left" vertical="center" wrapText="1"/>
    </xf>
    <xf numFmtId="4" fontId="5" fillId="0" borderId="6" xfId="563" applyNumberFormat="1" applyFont="1" applyFill="1" applyBorder="1" applyAlignment="1">
      <alignment horizontal="left" vertical="center" wrapText="1"/>
    </xf>
    <xf numFmtId="4" fontId="32" fillId="0" borderId="6" xfId="0" applyNumberFormat="1" applyFont="1" applyBorder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" fontId="3" fillId="0" borderId="6" xfId="676" applyNumberFormat="1" applyFont="1" applyFill="1" applyBorder="1" applyAlignment="1">
      <alignment horizontal="left" vertical="center" wrapText="1"/>
    </xf>
    <xf numFmtId="0" fontId="5" fillId="0" borderId="6" xfId="676" applyFont="1" applyFill="1" applyBorder="1" applyAlignment="1">
      <alignment horizontal="left" vertical="center" wrapText="1"/>
    </xf>
    <xf numFmtId="4" fontId="3" fillId="0" borderId="6" xfId="563" applyNumberFormat="1" applyFont="1" applyFill="1" applyBorder="1" applyAlignment="1">
      <alignment horizontal="left" vertical="center" wrapText="1"/>
    </xf>
    <xf numFmtId="0" fontId="5" fillId="0" borderId="6" xfId="563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49" fontId="5" fillId="0" borderId="6" xfId="677" applyNumberFormat="1" applyFont="1" applyFill="1" applyBorder="1" applyAlignment="1">
      <alignment horizontal="center" vertical="center" wrapText="1"/>
    </xf>
    <xf numFmtId="4" fontId="3" fillId="0" borderId="6" xfId="677" applyNumberFormat="1" applyFont="1" applyFill="1" applyBorder="1" applyAlignment="1">
      <alignment horizontal="center" vertical="center" wrapText="1"/>
    </xf>
    <xf numFmtId="4" fontId="3" fillId="0" borderId="6" xfId="462" applyNumberFormat="1" applyFont="1" applyFill="1" applyBorder="1" applyAlignment="1">
      <alignment horizontal="center" vertical="center" wrapText="1"/>
    </xf>
    <xf numFmtId="4" fontId="5" fillId="0" borderId="6" xfId="677" applyNumberFormat="1" applyFont="1" applyFill="1" applyBorder="1" applyAlignment="1">
      <alignment horizontal="left" vertical="center" wrapText="1"/>
    </xf>
    <xf numFmtId="4" fontId="5" fillId="0" borderId="6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horizontal="center"/>
    </xf>
    <xf numFmtId="49" fontId="3" fillId="0" borderId="6" xfId="676" applyNumberFormat="1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left"/>
    </xf>
    <xf numFmtId="4" fontId="3" fillId="0" borderId="6" xfId="690" applyNumberFormat="1" applyFont="1" applyFill="1" applyBorder="1" applyAlignment="1">
      <alignment horizontal="center" vertical="center" wrapText="1"/>
    </xf>
    <xf numFmtId="4" fontId="3" fillId="0" borderId="6" xfId="690" applyNumberFormat="1" applyFont="1" applyBorder="1" applyAlignment="1">
      <alignment horizontal="center" vertical="center" wrapText="1"/>
    </xf>
    <xf numFmtId="4" fontId="3" fillId="0" borderId="6" xfId="684" applyNumberFormat="1" applyFont="1" applyFill="1" applyBorder="1" applyAlignment="1">
      <alignment horizontal="center" vertical="center" wrapText="1"/>
    </xf>
    <xf numFmtId="4" fontId="5" fillId="0" borderId="28" xfId="0" applyNumberFormat="1" applyFont="1" applyFill="1" applyBorder="1" applyAlignment="1">
      <alignment horizontal="center" vertical="center" wrapText="1"/>
    </xf>
    <xf numFmtId="167" fontId="28" fillId="0" borderId="28" xfId="0" applyNumberFormat="1" applyFont="1" applyFill="1" applyBorder="1" applyAlignment="1">
      <alignment horizontal="center" vertical="center" wrapText="1"/>
    </xf>
    <xf numFmtId="167" fontId="28" fillId="0" borderId="23" xfId="0" applyNumberFormat="1" applyFont="1" applyFill="1" applyBorder="1" applyAlignment="1">
      <alignment horizontal="center" vertical="center" wrapText="1"/>
    </xf>
    <xf numFmtId="4" fontId="3" fillId="25" borderId="6" xfId="685" applyNumberFormat="1" applyFont="1" applyFill="1" applyBorder="1" applyAlignment="1">
      <alignment horizontal="center" vertical="center" wrapText="1"/>
    </xf>
    <xf numFmtId="4" fontId="3" fillId="0" borderId="6" xfId="686" applyNumberFormat="1" applyFont="1" applyFill="1" applyBorder="1" applyAlignment="1">
      <alignment horizontal="center" vertical="center" wrapText="1"/>
    </xf>
    <xf numFmtId="4" fontId="3" fillId="33" borderId="6" xfId="685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9" fontId="0" fillId="0" borderId="0" xfId="0" applyNumberFormat="1" applyFont="1" applyFill="1" applyAlignment="1">
      <alignment horizontal="center"/>
    </xf>
    <xf numFmtId="4" fontId="3" fillId="0" borderId="6" xfId="685" applyNumberFormat="1" applyFont="1" applyBorder="1" applyAlignment="1">
      <alignment horizontal="center" vertical="center" wrapText="1"/>
    </xf>
    <xf numFmtId="4" fontId="3" fillId="14" borderId="6" xfId="690" applyNumberFormat="1" applyFont="1" applyFill="1" applyBorder="1" applyAlignment="1">
      <alignment horizontal="left" vertical="center" wrapText="1"/>
    </xf>
    <xf numFmtId="0" fontId="5" fillId="0" borderId="6" xfId="690" applyFont="1" applyFill="1" applyBorder="1" applyAlignment="1">
      <alignment horizontal="left" vertical="center" wrapText="1"/>
    </xf>
    <xf numFmtId="0" fontId="3" fillId="0" borderId="6" xfId="690" applyFont="1" applyFill="1" applyBorder="1" applyAlignment="1">
      <alignment horizontal="left" vertical="center" wrapText="1"/>
    </xf>
    <xf numFmtId="4" fontId="3" fillId="0" borderId="6" xfId="690" applyNumberFormat="1" applyFont="1" applyFill="1" applyBorder="1" applyAlignment="1">
      <alignment horizontal="left" vertical="center" wrapText="1"/>
    </xf>
    <xf numFmtId="4" fontId="5" fillId="0" borderId="6" xfId="690" applyNumberFormat="1" applyFont="1" applyBorder="1" applyAlignment="1">
      <alignment horizontal="left" vertical="center" wrapText="1"/>
    </xf>
    <xf numFmtId="4" fontId="3" fillId="0" borderId="6" xfId="684" applyNumberFormat="1" applyFont="1" applyFill="1" applyBorder="1" applyAlignment="1">
      <alignment horizontal="left" vertical="center"/>
    </xf>
    <xf numFmtId="4" fontId="5" fillId="0" borderId="6" xfId="684" applyNumberFormat="1" applyFont="1" applyFill="1" applyBorder="1" applyAlignment="1">
      <alignment horizontal="left" vertical="center" wrapText="1"/>
    </xf>
    <xf numFmtId="4" fontId="5" fillId="0" borderId="6" xfId="690" applyNumberFormat="1" applyFont="1" applyFill="1" applyBorder="1" applyAlignment="1">
      <alignment horizontal="left" vertical="center" wrapText="1"/>
    </xf>
    <xf numFmtId="4" fontId="5" fillId="0" borderId="28" xfId="690" applyNumberFormat="1" applyFont="1" applyFill="1" applyBorder="1" applyAlignment="1">
      <alignment horizontal="left" vertical="center" wrapText="1"/>
    </xf>
    <xf numFmtId="4" fontId="3" fillId="0" borderId="28" xfId="690" applyNumberFormat="1" applyFont="1" applyFill="1" applyBorder="1" applyAlignment="1">
      <alignment horizontal="left" vertical="center" wrapText="1"/>
    </xf>
    <xf numFmtId="4" fontId="5" fillId="0" borderId="23" xfId="690" applyNumberFormat="1" applyFont="1" applyFill="1" applyBorder="1" applyAlignment="1">
      <alignment horizontal="left" vertical="center" wrapText="1"/>
    </xf>
    <xf numFmtId="4" fontId="3" fillId="0" borderId="23" xfId="690" applyNumberFormat="1" applyFont="1" applyFill="1" applyBorder="1" applyAlignment="1">
      <alignment horizontal="left" vertical="center" wrapText="1"/>
    </xf>
    <xf numFmtId="4" fontId="5" fillId="25" borderId="6" xfId="685" applyNumberFormat="1" applyFont="1" applyFill="1" applyBorder="1" applyAlignment="1">
      <alignment horizontal="left" vertical="center" wrapText="1"/>
    </xf>
    <xf numFmtId="4" fontId="3" fillId="25" borderId="6" xfId="685" applyNumberFormat="1" applyFont="1" applyFill="1" applyBorder="1" applyAlignment="1">
      <alignment horizontal="left" vertical="center" wrapText="1"/>
    </xf>
    <xf numFmtId="4" fontId="5" fillId="33" borderId="6" xfId="685" applyNumberFormat="1" applyFont="1" applyFill="1" applyBorder="1" applyAlignment="1">
      <alignment horizontal="left" vertical="center" wrapText="1"/>
    </xf>
    <xf numFmtId="4" fontId="32" fillId="0" borderId="6" xfId="690" applyNumberFormat="1" applyFont="1" applyFill="1" applyBorder="1" applyAlignment="1">
      <alignment horizontal="left" vertical="center" wrapText="1"/>
    </xf>
    <xf numFmtId="4" fontId="3" fillId="0" borderId="6" xfId="685" applyNumberFormat="1" applyFont="1" applyFill="1" applyBorder="1" applyAlignment="1">
      <alignment horizontal="left" vertical="center" wrapText="1"/>
    </xf>
    <xf numFmtId="4" fontId="5" fillId="0" borderId="6" xfId="685" applyNumberFormat="1" applyFont="1" applyBorder="1" applyAlignment="1">
      <alignment horizontal="left" vertical="center" wrapText="1"/>
    </xf>
    <xf numFmtId="4" fontId="5" fillId="0" borderId="6" xfId="691" applyNumberFormat="1" applyFont="1" applyFill="1" applyBorder="1" applyAlignment="1">
      <alignment horizontal="left" vertical="center" wrapText="1"/>
    </xf>
    <xf numFmtId="4" fontId="0" fillId="0" borderId="0" xfId="0" applyNumberFormat="1" applyFont="1" applyFill="1" applyAlignment="1">
      <alignment horizontal="center"/>
    </xf>
    <xf numFmtId="4" fontId="3" fillId="33" borderId="28" xfId="685" applyNumberFormat="1" applyFont="1" applyFill="1" applyBorder="1" applyAlignment="1">
      <alignment horizontal="center" vertical="center" wrapText="1"/>
    </xf>
    <xf numFmtId="4" fontId="3" fillId="33" borderId="23" xfId="685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/>
    </xf>
    <xf numFmtId="4" fontId="5" fillId="0" borderId="6" xfId="0" applyNumberFormat="1" applyFont="1" applyFill="1" applyBorder="1" applyAlignment="1">
      <alignment horizontal="left" vertical="center"/>
    </xf>
    <xf numFmtId="0" fontId="3" fillId="0" borderId="6" xfId="565" applyFont="1" applyFill="1" applyBorder="1" applyAlignment="1">
      <alignment horizontal="left" vertical="center" wrapText="1"/>
    </xf>
    <xf numFmtId="4" fontId="5" fillId="33" borderId="28" xfId="685" applyNumberFormat="1" applyFont="1" applyFill="1" applyBorder="1" applyAlignment="1">
      <alignment horizontal="left" vertical="center" wrapText="1"/>
    </xf>
    <xf numFmtId="4" fontId="3" fillId="25" borderId="28" xfId="685" applyNumberFormat="1" applyFont="1" applyFill="1" applyBorder="1" applyAlignment="1">
      <alignment horizontal="left" vertical="center" wrapText="1"/>
    </xf>
    <xf numFmtId="4" fontId="5" fillId="25" borderId="23" xfId="685" applyNumberFormat="1" applyFont="1" applyFill="1" applyBorder="1" applyAlignment="1">
      <alignment horizontal="left" vertical="center" wrapText="1"/>
    </xf>
    <xf numFmtId="4" fontId="3" fillId="25" borderId="23" xfId="685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left"/>
    </xf>
    <xf numFmtId="0" fontId="28" fillId="0" borderId="0" xfId="0" applyFont="1" applyFill="1" applyAlignment="1">
      <alignment horizontal="left"/>
    </xf>
    <xf numFmtId="4" fontId="3" fillId="0" borderId="6" xfId="691" applyNumberFormat="1" applyFont="1" applyFill="1" applyBorder="1" applyAlignment="1">
      <alignment horizontal="center" vertical="center" wrapText="1"/>
    </xf>
    <xf numFmtId="4" fontId="3" fillId="0" borderId="6" xfId="691" applyNumberFormat="1" applyFont="1" applyBorder="1" applyAlignment="1">
      <alignment horizontal="center" vertical="center" wrapText="1"/>
    </xf>
    <xf numFmtId="4" fontId="3" fillId="14" borderId="6" xfId="691" applyNumberFormat="1" applyFont="1" applyFill="1" applyBorder="1" applyAlignment="1">
      <alignment horizontal="left" vertical="center" wrapText="1"/>
    </xf>
    <xf numFmtId="0" fontId="5" fillId="0" borderId="6" xfId="691" applyFont="1" applyFill="1" applyBorder="1" applyAlignment="1">
      <alignment horizontal="left" vertical="center" wrapText="1"/>
    </xf>
    <xf numFmtId="0" fontId="3" fillId="0" borderId="6" xfId="691" applyFont="1" applyFill="1" applyBorder="1" applyAlignment="1">
      <alignment horizontal="left" vertical="center" wrapText="1"/>
    </xf>
    <xf numFmtId="4" fontId="3" fillId="0" borderId="6" xfId="691" applyNumberFormat="1" applyFont="1" applyFill="1" applyBorder="1" applyAlignment="1">
      <alignment horizontal="left" vertical="center" wrapText="1"/>
    </xf>
    <xf numFmtId="4" fontId="5" fillId="0" borderId="6" xfId="691" applyNumberFormat="1" applyFont="1" applyBorder="1" applyAlignment="1">
      <alignment horizontal="left" vertical="center" wrapText="1"/>
    </xf>
    <xf numFmtId="4" fontId="5" fillId="0" borderId="28" xfId="691" applyNumberFormat="1" applyFont="1" applyFill="1" applyBorder="1" applyAlignment="1">
      <alignment horizontal="left" vertical="center" wrapText="1"/>
    </xf>
    <xf numFmtId="4" fontId="3" fillId="0" borderId="28" xfId="691" applyNumberFormat="1" applyFont="1" applyFill="1" applyBorder="1" applyAlignment="1">
      <alignment horizontal="left" vertical="center" wrapText="1"/>
    </xf>
    <xf numFmtId="4" fontId="5" fillId="0" borderId="23" xfId="691" applyNumberFormat="1" applyFont="1" applyFill="1" applyBorder="1" applyAlignment="1">
      <alignment horizontal="left" vertical="center" wrapText="1"/>
    </xf>
    <xf numFmtId="4" fontId="3" fillId="0" borderId="23" xfId="691" applyNumberFormat="1" applyFont="1" applyFill="1" applyBorder="1" applyAlignment="1">
      <alignment horizontal="left" vertical="center" wrapText="1"/>
    </xf>
    <xf numFmtId="4" fontId="32" fillId="0" borderId="6" xfId="691" applyNumberFormat="1" applyFont="1" applyFill="1" applyBorder="1" applyAlignment="1">
      <alignment horizontal="left" vertical="center" wrapText="1"/>
    </xf>
    <xf numFmtId="49" fontId="5" fillId="0" borderId="6" xfId="685" applyNumberFormat="1" applyFont="1" applyFill="1" applyBorder="1" applyAlignment="1">
      <alignment horizontal="center" vertical="center" wrapText="1"/>
    </xf>
    <xf numFmtId="49" fontId="5" fillId="0" borderId="6" xfId="464" applyNumberFormat="1" applyFont="1" applyFill="1" applyBorder="1" applyAlignment="1">
      <alignment horizontal="center" vertical="center" wrapText="1"/>
    </xf>
    <xf numFmtId="4" fontId="3" fillId="0" borderId="6" xfId="464" applyNumberFormat="1" applyFont="1" applyFill="1" applyBorder="1" applyAlignment="1">
      <alignment horizontal="center" vertical="center" wrapText="1"/>
    </xf>
    <xf numFmtId="4" fontId="3" fillId="0" borderId="6" xfId="463" applyNumberFormat="1" applyFont="1" applyFill="1" applyBorder="1" applyAlignment="1">
      <alignment horizontal="center" vertical="center" wrapText="1"/>
    </xf>
    <xf numFmtId="49" fontId="5" fillId="0" borderId="6" xfId="675" applyNumberFormat="1" applyFont="1" applyBorder="1" applyAlignment="1">
      <alignment horizontal="center" vertical="center" wrapText="1"/>
    </xf>
    <xf numFmtId="49" fontId="5" fillId="0" borderId="6" xfId="675" applyNumberFormat="1" applyFont="1" applyFill="1" applyBorder="1" applyAlignment="1">
      <alignment horizontal="center" vertical="center" wrapText="1"/>
    </xf>
    <xf numFmtId="49" fontId="5" fillId="0" borderId="28" xfId="675" applyNumberFormat="1" applyFont="1" applyFill="1" applyBorder="1" applyAlignment="1">
      <alignment horizontal="center" vertical="center" wrapText="1"/>
    </xf>
    <xf numFmtId="4" fontId="5" fillId="0" borderId="28" xfId="464" applyNumberFormat="1" applyFont="1" applyFill="1" applyBorder="1" applyAlignment="1">
      <alignment horizontal="center" vertical="center" wrapText="1"/>
    </xf>
    <xf numFmtId="4" fontId="3" fillId="0" borderId="28" xfId="563" applyNumberFormat="1" applyFont="1" applyFill="1" applyBorder="1" applyAlignment="1">
      <alignment horizontal="center" vertical="center" wrapText="1"/>
    </xf>
    <xf numFmtId="49" fontId="5" fillId="0" borderId="23" xfId="675" applyNumberFormat="1" applyFont="1" applyBorder="1" applyAlignment="1">
      <alignment horizontal="center" vertical="center" wrapText="1"/>
    </xf>
    <xf numFmtId="49" fontId="5" fillId="0" borderId="23" xfId="675" applyNumberFormat="1" applyFont="1" applyFill="1" applyBorder="1" applyAlignment="1">
      <alignment horizontal="center" vertical="center" wrapText="1"/>
    </xf>
    <xf numFmtId="4" fontId="5" fillId="0" borderId="23" xfId="464" applyNumberFormat="1" applyFont="1" applyFill="1" applyBorder="1" applyAlignment="1">
      <alignment horizontal="center" vertical="center" wrapText="1"/>
    </xf>
    <xf numFmtId="4" fontId="3" fillId="0" borderId="23" xfId="56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4" fontId="8" fillId="0" borderId="0" xfId="0" applyNumberFormat="1" applyFont="1" applyAlignment="1">
      <alignment horizontal="center" vertical="center"/>
    </xf>
    <xf numFmtId="4" fontId="3" fillId="14" borderId="6" xfId="464" applyNumberFormat="1" applyFont="1" applyFill="1" applyBorder="1" applyAlignment="1">
      <alignment horizontal="left" vertical="center" wrapText="1"/>
    </xf>
    <xf numFmtId="49" fontId="5" fillId="0" borderId="6" xfId="464" applyNumberFormat="1" applyFont="1" applyFill="1" applyBorder="1" applyAlignment="1">
      <alignment horizontal="left" vertical="center" wrapText="1"/>
    </xf>
    <xf numFmtId="4" fontId="5" fillId="0" borderId="6" xfId="464" applyNumberFormat="1" applyFont="1" applyFill="1" applyBorder="1" applyAlignment="1">
      <alignment horizontal="left" vertical="center" wrapText="1"/>
    </xf>
    <xf numFmtId="4" fontId="3" fillId="0" borderId="6" xfId="464" applyNumberFormat="1" applyFont="1" applyFill="1" applyBorder="1" applyAlignment="1">
      <alignment horizontal="left" vertical="center" wrapText="1"/>
    </xf>
    <xf numFmtId="4" fontId="3" fillId="0" borderId="6" xfId="463" applyNumberFormat="1" applyFont="1" applyFill="1" applyBorder="1" applyAlignment="1">
      <alignment horizontal="left" vertical="center" wrapText="1"/>
    </xf>
    <xf numFmtId="49" fontId="5" fillId="0" borderId="6" xfId="675" applyNumberFormat="1" applyFont="1" applyFill="1" applyBorder="1" applyAlignment="1">
      <alignment horizontal="left" vertical="center" wrapText="1"/>
    </xf>
    <xf numFmtId="4" fontId="5" fillId="0" borderId="28" xfId="464" applyNumberFormat="1" applyFont="1" applyFill="1" applyBorder="1" applyAlignment="1">
      <alignment horizontal="left" vertical="center" wrapText="1"/>
    </xf>
    <xf numFmtId="4" fontId="3" fillId="0" borderId="28" xfId="464" applyNumberFormat="1" applyFont="1" applyFill="1" applyBorder="1" applyAlignment="1">
      <alignment horizontal="left" vertical="center" wrapText="1"/>
    </xf>
    <xf numFmtId="4" fontId="3" fillId="0" borderId="28" xfId="563" applyNumberFormat="1" applyFont="1" applyFill="1" applyBorder="1" applyAlignment="1">
      <alignment horizontal="left" vertical="center" wrapText="1"/>
    </xf>
    <xf numFmtId="4" fontId="5" fillId="0" borderId="23" xfId="464" applyNumberFormat="1" applyFont="1" applyFill="1" applyBorder="1" applyAlignment="1">
      <alignment horizontal="left" vertical="center" wrapText="1"/>
    </xf>
    <xf numFmtId="4" fontId="3" fillId="0" borderId="23" xfId="464" applyNumberFormat="1" applyFont="1" applyFill="1" applyBorder="1" applyAlignment="1">
      <alignment horizontal="left" vertical="center" wrapText="1"/>
    </xf>
    <xf numFmtId="4" fontId="3" fillId="0" borderId="23" xfId="563" applyNumberFormat="1" applyFont="1" applyFill="1" applyBorder="1" applyAlignment="1">
      <alignment horizontal="left" vertical="center" wrapText="1"/>
    </xf>
    <xf numFmtId="4" fontId="3" fillId="0" borderId="6" xfId="462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4" fontId="5" fillId="0" borderId="0" xfId="0" applyNumberFormat="1" applyFont="1" applyFill="1" applyAlignment="1">
      <alignment horizontal="left" vertical="center" wrapText="1"/>
    </xf>
    <xf numFmtId="1" fontId="4" fillId="0" borderId="0" xfId="0" applyNumberFormat="1" applyFont="1" applyAlignment="1">
      <alignment horizontal="left"/>
    </xf>
    <xf numFmtId="4" fontId="4" fillId="0" borderId="6" xfId="463" applyNumberFormat="1" applyFont="1" applyFill="1" applyBorder="1" applyAlignment="1">
      <alignment horizontal="center" vertical="center" wrapText="1"/>
    </xf>
    <xf numFmtId="4" fontId="5" fillId="0" borderId="0" xfId="0" applyNumberFormat="1" applyFont="1" applyAlignment="1">
      <alignment horizontal="center"/>
    </xf>
    <xf numFmtId="49" fontId="5" fillId="0" borderId="28" xfId="463" applyNumberFormat="1" applyFont="1" applyFill="1" applyBorder="1" applyAlignment="1">
      <alignment horizontal="center" vertical="center" wrapText="1"/>
    </xf>
    <xf numFmtId="4" fontId="3" fillId="0" borderId="28" xfId="463" applyNumberFormat="1" applyFont="1" applyFill="1" applyBorder="1" applyAlignment="1">
      <alignment horizontal="center" vertical="center" wrapText="1"/>
    </xf>
    <xf numFmtId="49" fontId="5" fillId="0" borderId="23" xfId="463" applyNumberFormat="1" applyFont="1" applyFill="1" applyBorder="1" applyAlignment="1">
      <alignment horizontal="center" vertical="center" wrapText="1"/>
    </xf>
    <xf numFmtId="4" fontId="3" fillId="0" borderId="23" xfId="463" applyNumberFormat="1" applyFont="1" applyFill="1" applyBorder="1" applyAlignment="1">
      <alignment horizontal="center" vertical="center" wrapText="1"/>
    </xf>
    <xf numFmtId="4" fontId="5" fillId="0" borderId="6" xfId="120" applyNumberFormat="1" applyFont="1" applyFill="1" applyBorder="1" applyAlignment="1">
      <alignment horizontal="center" vertical="center" wrapText="1"/>
    </xf>
    <xf numFmtId="4" fontId="3" fillId="14" borderId="6" xfId="463" applyNumberFormat="1" applyFont="1" applyFill="1" applyBorder="1" applyAlignment="1">
      <alignment horizontal="left" vertical="center" wrapText="1"/>
    </xf>
    <xf numFmtId="4" fontId="5" fillId="0" borderId="6" xfId="463" applyNumberFormat="1" applyFont="1" applyFill="1" applyBorder="1" applyAlignment="1">
      <alignment horizontal="left" vertical="center" wrapText="1"/>
    </xf>
    <xf numFmtId="4" fontId="4" fillId="0" borderId="6" xfId="463" applyNumberFormat="1" applyFont="1" applyFill="1" applyBorder="1" applyAlignment="1">
      <alignment horizontal="left" vertical="center" wrapText="1"/>
    </xf>
    <xf numFmtId="4" fontId="7" fillId="0" borderId="6" xfId="463" applyNumberFormat="1" applyFont="1" applyFill="1" applyBorder="1" applyAlignment="1">
      <alignment horizontal="left" vertical="center" wrapText="1"/>
    </xf>
    <xf numFmtId="4" fontId="5" fillId="0" borderId="6" xfId="462" applyNumberFormat="1" applyFont="1" applyFill="1" applyBorder="1" applyAlignment="1">
      <alignment horizontal="left" vertical="center" wrapText="1"/>
    </xf>
    <xf numFmtId="4" fontId="5" fillId="0" borderId="28" xfId="463" applyNumberFormat="1" applyFont="1" applyFill="1" applyBorder="1" applyAlignment="1">
      <alignment horizontal="left" vertical="center" wrapText="1"/>
    </xf>
    <xf numFmtId="4" fontId="3" fillId="0" borderId="28" xfId="463" applyNumberFormat="1" applyFont="1" applyFill="1" applyBorder="1" applyAlignment="1">
      <alignment horizontal="left" vertical="center" wrapText="1"/>
    </xf>
    <xf numFmtId="4" fontId="5" fillId="0" borderId="23" xfId="463" applyNumberFormat="1" applyFont="1" applyFill="1" applyBorder="1" applyAlignment="1">
      <alignment horizontal="left" vertical="center" wrapText="1"/>
    </xf>
    <xf numFmtId="4" fontId="3" fillId="0" borderId="23" xfId="463" applyNumberFormat="1" applyFont="1" applyFill="1" applyBorder="1" applyAlignment="1">
      <alignment horizontal="left" vertical="center" wrapText="1"/>
    </xf>
    <xf numFmtId="4" fontId="5" fillId="0" borderId="6" xfId="120" applyNumberFormat="1" applyFont="1" applyFill="1" applyBorder="1" applyAlignment="1">
      <alignment horizontal="left" vertical="center" wrapText="1"/>
    </xf>
    <xf numFmtId="49" fontId="3" fillId="0" borderId="6" xfId="464" applyNumberFormat="1" applyFont="1" applyFill="1" applyBorder="1" applyAlignment="1">
      <alignment horizontal="left" vertical="center" wrapText="1"/>
    </xf>
    <xf numFmtId="49" fontId="3" fillId="0" borderId="6" xfId="675" applyNumberFormat="1" applyFont="1" applyFill="1" applyBorder="1" applyAlignment="1">
      <alignment horizontal="left" vertical="center" wrapText="1"/>
    </xf>
    <xf numFmtId="164" fontId="3" fillId="0" borderId="6" xfId="463" applyNumberFormat="1" applyFont="1" applyFill="1" applyBorder="1" applyAlignment="1">
      <alignment horizontal="center" vertical="center" wrapText="1"/>
    </xf>
    <xf numFmtId="164" fontId="3" fillId="0" borderId="28" xfId="463" applyNumberFormat="1" applyFont="1" applyFill="1" applyBorder="1" applyAlignment="1">
      <alignment horizontal="center" vertical="center" wrapText="1"/>
    </xf>
    <xf numFmtId="164" fontId="3" fillId="0" borderId="23" xfId="463" applyNumberFormat="1" applyFont="1" applyFill="1" applyBorder="1" applyAlignment="1">
      <alignment horizontal="center" vertical="center" wrapText="1"/>
    </xf>
    <xf numFmtId="4" fontId="3" fillId="0" borderId="6" xfId="693" applyNumberFormat="1" applyFont="1" applyFill="1" applyBorder="1" applyAlignment="1">
      <alignment horizontal="center" vertical="center" wrapText="1"/>
    </xf>
    <xf numFmtId="4" fontId="3" fillId="0" borderId="6" xfId="678" applyNumberFormat="1" applyFont="1" applyFill="1" applyBorder="1" applyAlignment="1">
      <alignment horizontal="center" vertical="center" wrapText="1"/>
    </xf>
    <xf numFmtId="0" fontId="4" fillId="0" borderId="6" xfId="563" applyFont="1" applyFill="1" applyBorder="1" applyAlignment="1">
      <alignment horizontal="center"/>
    </xf>
    <xf numFmtId="49" fontId="5" fillId="0" borderId="6" xfId="679" applyNumberFormat="1" applyFont="1" applyFill="1" applyBorder="1" applyAlignment="1">
      <alignment horizontal="center" vertical="center" wrapText="1"/>
    </xf>
    <xf numFmtId="4" fontId="3" fillId="0" borderId="6" xfId="679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Alignment="1">
      <alignment horizontal="center"/>
    </xf>
    <xf numFmtId="49" fontId="5" fillId="0" borderId="28" xfId="679" applyNumberFormat="1" applyFont="1" applyFill="1" applyBorder="1" applyAlignment="1">
      <alignment horizontal="center" vertical="center" wrapText="1"/>
    </xf>
    <xf numFmtId="4" fontId="3" fillId="0" borderId="28" xfId="679" applyNumberFormat="1" applyFont="1" applyFill="1" applyBorder="1" applyAlignment="1">
      <alignment horizontal="center" vertical="center" wrapText="1"/>
    </xf>
    <xf numFmtId="49" fontId="5" fillId="0" borderId="23" xfId="679" applyNumberFormat="1" applyFont="1" applyFill="1" applyBorder="1" applyAlignment="1">
      <alignment horizontal="center" vertical="center" wrapText="1"/>
    </xf>
    <xf numFmtId="4" fontId="3" fillId="0" borderId="23" xfId="679" applyNumberFormat="1" applyFont="1" applyFill="1" applyBorder="1" applyAlignment="1">
      <alignment horizontal="center" vertical="center" wrapText="1"/>
    </xf>
    <xf numFmtId="4" fontId="3" fillId="0" borderId="6" xfId="681" applyNumberFormat="1" applyFont="1" applyFill="1" applyBorder="1" applyAlignment="1">
      <alignment horizontal="center" vertical="center" wrapText="1"/>
    </xf>
    <xf numFmtId="4" fontId="3" fillId="0" borderId="6" xfId="680" applyNumberFormat="1" applyFont="1" applyFill="1" applyBorder="1" applyAlignment="1">
      <alignment horizontal="center" vertical="center" wrapText="1"/>
    </xf>
    <xf numFmtId="0" fontId="4" fillId="0" borderId="6" xfId="563" applyFont="1" applyBorder="1" applyAlignment="1">
      <alignment horizontal="center"/>
    </xf>
    <xf numFmtId="4" fontId="3" fillId="0" borderId="6" xfId="563" applyNumberFormat="1" applyFont="1" applyBorder="1" applyAlignment="1">
      <alignment horizontal="center" vertical="center" wrapText="1"/>
    </xf>
    <xf numFmtId="4" fontId="4" fillId="31" borderId="6" xfId="0" applyNumberFormat="1" applyFont="1" applyFill="1" applyBorder="1" applyAlignment="1">
      <alignment horizontal="left" vertical="center" wrapText="1"/>
    </xf>
    <xf numFmtId="4" fontId="3" fillId="0" borderId="6" xfId="693" applyNumberFormat="1" applyFont="1" applyFill="1" applyBorder="1" applyAlignment="1">
      <alignment horizontal="left" vertical="center" wrapText="1"/>
    </xf>
    <xf numFmtId="4" fontId="4" fillId="32" borderId="6" xfId="0" applyNumberFormat="1" applyFont="1" applyFill="1" applyBorder="1" applyAlignment="1">
      <alignment horizontal="left" vertical="center" wrapText="1"/>
    </xf>
    <xf numFmtId="4" fontId="7" fillId="0" borderId="6" xfId="693" applyNumberFormat="1" applyFont="1" applyFill="1" applyBorder="1" applyAlignment="1">
      <alignment horizontal="left" vertical="center" wrapText="1"/>
    </xf>
    <xf numFmtId="4" fontId="5" fillId="0" borderId="6" xfId="679" applyNumberFormat="1" applyFont="1" applyFill="1" applyBorder="1" applyAlignment="1">
      <alignment horizontal="left" vertical="center" wrapText="1"/>
    </xf>
    <xf numFmtId="4" fontId="3" fillId="0" borderId="6" xfId="679" applyNumberFormat="1" applyFont="1" applyFill="1" applyBorder="1" applyAlignment="1">
      <alignment horizontal="left" vertical="center" wrapText="1"/>
    </xf>
    <xf numFmtId="4" fontId="5" fillId="0" borderId="28" xfId="679" applyNumberFormat="1" applyFont="1" applyFill="1" applyBorder="1" applyAlignment="1">
      <alignment horizontal="left" vertical="center" wrapText="1"/>
    </xf>
    <xf numFmtId="4" fontId="3" fillId="0" borderId="28" xfId="679" applyNumberFormat="1" applyFont="1" applyFill="1" applyBorder="1" applyAlignment="1">
      <alignment horizontal="left" vertical="center" wrapText="1"/>
    </xf>
    <xf numFmtId="4" fontId="5" fillId="0" borderId="23" xfId="679" applyNumberFormat="1" applyFont="1" applyFill="1" applyBorder="1" applyAlignment="1">
      <alignment horizontal="left" vertical="center" wrapText="1"/>
    </xf>
    <xf numFmtId="4" fontId="3" fillId="0" borderId="23" xfId="679" applyNumberFormat="1" applyFont="1" applyFill="1" applyBorder="1" applyAlignment="1">
      <alignment horizontal="left" vertical="center" wrapText="1"/>
    </xf>
    <xf numFmtId="4" fontId="5" fillId="0" borderId="6" xfId="680" applyNumberFormat="1" applyFont="1" applyFill="1" applyBorder="1" applyAlignment="1">
      <alignment horizontal="left" vertical="center" wrapText="1"/>
    </xf>
    <xf numFmtId="4" fontId="3" fillId="0" borderId="6" xfId="680" applyNumberFormat="1" applyFont="1" applyFill="1" applyBorder="1" applyAlignment="1">
      <alignment horizontal="left" vertical="center" wrapText="1"/>
    </xf>
    <xf numFmtId="49" fontId="4" fillId="31" borderId="6" xfId="0" applyNumberFormat="1" applyFont="1" applyFill="1" applyBorder="1" applyAlignment="1">
      <alignment horizontal="center" vertical="center" wrapText="1"/>
    </xf>
    <xf numFmtId="49" fontId="4" fillId="32" borderId="6" xfId="466" applyNumberFormat="1" applyFont="1" applyFill="1" applyBorder="1" applyAlignment="1">
      <alignment horizontal="center" vertical="center" wrapText="1"/>
    </xf>
    <xf numFmtId="4" fontId="7" fillId="32" borderId="6" xfId="0" applyNumberFormat="1" applyFont="1" applyFill="1" applyBorder="1" applyAlignment="1">
      <alignment horizontal="center" vertical="center" wrapText="1"/>
    </xf>
    <xf numFmtId="4" fontId="7" fillId="31" borderId="6" xfId="0" applyNumberFormat="1" applyFont="1" applyFill="1" applyBorder="1" applyAlignment="1">
      <alignment horizontal="center" vertical="center" wrapText="1"/>
    </xf>
    <xf numFmtId="49" fontId="4" fillId="32" borderId="6" xfId="0" applyNumberFormat="1" applyFont="1" applyFill="1" applyBorder="1" applyAlignment="1">
      <alignment horizontal="center" vertical="center" wrapText="1"/>
    </xf>
    <xf numFmtId="49" fontId="4" fillId="31" borderId="6" xfId="466" applyNumberFormat="1" applyFont="1" applyFill="1" applyBorder="1" applyAlignment="1">
      <alignment horizontal="center" vertical="center" wrapText="1"/>
    </xf>
    <xf numFmtId="49" fontId="5" fillId="0" borderId="23" xfId="563" applyNumberFormat="1" applyFont="1" applyFill="1" applyBorder="1" applyAlignment="1">
      <alignment horizontal="center" vertical="center" wrapText="1"/>
    </xf>
    <xf numFmtId="49" fontId="5" fillId="0" borderId="6" xfId="680" applyNumberFormat="1" applyFont="1" applyFill="1" applyBorder="1" applyAlignment="1">
      <alignment horizontal="center" vertical="center" wrapText="1"/>
    </xf>
    <xf numFmtId="4" fontId="7" fillId="32" borderId="6" xfId="0" applyNumberFormat="1" applyFont="1" applyFill="1" applyBorder="1" applyAlignment="1">
      <alignment horizontal="left" vertical="center" wrapText="1"/>
    </xf>
    <xf numFmtId="49" fontId="5" fillId="0" borderId="6" xfId="681" applyNumberFormat="1" applyFont="1" applyFill="1" applyBorder="1" applyAlignment="1">
      <alignment horizontal="center" vertical="center" wrapText="1"/>
    </xf>
    <xf numFmtId="49" fontId="5" fillId="0" borderId="6" xfId="682" applyNumberFormat="1" applyFont="1" applyFill="1" applyBorder="1" applyAlignment="1">
      <alignment horizontal="center" vertical="center" wrapText="1"/>
    </xf>
    <xf numFmtId="4" fontId="3" fillId="0" borderId="6" xfId="682" applyNumberFormat="1" applyFont="1" applyFill="1" applyBorder="1" applyAlignment="1">
      <alignment horizontal="center" vertical="center" wrapText="1"/>
    </xf>
    <xf numFmtId="4" fontId="5" fillId="0" borderId="6" xfId="681" applyNumberFormat="1" applyFont="1" applyFill="1" applyBorder="1" applyAlignment="1">
      <alignment horizontal="left" vertical="center" wrapText="1"/>
    </xf>
    <xf numFmtId="4" fontId="3" fillId="0" borderId="6" xfId="681" applyNumberFormat="1" applyFont="1" applyFill="1" applyBorder="1" applyAlignment="1">
      <alignment horizontal="left" vertical="center" wrapText="1"/>
    </xf>
    <xf numFmtId="4" fontId="5" fillId="0" borderId="6" xfId="682" applyNumberFormat="1" applyFont="1" applyFill="1" applyBorder="1" applyAlignment="1">
      <alignment horizontal="left" vertical="center" wrapText="1"/>
    </xf>
    <xf numFmtId="4" fontId="3" fillId="0" borderId="6" xfId="682" applyNumberFormat="1" applyFont="1" applyFill="1" applyBorder="1" applyAlignment="1">
      <alignment horizontal="left" vertical="center" wrapText="1"/>
    </xf>
    <xf numFmtId="49" fontId="5" fillId="0" borderId="28" xfId="684" applyNumberFormat="1" applyFont="1" applyFill="1" applyBorder="1" applyAlignment="1">
      <alignment horizontal="center" vertical="center" wrapText="1"/>
    </xf>
    <xf numFmtId="4" fontId="3" fillId="0" borderId="28" xfId="684" applyNumberFormat="1" applyFont="1" applyFill="1" applyBorder="1" applyAlignment="1">
      <alignment horizontal="center" vertical="center" wrapText="1"/>
    </xf>
    <xf numFmtId="49" fontId="5" fillId="0" borderId="23" xfId="684" applyNumberFormat="1" applyFont="1" applyFill="1" applyBorder="1" applyAlignment="1">
      <alignment horizontal="center" vertical="center" wrapText="1"/>
    </xf>
    <xf numFmtId="4" fontId="3" fillId="0" borderId="23" xfId="684" applyNumberFormat="1" applyFont="1" applyFill="1" applyBorder="1" applyAlignment="1">
      <alignment horizontal="center" vertical="center" wrapText="1"/>
    </xf>
    <xf numFmtId="4" fontId="3" fillId="0" borderId="6" xfId="68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" fontId="3" fillId="0" borderId="6" xfId="684" applyNumberFormat="1" applyFont="1" applyFill="1" applyBorder="1" applyAlignment="1">
      <alignment horizontal="left" vertical="center" wrapText="1"/>
    </xf>
    <xf numFmtId="4" fontId="5" fillId="0" borderId="6" xfId="684" applyNumberFormat="1" applyFont="1" applyFill="1" applyBorder="1" applyAlignment="1">
      <alignment horizontal="left" vertical="center"/>
    </xf>
    <xf numFmtId="4" fontId="5" fillId="0" borderId="28" xfId="684" applyNumberFormat="1" applyFont="1" applyFill="1" applyBorder="1" applyAlignment="1">
      <alignment horizontal="left" vertical="center" wrapText="1"/>
    </xf>
    <xf numFmtId="4" fontId="3" fillId="0" borderId="28" xfId="684" applyNumberFormat="1" applyFont="1" applyFill="1" applyBorder="1" applyAlignment="1">
      <alignment horizontal="left" vertical="center" wrapText="1"/>
    </xf>
    <xf numFmtId="4" fontId="5" fillId="0" borderId="23" xfId="684" applyNumberFormat="1" applyFont="1" applyFill="1" applyBorder="1" applyAlignment="1">
      <alignment horizontal="left" vertical="center" wrapText="1"/>
    </xf>
    <xf numFmtId="4" fontId="3" fillId="0" borderId="23" xfId="684" applyNumberFormat="1" applyFont="1" applyFill="1" applyBorder="1" applyAlignment="1">
      <alignment horizontal="left" vertical="center" wrapText="1"/>
    </xf>
    <xf numFmtId="0" fontId="4" fillId="0" borderId="6" xfId="690" applyFont="1" applyFill="1" applyBorder="1" applyAlignment="1">
      <alignment horizontal="center"/>
    </xf>
    <xf numFmtId="0" fontId="4" fillId="0" borderId="6" xfId="690" applyFont="1" applyBorder="1" applyAlignment="1">
      <alignment horizontal="center"/>
    </xf>
    <xf numFmtId="0" fontId="5" fillId="0" borderId="6" xfId="684" applyNumberFormat="1" applyFont="1" applyFill="1" applyBorder="1" applyAlignment="1">
      <alignment horizontal="center" vertical="center" wrapText="1"/>
    </xf>
    <xf numFmtId="49" fontId="28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49" fontId="5" fillId="0" borderId="28" xfId="462" applyNumberFormat="1" applyFont="1" applyFill="1" applyBorder="1" applyAlignment="1">
      <alignment horizontal="center" vertical="center" wrapText="1"/>
    </xf>
    <xf numFmtId="4" fontId="3" fillId="0" borderId="28" xfId="462" applyNumberFormat="1" applyFont="1" applyFill="1" applyBorder="1" applyAlignment="1">
      <alignment horizontal="center" vertical="center" wrapText="1"/>
    </xf>
    <xf numFmtId="49" fontId="5" fillId="0" borderId="23" xfId="462" applyNumberFormat="1" applyFont="1" applyFill="1" applyBorder="1" applyAlignment="1">
      <alignment horizontal="center" vertical="center" wrapText="1"/>
    </xf>
    <xf numFmtId="4" fontId="3" fillId="0" borderId="23" xfId="462" applyNumberFormat="1" applyFont="1" applyFill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49" fontId="3" fillId="0" borderId="6" xfId="462" applyNumberFormat="1" applyFont="1" applyFill="1" applyBorder="1" applyAlignment="1">
      <alignment horizontal="left" vertical="center" wrapText="1"/>
    </xf>
    <xf numFmtId="4" fontId="4" fillId="0" borderId="6" xfId="462" applyNumberFormat="1" applyFont="1" applyFill="1" applyBorder="1" applyAlignment="1">
      <alignment horizontal="left" vertical="center" wrapText="1"/>
    </xf>
    <xf numFmtId="4" fontId="5" fillId="0" borderId="28" xfId="462" applyNumberFormat="1" applyFont="1" applyFill="1" applyBorder="1" applyAlignment="1">
      <alignment horizontal="left" vertical="center" wrapText="1"/>
    </xf>
    <xf numFmtId="4" fontId="3" fillId="0" borderId="28" xfId="462" applyNumberFormat="1" applyFont="1" applyFill="1" applyBorder="1" applyAlignment="1">
      <alignment horizontal="left" vertical="center" wrapText="1"/>
    </xf>
    <xf numFmtId="4" fontId="5" fillId="0" borderId="23" xfId="462" applyNumberFormat="1" applyFont="1" applyFill="1" applyBorder="1" applyAlignment="1">
      <alignment horizontal="left" vertical="center" wrapText="1"/>
    </xf>
    <xf numFmtId="4" fontId="3" fillId="0" borderId="23" xfId="462" applyNumberFormat="1" applyFont="1" applyFill="1" applyBorder="1" applyAlignment="1">
      <alignment horizontal="left" vertical="center" wrapText="1"/>
    </xf>
    <xf numFmtId="4" fontId="3" fillId="0" borderId="28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32" fillId="0" borderId="0" xfId="0" applyFont="1" applyFill="1" applyAlignment="1">
      <alignment horizontal="center"/>
    </xf>
    <xf numFmtId="4" fontId="5" fillId="0" borderId="28" xfId="0" applyNumberFormat="1" applyFont="1" applyFill="1" applyBorder="1" applyAlignment="1">
      <alignment horizontal="left" vertical="center" wrapText="1"/>
    </xf>
    <xf numFmtId="4" fontId="3" fillId="0" borderId="28" xfId="0" applyNumberFormat="1" applyFont="1" applyFill="1" applyBorder="1" applyAlignment="1">
      <alignment horizontal="left" vertical="center" wrapText="1"/>
    </xf>
    <xf numFmtId="4" fontId="5" fillId="0" borderId="23" xfId="0" applyNumberFormat="1" applyFont="1" applyFill="1" applyBorder="1" applyAlignment="1">
      <alignment horizontal="left" vertical="center" wrapText="1"/>
    </xf>
    <xf numFmtId="4" fontId="3" fillId="0" borderId="23" xfId="0" applyNumberFormat="1" applyFont="1" applyFill="1" applyBorder="1" applyAlignment="1">
      <alignment horizontal="left" vertical="center" wrapText="1"/>
    </xf>
    <xf numFmtId="1" fontId="28" fillId="0" borderId="0" xfId="0" applyNumberFormat="1" applyFont="1" applyBorder="1" applyAlignment="1">
      <alignment horizontal="center"/>
    </xf>
    <xf numFmtId="49" fontId="5" fillId="0" borderId="6" xfId="364" applyNumberFormat="1" applyFont="1" applyFill="1" applyBorder="1" applyAlignment="1">
      <alignment horizontal="center" vertical="center" wrapText="1"/>
    </xf>
    <xf numFmtId="4" fontId="5" fillId="0" borderId="6" xfId="364" applyNumberFormat="1" applyFont="1" applyFill="1" applyBorder="1" applyAlignment="1">
      <alignment horizontal="center" vertical="center" wrapText="1"/>
    </xf>
    <xf numFmtId="167" fontId="28" fillId="0" borderId="0" xfId="0" applyNumberFormat="1" applyFont="1" applyBorder="1" applyAlignment="1">
      <alignment horizontal="center"/>
    </xf>
    <xf numFmtId="4" fontId="4" fillId="0" borderId="6" xfId="0" applyNumberFormat="1" applyFont="1" applyFill="1" applyBorder="1" applyAlignment="1">
      <alignment horizontal="center" vertical="center" wrapText="1"/>
    </xf>
    <xf numFmtId="4" fontId="4" fillId="0" borderId="6" xfId="0" applyNumberFormat="1" applyFont="1" applyFill="1" applyBorder="1" applyAlignment="1">
      <alignment horizontal="left" vertical="center" wrapText="1"/>
    </xf>
    <xf numFmtId="4" fontId="7" fillId="0" borderId="6" xfId="0" applyNumberFormat="1" applyFont="1" applyFill="1" applyBorder="1" applyAlignment="1">
      <alignment horizontal="left" vertical="center" wrapText="1"/>
    </xf>
    <xf numFmtId="4" fontId="4" fillId="0" borderId="6" xfId="0" applyNumberFormat="1" applyFont="1" applyFill="1" applyBorder="1" applyAlignment="1">
      <alignment horizontal="left" vertical="center"/>
    </xf>
    <xf numFmtId="4" fontId="7" fillId="0" borderId="6" xfId="0" applyNumberFormat="1" applyFont="1" applyFill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left" vertical="center" wrapText="1"/>
    </xf>
    <xf numFmtId="167" fontId="28" fillId="0" borderId="0" xfId="0" applyNumberFormat="1" applyFont="1" applyAlignment="1">
      <alignment horizontal="center"/>
    </xf>
    <xf numFmtId="4" fontId="3" fillId="0" borderId="6" xfId="0" applyNumberFormat="1" applyFont="1" applyFill="1" applyBorder="1" applyAlignment="1">
      <alignment horizontal="left" vertical="top" wrapText="1"/>
    </xf>
    <xf numFmtId="167" fontId="4" fillId="0" borderId="6" xfId="0" applyNumberFormat="1" applyFont="1" applyFill="1" applyBorder="1" applyAlignment="1">
      <alignment horizontal="center"/>
    </xf>
    <xf numFmtId="4" fontId="3" fillId="32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/>
    </xf>
    <xf numFmtId="49" fontId="5" fillId="0" borderId="28" xfId="464" applyNumberFormat="1" applyFont="1" applyFill="1" applyBorder="1" applyAlignment="1">
      <alignment horizontal="center" vertical="center" wrapText="1"/>
    </xf>
    <xf numFmtId="49" fontId="5" fillId="0" borderId="23" xfId="464" applyNumberFormat="1" applyFont="1" applyFill="1" applyBorder="1" applyAlignment="1">
      <alignment horizontal="center" vertical="center" wrapText="1"/>
    </xf>
    <xf numFmtId="49" fontId="5" fillId="0" borderId="28" xfId="683" applyNumberFormat="1" applyFont="1" applyFill="1" applyBorder="1" applyAlignment="1">
      <alignment horizontal="center" vertical="center" wrapText="1"/>
    </xf>
    <xf numFmtId="0" fontId="5" fillId="0" borderId="28" xfId="683" applyNumberFormat="1" applyFont="1" applyFill="1" applyBorder="1" applyAlignment="1">
      <alignment horizontal="center" vertical="center" wrapText="1"/>
    </xf>
    <xf numFmtId="4" fontId="3" fillId="0" borderId="28" xfId="683" applyNumberFormat="1" applyFont="1" applyFill="1" applyBorder="1" applyAlignment="1">
      <alignment horizontal="center" vertical="center" wrapText="1"/>
    </xf>
    <xf numFmtId="49" fontId="5" fillId="0" borderId="23" xfId="683" applyNumberFormat="1" applyFont="1" applyFill="1" applyBorder="1" applyAlignment="1">
      <alignment horizontal="center" vertical="center" wrapText="1"/>
    </xf>
    <xf numFmtId="0" fontId="5" fillId="0" borderId="23" xfId="683" applyNumberFormat="1" applyFont="1" applyFill="1" applyBorder="1" applyAlignment="1">
      <alignment horizontal="center" vertical="center" wrapText="1"/>
    </xf>
    <xf numFmtId="4" fontId="3" fillId="0" borderId="23" xfId="683" applyNumberFormat="1" applyFont="1" applyFill="1" applyBorder="1" applyAlignment="1">
      <alignment horizontal="center" vertical="center" wrapText="1"/>
    </xf>
    <xf numFmtId="49" fontId="5" fillId="0" borderId="6" xfId="683" applyNumberFormat="1" applyFont="1" applyFill="1" applyBorder="1" applyAlignment="1">
      <alignment horizontal="center" vertical="center"/>
    </xf>
    <xf numFmtId="0" fontId="3" fillId="0" borderId="6" xfId="683" applyFont="1" applyFill="1" applyBorder="1" applyAlignment="1">
      <alignment horizontal="left" vertical="center" wrapText="1"/>
    </xf>
    <xf numFmtId="0" fontId="3" fillId="0" borderId="6" xfId="683" applyNumberFormat="1" applyFont="1" applyFill="1" applyBorder="1" applyAlignment="1">
      <alignment horizontal="left" vertical="center" wrapText="1"/>
    </xf>
    <xf numFmtId="49" fontId="3" fillId="0" borderId="6" xfId="683" applyNumberFormat="1" applyFont="1" applyFill="1" applyBorder="1" applyAlignment="1">
      <alignment horizontal="left" vertical="center" wrapText="1"/>
    </xf>
    <xf numFmtId="4" fontId="5" fillId="0" borderId="6" xfId="683" applyNumberFormat="1" applyFont="1" applyFill="1" applyBorder="1" applyAlignment="1">
      <alignment horizontal="left" vertical="center" wrapText="1"/>
    </xf>
    <xf numFmtId="4" fontId="5" fillId="0" borderId="28" xfId="683" applyNumberFormat="1" applyFont="1" applyFill="1" applyBorder="1" applyAlignment="1">
      <alignment horizontal="left" vertical="center" wrapText="1"/>
    </xf>
    <xf numFmtId="4" fontId="3" fillId="0" borderId="28" xfId="683" applyNumberFormat="1" applyFont="1" applyFill="1" applyBorder="1" applyAlignment="1">
      <alignment horizontal="left" vertical="center" wrapText="1"/>
    </xf>
    <xf numFmtId="4" fontId="5" fillId="0" borderId="23" xfId="683" applyNumberFormat="1" applyFont="1" applyFill="1" applyBorder="1" applyAlignment="1">
      <alignment horizontal="left" vertical="center" wrapText="1"/>
    </xf>
    <xf numFmtId="4" fontId="3" fillId="0" borderId="23" xfId="683" applyNumberFormat="1" applyFont="1" applyFill="1" applyBorder="1" applyAlignment="1">
      <alignment horizontal="left" vertical="center" wrapText="1"/>
    </xf>
    <xf numFmtId="0" fontId="5" fillId="0" borderId="6" xfId="683" applyFont="1" applyFill="1" applyBorder="1" applyAlignment="1">
      <alignment horizontal="left" vertical="center"/>
    </xf>
    <xf numFmtId="0" fontId="3" fillId="0" borderId="6" xfId="683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4" fontId="3" fillId="0" borderId="6" xfId="688" applyNumberFormat="1" applyFont="1" applyBorder="1" applyAlignment="1">
      <alignment horizontal="center" vertical="center" wrapText="1"/>
    </xf>
    <xf numFmtId="4" fontId="3" fillId="0" borderId="6" xfId="688" applyNumberFormat="1" applyFont="1" applyFill="1" applyBorder="1" applyAlignment="1">
      <alignment horizontal="center" vertical="center" wrapText="1"/>
    </xf>
    <xf numFmtId="4" fontId="5" fillId="0" borderId="28" xfId="563" applyNumberFormat="1" applyFont="1" applyFill="1" applyBorder="1" applyAlignment="1">
      <alignment horizontal="left" vertical="center" wrapText="1"/>
    </xf>
    <xf numFmtId="0" fontId="3" fillId="0" borderId="28" xfId="118" applyFont="1" applyFill="1" applyBorder="1" applyAlignment="1">
      <alignment horizontal="left" vertical="center" wrapText="1"/>
    </xf>
    <xf numFmtId="4" fontId="5" fillId="0" borderId="23" xfId="563" applyNumberFormat="1" applyFont="1" applyFill="1" applyBorder="1" applyAlignment="1">
      <alignment horizontal="left" vertical="center" wrapText="1"/>
    </xf>
    <xf numFmtId="0" fontId="3" fillId="0" borderId="23" xfId="118" applyFont="1" applyFill="1" applyBorder="1" applyAlignment="1">
      <alignment horizontal="left" vertical="center" wrapText="1"/>
    </xf>
    <xf numFmtId="4" fontId="5" fillId="0" borderId="6" xfId="688" applyNumberFormat="1" applyFont="1" applyFill="1" applyBorder="1" applyAlignment="1">
      <alignment horizontal="left" vertical="center" wrapText="1"/>
    </xf>
    <xf numFmtId="4" fontId="3" fillId="0" borderId="6" xfId="688" applyNumberFormat="1" applyFont="1" applyFill="1" applyBorder="1" applyAlignment="1">
      <alignment horizontal="left" vertical="center" wrapText="1"/>
    </xf>
    <xf numFmtId="4" fontId="43" fillId="0" borderId="6" xfId="120" applyNumberFormat="1" applyFont="1" applyFill="1" applyBorder="1" applyAlignment="1">
      <alignment horizontal="left" vertical="center" wrapText="1"/>
    </xf>
    <xf numFmtId="49" fontId="5" fillId="0" borderId="6" xfId="465" applyNumberFormat="1" applyFont="1" applyFill="1" applyBorder="1" applyAlignment="1">
      <alignment horizontal="center" vertical="center" wrapText="1"/>
    </xf>
    <xf numFmtId="4" fontId="3" fillId="0" borderId="6" xfId="465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49" fontId="5" fillId="0" borderId="28" xfId="465" applyNumberFormat="1" applyFont="1" applyFill="1" applyBorder="1" applyAlignment="1">
      <alignment horizontal="center" vertical="center" wrapText="1"/>
    </xf>
    <xf numFmtId="4" fontId="3" fillId="0" borderId="28" xfId="465" applyNumberFormat="1" applyFont="1" applyFill="1" applyBorder="1" applyAlignment="1">
      <alignment horizontal="center" vertical="center" wrapText="1"/>
    </xf>
    <xf numFmtId="49" fontId="5" fillId="0" borderId="23" xfId="465" applyNumberFormat="1" applyFont="1" applyFill="1" applyBorder="1" applyAlignment="1">
      <alignment horizontal="center" vertical="center" wrapText="1"/>
    </xf>
    <xf numFmtId="4" fontId="3" fillId="0" borderId="23" xfId="465" applyNumberFormat="1" applyFont="1" applyFill="1" applyBorder="1" applyAlignment="1">
      <alignment horizontal="center" vertical="center" wrapText="1"/>
    </xf>
    <xf numFmtId="49" fontId="5" fillId="0" borderId="6" xfId="465" applyNumberFormat="1" applyFont="1" applyBorder="1" applyAlignment="1">
      <alignment horizontal="center" vertical="center" wrapText="1"/>
    </xf>
    <xf numFmtId="4" fontId="3" fillId="25" borderId="6" xfId="465" applyNumberFormat="1" applyFont="1" applyFill="1" applyBorder="1" applyAlignment="1">
      <alignment horizontal="center" vertical="center" wrapText="1"/>
    </xf>
    <xf numFmtId="49" fontId="5" fillId="0" borderId="6" xfId="465" applyNumberFormat="1" applyFont="1" applyFill="1" applyBorder="1" applyAlignment="1">
      <alignment horizontal="center" vertical="center"/>
    </xf>
    <xf numFmtId="4" fontId="3" fillId="14" borderId="6" xfId="465" applyNumberFormat="1" applyFont="1" applyFill="1" applyBorder="1" applyAlignment="1">
      <alignment horizontal="left" vertical="center" wrapText="1"/>
    </xf>
    <xf numFmtId="0" fontId="5" fillId="0" borderId="6" xfId="465" applyFont="1" applyFill="1" applyBorder="1" applyAlignment="1">
      <alignment horizontal="left" vertical="center" wrapText="1"/>
    </xf>
    <xf numFmtId="0" fontId="3" fillId="0" borderId="6" xfId="465" applyFont="1" applyFill="1" applyBorder="1" applyAlignment="1">
      <alignment horizontal="left" vertical="center" wrapText="1"/>
    </xf>
    <xf numFmtId="4" fontId="5" fillId="0" borderId="6" xfId="465" applyNumberFormat="1" applyFont="1" applyFill="1" applyBorder="1" applyAlignment="1">
      <alignment horizontal="left" vertical="center" wrapText="1"/>
    </xf>
    <xf numFmtId="4" fontId="3" fillId="0" borderId="6" xfId="465" applyNumberFormat="1" applyFont="1" applyFill="1" applyBorder="1" applyAlignment="1">
      <alignment horizontal="left" vertical="center" wrapText="1"/>
    </xf>
    <xf numFmtId="4" fontId="5" fillId="0" borderId="28" xfId="465" applyNumberFormat="1" applyFont="1" applyFill="1" applyBorder="1" applyAlignment="1">
      <alignment horizontal="left" vertical="center" wrapText="1"/>
    </xf>
    <xf numFmtId="4" fontId="3" fillId="0" borderId="28" xfId="465" applyNumberFormat="1" applyFont="1" applyFill="1" applyBorder="1" applyAlignment="1">
      <alignment horizontal="left" vertical="center" wrapText="1"/>
    </xf>
    <xf numFmtId="4" fontId="5" fillId="0" borderId="23" xfId="465" applyNumberFormat="1" applyFont="1" applyFill="1" applyBorder="1" applyAlignment="1">
      <alignment horizontal="left" vertical="center" wrapText="1"/>
    </xf>
    <xf numFmtId="4" fontId="3" fillId="0" borderId="23" xfId="465" applyNumberFormat="1" applyFont="1" applyFill="1" applyBorder="1" applyAlignment="1">
      <alignment horizontal="left" vertical="center" wrapText="1"/>
    </xf>
    <xf numFmtId="0" fontId="5" fillId="25" borderId="6" xfId="465" applyFont="1" applyFill="1" applyBorder="1" applyAlignment="1">
      <alignment horizontal="left" vertical="center"/>
    </xf>
    <xf numFmtId="0" fontId="5" fillId="0" borderId="6" xfId="465" applyFont="1" applyFill="1" applyBorder="1" applyAlignment="1">
      <alignment horizontal="left" vertical="center"/>
    </xf>
    <xf numFmtId="49" fontId="5" fillId="0" borderId="28" xfId="563" applyNumberFormat="1" applyFont="1" applyFill="1" applyBorder="1" applyAlignment="1">
      <alignment horizontal="center" vertical="center" wrapText="1"/>
    </xf>
    <xf numFmtId="49" fontId="5" fillId="0" borderId="6" xfId="120" applyNumberFormat="1" applyFont="1" applyFill="1" applyBorder="1" applyAlignment="1">
      <alignment horizontal="center" vertical="center" wrapText="1"/>
    </xf>
    <xf numFmtId="4" fontId="3" fillId="14" borderId="6" xfId="563" applyNumberFormat="1" applyFont="1" applyFill="1" applyBorder="1" applyAlignment="1">
      <alignment horizontal="left" vertical="center" wrapText="1"/>
    </xf>
    <xf numFmtId="0" fontId="3" fillId="0" borderId="6" xfId="563" applyFont="1" applyFill="1" applyBorder="1" applyAlignment="1">
      <alignment horizontal="left" vertical="center" wrapText="1"/>
    </xf>
    <xf numFmtId="4" fontId="3" fillId="25" borderId="6" xfId="0" applyNumberFormat="1" applyFont="1" applyFill="1" applyBorder="1" applyAlignment="1">
      <alignment horizontal="center" vertical="center" wrapText="1"/>
    </xf>
    <xf numFmtId="0" fontId="5" fillId="25" borderId="6" xfId="0" applyFont="1" applyFill="1" applyBorder="1" applyAlignment="1">
      <alignment horizontal="left" vertical="center"/>
    </xf>
    <xf numFmtId="0" fontId="3" fillId="25" borderId="6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5" fillId="24" borderId="6" xfId="0" applyFont="1" applyFill="1" applyBorder="1" applyAlignment="1">
      <alignment horizontal="left" vertical="center" wrapText="1"/>
    </xf>
    <xf numFmtId="0" fontId="3" fillId="24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2" fontId="5" fillId="0" borderId="6" xfId="0" applyNumberFormat="1" applyFont="1" applyFill="1" applyBorder="1" applyAlignment="1">
      <alignment horizontal="left" vertical="center" wrapText="1"/>
    </xf>
    <xf numFmtId="2" fontId="3" fillId="0" borderId="6" xfId="0" applyNumberFormat="1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 wrapText="1"/>
    </xf>
    <xf numFmtId="49" fontId="5" fillId="0" borderId="28" xfId="693" applyNumberFormat="1" applyFont="1" applyFill="1" applyBorder="1" applyAlignment="1">
      <alignment horizontal="center" vertical="center" wrapText="1"/>
    </xf>
    <xf numFmtId="4" fontId="3" fillId="0" borderId="28" xfId="693" applyNumberFormat="1" applyFont="1" applyFill="1" applyBorder="1" applyAlignment="1">
      <alignment horizontal="center" vertical="center" wrapText="1"/>
    </xf>
    <xf numFmtId="49" fontId="5" fillId="0" borderId="23" xfId="693" applyNumberFormat="1" applyFont="1" applyFill="1" applyBorder="1" applyAlignment="1">
      <alignment horizontal="center" vertical="center" wrapText="1"/>
    </xf>
    <xf numFmtId="4" fontId="3" fillId="0" borderId="23" xfId="693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" fontId="3" fillId="14" borderId="6" xfId="693" applyNumberFormat="1" applyFont="1" applyFill="1" applyBorder="1" applyAlignment="1">
      <alignment horizontal="left" vertical="center" wrapText="1"/>
    </xf>
    <xf numFmtId="4" fontId="5" fillId="0" borderId="6" xfId="693" applyNumberFormat="1" applyFont="1" applyFill="1" applyBorder="1" applyAlignment="1">
      <alignment horizontal="left" vertical="center" wrapText="1"/>
    </xf>
    <xf numFmtId="4" fontId="5" fillId="0" borderId="28" xfId="693" applyNumberFormat="1" applyFont="1" applyFill="1" applyBorder="1" applyAlignment="1">
      <alignment horizontal="left" vertical="center" wrapText="1"/>
    </xf>
    <xf numFmtId="4" fontId="3" fillId="0" borderId="28" xfId="693" applyNumberFormat="1" applyFont="1" applyFill="1" applyBorder="1" applyAlignment="1">
      <alignment horizontal="left" vertical="center" wrapText="1"/>
    </xf>
    <xf numFmtId="4" fontId="5" fillId="0" borderId="23" xfId="693" applyNumberFormat="1" applyFont="1" applyFill="1" applyBorder="1" applyAlignment="1">
      <alignment horizontal="left" vertical="center" wrapText="1"/>
    </xf>
    <xf numFmtId="4" fontId="3" fillId="0" borderId="23" xfId="693" applyNumberFormat="1" applyFont="1" applyFill="1" applyBorder="1" applyAlignment="1">
      <alignment horizontal="left" vertical="center" wrapText="1"/>
    </xf>
    <xf numFmtId="4" fontId="4" fillId="0" borderId="6" xfId="693" applyNumberFormat="1" applyFont="1" applyFill="1" applyBorder="1" applyAlignment="1">
      <alignment horizontal="center" vertical="center" wrapText="1"/>
    </xf>
    <xf numFmtId="4" fontId="4" fillId="0" borderId="28" xfId="693" applyNumberFormat="1" applyFont="1" applyFill="1" applyBorder="1" applyAlignment="1">
      <alignment horizontal="center" vertical="center" wrapText="1"/>
    </xf>
    <xf numFmtId="4" fontId="4" fillId="0" borderId="23" xfId="693" applyNumberFormat="1" applyFont="1" applyFill="1" applyBorder="1" applyAlignment="1">
      <alignment horizontal="center" vertical="center" wrapText="1"/>
    </xf>
    <xf numFmtId="4" fontId="4" fillId="0" borderId="6" xfId="693" applyNumberFormat="1" applyFont="1" applyFill="1" applyBorder="1" applyAlignment="1">
      <alignment horizontal="left" vertical="center" wrapText="1"/>
    </xf>
    <xf numFmtId="4" fontId="4" fillId="0" borderId="28" xfId="693" applyNumberFormat="1" applyFont="1" applyFill="1" applyBorder="1" applyAlignment="1">
      <alignment horizontal="left" vertical="center" wrapText="1"/>
    </xf>
    <xf numFmtId="4" fontId="7" fillId="0" borderId="28" xfId="693" applyNumberFormat="1" applyFont="1" applyFill="1" applyBorder="1" applyAlignment="1">
      <alignment horizontal="left" vertical="center" wrapText="1"/>
    </xf>
    <xf numFmtId="4" fontId="4" fillId="0" borderId="23" xfId="693" applyNumberFormat="1" applyFont="1" applyFill="1" applyBorder="1" applyAlignment="1">
      <alignment horizontal="left" vertical="center" wrapText="1"/>
    </xf>
    <xf numFmtId="4" fontId="7" fillId="0" borderId="23" xfId="693" applyNumberFormat="1" applyFont="1" applyFill="1" applyBorder="1" applyAlignment="1">
      <alignment horizontal="left" vertical="center" wrapText="1"/>
    </xf>
    <xf numFmtId="0" fontId="5" fillId="0" borderId="6" xfId="91" applyFont="1" applyFill="1" applyBorder="1" applyAlignment="1">
      <alignment horizontal="left" vertical="center" wrapText="1"/>
    </xf>
    <xf numFmtId="49" fontId="5" fillId="0" borderId="6" xfId="689" applyNumberFormat="1" applyFont="1" applyFill="1" applyBorder="1" applyAlignment="1">
      <alignment horizontal="center" vertical="center" wrapText="1"/>
    </xf>
    <xf numFmtId="4" fontId="3" fillId="0" borderId="6" xfId="689" applyNumberFormat="1" applyFont="1" applyFill="1" applyBorder="1" applyAlignment="1">
      <alignment horizontal="center" vertical="center" wrapText="1"/>
    </xf>
    <xf numFmtId="49" fontId="5" fillId="0" borderId="28" xfId="689" applyNumberFormat="1" applyFont="1" applyFill="1" applyBorder="1" applyAlignment="1">
      <alignment horizontal="center" vertical="center" wrapText="1"/>
    </xf>
    <xf numFmtId="4" fontId="3" fillId="0" borderId="28" xfId="689" applyNumberFormat="1" applyFont="1" applyFill="1" applyBorder="1" applyAlignment="1">
      <alignment horizontal="center" vertical="center" wrapText="1"/>
    </xf>
    <xf numFmtId="49" fontId="5" fillId="0" borderId="23" xfId="689" applyNumberFormat="1" applyFont="1" applyFill="1" applyBorder="1" applyAlignment="1">
      <alignment horizontal="center" vertical="center" wrapText="1"/>
    </xf>
    <xf numFmtId="4" fontId="3" fillId="0" borderId="23" xfId="689" applyNumberFormat="1" applyFont="1" applyFill="1" applyBorder="1" applyAlignment="1">
      <alignment horizontal="center" vertical="center" wrapText="1"/>
    </xf>
    <xf numFmtId="4" fontId="3" fillId="0" borderId="6" xfId="689" applyNumberFormat="1" applyFont="1" applyBorder="1" applyAlignment="1">
      <alignment horizontal="center" vertical="center" wrapText="1"/>
    </xf>
    <xf numFmtId="4" fontId="3" fillId="14" borderId="6" xfId="689" applyNumberFormat="1" applyFont="1" applyFill="1" applyBorder="1" applyAlignment="1">
      <alignment horizontal="left" vertical="center" wrapText="1"/>
    </xf>
    <xf numFmtId="4" fontId="5" fillId="0" borderId="6" xfId="689" applyNumberFormat="1" applyFont="1" applyFill="1" applyBorder="1" applyAlignment="1">
      <alignment horizontal="left" vertical="center" wrapText="1"/>
    </xf>
    <xf numFmtId="4" fontId="3" fillId="0" borderId="6" xfId="689" applyNumberFormat="1" applyFont="1" applyFill="1" applyBorder="1" applyAlignment="1">
      <alignment horizontal="left" vertical="center" wrapText="1"/>
    </xf>
    <xf numFmtId="4" fontId="5" fillId="0" borderId="28" xfId="689" applyNumberFormat="1" applyFont="1" applyFill="1" applyBorder="1" applyAlignment="1">
      <alignment horizontal="left" vertical="center" wrapText="1"/>
    </xf>
    <xf numFmtId="4" fontId="3" fillId="0" borderId="28" xfId="689" applyNumberFormat="1" applyFont="1" applyFill="1" applyBorder="1" applyAlignment="1">
      <alignment horizontal="left" vertical="center" wrapText="1"/>
    </xf>
    <xf numFmtId="4" fontId="5" fillId="0" borderId="23" xfId="689" applyNumberFormat="1" applyFont="1" applyFill="1" applyBorder="1" applyAlignment="1">
      <alignment horizontal="left" vertical="center" wrapText="1"/>
    </xf>
    <xf numFmtId="4" fontId="3" fillId="0" borderId="23" xfId="689" applyNumberFormat="1" applyFont="1" applyFill="1" applyBorder="1" applyAlignment="1">
      <alignment horizontal="left" vertical="center" wrapText="1"/>
    </xf>
    <xf numFmtId="4" fontId="5" fillId="0" borderId="6" xfId="689" applyNumberFormat="1" applyFont="1" applyBorder="1" applyAlignment="1">
      <alignment horizontal="left" vertical="center" wrapText="1"/>
    </xf>
    <xf numFmtId="0" fontId="43" fillId="0" borderId="6" xfId="91" applyFont="1" applyFill="1" applyBorder="1" applyAlignment="1">
      <alignment horizontal="left" vertical="center" wrapText="1"/>
    </xf>
    <xf numFmtId="0" fontId="4" fillId="0" borderId="28" xfId="273" applyFont="1" applyFill="1" applyBorder="1" applyAlignment="1">
      <alignment horizontal="center"/>
    </xf>
    <xf numFmtId="0" fontId="4" fillId="0" borderId="23" xfId="273" applyFont="1" applyFill="1" applyBorder="1" applyAlignment="1">
      <alignment horizontal="center"/>
    </xf>
    <xf numFmtId="49" fontId="4" fillId="0" borderId="6" xfId="273" applyNumberFormat="1" applyFont="1" applyBorder="1" applyAlignment="1">
      <alignment horizontal="center" vertical="center"/>
    </xf>
    <xf numFmtId="0" fontId="4" fillId="0" borderId="6" xfId="273" applyFont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center" vertical="center" wrapText="1"/>
    </xf>
    <xf numFmtId="4" fontId="3" fillId="0" borderId="22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4" fontId="5" fillId="0" borderId="22" xfId="0" applyNumberFormat="1" applyFont="1" applyFill="1" applyBorder="1" applyAlignment="1">
      <alignment horizontal="left" vertical="center" wrapText="1"/>
    </xf>
    <xf numFmtId="49" fontId="3" fillId="0" borderId="22" xfId="0" applyNumberFormat="1" applyFont="1" applyFill="1" applyBorder="1" applyAlignment="1">
      <alignment horizontal="left" vertical="center" wrapText="1"/>
    </xf>
    <xf numFmtId="4" fontId="3" fillId="0" borderId="20" xfId="0" applyNumberFormat="1" applyFont="1" applyFill="1" applyBorder="1" applyAlignment="1">
      <alignment horizontal="left" vertical="center" wrapText="1"/>
    </xf>
    <xf numFmtId="4" fontId="3" fillId="0" borderId="29" xfId="0" applyNumberFormat="1" applyFont="1" applyFill="1" applyBorder="1" applyAlignment="1">
      <alignment horizontal="left" vertical="center" wrapText="1"/>
    </xf>
    <xf numFmtId="4" fontId="3" fillId="0" borderId="26" xfId="0" applyNumberFormat="1" applyFont="1" applyFill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center"/>
    </xf>
    <xf numFmtId="4" fontId="3" fillId="35" borderId="6" xfId="0" applyNumberFormat="1" applyFont="1" applyFill="1" applyBorder="1" applyAlignment="1">
      <alignment horizontal="left" vertical="center" wrapText="1"/>
    </xf>
    <xf numFmtId="168" fontId="5" fillId="0" borderId="6" xfId="0" applyNumberFormat="1" applyFont="1" applyFill="1" applyBorder="1" applyAlignment="1">
      <alignment horizontal="left" vertical="center" wrapText="1"/>
    </xf>
    <xf numFmtId="4" fontId="42" fillId="14" borderId="20" xfId="0" applyNumberFormat="1" applyFont="1" applyFill="1" applyBorder="1" applyAlignment="1">
      <alignment horizontal="center" vertical="center"/>
    </xf>
    <xf numFmtId="4" fontId="42" fillId="14" borderId="25" xfId="0" applyNumberFormat="1" applyFont="1" applyFill="1" applyBorder="1" applyAlignment="1">
      <alignment horizontal="center" vertical="center"/>
    </xf>
    <xf numFmtId="4" fontId="42" fillId="14" borderId="21" xfId="0" applyNumberFormat="1" applyFont="1" applyFill="1" applyBorder="1" applyAlignment="1">
      <alignment horizontal="center" vertical="center"/>
    </xf>
    <xf numFmtId="4" fontId="42" fillId="14" borderId="6" xfId="0" applyNumberFormat="1" applyFont="1" applyFill="1" applyBorder="1" applyAlignment="1">
      <alignment horizontal="center" vertical="center"/>
    </xf>
    <xf numFmtId="4" fontId="42" fillId="14" borderId="22" xfId="0" applyNumberFormat="1" applyFont="1" applyFill="1" applyBorder="1" applyAlignment="1">
      <alignment horizontal="center" vertical="center"/>
    </xf>
    <xf numFmtId="4" fontId="42" fillId="14" borderId="24" xfId="0" applyNumberFormat="1" applyFont="1" applyFill="1" applyBorder="1" applyAlignment="1">
      <alignment horizontal="center" vertical="center"/>
    </xf>
    <xf numFmtId="4" fontId="42" fillId="14" borderId="23" xfId="0" applyNumberFormat="1" applyFont="1" applyFill="1" applyBorder="1" applyAlignment="1">
      <alignment horizontal="center" vertical="center"/>
    </xf>
    <xf numFmtId="4" fontId="3" fillId="14" borderId="6" xfId="0" applyNumberFormat="1" applyFont="1" applyFill="1" applyBorder="1" applyAlignment="1">
      <alignment horizontal="center" vertical="center"/>
    </xf>
    <xf numFmtId="4" fontId="42" fillId="35" borderId="6" xfId="0" applyNumberFormat="1" applyFont="1" applyFill="1" applyBorder="1" applyAlignment="1">
      <alignment horizontal="center" vertical="center"/>
    </xf>
    <xf numFmtId="4" fontId="42" fillId="35" borderId="22" xfId="0" applyNumberFormat="1" applyFont="1" applyFill="1" applyBorder="1" applyAlignment="1">
      <alignment horizontal="center" vertical="center"/>
    </xf>
    <xf numFmtId="4" fontId="42" fillId="35" borderId="24" xfId="0" applyNumberFormat="1" applyFont="1" applyFill="1" applyBorder="1" applyAlignment="1">
      <alignment horizontal="center" vertical="center"/>
    </xf>
    <xf numFmtId="4" fontId="42" fillId="35" borderId="23" xfId="0" applyNumberFormat="1" applyFont="1" applyFill="1" applyBorder="1" applyAlignment="1">
      <alignment horizontal="center" vertical="center"/>
    </xf>
    <xf numFmtId="4" fontId="42" fillId="35" borderId="6" xfId="689" applyNumberFormat="1" applyFont="1" applyFill="1" applyBorder="1" applyAlignment="1">
      <alignment horizontal="center" vertical="center"/>
    </xf>
    <xf numFmtId="4" fontId="42" fillId="35" borderId="22" xfId="689" applyNumberFormat="1" applyFont="1" applyFill="1" applyBorder="1" applyAlignment="1">
      <alignment horizontal="center" vertical="center"/>
    </xf>
    <xf numFmtId="4" fontId="42" fillId="35" borderId="24" xfId="689" applyNumberFormat="1" applyFont="1" applyFill="1" applyBorder="1" applyAlignment="1">
      <alignment horizontal="center" vertical="center"/>
    </xf>
    <xf numFmtId="4" fontId="42" fillId="35" borderId="23" xfId="689" applyNumberFormat="1" applyFont="1" applyFill="1" applyBorder="1" applyAlignment="1">
      <alignment horizontal="center" vertical="center"/>
    </xf>
    <xf numFmtId="4" fontId="42" fillId="35" borderId="6" xfId="693" applyNumberFormat="1" applyFont="1" applyFill="1" applyBorder="1" applyAlignment="1">
      <alignment horizontal="center" vertical="center"/>
    </xf>
    <xf numFmtId="4" fontId="42" fillId="35" borderId="20" xfId="693" applyNumberFormat="1" applyFont="1" applyFill="1" applyBorder="1" applyAlignment="1">
      <alignment horizontal="center" vertical="center"/>
    </xf>
    <xf numFmtId="4" fontId="42" fillId="35" borderId="25" xfId="693" applyNumberFormat="1" applyFont="1" applyFill="1" applyBorder="1" applyAlignment="1">
      <alignment horizontal="center" vertical="center"/>
    </xf>
    <xf numFmtId="4" fontId="42" fillId="35" borderId="21" xfId="693" applyNumberFormat="1" applyFont="1" applyFill="1" applyBorder="1" applyAlignment="1">
      <alignment horizontal="center" vertical="center"/>
    </xf>
    <xf numFmtId="4" fontId="5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4" fontId="42" fillId="35" borderId="20" xfId="0" applyNumberFormat="1" applyFont="1" applyFill="1" applyBorder="1" applyAlignment="1">
      <alignment horizontal="center" vertical="center"/>
    </xf>
    <xf numFmtId="4" fontId="42" fillId="35" borderId="25" xfId="0" applyNumberFormat="1" applyFont="1" applyFill="1" applyBorder="1" applyAlignment="1">
      <alignment horizontal="center" vertical="center"/>
    </xf>
    <xf numFmtId="4" fontId="42" fillId="35" borderId="21" xfId="0" applyNumberFormat="1" applyFont="1" applyFill="1" applyBorder="1" applyAlignment="1">
      <alignment horizontal="center" vertical="center"/>
    </xf>
    <xf numFmtId="4" fontId="3" fillId="14" borderId="20" xfId="0" applyNumberFormat="1" applyFont="1" applyFill="1" applyBorder="1" applyAlignment="1">
      <alignment horizontal="center" vertical="center"/>
    </xf>
    <xf numFmtId="4" fontId="3" fillId="14" borderId="25" xfId="0" applyNumberFormat="1" applyFont="1" applyFill="1" applyBorder="1" applyAlignment="1">
      <alignment horizontal="center" vertical="center"/>
    </xf>
    <xf numFmtId="4" fontId="3" fillId="14" borderId="21" xfId="0" applyNumberFormat="1" applyFont="1" applyFill="1" applyBorder="1" applyAlignment="1">
      <alignment horizontal="center" vertical="center"/>
    </xf>
    <xf numFmtId="4" fontId="42" fillId="35" borderId="6" xfId="464" applyNumberFormat="1" applyFont="1" applyFill="1" applyBorder="1" applyAlignment="1">
      <alignment horizontal="center" vertical="center"/>
    </xf>
    <xf numFmtId="4" fontId="42" fillId="35" borderId="6" xfId="563" applyNumberFormat="1" applyFont="1" applyFill="1" applyBorder="1" applyAlignment="1">
      <alignment horizontal="center" vertical="center"/>
    </xf>
    <xf numFmtId="4" fontId="42" fillId="35" borderId="6" xfId="465" applyNumberFormat="1" applyFont="1" applyFill="1" applyBorder="1" applyAlignment="1">
      <alignment horizontal="center" vertical="center"/>
    </xf>
    <xf numFmtId="4" fontId="42" fillId="35" borderId="20" xfId="465" applyNumberFormat="1" applyFont="1" applyFill="1" applyBorder="1" applyAlignment="1">
      <alignment horizontal="center" vertical="center"/>
    </xf>
    <xf numFmtId="4" fontId="42" fillId="35" borderId="25" xfId="465" applyNumberFormat="1" applyFont="1" applyFill="1" applyBorder="1" applyAlignment="1">
      <alignment horizontal="center" vertical="center"/>
    </xf>
    <xf numFmtId="4" fontId="42" fillId="35" borderId="21" xfId="465" applyNumberFormat="1" applyFont="1" applyFill="1" applyBorder="1" applyAlignment="1">
      <alignment horizontal="center" vertical="center"/>
    </xf>
    <xf numFmtId="4" fontId="42" fillId="14" borderId="6" xfId="688" applyNumberFormat="1" applyFont="1" applyFill="1" applyBorder="1" applyAlignment="1">
      <alignment horizontal="center" vertical="center"/>
    </xf>
    <xf numFmtId="4" fontId="42" fillId="14" borderId="6" xfId="683" applyNumberFormat="1" applyFont="1" applyFill="1" applyBorder="1" applyAlignment="1">
      <alignment horizontal="center" vertical="center"/>
    </xf>
    <xf numFmtId="4" fontId="42" fillId="35" borderId="6" xfId="683" applyNumberFormat="1" applyFont="1" applyFill="1" applyBorder="1" applyAlignment="1">
      <alignment horizontal="center" vertical="center"/>
    </xf>
    <xf numFmtId="4" fontId="42" fillId="35" borderId="20" xfId="688" applyNumberFormat="1" applyFont="1" applyFill="1" applyBorder="1" applyAlignment="1">
      <alignment horizontal="center" vertical="center"/>
    </xf>
    <xf numFmtId="4" fontId="42" fillId="35" borderId="25" xfId="688" applyNumberFormat="1" applyFont="1" applyFill="1" applyBorder="1" applyAlignment="1">
      <alignment horizontal="center" vertical="center"/>
    </xf>
    <xf numFmtId="4" fontId="42" fillId="35" borderId="21" xfId="688" applyNumberFormat="1" applyFont="1" applyFill="1" applyBorder="1" applyAlignment="1">
      <alignment horizontal="center" vertical="center"/>
    </xf>
    <xf numFmtId="4" fontId="35" fillId="14" borderId="6" xfId="0" applyNumberFormat="1" applyFont="1" applyFill="1" applyBorder="1" applyAlignment="1">
      <alignment horizontal="center" vertical="center"/>
    </xf>
    <xf numFmtId="4" fontId="35" fillId="14" borderId="22" xfId="0" applyNumberFormat="1" applyFont="1" applyFill="1" applyBorder="1" applyAlignment="1">
      <alignment horizontal="center" vertical="center"/>
    </xf>
    <xf numFmtId="4" fontId="35" fillId="14" borderId="24" xfId="0" applyNumberFormat="1" applyFont="1" applyFill="1" applyBorder="1" applyAlignment="1">
      <alignment horizontal="center" vertical="center"/>
    </xf>
    <xf numFmtId="4" fontId="35" fillId="14" borderId="23" xfId="0" applyNumberFormat="1" applyFont="1" applyFill="1" applyBorder="1" applyAlignment="1">
      <alignment horizontal="center" vertical="center"/>
    </xf>
    <xf numFmtId="4" fontId="35" fillId="34" borderId="6" xfId="0" applyNumberFormat="1" applyFont="1" applyFill="1" applyBorder="1" applyAlignment="1">
      <alignment horizontal="center" vertical="center"/>
    </xf>
    <xf numFmtId="4" fontId="42" fillId="35" borderId="6" xfId="462" applyNumberFormat="1" applyFont="1" applyFill="1" applyBorder="1" applyAlignment="1">
      <alignment horizontal="center" vertical="center"/>
    </xf>
    <xf numFmtId="4" fontId="42" fillId="35" borderId="6" xfId="463" applyNumberFormat="1" applyFont="1" applyFill="1" applyBorder="1" applyAlignment="1">
      <alignment horizontal="center" vertical="center"/>
    </xf>
    <xf numFmtId="4" fontId="42" fillId="35" borderId="6" xfId="678" applyNumberFormat="1" applyFont="1" applyFill="1" applyBorder="1" applyAlignment="1">
      <alignment horizontal="center" vertical="center"/>
    </xf>
    <xf numFmtId="4" fontId="42" fillId="35" borderId="6" xfId="679" applyNumberFormat="1" applyFont="1" applyFill="1" applyBorder="1" applyAlignment="1">
      <alignment horizontal="center" vertical="center"/>
    </xf>
    <xf numFmtId="4" fontId="42" fillId="35" borderId="20" xfId="679" applyNumberFormat="1" applyFont="1" applyFill="1" applyBorder="1" applyAlignment="1">
      <alignment horizontal="center" vertical="center"/>
    </xf>
    <xf numFmtId="4" fontId="42" fillId="35" borderId="25" xfId="679" applyNumberFormat="1" applyFont="1" applyFill="1" applyBorder="1" applyAlignment="1">
      <alignment horizontal="center" vertical="center"/>
    </xf>
    <xf numFmtId="4" fontId="42" fillId="35" borderId="21" xfId="679" applyNumberFormat="1" applyFont="1" applyFill="1" applyBorder="1" applyAlignment="1">
      <alignment horizontal="center" vertical="center"/>
    </xf>
    <xf numFmtId="4" fontId="42" fillId="14" borderId="6" xfId="679" applyNumberFormat="1" applyFont="1" applyFill="1" applyBorder="1" applyAlignment="1">
      <alignment horizontal="center" vertical="center"/>
    </xf>
    <xf numFmtId="4" fontId="42" fillId="14" borderId="6" xfId="681" applyNumberFormat="1" applyFont="1" applyFill="1" applyBorder="1" applyAlignment="1">
      <alignment horizontal="center" vertical="center"/>
    </xf>
    <xf numFmtId="4" fontId="42" fillId="35" borderId="6" xfId="684" applyNumberFormat="1" applyFont="1" applyFill="1" applyBorder="1" applyAlignment="1">
      <alignment horizontal="center" vertical="center"/>
    </xf>
    <xf numFmtId="4" fontId="42" fillId="35" borderId="6" xfId="690" applyNumberFormat="1" applyFont="1" applyFill="1" applyBorder="1" applyAlignment="1">
      <alignment horizontal="center" vertical="center"/>
    </xf>
    <xf numFmtId="4" fontId="42" fillId="35" borderId="6" xfId="685" applyNumberFormat="1" applyFont="1" applyFill="1" applyBorder="1" applyAlignment="1">
      <alignment horizontal="center" vertical="center"/>
    </xf>
    <xf numFmtId="4" fontId="42" fillId="35" borderId="6" xfId="691" applyNumberFormat="1" applyFont="1" applyFill="1" applyBorder="1" applyAlignment="1">
      <alignment horizontal="center" vertical="center"/>
    </xf>
    <xf numFmtId="4" fontId="42" fillId="14" borderId="6" xfId="690" applyNumberFormat="1" applyFont="1" applyFill="1" applyBorder="1" applyAlignment="1">
      <alignment horizontal="center" vertical="center"/>
    </xf>
    <xf numFmtId="4" fontId="42" fillId="14" borderId="6" xfId="684" applyNumberFormat="1" applyFont="1" applyFill="1" applyBorder="1" applyAlignment="1">
      <alignment horizontal="center" vertical="center"/>
    </xf>
    <xf numFmtId="4" fontId="42" fillId="14" borderId="20" xfId="684" applyNumberFormat="1" applyFont="1" applyFill="1" applyBorder="1" applyAlignment="1">
      <alignment horizontal="center" vertical="center"/>
    </xf>
    <xf numFmtId="4" fontId="42" fillId="14" borderId="25" xfId="684" applyNumberFormat="1" applyFont="1" applyFill="1" applyBorder="1" applyAlignment="1">
      <alignment horizontal="center" vertical="center"/>
    </xf>
    <xf numFmtId="4" fontId="42" fillId="14" borderId="21" xfId="684" applyNumberFormat="1" applyFont="1" applyFill="1" applyBorder="1" applyAlignment="1">
      <alignment horizontal="center" vertical="center"/>
    </xf>
    <xf numFmtId="4" fontId="3" fillId="14" borderId="7" xfId="0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4" fontId="3" fillId="14" borderId="7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left" vertical="center" wrapText="1"/>
    </xf>
    <xf numFmtId="4" fontId="42" fillId="14" borderId="6" xfId="687" applyNumberFormat="1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4" fontId="3" fillId="35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8" fillId="0" borderId="0" xfId="0" applyFont="1" applyAlignment="1"/>
    <xf numFmtId="0" fontId="4" fillId="0" borderId="0" xfId="0" applyFont="1" applyAlignment="1">
      <alignment horizontal="center" wrapText="1"/>
    </xf>
    <xf numFmtId="0" fontId="4" fillId="13" borderId="0" xfId="0" applyFont="1" applyFill="1" applyAlignment="1">
      <alignment horizontal="center" wrapText="1"/>
    </xf>
    <xf numFmtId="0" fontId="39" fillId="13" borderId="0" xfId="0" applyFont="1" applyFill="1" applyAlignment="1">
      <alignment horizontal="center" vertical="top" wrapText="1"/>
    </xf>
  </cellXfs>
  <cellStyles count="790">
    <cellStyle name="20% — акцент1" xfId="1"/>
    <cellStyle name="20% - Акцент1 10" xfId="274"/>
    <cellStyle name="20% - Акцент1 11" xfId="335"/>
    <cellStyle name="20% - Акцент1 12" xfId="338"/>
    <cellStyle name="20% - Акцент1 13" xfId="300"/>
    <cellStyle name="20% - Акцент1 14" xfId="363"/>
    <cellStyle name="20% - Акцент1 2" xfId="2"/>
    <cellStyle name="20% — акцент1 2" xfId="3"/>
    <cellStyle name="20% - Акцент1 2_КБЛ и РБЛ" xfId="567"/>
    <cellStyle name="20% — акцент1 2_КБЛ и РБЛ" xfId="568"/>
    <cellStyle name="20% - Акцент1 2_ЛВК" xfId="467"/>
    <cellStyle name="20% — акцент1 2_ЛВК" xfId="468"/>
    <cellStyle name="20% - Акцент1 2_ЛИК" xfId="694"/>
    <cellStyle name="20% — акцент1 2_ЛИК" xfId="695"/>
    <cellStyle name="20% - Акцент1 2_Лист1" xfId="93"/>
    <cellStyle name="20% — акцент1 2_Лист1" xfId="94"/>
    <cellStyle name="20% - Акцент1 2_Лист1_КБЛ и РБЛ" xfId="569"/>
    <cellStyle name="20% — акцент1 2_Лист1_КБЛ и РБЛ" xfId="570"/>
    <cellStyle name="20% - Акцент1 2_Лист1_ЛВК" xfId="469"/>
    <cellStyle name="20% — акцент1 2_Лист1_ЛВК" xfId="470"/>
    <cellStyle name="20% - Акцент1 2_Лист1_ЛИК" xfId="696"/>
    <cellStyle name="20% — акцент1 2_Лист1_ЛИК" xfId="697"/>
    <cellStyle name="20% - Акцент1 2_Лист1_Структура файла_18-07-2020 в приказ" xfId="399"/>
    <cellStyle name="20% — акцент1 2_Лист1_Структура файла_18-07-2020 в приказ" xfId="458"/>
    <cellStyle name="20% - Акцент1 2_Структура файла_18-07-2020 в приказ" xfId="442"/>
    <cellStyle name="20% — акцент1 2_Структура файла_18-07-2020 в приказ" xfId="439"/>
    <cellStyle name="20% - Акцент1 3" xfId="125"/>
    <cellStyle name="20% — акцент1 3" xfId="4"/>
    <cellStyle name="20% - Акцент1 3_КБЛ и РБЛ" xfId="571"/>
    <cellStyle name="20% — акцент1 3_КБЛ и РБЛ" xfId="572"/>
    <cellStyle name="20% - Акцент1 3_ЛВК" xfId="471"/>
    <cellStyle name="20% — акцент1 3_ЛВК" xfId="472"/>
    <cellStyle name="20% - Акцент1 3_ЛИК" xfId="698"/>
    <cellStyle name="20% — акцент1 3_ЛИК" xfId="699"/>
    <cellStyle name="20% - Акцент1 3_Структура файла_18-07-2020 в приказ" xfId="461"/>
    <cellStyle name="20% — акцент1 3_Структура файла_18-07-2020 в приказ" xfId="366"/>
    <cellStyle name="20% - Акцент1 4" xfId="178"/>
    <cellStyle name="20% — акцент1 4" xfId="5"/>
    <cellStyle name="20% - Акцент1 4_КБЛ и РБЛ" xfId="573"/>
    <cellStyle name="20% — акцент1 4_КБЛ и РБЛ" xfId="574"/>
    <cellStyle name="20% - Акцент1 4_ЛВК" xfId="473"/>
    <cellStyle name="20% — акцент1 4_ЛВК" xfId="474"/>
    <cellStyle name="20% - Акцент1 4_ЛИК" xfId="700"/>
    <cellStyle name="20% — акцент1 4_ЛИК" xfId="701"/>
    <cellStyle name="20% - Акцент1 4_Структура файла_18-07-2020 в приказ" xfId="424"/>
    <cellStyle name="20% — акцент1 4_Структура файла_18-07-2020 в приказ" xfId="395"/>
    <cellStyle name="20% - Акцент1 5" xfId="183"/>
    <cellStyle name="20% - Акцент1 6" xfId="233"/>
    <cellStyle name="20% - Акцент1 7" xfId="268"/>
    <cellStyle name="20% - Акцент1 8" xfId="270"/>
    <cellStyle name="20% - Акцент1 9" xfId="272"/>
    <cellStyle name="20% — акцент1_КБЛ и РБЛ" xfId="575"/>
    <cellStyle name="20% — акцент2" xfId="6"/>
    <cellStyle name="20% - Акцент2 10" xfId="278"/>
    <cellStyle name="20% - Акцент2 11" xfId="333"/>
    <cellStyle name="20% - Акцент2 12" xfId="275"/>
    <cellStyle name="20% - Акцент2 13" xfId="294"/>
    <cellStyle name="20% - Акцент2 14" xfId="362"/>
    <cellStyle name="20% - Акцент2 2" xfId="7"/>
    <cellStyle name="20% — акцент2 2" xfId="8"/>
    <cellStyle name="20% - Акцент2 2_КБЛ и РБЛ" xfId="576"/>
    <cellStyle name="20% — акцент2 2_КБЛ и РБЛ" xfId="577"/>
    <cellStyle name="20% - Акцент2 2_ЛВК" xfId="475"/>
    <cellStyle name="20% — акцент2 2_ЛВК" xfId="476"/>
    <cellStyle name="20% - Акцент2 2_ЛИК" xfId="702"/>
    <cellStyle name="20% — акцент2 2_ЛИК" xfId="703"/>
    <cellStyle name="20% - Акцент2 2_Лист1" xfId="95"/>
    <cellStyle name="20% — акцент2 2_Лист1" xfId="96"/>
    <cellStyle name="20% - Акцент2 2_Лист1_КБЛ и РБЛ" xfId="578"/>
    <cellStyle name="20% — акцент2 2_Лист1_КБЛ и РБЛ" xfId="579"/>
    <cellStyle name="20% - Акцент2 2_Лист1_ЛВК" xfId="477"/>
    <cellStyle name="20% — акцент2 2_Лист1_ЛВК" xfId="478"/>
    <cellStyle name="20% - Акцент2 2_Лист1_ЛИК" xfId="704"/>
    <cellStyle name="20% — акцент2 2_Лист1_ЛИК" xfId="705"/>
    <cellStyle name="20% - Акцент2 2_Лист1_Структура файла_18-07-2020 в приказ" xfId="377"/>
    <cellStyle name="20% — акцент2 2_Лист1_Структура файла_18-07-2020 в приказ" xfId="375"/>
    <cellStyle name="20% - Акцент2 2_Структура файла_18-07-2020 в приказ" xfId="376"/>
    <cellStyle name="20% — акцент2 2_Структура файла_18-07-2020 в приказ" xfId="388"/>
    <cellStyle name="20% - Акцент2 3" xfId="128"/>
    <cellStyle name="20% — акцент2 3" xfId="9"/>
    <cellStyle name="20% - Акцент2 3_КБЛ и РБЛ" xfId="580"/>
    <cellStyle name="20% — акцент2 3_КБЛ и РБЛ" xfId="581"/>
    <cellStyle name="20% - Акцент2 3_ЛВК" xfId="479"/>
    <cellStyle name="20% — акцент2 3_ЛВК" xfId="480"/>
    <cellStyle name="20% - Акцент2 3_ЛИК" xfId="706"/>
    <cellStyle name="20% — акцент2 3_ЛИК" xfId="707"/>
    <cellStyle name="20% - Акцент2 3_Структура файла_18-07-2020 в приказ" xfId="429"/>
    <cellStyle name="20% — акцент2 3_Структура файла_18-07-2020 в приказ" xfId="409"/>
    <cellStyle name="20% - Акцент2 4" xfId="158"/>
    <cellStyle name="20% — акцент2 4" xfId="10"/>
    <cellStyle name="20% - Акцент2 4_КБЛ и РБЛ" xfId="582"/>
    <cellStyle name="20% — акцент2 4_КБЛ и РБЛ" xfId="583"/>
    <cellStyle name="20% - Акцент2 4_ЛВК" xfId="481"/>
    <cellStyle name="20% — акцент2 4_ЛВК" xfId="482"/>
    <cellStyle name="20% - Акцент2 4_ЛИК" xfId="708"/>
    <cellStyle name="20% — акцент2 4_ЛИК" xfId="709"/>
    <cellStyle name="20% - Акцент2 4_Структура файла_18-07-2020 в приказ" xfId="408"/>
    <cellStyle name="20% — акцент2 4_Структура файла_18-07-2020 в приказ" xfId="389"/>
    <cellStyle name="20% - Акцент2 5" xfId="188"/>
    <cellStyle name="20% - Акцент2 6" xfId="229"/>
    <cellStyle name="20% - Акцент2 7" xfId="266"/>
    <cellStyle name="20% - Акцент2 8" xfId="269"/>
    <cellStyle name="20% - Акцент2 9" xfId="271"/>
    <cellStyle name="20% — акцент2_КБЛ и РБЛ" xfId="584"/>
    <cellStyle name="20% — акцент3" xfId="11"/>
    <cellStyle name="20% - Акцент3 10" xfId="282"/>
    <cellStyle name="20% - Акцент3 11" xfId="331"/>
    <cellStyle name="20% - Акцент3 12" xfId="279"/>
    <cellStyle name="20% - Акцент3 13" xfId="288"/>
    <cellStyle name="20% - Акцент3 14" xfId="361"/>
    <cellStyle name="20% - Акцент3 2" xfId="12"/>
    <cellStyle name="20% — акцент3 2" xfId="13"/>
    <cellStyle name="20% - Акцент3 2_КБЛ и РБЛ" xfId="585"/>
    <cellStyle name="20% — акцент3 2_КБЛ и РБЛ" xfId="586"/>
    <cellStyle name="20% - Акцент3 2_ЛВК" xfId="483"/>
    <cellStyle name="20% — акцент3 2_ЛВК" xfId="484"/>
    <cellStyle name="20% - Акцент3 2_ЛИК" xfId="710"/>
    <cellStyle name="20% — акцент3 2_ЛИК" xfId="711"/>
    <cellStyle name="20% - Акцент3 2_Лист1" xfId="97"/>
    <cellStyle name="20% — акцент3 2_Лист1" xfId="98"/>
    <cellStyle name="20% - Акцент3 2_Лист1_КБЛ и РБЛ" xfId="587"/>
    <cellStyle name="20% — акцент3 2_Лист1_КБЛ и РБЛ" xfId="588"/>
    <cellStyle name="20% - Акцент3 2_Лист1_ЛВК" xfId="485"/>
    <cellStyle name="20% — акцент3 2_Лист1_ЛВК" xfId="486"/>
    <cellStyle name="20% - Акцент3 2_Лист1_ЛИК" xfId="712"/>
    <cellStyle name="20% — акцент3 2_Лист1_ЛИК" xfId="713"/>
    <cellStyle name="20% - Акцент3 2_Лист1_Структура файла_18-07-2020 в приказ" xfId="367"/>
    <cellStyle name="20% — акцент3 2_Лист1_Структура файла_18-07-2020 в приказ" xfId="415"/>
    <cellStyle name="20% - Акцент3 2_Структура файла_18-07-2020 в приказ" xfId="443"/>
    <cellStyle name="20% — акцент3 2_Структура файла_18-07-2020 в приказ" xfId="390"/>
    <cellStyle name="20% - Акцент3 3" xfId="130"/>
    <cellStyle name="20% — акцент3 3" xfId="14"/>
    <cellStyle name="20% - Акцент3 3_КБЛ и РБЛ" xfId="589"/>
    <cellStyle name="20% — акцент3 3_КБЛ и РБЛ" xfId="590"/>
    <cellStyle name="20% - Акцент3 3_ЛВК" xfId="487"/>
    <cellStyle name="20% — акцент3 3_ЛВК" xfId="488"/>
    <cellStyle name="20% - Акцент3 3_ЛИК" xfId="714"/>
    <cellStyle name="20% — акцент3 3_ЛИК" xfId="715"/>
    <cellStyle name="20% - Акцент3 3_Структура файла_18-07-2020 в приказ" xfId="406"/>
    <cellStyle name="20% — акцент3 3_Структура файла_18-07-2020 в приказ" xfId="374"/>
    <cellStyle name="20% - Акцент3 4" xfId="155"/>
    <cellStyle name="20% — акцент3 4" xfId="15"/>
    <cellStyle name="20% - Акцент3 4_КБЛ и РБЛ" xfId="591"/>
    <cellStyle name="20% — акцент3 4_КБЛ и РБЛ" xfId="592"/>
    <cellStyle name="20% - Акцент3 4_ЛВК" xfId="489"/>
    <cellStyle name="20% — акцент3 4_ЛВК" xfId="490"/>
    <cellStyle name="20% - Акцент3 4_ЛИК" xfId="716"/>
    <cellStyle name="20% — акцент3 4_ЛИК" xfId="717"/>
    <cellStyle name="20% - Акцент3 4_Структура файла_18-07-2020 в приказ" xfId="419"/>
    <cellStyle name="20% — акцент3 4_Структура файла_18-07-2020 в приказ" xfId="435"/>
    <cellStyle name="20% - Акцент3 5" xfId="192"/>
    <cellStyle name="20% - Акцент3 6" xfId="225"/>
    <cellStyle name="20% - Акцент3 7" xfId="264"/>
    <cellStyle name="20% - Акцент3 8" xfId="231"/>
    <cellStyle name="20% - Акцент3 9" xfId="267"/>
    <cellStyle name="20% — акцент3_КБЛ и РБЛ" xfId="593"/>
    <cellStyle name="20% — акцент4" xfId="16"/>
    <cellStyle name="20% - Акцент4 10" xfId="287"/>
    <cellStyle name="20% - Акцент4 11" xfId="329"/>
    <cellStyle name="20% - Акцент4 12" xfId="284"/>
    <cellStyle name="20% - Акцент4 13" xfId="281"/>
    <cellStyle name="20% - Акцент4 14" xfId="360"/>
    <cellStyle name="20% - Акцент4 2" xfId="17"/>
    <cellStyle name="20% — акцент4 2" xfId="18"/>
    <cellStyle name="20% - Акцент4 2_КБЛ и РБЛ" xfId="594"/>
    <cellStyle name="20% — акцент4 2_КБЛ и РБЛ" xfId="595"/>
    <cellStyle name="20% - Акцент4 2_ЛВК" xfId="491"/>
    <cellStyle name="20% — акцент4 2_ЛВК" xfId="492"/>
    <cellStyle name="20% - Акцент4 2_ЛИК" xfId="718"/>
    <cellStyle name="20% — акцент4 2_ЛИК" xfId="719"/>
    <cellStyle name="20% - Акцент4 2_Лист1" xfId="99"/>
    <cellStyle name="20% — акцент4 2_Лист1" xfId="100"/>
    <cellStyle name="20% - Акцент4 2_Лист1_КБЛ и РБЛ" xfId="596"/>
    <cellStyle name="20% — акцент4 2_Лист1_КБЛ и РБЛ" xfId="597"/>
    <cellStyle name="20% - Акцент4 2_Лист1_ЛВК" xfId="493"/>
    <cellStyle name="20% — акцент4 2_Лист1_ЛВК" xfId="494"/>
    <cellStyle name="20% - Акцент4 2_Лист1_ЛИК" xfId="720"/>
    <cellStyle name="20% — акцент4 2_Лист1_ЛИК" xfId="721"/>
    <cellStyle name="20% - Акцент4 2_Лист1_Структура файла_18-07-2020 в приказ" xfId="432"/>
    <cellStyle name="20% — акцент4 2_Лист1_Структура файла_18-07-2020 в приказ" xfId="405"/>
    <cellStyle name="20% - Акцент4 2_Структура файла_18-07-2020 в приказ" xfId="422"/>
    <cellStyle name="20% — акцент4 2_Структура файла_18-07-2020 в приказ" xfId="434"/>
    <cellStyle name="20% - Акцент4 3" xfId="132"/>
    <cellStyle name="20% — акцент4 3" xfId="19"/>
    <cellStyle name="20% - Акцент4 3_КБЛ и РБЛ" xfId="598"/>
    <cellStyle name="20% — акцент4 3_КБЛ и РБЛ" xfId="599"/>
    <cellStyle name="20% - Акцент4 3_ЛВК" xfId="495"/>
    <cellStyle name="20% — акцент4 3_ЛВК" xfId="496"/>
    <cellStyle name="20% - Акцент4 3_ЛИК" xfId="722"/>
    <cellStyle name="20% — акцент4 3_ЛИК" xfId="723"/>
    <cellStyle name="20% - Акцент4 3_Структура файла_18-07-2020 в приказ" xfId="373"/>
    <cellStyle name="20% — акцент4 3_Структура файла_18-07-2020 в приказ" xfId="394"/>
    <cellStyle name="20% - Акцент4 4" xfId="153"/>
    <cellStyle name="20% — акцент4 4" xfId="20"/>
    <cellStyle name="20% - Акцент4 4_КБЛ и РБЛ" xfId="600"/>
    <cellStyle name="20% — акцент4 4_КБЛ и РБЛ" xfId="601"/>
    <cellStyle name="20% - Акцент4 4_ЛВК" xfId="497"/>
    <cellStyle name="20% — акцент4 4_ЛВК" xfId="498"/>
    <cellStyle name="20% - Акцент4 4_ЛИК" xfId="724"/>
    <cellStyle name="20% — акцент4 4_ЛИК" xfId="725"/>
    <cellStyle name="20% - Акцент4 4_Структура файла_18-07-2020 в приказ" xfId="425"/>
    <cellStyle name="20% — акцент4 4_Структура файла_18-07-2020 в приказ" xfId="404"/>
    <cellStyle name="20% - Акцент4 5" xfId="195"/>
    <cellStyle name="20% - Акцент4 6" xfId="221"/>
    <cellStyle name="20% - Акцент4 7" xfId="263"/>
    <cellStyle name="20% - Акцент4 8" xfId="228"/>
    <cellStyle name="20% - Акцент4 9" xfId="265"/>
    <cellStyle name="20% — акцент4_КБЛ и РБЛ" xfId="602"/>
    <cellStyle name="20% — акцент5" xfId="21"/>
    <cellStyle name="20% - Акцент5 10" xfId="291"/>
    <cellStyle name="20% - Акцент5 11" xfId="325"/>
    <cellStyle name="20% - Акцент5 12" xfId="292"/>
    <cellStyle name="20% - Акцент5 13" xfId="276"/>
    <cellStyle name="20% - Акцент5 14" xfId="357"/>
    <cellStyle name="20% - Акцент5 2" xfId="22"/>
    <cellStyle name="20% — акцент5 2" xfId="23"/>
    <cellStyle name="20% - Акцент5 2_КБЛ и РБЛ" xfId="603"/>
    <cellStyle name="20% — акцент5 2_КБЛ и РБЛ" xfId="604"/>
    <cellStyle name="20% - Акцент5 2_ЛВК" xfId="499"/>
    <cellStyle name="20% — акцент5 2_ЛВК" xfId="500"/>
    <cellStyle name="20% - Акцент5 2_ЛИК" xfId="726"/>
    <cellStyle name="20% — акцент5 2_ЛИК" xfId="727"/>
    <cellStyle name="20% - Акцент5 2_Лист1" xfId="101"/>
    <cellStyle name="20% — акцент5 2_Лист1" xfId="102"/>
    <cellStyle name="20% - Акцент5 2_Лист1_КБЛ и РБЛ" xfId="605"/>
    <cellStyle name="20% — акцент5 2_Лист1_КБЛ и РБЛ" xfId="606"/>
    <cellStyle name="20% - Акцент5 2_Лист1_ЛВК" xfId="501"/>
    <cellStyle name="20% — акцент5 2_Лист1_ЛВК" xfId="502"/>
    <cellStyle name="20% - Акцент5 2_Лист1_ЛИК" xfId="728"/>
    <cellStyle name="20% — акцент5 2_Лист1_ЛИК" xfId="729"/>
    <cellStyle name="20% - Акцент5 2_Лист1_Структура файла_18-07-2020 в приказ" xfId="421"/>
    <cellStyle name="20% — акцент5 2_Лист1_Структура файла_18-07-2020 в приказ" xfId="449"/>
    <cellStyle name="20% - Акцент5 2_Структура файла_18-07-2020 в приказ" xfId="438"/>
    <cellStyle name="20% — акцент5 2_Структура файла_18-07-2020 в приказ" xfId="398"/>
    <cellStyle name="20% - Акцент5 3" xfId="134"/>
    <cellStyle name="20% — акцент5 3" xfId="24"/>
    <cellStyle name="20% - Акцент5 3_КБЛ и РБЛ" xfId="607"/>
    <cellStyle name="20% — акцент5 3_КБЛ и РБЛ" xfId="608"/>
    <cellStyle name="20% - Акцент5 3_ЛВК" xfId="503"/>
    <cellStyle name="20% — акцент5 3_ЛВК" xfId="504"/>
    <cellStyle name="20% - Акцент5 3_ЛИК" xfId="730"/>
    <cellStyle name="20% — акцент5 3_ЛИК" xfId="731"/>
    <cellStyle name="20% - Акцент5 3_Структура файла_18-07-2020 в приказ" xfId="391"/>
    <cellStyle name="20% — акцент5 3_Структура файла_18-07-2020 в приказ" xfId="384"/>
    <cellStyle name="20% - Акцент5 4" xfId="150"/>
    <cellStyle name="20% — акцент5 4" xfId="25"/>
    <cellStyle name="20% - Акцент5 4_КБЛ и РБЛ" xfId="609"/>
    <cellStyle name="20% — акцент5 4_КБЛ и РБЛ" xfId="610"/>
    <cellStyle name="20% - Акцент5 4_ЛВК" xfId="505"/>
    <cellStyle name="20% — акцент5 4_ЛВК" xfId="506"/>
    <cellStyle name="20% - Акцент5 4_ЛИК" xfId="732"/>
    <cellStyle name="20% — акцент5 4_ЛИК" xfId="733"/>
    <cellStyle name="20% - Акцент5 4_Структура файла_18-07-2020 в приказ" xfId="451"/>
    <cellStyle name="20% — акцент5 4_Структура файла_18-07-2020 в приказ" xfId="380"/>
    <cellStyle name="20% - Акцент5 5" xfId="200"/>
    <cellStyle name="20% - Акцент5 6" xfId="216"/>
    <cellStyle name="20% - Акцент5 7" xfId="260"/>
    <cellStyle name="20% - Акцент5 8" xfId="224"/>
    <cellStyle name="20% - Акцент5 9" xfId="234"/>
    <cellStyle name="20% — акцент5_КБЛ и РБЛ" xfId="611"/>
    <cellStyle name="20% — акцент6" xfId="26"/>
    <cellStyle name="20% - Акцент6 10" xfId="295"/>
    <cellStyle name="20% - Акцент6 11" xfId="321"/>
    <cellStyle name="20% - Акцент6 12" xfId="297"/>
    <cellStyle name="20% - Акцент6 13" xfId="337"/>
    <cellStyle name="20% - Акцент6 14" xfId="355"/>
    <cellStyle name="20% - Акцент6 2" xfId="27"/>
    <cellStyle name="20% — акцент6 2" xfId="28"/>
    <cellStyle name="20% - Акцент6 2_КБЛ и РБЛ" xfId="612"/>
    <cellStyle name="20% — акцент6 2_КБЛ и РБЛ" xfId="613"/>
    <cellStyle name="20% - Акцент6 2_ЛВК" xfId="507"/>
    <cellStyle name="20% — акцент6 2_ЛВК" xfId="508"/>
    <cellStyle name="20% - Акцент6 2_ЛИК" xfId="734"/>
    <cellStyle name="20% — акцент6 2_ЛИК" xfId="735"/>
    <cellStyle name="20% - Акцент6 2_Лист1" xfId="103"/>
    <cellStyle name="20% — акцент6 2_Лист1" xfId="104"/>
    <cellStyle name="20% - Акцент6 2_Лист1_КБЛ и РБЛ" xfId="614"/>
    <cellStyle name="20% — акцент6 2_Лист1_КБЛ и РБЛ" xfId="615"/>
    <cellStyle name="20% - Акцент6 2_Лист1_ЛВК" xfId="509"/>
    <cellStyle name="20% — акцент6 2_Лист1_ЛВК" xfId="510"/>
    <cellStyle name="20% - Акцент6 2_Лист1_ЛИК" xfId="736"/>
    <cellStyle name="20% — акцент6 2_Лист1_ЛИК" xfId="737"/>
    <cellStyle name="20% - Акцент6 2_Лист1_Структура файла_18-07-2020 в приказ" xfId="401"/>
    <cellStyle name="20% — акцент6 2_Лист1_Структура файла_18-07-2020 в приказ" xfId="440"/>
    <cellStyle name="20% - Акцент6 2_Структура файла_18-07-2020 в приказ" xfId="372"/>
    <cellStyle name="20% — акцент6 2_Структура файла_18-07-2020 в приказ" xfId="369"/>
    <cellStyle name="20% - Акцент6 3" xfId="136"/>
    <cellStyle name="20% — акцент6 3" xfId="29"/>
    <cellStyle name="20% - Акцент6 3_КБЛ и РБЛ" xfId="616"/>
    <cellStyle name="20% — акцент6 3_КБЛ и РБЛ" xfId="617"/>
    <cellStyle name="20% - Акцент6 3_ЛВК" xfId="511"/>
    <cellStyle name="20% — акцент6 3_ЛВК" xfId="512"/>
    <cellStyle name="20% - Акцент6 3_ЛИК" xfId="738"/>
    <cellStyle name="20% — акцент6 3_ЛИК" xfId="739"/>
    <cellStyle name="20% - Акцент6 3_Структура файла_18-07-2020 в приказ" xfId="459"/>
    <cellStyle name="20% — акцент6 3_Структура файла_18-07-2020 в приказ" xfId="448"/>
    <cellStyle name="20% - Акцент6 4" xfId="148"/>
    <cellStyle name="20% — акцент6 4" xfId="30"/>
    <cellStyle name="20% - Акцент6 4_КБЛ и РБЛ" xfId="618"/>
    <cellStyle name="20% — акцент6 4_КБЛ и РБЛ" xfId="619"/>
    <cellStyle name="20% - Акцент6 4_ЛВК" xfId="513"/>
    <cellStyle name="20% — акцент6 4_ЛВК" xfId="514"/>
    <cellStyle name="20% - Акцент6 4_ЛИК" xfId="740"/>
    <cellStyle name="20% — акцент6 4_ЛИК" xfId="741"/>
    <cellStyle name="20% - Акцент6 4_Структура файла_18-07-2020 в приказ" xfId="397"/>
    <cellStyle name="20% — акцент6 4_Структура файла_18-07-2020 в приказ" xfId="457"/>
    <cellStyle name="20% - Акцент6 5" xfId="204"/>
    <cellStyle name="20% - Акцент6 6" xfId="210"/>
    <cellStyle name="20% - Акцент6 7" xfId="256"/>
    <cellStyle name="20% - Акцент6 8" xfId="219"/>
    <cellStyle name="20% - Акцент6 9" xfId="261"/>
    <cellStyle name="20% — акцент6_КБЛ и РБЛ" xfId="620"/>
    <cellStyle name="40% — акцент1" xfId="31"/>
    <cellStyle name="40% - Акцент1 10" xfId="299"/>
    <cellStyle name="40% - Акцент1 11" xfId="318"/>
    <cellStyle name="40% - Акцент1 12" xfId="301"/>
    <cellStyle name="40% - Акцент1 13" xfId="340"/>
    <cellStyle name="40% - Акцент1 14" xfId="352"/>
    <cellStyle name="40% - Акцент1 2" xfId="32"/>
    <cellStyle name="40% — акцент1 2" xfId="33"/>
    <cellStyle name="40% - Акцент1 2_КБЛ и РБЛ" xfId="621"/>
    <cellStyle name="40% — акцент1 2_КБЛ и РБЛ" xfId="622"/>
    <cellStyle name="40% - Акцент1 2_ЛВК" xfId="515"/>
    <cellStyle name="40% — акцент1 2_ЛВК" xfId="516"/>
    <cellStyle name="40% - Акцент1 2_ЛИК" xfId="742"/>
    <cellStyle name="40% — акцент1 2_ЛИК" xfId="743"/>
    <cellStyle name="40% - Акцент1 2_Лист1" xfId="105"/>
    <cellStyle name="40% — акцент1 2_Лист1" xfId="106"/>
    <cellStyle name="40% - Акцент1 2_Лист1_КБЛ и РБЛ" xfId="623"/>
    <cellStyle name="40% — акцент1 2_Лист1_КБЛ и РБЛ" xfId="624"/>
    <cellStyle name="40% - Акцент1 2_Лист1_ЛВК" xfId="517"/>
    <cellStyle name="40% — акцент1 2_Лист1_ЛВК" xfId="518"/>
    <cellStyle name="40% - Акцент1 2_Лист1_ЛИК" xfId="744"/>
    <cellStyle name="40% — акцент1 2_Лист1_ЛИК" xfId="745"/>
    <cellStyle name="40% - Акцент1 2_Лист1_Структура файла_18-07-2020 в приказ" xfId="383"/>
    <cellStyle name="40% — акцент1 2_Лист1_Структура файла_18-07-2020 в приказ" xfId="392"/>
    <cellStyle name="40% - Акцент1 2_Структура файла_18-07-2020 в приказ" xfId="413"/>
    <cellStyle name="40% — акцент1 2_Структура файла_18-07-2020 в приказ" xfId="393"/>
    <cellStyle name="40% - Акцент1 3" xfId="138"/>
    <cellStyle name="40% — акцент1 3" xfId="34"/>
    <cellStyle name="40% - Акцент1 3_КБЛ и РБЛ" xfId="625"/>
    <cellStyle name="40% — акцент1 3_КБЛ и РБЛ" xfId="626"/>
    <cellStyle name="40% - Акцент1 3_ЛВК" xfId="519"/>
    <cellStyle name="40% — акцент1 3_ЛВК" xfId="520"/>
    <cellStyle name="40% - Акцент1 3_ЛИК" xfId="746"/>
    <cellStyle name="40% — акцент1 3_ЛИК" xfId="747"/>
    <cellStyle name="40% - Акцент1 3_Структура файла_18-07-2020 в приказ" xfId="410"/>
    <cellStyle name="40% — акцент1 3_Структура файла_18-07-2020 в приказ" xfId="446"/>
    <cellStyle name="40% - Акцент1 4" xfId="145"/>
    <cellStyle name="40% — акцент1 4" xfId="35"/>
    <cellStyle name="40% - Акцент1 4_КБЛ и РБЛ" xfId="627"/>
    <cellStyle name="40% — акцент1 4_КБЛ и РБЛ" xfId="628"/>
    <cellStyle name="40% - Акцент1 4_ЛВК" xfId="521"/>
    <cellStyle name="40% — акцент1 4_ЛВК" xfId="522"/>
    <cellStyle name="40% - Акцент1 4_ЛИК" xfId="748"/>
    <cellStyle name="40% — акцент1 4_ЛИК" xfId="749"/>
    <cellStyle name="40% - Акцент1 4_Структура файла_18-07-2020 в приказ" xfId="411"/>
    <cellStyle name="40% — акцент1 4_Структура файла_18-07-2020 в приказ" xfId="368"/>
    <cellStyle name="40% - Акцент1 5" xfId="208"/>
    <cellStyle name="40% - Акцент1 6" xfId="206"/>
    <cellStyle name="40% - Акцент1 7" xfId="252"/>
    <cellStyle name="40% - Акцент1 8" xfId="212"/>
    <cellStyle name="40% - Акцент1 9" xfId="258"/>
    <cellStyle name="40% — акцент1_КБЛ и РБЛ" xfId="629"/>
    <cellStyle name="40% — акцент2" xfId="36"/>
    <cellStyle name="40% - Акцент2 10" xfId="302"/>
    <cellStyle name="40% - Акцент2 11" xfId="314"/>
    <cellStyle name="40% - Акцент2 12" xfId="304"/>
    <cellStyle name="40% - Акцент2 13" xfId="342"/>
    <cellStyle name="40% - Акцент2 14" xfId="350"/>
    <cellStyle name="40% - Акцент2 2" xfId="37"/>
    <cellStyle name="40% — акцент2 2" xfId="38"/>
    <cellStyle name="40% - Акцент2 2_КБЛ и РБЛ" xfId="630"/>
    <cellStyle name="40% — акцент2 2_КБЛ и РБЛ" xfId="631"/>
    <cellStyle name="40% - Акцент2 2_ЛВК" xfId="523"/>
    <cellStyle name="40% — акцент2 2_ЛВК" xfId="524"/>
    <cellStyle name="40% - Акцент2 2_ЛИК" xfId="750"/>
    <cellStyle name="40% — акцент2 2_ЛИК" xfId="751"/>
    <cellStyle name="40% - Акцент2 2_Лист1" xfId="107"/>
    <cellStyle name="40% — акцент2 2_Лист1" xfId="108"/>
    <cellStyle name="40% - Акцент2 2_Лист1_КБЛ и РБЛ" xfId="632"/>
    <cellStyle name="40% — акцент2 2_Лист1_КБЛ и РБЛ" xfId="633"/>
    <cellStyle name="40% - Акцент2 2_Лист1_ЛВК" xfId="525"/>
    <cellStyle name="40% — акцент2 2_Лист1_ЛВК" xfId="526"/>
    <cellStyle name="40% - Акцент2 2_Лист1_ЛИК" xfId="752"/>
    <cellStyle name="40% — акцент2 2_Лист1_ЛИК" xfId="753"/>
    <cellStyle name="40% - Акцент2 2_Лист1_Структура файла_18-07-2020 в приказ" xfId="385"/>
    <cellStyle name="40% — акцент2 2_Лист1_Структура файла_18-07-2020 в приказ" xfId="378"/>
    <cellStyle name="40% - Акцент2 2_Структура файла_18-07-2020 в приказ" xfId="447"/>
    <cellStyle name="40% — акцент2 2_Структура файла_18-07-2020 в приказ" xfId="407"/>
    <cellStyle name="40% - Акцент2 3" xfId="140"/>
    <cellStyle name="40% — акцент2 3" xfId="39"/>
    <cellStyle name="40% - Акцент2 3_КБЛ и РБЛ" xfId="634"/>
    <cellStyle name="40% — акцент2 3_КБЛ и РБЛ" xfId="635"/>
    <cellStyle name="40% - Акцент2 3_ЛВК" xfId="527"/>
    <cellStyle name="40% — акцент2 3_ЛВК" xfId="528"/>
    <cellStyle name="40% - Акцент2 3_ЛИК" xfId="754"/>
    <cellStyle name="40% — акцент2 3_ЛИК" xfId="755"/>
    <cellStyle name="40% - Акцент2 3_Структура файла_18-07-2020 в приказ" xfId="455"/>
    <cellStyle name="40% — акцент2 3_Структура файла_18-07-2020 в приказ" xfId="420"/>
    <cellStyle name="40% - Акцент2 4" xfId="143"/>
    <cellStyle name="40% — акцент2 4" xfId="40"/>
    <cellStyle name="40% - Акцент2 4_КБЛ и РБЛ" xfId="636"/>
    <cellStyle name="40% — акцент2 4_КБЛ и РБЛ" xfId="637"/>
    <cellStyle name="40% - Акцент2 4_ЛВК" xfId="529"/>
    <cellStyle name="40% — акцент2 4_ЛВК" xfId="530"/>
    <cellStyle name="40% - Акцент2 4_ЛИК" xfId="756"/>
    <cellStyle name="40% — акцент2 4_ЛИК" xfId="757"/>
    <cellStyle name="40% - Акцент2 4_Структура файла_18-07-2020 в приказ" xfId="402"/>
    <cellStyle name="40% — акцент2 4_Структура файла_18-07-2020 в приказ" xfId="400"/>
    <cellStyle name="40% - Акцент2 5" xfId="213"/>
    <cellStyle name="40% - Акцент2 6" xfId="201"/>
    <cellStyle name="40% - Акцент2 7" xfId="247"/>
    <cellStyle name="40% - Акцент2 8" xfId="205"/>
    <cellStyle name="40% - Акцент2 9" xfId="250"/>
    <cellStyle name="40% — акцент2_КБЛ и РБЛ" xfId="638"/>
    <cellStyle name="40% — акцент3" xfId="41"/>
    <cellStyle name="40% - Акцент3 10" xfId="305"/>
    <cellStyle name="40% - Акцент3 11" xfId="311"/>
    <cellStyle name="40% - Акцент3 12" xfId="308"/>
    <cellStyle name="40% - Акцент3 13" xfId="344"/>
    <cellStyle name="40% - Акцент3 14" xfId="347"/>
    <cellStyle name="40% - Акцент3 2" xfId="42"/>
    <cellStyle name="40% — акцент3 2" xfId="43"/>
    <cellStyle name="40% - Акцент3 2_КБЛ и РБЛ" xfId="639"/>
    <cellStyle name="40% — акцент3 2_КБЛ и РБЛ" xfId="640"/>
    <cellStyle name="40% - Акцент3 2_ЛВК" xfId="531"/>
    <cellStyle name="40% — акцент3 2_ЛВК" xfId="532"/>
    <cellStyle name="40% - Акцент3 2_ЛИК" xfId="758"/>
    <cellStyle name="40% — акцент3 2_ЛИК" xfId="759"/>
    <cellStyle name="40% - Акцент3 2_Лист1" xfId="109"/>
    <cellStyle name="40% — акцент3 2_Лист1" xfId="110"/>
    <cellStyle name="40% - Акцент3 2_Лист1_КБЛ и РБЛ" xfId="641"/>
    <cellStyle name="40% — акцент3 2_Лист1_КБЛ и РБЛ" xfId="642"/>
    <cellStyle name="40% - Акцент3 2_Лист1_ЛВК" xfId="533"/>
    <cellStyle name="40% — акцент3 2_Лист1_ЛВК" xfId="534"/>
    <cellStyle name="40% - Акцент3 2_Лист1_ЛИК" xfId="760"/>
    <cellStyle name="40% — акцент3 2_Лист1_ЛИК" xfId="761"/>
    <cellStyle name="40% - Акцент3 2_Лист1_Структура файла_18-07-2020 в приказ" xfId="386"/>
    <cellStyle name="40% — акцент3 2_Лист1_Структура файла_18-07-2020 в приказ" xfId="428"/>
    <cellStyle name="40% - Акцент3 2_Структура файла_18-07-2020 в приказ" xfId="433"/>
    <cellStyle name="40% — акцент3 2_Структура файла_18-07-2020 в приказ" xfId="453"/>
    <cellStyle name="40% - Акцент3 3" xfId="142"/>
    <cellStyle name="40% — акцент3 3" xfId="44"/>
    <cellStyle name="40% - Акцент3 3_КБЛ и РБЛ" xfId="643"/>
    <cellStyle name="40% — акцент3 3_КБЛ и РБЛ" xfId="644"/>
    <cellStyle name="40% - Акцент3 3_ЛВК" xfId="535"/>
    <cellStyle name="40% — акцент3 3_ЛВК" xfId="536"/>
    <cellStyle name="40% - Акцент3 3_ЛИК" xfId="762"/>
    <cellStyle name="40% — акцент3 3_ЛИК" xfId="763"/>
    <cellStyle name="40% - Акцент3 3_Структура файла_18-07-2020 в приказ" xfId="412"/>
    <cellStyle name="40% — акцент3 3_Структура файла_18-07-2020 в приказ" xfId="445"/>
    <cellStyle name="40% - Акцент3 4" xfId="141"/>
    <cellStyle name="40% — акцент3 4" xfId="45"/>
    <cellStyle name="40% - Акцент3 4_КБЛ и РБЛ" xfId="645"/>
    <cellStyle name="40% — акцент3 4_КБЛ и РБЛ" xfId="646"/>
    <cellStyle name="40% - Акцент3 4_ЛВК" xfId="537"/>
    <cellStyle name="40% — акцент3 4_ЛВК" xfId="538"/>
    <cellStyle name="40% - Акцент3 4_ЛИК" xfId="764"/>
    <cellStyle name="40% — акцент3 4_ЛИК" xfId="765"/>
    <cellStyle name="40% - Акцент3 4_Структура файла_18-07-2020 в приказ" xfId="371"/>
    <cellStyle name="40% — акцент3 4_Структура файла_18-07-2020 в приказ" xfId="403"/>
    <cellStyle name="40% - Акцент3 5" xfId="217"/>
    <cellStyle name="40% - Акцент3 6" xfId="196"/>
    <cellStyle name="40% - Акцент3 7" xfId="242"/>
    <cellStyle name="40% - Акцент3 8" xfId="198"/>
    <cellStyle name="40% - Акцент3 9" xfId="244"/>
    <cellStyle name="40% — акцент3_КБЛ и РБЛ" xfId="647"/>
    <cellStyle name="40% — акцент4" xfId="46"/>
    <cellStyle name="40% - Акцент4 10" xfId="307"/>
    <cellStyle name="40% - Акцент4 11" xfId="309"/>
    <cellStyle name="40% - Акцент4 12" xfId="312"/>
    <cellStyle name="40% - Акцент4 13" xfId="346"/>
    <cellStyle name="40% - Акцент4 14" xfId="345"/>
    <cellStyle name="40% - Акцент4 2" xfId="47"/>
    <cellStyle name="40% — акцент4 2" xfId="48"/>
    <cellStyle name="40% - Акцент4 2_КБЛ и РБЛ" xfId="648"/>
    <cellStyle name="40% — акцент4 2_КБЛ и РБЛ" xfId="649"/>
    <cellStyle name="40% - Акцент4 2_ЛВК" xfId="539"/>
    <cellStyle name="40% — акцент4 2_ЛВК" xfId="540"/>
    <cellStyle name="40% - Акцент4 2_ЛИК" xfId="766"/>
    <cellStyle name="40% — акцент4 2_ЛИК" xfId="767"/>
    <cellStyle name="40% - Акцент4 2_Лист1" xfId="111"/>
    <cellStyle name="40% — акцент4 2_Лист1" xfId="112"/>
    <cellStyle name="40% - Акцент4 2_Лист1_КБЛ и РБЛ" xfId="650"/>
    <cellStyle name="40% — акцент4 2_Лист1_КБЛ и РБЛ" xfId="651"/>
    <cellStyle name="40% - Акцент4 2_Лист1_ЛВК" xfId="541"/>
    <cellStyle name="40% — акцент4 2_Лист1_ЛВК" xfId="542"/>
    <cellStyle name="40% - Акцент4 2_Лист1_ЛИК" xfId="768"/>
    <cellStyle name="40% — акцент4 2_Лист1_ЛИК" xfId="769"/>
    <cellStyle name="40% - Акцент4 2_Лист1_Структура файла_18-07-2020 в приказ" xfId="417"/>
    <cellStyle name="40% — акцент4 2_Лист1_Структура файла_18-07-2020 в приказ" xfId="416"/>
    <cellStyle name="40% - Акцент4 2_Структура файла_18-07-2020 в приказ" xfId="430"/>
    <cellStyle name="40% — акцент4 2_Структура файла_18-07-2020 в приказ" xfId="436"/>
    <cellStyle name="40% - Акцент4 3" xfId="144"/>
    <cellStyle name="40% — акцент4 3" xfId="49"/>
    <cellStyle name="40% - Акцент4 3_КБЛ и РБЛ" xfId="652"/>
    <cellStyle name="40% — акцент4 3_КБЛ и РБЛ" xfId="653"/>
    <cellStyle name="40% - Акцент4 3_ЛВК" xfId="543"/>
    <cellStyle name="40% — акцент4 3_ЛВК" xfId="544"/>
    <cellStyle name="40% - Акцент4 3_ЛИК" xfId="770"/>
    <cellStyle name="40% — акцент4 3_ЛИК" xfId="771"/>
    <cellStyle name="40% - Акцент4 3_Структура файла_18-07-2020 в приказ" xfId="437"/>
    <cellStyle name="40% — акцент4 3_Структура файла_18-07-2020 в приказ" xfId="382"/>
    <cellStyle name="40% - Акцент4 4" xfId="139"/>
    <cellStyle name="40% — акцент4 4" xfId="50"/>
    <cellStyle name="40% - Акцент4 4_КБЛ и РБЛ" xfId="654"/>
    <cellStyle name="40% — акцент4 4_КБЛ и РБЛ" xfId="655"/>
    <cellStyle name="40% - Акцент4 4_ЛВК" xfId="545"/>
    <cellStyle name="40% — акцент4 4_ЛВК" xfId="546"/>
    <cellStyle name="40% - Акцент4 4_ЛИК" xfId="772"/>
    <cellStyle name="40% — акцент4 4_ЛИК" xfId="773"/>
    <cellStyle name="40% - Акцент4 4_Структура файла_18-07-2020 в приказ" xfId="423"/>
    <cellStyle name="40% — акцент4 4_Структура файла_18-07-2020 в приказ" xfId="414"/>
    <cellStyle name="40% - Акцент4 5" xfId="222"/>
    <cellStyle name="40% - Акцент4 6" xfId="191"/>
    <cellStyle name="40% - Акцент4 7" xfId="185"/>
    <cellStyle name="40% - Акцент4 8" xfId="193"/>
    <cellStyle name="40% - Акцент4 9" xfId="184"/>
    <cellStyle name="40% — акцент4_КБЛ и РБЛ" xfId="656"/>
    <cellStyle name="40% — акцент5" xfId="51"/>
    <cellStyle name="40% - Акцент5 10" xfId="310"/>
    <cellStyle name="40% - Акцент5 11" xfId="306"/>
    <cellStyle name="40% - Акцент5 12" xfId="315"/>
    <cellStyle name="40% - Акцент5 13" xfId="348"/>
    <cellStyle name="40% - Акцент5 14" xfId="343"/>
    <cellStyle name="40% - Акцент5 2" xfId="52"/>
    <cellStyle name="40% — акцент5 2" xfId="53"/>
    <cellStyle name="40% - Акцент5 2_КБЛ и РБЛ" xfId="657"/>
    <cellStyle name="40% — акцент5 2_КБЛ и РБЛ" xfId="658"/>
    <cellStyle name="40% - Акцент5 2_ЛВК" xfId="547"/>
    <cellStyle name="40% — акцент5 2_ЛВК" xfId="548"/>
    <cellStyle name="40% - Акцент5 2_ЛИК" xfId="774"/>
    <cellStyle name="40% — акцент5 2_ЛИК" xfId="775"/>
    <cellStyle name="40% - Акцент5 2_Лист1" xfId="113"/>
    <cellStyle name="40% — акцент5 2_Лист1" xfId="114"/>
    <cellStyle name="40% - Акцент5 2_Лист1_КБЛ и РБЛ" xfId="659"/>
    <cellStyle name="40% — акцент5 2_Лист1_КБЛ и РБЛ" xfId="660"/>
    <cellStyle name="40% - Акцент5 2_Лист1_ЛВК" xfId="549"/>
    <cellStyle name="40% — акцент5 2_Лист1_ЛВК" xfId="550"/>
    <cellStyle name="40% - Акцент5 2_Лист1_ЛИК" xfId="776"/>
    <cellStyle name="40% — акцент5 2_Лист1_ЛИК" xfId="777"/>
    <cellStyle name="40% - Акцент5 2_Лист1_Структура файла_18-07-2020 в приказ" xfId="452"/>
    <cellStyle name="40% — акцент5 2_Лист1_Структура файла_18-07-2020 в приказ" xfId="365"/>
    <cellStyle name="40% - Акцент5 2_Структура файла_18-07-2020 в приказ" xfId="427"/>
    <cellStyle name="40% — акцент5 2_Структура файла_18-07-2020 в приказ" xfId="396"/>
    <cellStyle name="40% - Акцент5 3" xfId="146"/>
    <cellStyle name="40% — акцент5 3" xfId="54"/>
    <cellStyle name="40% - Акцент5 3_КБЛ и РБЛ" xfId="661"/>
    <cellStyle name="40% — акцент5 3_КБЛ и РБЛ" xfId="662"/>
    <cellStyle name="40% - Акцент5 3_ЛВК" xfId="551"/>
    <cellStyle name="40% — акцент5 3_ЛВК" xfId="552"/>
    <cellStyle name="40% - Акцент5 3_ЛИК" xfId="778"/>
    <cellStyle name="40% — акцент5 3_ЛИК" xfId="779"/>
    <cellStyle name="40% - Акцент5 3_Структура файла_18-07-2020 в приказ" xfId="426"/>
    <cellStyle name="40% — акцент5 3_Структура файла_18-07-2020 в приказ" xfId="370"/>
    <cellStyle name="40% - Акцент5 4" xfId="137"/>
    <cellStyle name="40% — акцент5 4" xfId="55"/>
    <cellStyle name="40% - Акцент5 4_КБЛ и РБЛ" xfId="663"/>
    <cellStyle name="40% — акцент5 4_КБЛ и РБЛ" xfId="664"/>
    <cellStyle name="40% - Акцент5 4_ЛВК" xfId="553"/>
    <cellStyle name="40% — акцент5 4_ЛВК" xfId="554"/>
    <cellStyle name="40% - Акцент5 4_ЛИК" xfId="780"/>
    <cellStyle name="40% — акцент5 4_ЛИК" xfId="781"/>
    <cellStyle name="40% - Акцент5 4_Структура файла_18-07-2020 в приказ" xfId="444"/>
    <cellStyle name="40% — акцент5 4_Структура файла_18-07-2020 в приказ" xfId="431"/>
    <cellStyle name="40% - Акцент5 5" xfId="226"/>
    <cellStyle name="40% - Акцент5 6" xfId="186"/>
    <cellStyle name="40% - Акцент5 7" xfId="189"/>
    <cellStyle name="40% - Акцент5 8" xfId="187"/>
    <cellStyle name="40% - Акцент5 9" xfId="190"/>
    <cellStyle name="40% — акцент5_КБЛ и РБЛ" xfId="665"/>
    <cellStyle name="40% — акцент6" xfId="56"/>
    <cellStyle name="40% - Акцент6 10" xfId="313"/>
    <cellStyle name="40% - Акцент6 11" xfId="303"/>
    <cellStyle name="40% - Акцент6 12" xfId="319"/>
    <cellStyle name="40% - Акцент6 13" xfId="349"/>
    <cellStyle name="40% - Акцент6 14" xfId="341"/>
    <cellStyle name="40% - Акцент6 2" xfId="57"/>
    <cellStyle name="40% — акцент6 2" xfId="58"/>
    <cellStyle name="40% - Акцент6 2_КБЛ и РБЛ" xfId="666"/>
    <cellStyle name="40% — акцент6 2_КБЛ и РБЛ" xfId="667"/>
    <cellStyle name="40% - Акцент6 2_ЛВК" xfId="555"/>
    <cellStyle name="40% — акцент6 2_ЛВК" xfId="556"/>
    <cellStyle name="40% - Акцент6 2_ЛИК" xfId="782"/>
    <cellStyle name="40% — акцент6 2_ЛИК" xfId="783"/>
    <cellStyle name="40% - Акцент6 2_Лист1" xfId="115"/>
    <cellStyle name="40% — акцент6 2_Лист1" xfId="116"/>
    <cellStyle name="40% - Акцент6 2_Лист1_КБЛ и РБЛ" xfId="668"/>
    <cellStyle name="40% — акцент6 2_Лист1_КБЛ и РБЛ" xfId="669"/>
    <cellStyle name="40% - Акцент6 2_Лист1_ЛВК" xfId="557"/>
    <cellStyle name="40% — акцент6 2_Лист1_ЛВК" xfId="558"/>
    <cellStyle name="40% - Акцент6 2_Лист1_ЛИК" xfId="784"/>
    <cellStyle name="40% — акцент6 2_Лист1_ЛИК" xfId="785"/>
    <cellStyle name="40% - Акцент6 2_Лист1_Структура файла_18-07-2020 в приказ" xfId="379"/>
    <cellStyle name="40% — акцент6 2_Лист1_Структура файла_18-07-2020 в приказ" xfId="450"/>
    <cellStyle name="40% - Акцент6 2_Структура файла_18-07-2020 в приказ" xfId="454"/>
    <cellStyle name="40% — акцент6 2_Структура файла_18-07-2020 в приказ" xfId="456"/>
    <cellStyle name="40% - Акцент6 3" xfId="147"/>
    <cellStyle name="40% — акцент6 3" xfId="59"/>
    <cellStyle name="40% - Акцент6 3_КБЛ и РБЛ" xfId="670"/>
    <cellStyle name="40% — акцент6 3_КБЛ и РБЛ" xfId="671"/>
    <cellStyle name="40% - Акцент6 3_ЛВК" xfId="559"/>
    <cellStyle name="40% — акцент6 3_ЛВК" xfId="560"/>
    <cellStyle name="40% - Акцент6 3_ЛИК" xfId="786"/>
    <cellStyle name="40% — акцент6 3_ЛИК" xfId="787"/>
    <cellStyle name="40% - Акцент6 3_Структура файла_18-07-2020 в приказ" xfId="460"/>
    <cellStyle name="40% — акцент6 3_Структура файла_18-07-2020 в приказ" xfId="381"/>
    <cellStyle name="40% - Акцент6 4" xfId="135"/>
    <cellStyle name="40% — акцент6 4" xfId="60"/>
    <cellStyle name="40% - Акцент6 4_КБЛ и РБЛ" xfId="672"/>
    <cellStyle name="40% — акцент6 4_КБЛ и РБЛ" xfId="673"/>
    <cellStyle name="40% - Акцент6 4_ЛВК" xfId="561"/>
    <cellStyle name="40% — акцент6 4_ЛВК" xfId="562"/>
    <cellStyle name="40% - Акцент6 4_ЛИК" xfId="788"/>
    <cellStyle name="40% — акцент6 4_ЛИК" xfId="789"/>
    <cellStyle name="40% - Акцент6 4_Структура файла_18-07-2020 в приказ" xfId="418"/>
    <cellStyle name="40% — акцент6 4_Структура файла_18-07-2020 в приказ" xfId="387"/>
    <cellStyle name="40% - Акцент6 5" xfId="230"/>
    <cellStyle name="40% - Акцент6 6" xfId="240"/>
    <cellStyle name="40% - Акцент6 7" xfId="194"/>
    <cellStyle name="40% - Акцент6 8" xfId="241"/>
    <cellStyle name="40% - Акцент6 9" xfId="197"/>
    <cellStyle name="40% — акцент6_КБЛ и РБЛ" xfId="674"/>
    <cellStyle name="60% — акцент1" xfId="61"/>
    <cellStyle name="60% - Акцент1 10" xfId="316"/>
    <cellStyle name="60% - Акцент1 11" xfId="298"/>
    <cellStyle name="60% - Акцент1 12" xfId="323"/>
    <cellStyle name="60% - Акцент1 13" xfId="351"/>
    <cellStyle name="60% - Акцент1 14" xfId="339"/>
    <cellStyle name="60% - Акцент1 2" xfId="62"/>
    <cellStyle name="60% — акцент1 2" xfId="63"/>
    <cellStyle name="60% - Акцент1 3" xfId="149"/>
    <cellStyle name="60% — акцент1 3" xfId="64"/>
    <cellStyle name="60% - Акцент1 4" xfId="133"/>
    <cellStyle name="60% — акцент1 4" xfId="65"/>
    <cellStyle name="60% - Акцент1 5" xfId="232"/>
    <cellStyle name="60% - Акцент1 6" xfId="243"/>
    <cellStyle name="60% - Акцент1 7" xfId="199"/>
    <cellStyle name="60% - Акцент1 8" xfId="245"/>
    <cellStyle name="60% - Акцент1 9" xfId="203"/>
    <cellStyle name="60% — акцент2" xfId="66"/>
    <cellStyle name="60% - Акцент2 10" xfId="317"/>
    <cellStyle name="60% - Акцент2 11" xfId="296"/>
    <cellStyle name="60% - Акцент2 12" xfId="327"/>
    <cellStyle name="60% - Акцент2 13" xfId="353"/>
    <cellStyle name="60% - Акцент2 14" xfId="336"/>
    <cellStyle name="60% - Акцент2 2" xfId="67"/>
    <cellStyle name="60% — акцент2 2" xfId="68"/>
    <cellStyle name="60% - Акцент2 3" xfId="151"/>
    <cellStyle name="60% — акцент2 3" xfId="69"/>
    <cellStyle name="60% - Акцент2 4" xfId="131"/>
    <cellStyle name="60% — акцент2 4" xfId="70"/>
    <cellStyle name="60% - Акцент2 5" xfId="235"/>
    <cellStyle name="60% - Акцент2 6" xfId="246"/>
    <cellStyle name="60% - Акцент2 7" xfId="202"/>
    <cellStyle name="60% - Акцент2 8" xfId="249"/>
    <cellStyle name="60% - Акцент2 9" xfId="209"/>
    <cellStyle name="60% — акцент3" xfId="71"/>
    <cellStyle name="60% - Акцент3 10" xfId="320"/>
    <cellStyle name="60% - Акцент3 11" xfId="293"/>
    <cellStyle name="60% - Акцент3 12" xfId="328"/>
    <cellStyle name="60% - Акцент3 13" xfId="354"/>
    <cellStyle name="60% - Акцент3 14" xfId="277"/>
    <cellStyle name="60% - Акцент3 2" xfId="72"/>
    <cellStyle name="60% — акцент3 2" xfId="73"/>
    <cellStyle name="60% - Акцент3 3" xfId="152"/>
    <cellStyle name="60% — акцент3 3" xfId="74"/>
    <cellStyle name="60% - Акцент3 4" xfId="129"/>
    <cellStyle name="60% — акцент3 4" xfId="75"/>
    <cellStyle name="60% - Акцент3 5" xfId="236"/>
    <cellStyle name="60% - Акцент3 6" xfId="248"/>
    <cellStyle name="60% - Акцент3 7" xfId="207"/>
    <cellStyle name="60% - Акцент3 8" xfId="253"/>
    <cellStyle name="60% - Акцент3 9" xfId="214"/>
    <cellStyle name="60% — акцент4" xfId="76"/>
    <cellStyle name="60% - Акцент4 10" xfId="322"/>
    <cellStyle name="60% - Акцент4 11" xfId="289"/>
    <cellStyle name="60% - Акцент4 12" xfId="330"/>
    <cellStyle name="60% - Акцент4 13" xfId="356"/>
    <cellStyle name="60% - Акцент4 14" xfId="280"/>
    <cellStyle name="60% - Акцент4 2" xfId="77"/>
    <cellStyle name="60% — акцент4 2" xfId="78"/>
    <cellStyle name="60% - Акцент4 3" xfId="154"/>
    <cellStyle name="60% — акцент4 3" xfId="79"/>
    <cellStyle name="60% - Акцент4 4" xfId="127"/>
    <cellStyle name="60% — акцент4 4" xfId="80"/>
    <cellStyle name="60% - Акцент4 5" xfId="237"/>
    <cellStyle name="60% - Акцент4 6" xfId="251"/>
    <cellStyle name="60% - Акцент4 7" xfId="211"/>
    <cellStyle name="60% - Акцент4 8" xfId="255"/>
    <cellStyle name="60% - Акцент4 9" xfId="220"/>
    <cellStyle name="60% — акцент5" xfId="81"/>
    <cellStyle name="60% - Акцент5 10" xfId="324"/>
    <cellStyle name="60% - Акцент5 11" xfId="286"/>
    <cellStyle name="60% - Акцент5 12" xfId="332"/>
    <cellStyle name="60% - Акцент5 13" xfId="358"/>
    <cellStyle name="60% - Акцент5 14" xfId="285"/>
    <cellStyle name="60% - Акцент5 2" xfId="82"/>
    <cellStyle name="60% — акцент5 2" xfId="83"/>
    <cellStyle name="60% - Акцент5 3" xfId="156"/>
    <cellStyle name="60% — акцент5 3" xfId="84"/>
    <cellStyle name="60% - Акцент5 4" xfId="126"/>
    <cellStyle name="60% — акцент5 4" xfId="85"/>
    <cellStyle name="60% - Акцент5 5" xfId="238"/>
    <cellStyle name="60% - Акцент5 6" xfId="254"/>
    <cellStyle name="60% - Акцент5 7" xfId="215"/>
    <cellStyle name="60% - Акцент5 8" xfId="259"/>
    <cellStyle name="60% - Акцент5 9" xfId="223"/>
    <cellStyle name="60% — акцент6" xfId="86"/>
    <cellStyle name="60% - Акцент6 10" xfId="326"/>
    <cellStyle name="60% - Акцент6 11" xfId="283"/>
    <cellStyle name="60% - Акцент6 12" xfId="334"/>
    <cellStyle name="60% - Акцент6 13" xfId="359"/>
    <cellStyle name="60% - Акцент6 14" xfId="290"/>
    <cellStyle name="60% - Акцент6 2" xfId="87"/>
    <cellStyle name="60% — акцент6 2" xfId="88"/>
    <cellStyle name="60% - Акцент6 3" xfId="157"/>
    <cellStyle name="60% — акцент6 3" xfId="89"/>
    <cellStyle name="60% - Акцент6 4" xfId="182"/>
    <cellStyle name="60% — акцент6 4" xfId="90"/>
    <cellStyle name="60% - Акцент6 5" xfId="239"/>
    <cellStyle name="60% - Акцент6 6" xfId="257"/>
    <cellStyle name="60% - Акцент6 7" xfId="218"/>
    <cellStyle name="60% - Акцент6 8" xfId="262"/>
    <cellStyle name="60% - Акцент6 9" xfId="227"/>
    <cellStyle name="Акцент1 2" xfId="159"/>
    <cellStyle name="Акцент2 2" xfId="160"/>
    <cellStyle name="Акцент3 2" xfId="161"/>
    <cellStyle name="Акцент4 2" xfId="162"/>
    <cellStyle name="Акцент5 2" xfId="163"/>
    <cellStyle name="Акцент6 2" xfId="164"/>
    <cellStyle name="Ввод  2" xfId="165"/>
    <cellStyle name="Вывод 2" xfId="166"/>
    <cellStyle name="Вычисление 2" xfId="167"/>
    <cellStyle name="Заголовок 1 2" xfId="168"/>
    <cellStyle name="Заголовок 2 2" xfId="169"/>
    <cellStyle name="Заголовок 3 2" xfId="170"/>
    <cellStyle name="Заголовок 4 2" xfId="171"/>
    <cellStyle name="Итог 2" xfId="172"/>
    <cellStyle name="Контрольная ячейка 2" xfId="173"/>
    <cellStyle name="Название 2" xfId="174"/>
    <cellStyle name="Нейтральный 2" xfId="175"/>
    <cellStyle name="Обычный" xfId="0" builtinId="0"/>
    <cellStyle name="Обычный 2" xfId="124"/>
    <cellStyle name="Обычный 3" xfId="364"/>
    <cellStyle name="Обычный_ЛВК Border 150" xfId="123"/>
    <cellStyle name="Обычный_ЛВК Border 200" xfId="689"/>
    <cellStyle name="Обычный_ЛВК Border 300" xfId="693"/>
    <cellStyle name="Обычный_ЛВК Light 160" xfId="273"/>
    <cellStyle name="Обычный_ЛВК Plus 200 ПГ" xfId="441"/>
    <cellStyle name="Обычный_ЛВК Plus 500 - Жаданова" xfId="688"/>
    <cellStyle name="Обычный_ЛВК Plus 500 ПГ-Пайзлер" xfId="683"/>
    <cellStyle name="Обычный_ЛВК Sir 110 Е" xfId="122"/>
    <cellStyle name="Обычный_ЛВК Sir 300 F-Белов" xfId="675"/>
    <cellStyle name="Обычный_ЛВК Sir 300 L-Белов" xfId="566"/>
    <cellStyle name="Обычный_ЛВК Sir 400 F" xfId="681"/>
    <cellStyle name="Обычный_ЛВК Sir 400 F -Пайзлер_1" xfId="682"/>
    <cellStyle name="Обычный_ЛВК Sir 400 L-Пайзлер" xfId="679"/>
    <cellStyle name="Обычный_ЛВК Sir 400 Е -Пайзлер" xfId="680"/>
    <cellStyle name="Обычный_ЛВК Sir 500 E до 850" xfId="691"/>
    <cellStyle name="Обычный_ЛВК Sir 500 F до 850" xfId="692"/>
    <cellStyle name="Обычный_ЛВК Sir 500 L до 850" xfId="690"/>
    <cellStyle name="Обычный_ЛВК Sir 500 L-Белов" xfId="684"/>
    <cellStyle name="Обычный_ЛВК ВМ Plus 400-Акимов" xfId="563"/>
    <cellStyle name="Обычный_ЛВК ВМ Sir 300 F" xfId="464"/>
    <cellStyle name="Обычный_ЛВК ВМ Sir 300 L" xfId="462"/>
    <cellStyle name="Обычный_ЛВК ВМ Sir 300 Е" xfId="463"/>
    <cellStyle name="Обычный_ЛВК ВМ Sir 400 L-Пайзлер" xfId="678"/>
    <cellStyle name="Обычный_ЛВК ВМ Sir 400 Е" xfId="466"/>
    <cellStyle name="Обычный_ЛВК ВМ Sir 500 F-Акимов" xfId="686"/>
    <cellStyle name="Обычный_ЛВК ВМ Sir 500 Е" xfId="685"/>
    <cellStyle name="Обычный_ЛВК ПГ Plus 400 -Белов" xfId="465"/>
    <cellStyle name="Обычный_ЛИК ВМ 300 E-Акимов" xfId="676"/>
    <cellStyle name="Обычный_ЛИК ВМ 300 F-Акимов" xfId="677"/>
    <cellStyle name="Обычный_Лист1" xfId="91"/>
    <cellStyle name="Обычный_Лист1_1" xfId="119"/>
    <cellStyle name="Обычный_Лист1_Комплектующие" xfId="117"/>
    <cellStyle name="Обычный_Лист1_Комплектующие_Структура файла_10-06-2020 в приказ" xfId="564"/>
    <cellStyle name="Обычный_Лист1_МПЛ и МШЛ" xfId="118"/>
    <cellStyle name="Обычный_Лист1_МПЛ и МШЛ_Структура файла_10-06-2020 в приказ" xfId="565"/>
    <cellStyle name="Обычный_Лист1_Пескоуловитель" xfId="121"/>
    <cellStyle name="Обычный_МШЛ и МПЛ" xfId="687"/>
    <cellStyle name="Обычный_Чуг. и ОЦ_1" xfId="120"/>
    <cellStyle name="Плохой 2" xfId="176"/>
    <cellStyle name="Пояснение 2" xfId="177"/>
    <cellStyle name="Примечание 2" xfId="92"/>
    <cellStyle name="Связанная ячейка 2" xfId="179"/>
    <cellStyle name="Текст предупреждения 2" xfId="180"/>
    <cellStyle name="Хороший 2" xfId="18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693420</xdr:colOff>
      <xdr:row>90</xdr:row>
      <xdr:rowOff>60960</xdr:rowOff>
    </xdr:to>
    <xdr:sp macro="" textlink="">
      <xdr:nvSpPr>
        <xdr:cNvPr id="1025" name="Rectangle 3" hidden="1">
          <a:extLst>
            <a:ext uri="{FF2B5EF4-FFF2-40B4-BE49-F238E27FC236}">
              <a16:creationId xmlns:a16="http://schemas.microsoft.com/office/drawing/2014/main" xmlns="" id="{00000000-0008-0000-02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606540" cy="7459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90</xdr:row>
      <xdr:rowOff>60960</xdr:rowOff>
    </xdr:to>
    <xdr:sp macro="" textlink="">
      <xdr:nvSpPr>
        <xdr:cNvPr id="1026" name="AutoShape 3">
          <a:extLst>
            <a:ext uri="{FF2B5EF4-FFF2-40B4-BE49-F238E27FC236}">
              <a16:creationId xmlns:a16="http://schemas.microsoft.com/office/drawing/2014/main" xmlns="" id="{00000000-0008-0000-02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90</xdr:row>
      <xdr:rowOff>60960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xmlns="" id="{00000000-0008-0000-02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90</xdr:row>
      <xdr:rowOff>60960</xdr:rowOff>
    </xdr:to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xmlns="" id="{00000000-0008-0000-0200-00000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29" name="AutoShape 3">
          <a:extLst>
            <a:ext uri="{FF2B5EF4-FFF2-40B4-BE49-F238E27FC236}">
              <a16:creationId xmlns:a16="http://schemas.microsoft.com/office/drawing/2014/main" xmlns="" id="{00000000-0008-0000-0200-00000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0" name="AutoShape 3">
          <a:extLst>
            <a:ext uri="{FF2B5EF4-FFF2-40B4-BE49-F238E27FC236}">
              <a16:creationId xmlns:a16="http://schemas.microsoft.com/office/drawing/2014/main" xmlns="" id="{00000000-0008-0000-0200-00000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1" name="AutoShape 3">
          <a:extLst>
            <a:ext uri="{FF2B5EF4-FFF2-40B4-BE49-F238E27FC236}">
              <a16:creationId xmlns:a16="http://schemas.microsoft.com/office/drawing/2014/main" xmlns="" id="{00000000-0008-0000-0200-00000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xmlns="" id="{00000000-0008-0000-0200-00000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3" name="AutoShape 3">
          <a:extLst>
            <a:ext uri="{FF2B5EF4-FFF2-40B4-BE49-F238E27FC236}">
              <a16:creationId xmlns:a16="http://schemas.microsoft.com/office/drawing/2014/main" xmlns="" id="{00000000-0008-0000-0200-00000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4" name="AutoShape 3">
          <a:extLst>
            <a:ext uri="{FF2B5EF4-FFF2-40B4-BE49-F238E27FC236}">
              <a16:creationId xmlns:a16="http://schemas.microsoft.com/office/drawing/2014/main" xmlns="" id="{00000000-0008-0000-0200-00000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xmlns="" id="{00000000-0008-0000-0200-00000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6" name="AutoShape 3">
          <a:extLst>
            <a:ext uri="{FF2B5EF4-FFF2-40B4-BE49-F238E27FC236}">
              <a16:creationId xmlns:a16="http://schemas.microsoft.com/office/drawing/2014/main" xmlns="" id="{00000000-0008-0000-0200-00000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90</xdr:row>
      <xdr:rowOff>60960</xdr:rowOff>
    </xdr:to>
    <xdr:sp macro="" textlink="">
      <xdr:nvSpPr>
        <xdr:cNvPr id="1037" name="AutoShape 3">
          <a:extLst>
            <a:ext uri="{FF2B5EF4-FFF2-40B4-BE49-F238E27FC236}">
              <a16:creationId xmlns:a16="http://schemas.microsoft.com/office/drawing/2014/main" xmlns="" id="{00000000-0008-0000-0200-00000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056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144780</xdr:colOff>
      <xdr:row>90</xdr:row>
      <xdr:rowOff>60960</xdr:rowOff>
    </xdr:to>
    <xdr:sp macro="" textlink="">
      <xdr:nvSpPr>
        <xdr:cNvPr id="1038" name="AutoShape 3">
          <a:extLst>
            <a:ext uri="{FF2B5EF4-FFF2-40B4-BE49-F238E27FC236}">
              <a16:creationId xmlns:a16="http://schemas.microsoft.com/office/drawing/2014/main" xmlns="" id="{00000000-0008-0000-0200-00000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144780</xdr:colOff>
      <xdr:row>90</xdr:row>
      <xdr:rowOff>60960</xdr:rowOff>
    </xdr:to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xmlns="" id="{00000000-0008-0000-0200-00000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7459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3" name="Rectangle 5" hidden="1">
          <a:extLst>
            <a:ext uri="{FF2B5EF4-FFF2-40B4-BE49-F238E27FC236}">
              <a16:creationId xmlns:a16="http://schemas.microsoft.com/office/drawing/2014/main" xmlns="" id="{00000000-0008-0000-0400-000001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76656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4" name="AutoShape 5">
          <a:extLst>
            <a:ext uri="{FF2B5EF4-FFF2-40B4-BE49-F238E27FC236}">
              <a16:creationId xmlns:a16="http://schemas.microsoft.com/office/drawing/2014/main" xmlns="" id="{00000000-0008-0000-0400-00000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5" name="AutoShape 5">
          <a:extLst>
            <a:ext uri="{FF2B5EF4-FFF2-40B4-BE49-F238E27FC236}">
              <a16:creationId xmlns:a16="http://schemas.microsoft.com/office/drawing/2014/main" xmlns="" id="{00000000-0008-0000-04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6" name="AutoShape 5">
          <a:extLst>
            <a:ext uri="{FF2B5EF4-FFF2-40B4-BE49-F238E27FC236}">
              <a16:creationId xmlns:a16="http://schemas.microsoft.com/office/drawing/2014/main" xmlns="" id="{00000000-0008-0000-0400-00000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xmlns="" id="{00000000-0008-0000-04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8" name="AutoShape 5">
          <a:extLst>
            <a:ext uri="{FF2B5EF4-FFF2-40B4-BE49-F238E27FC236}">
              <a16:creationId xmlns:a16="http://schemas.microsoft.com/office/drawing/2014/main" xmlns="" id="{00000000-0008-0000-0400-00000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79" name="AutoShape 5">
          <a:extLst>
            <a:ext uri="{FF2B5EF4-FFF2-40B4-BE49-F238E27FC236}">
              <a16:creationId xmlns:a16="http://schemas.microsoft.com/office/drawing/2014/main" xmlns="" id="{00000000-0008-0000-04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0" name="AutoShape 5">
          <a:extLst>
            <a:ext uri="{FF2B5EF4-FFF2-40B4-BE49-F238E27FC236}">
              <a16:creationId xmlns:a16="http://schemas.microsoft.com/office/drawing/2014/main" xmlns="" id="{00000000-0008-0000-0400-00000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1" name="AutoShape 5">
          <a:extLst>
            <a:ext uri="{FF2B5EF4-FFF2-40B4-BE49-F238E27FC236}">
              <a16:creationId xmlns:a16="http://schemas.microsoft.com/office/drawing/2014/main" xmlns="" id="{00000000-0008-0000-04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2" name="AutoShape 5">
          <a:extLst>
            <a:ext uri="{FF2B5EF4-FFF2-40B4-BE49-F238E27FC236}">
              <a16:creationId xmlns:a16="http://schemas.microsoft.com/office/drawing/2014/main" xmlns="" id="{00000000-0008-0000-0400-00000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3" name="AutoShape 5">
          <a:extLst>
            <a:ext uri="{FF2B5EF4-FFF2-40B4-BE49-F238E27FC236}">
              <a16:creationId xmlns:a16="http://schemas.microsoft.com/office/drawing/2014/main" xmlns="" id="{00000000-0008-0000-04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4" name="AutoShape 5">
          <a:extLst>
            <a:ext uri="{FF2B5EF4-FFF2-40B4-BE49-F238E27FC236}">
              <a16:creationId xmlns:a16="http://schemas.microsoft.com/office/drawing/2014/main" xmlns="" id="{00000000-0008-0000-0400-00000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45</xdr:row>
      <xdr:rowOff>91440</xdr:rowOff>
    </xdr:to>
    <xdr:sp macro="" textlink="">
      <xdr:nvSpPr>
        <xdr:cNvPr id="3085" name="AutoShape 5">
          <a:extLst>
            <a:ext uri="{FF2B5EF4-FFF2-40B4-BE49-F238E27FC236}">
              <a16:creationId xmlns:a16="http://schemas.microsoft.com/office/drawing/2014/main" xmlns="" id="{00000000-0008-0000-04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665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304800</xdr:colOff>
      <xdr:row>45</xdr:row>
      <xdr:rowOff>91440</xdr:rowOff>
    </xdr:to>
    <xdr:sp macro="" textlink="">
      <xdr:nvSpPr>
        <xdr:cNvPr id="3086" name="AutoShape 5">
          <a:extLst>
            <a:ext uri="{FF2B5EF4-FFF2-40B4-BE49-F238E27FC236}">
              <a16:creationId xmlns:a16="http://schemas.microsoft.com/office/drawing/2014/main" xmlns="" id="{00000000-0008-0000-0400-00000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80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304800</xdr:colOff>
      <xdr:row>45</xdr:row>
      <xdr:rowOff>91440</xdr:rowOff>
    </xdr:to>
    <xdr:sp macro="" textlink="">
      <xdr:nvSpPr>
        <xdr:cNvPr id="3087" name="AutoShape 5">
          <a:extLst>
            <a:ext uri="{FF2B5EF4-FFF2-40B4-BE49-F238E27FC236}">
              <a16:creationId xmlns:a16="http://schemas.microsoft.com/office/drawing/2014/main" xmlns="" id="{00000000-0008-0000-04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80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097" name="Rectangle 2" hidden="1">
          <a:extLst>
            <a:ext uri="{FF2B5EF4-FFF2-40B4-BE49-F238E27FC236}">
              <a16:creationId xmlns:a16="http://schemas.microsoft.com/office/drawing/2014/main" xmlns="" id="{00000000-0008-0000-0F00-000001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560820" cy="7048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xmlns="" id="{00000000-0008-0000-0F00-00000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099" name="AutoShape 2">
          <a:extLst>
            <a:ext uri="{FF2B5EF4-FFF2-40B4-BE49-F238E27FC236}">
              <a16:creationId xmlns:a16="http://schemas.microsoft.com/office/drawing/2014/main" xmlns="" id="{00000000-0008-0000-0F00-00000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0" name="AutoShape 2">
          <a:extLst>
            <a:ext uri="{FF2B5EF4-FFF2-40B4-BE49-F238E27FC236}">
              <a16:creationId xmlns:a16="http://schemas.microsoft.com/office/drawing/2014/main" xmlns="" id="{00000000-0008-0000-0F00-00000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xmlns="" id="{00000000-0008-0000-0F00-00000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xmlns="" id="{00000000-0008-0000-0F00-00000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3" name="AutoShape 2">
          <a:extLst>
            <a:ext uri="{FF2B5EF4-FFF2-40B4-BE49-F238E27FC236}">
              <a16:creationId xmlns:a16="http://schemas.microsoft.com/office/drawing/2014/main" xmlns="" id="{00000000-0008-0000-0F00-00000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4" name="AutoShape 2">
          <a:extLst>
            <a:ext uri="{FF2B5EF4-FFF2-40B4-BE49-F238E27FC236}">
              <a16:creationId xmlns:a16="http://schemas.microsoft.com/office/drawing/2014/main" xmlns="" id="{00000000-0008-0000-0F00-00000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5" name="AutoShape 2">
          <a:extLst>
            <a:ext uri="{FF2B5EF4-FFF2-40B4-BE49-F238E27FC236}">
              <a16:creationId xmlns:a16="http://schemas.microsoft.com/office/drawing/2014/main" xmlns="" id="{00000000-0008-0000-0F00-00000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xmlns="" id="{00000000-0008-0000-0F00-00000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7" name="AutoShape 2">
          <a:extLst>
            <a:ext uri="{FF2B5EF4-FFF2-40B4-BE49-F238E27FC236}">
              <a16:creationId xmlns:a16="http://schemas.microsoft.com/office/drawing/2014/main" xmlns="" id="{00000000-0008-0000-0F00-00000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8" name="AutoShape 2">
          <a:extLst>
            <a:ext uri="{FF2B5EF4-FFF2-40B4-BE49-F238E27FC236}">
              <a16:creationId xmlns:a16="http://schemas.microsoft.com/office/drawing/2014/main" xmlns="" id="{00000000-0008-0000-0F00-00000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xmlns="" id="{00000000-0008-0000-0F00-00000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10" name="AutoShape 2">
          <a:extLst>
            <a:ext uri="{FF2B5EF4-FFF2-40B4-BE49-F238E27FC236}">
              <a16:creationId xmlns:a16="http://schemas.microsoft.com/office/drawing/2014/main" xmlns="" id="{00000000-0008-0000-0F00-00000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647700</xdr:colOff>
      <xdr:row>44</xdr:row>
      <xdr:rowOff>91440</xdr:rowOff>
    </xdr:to>
    <xdr:sp macro="" textlink="">
      <xdr:nvSpPr>
        <xdr:cNvPr id="4111" name="AutoShape 2">
          <a:extLst>
            <a:ext uri="{FF2B5EF4-FFF2-40B4-BE49-F238E27FC236}">
              <a16:creationId xmlns:a16="http://schemas.microsoft.com/office/drawing/2014/main" xmlns="" id="{00000000-0008-0000-0F00-00000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6082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</xdr:colOff>
      <xdr:row>41</xdr:row>
      <xdr:rowOff>91440</xdr:rowOff>
    </xdr:to>
    <xdr:sp macro="" textlink="">
      <xdr:nvSpPr>
        <xdr:cNvPr id="2049" name="Rectangle 4" hidden="1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880860" cy="7139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41</xdr:row>
      <xdr:rowOff>91440</xdr:rowOff>
    </xdr:to>
    <xdr:sp macro="" textlink="">
      <xdr:nvSpPr>
        <xdr:cNvPr id="2050" name="AutoShape 4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80860" cy="71399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44</xdr:row>
      <xdr:rowOff>91440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xmlns="" id="{00000000-0008-0000-03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808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53340</xdr:colOff>
      <xdr:row>44</xdr:row>
      <xdr:rowOff>91440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xmlns="" id="{00000000-0008-0000-0300-00000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808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xmlns="" id="{00000000-0008-0000-03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xmlns="" id="{00000000-0008-0000-0300-00000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5" name="AutoShape 4">
          <a:extLst>
            <a:ext uri="{FF2B5EF4-FFF2-40B4-BE49-F238E27FC236}">
              <a16:creationId xmlns:a16="http://schemas.microsoft.com/office/drawing/2014/main" xmlns="" id="{00000000-0008-0000-03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xmlns="" id="{00000000-0008-0000-0300-00000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7" name="AutoShape 4">
          <a:extLst>
            <a:ext uri="{FF2B5EF4-FFF2-40B4-BE49-F238E27FC236}">
              <a16:creationId xmlns:a16="http://schemas.microsoft.com/office/drawing/2014/main" xmlns="" id="{00000000-0008-0000-03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xmlns="" id="{00000000-0008-0000-0300-00000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xmlns="" id="{00000000-0008-0000-03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xmlns="" id="{00000000-0008-0000-0300-00000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160020</xdr:colOff>
      <xdr:row>44</xdr:row>
      <xdr:rowOff>91440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xmlns="" id="{00000000-0008-0000-03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87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403860</xdr:colOff>
      <xdr:row>44</xdr:row>
      <xdr:rowOff>91440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xmlns="" id="{00000000-0008-0000-0300-00000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13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403860</xdr:colOff>
      <xdr:row>44</xdr:row>
      <xdr:rowOff>91440</xdr:rowOff>
    </xdr:to>
    <xdr:sp macro="" textlink="">
      <xdr:nvSpPr>
        <xdr:cNvPr id="2063" name="AutoShape 4">
          <a:extLst>
            <a:ext uri="{FF2B5EF4-FFF2-40B4-BE49-F238E27FC236}">
              <a16:creationId xmlns:a16="http://schemas.microsoft.com/office/drawing/2014/main" xmlns="" id="{00000000-0008-0000-03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13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1" name="Rectangle 2" hidden="1">
          <a:extLst>
            <a:ext uri="{FF2B5EF4-FFF2-40B4-BE49-F238E27FC236}">
              <a16:creationId xmlns:a16="http://schemas.microsoft.com/office/drawing/2014/main" xmlns="" id="{00000000-0008-0000-1C00-000001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49224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xmlns="" id="{00000000-0008-0000-1C00-000002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922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3" name="AutoShape 2">
          <a:extLst>
            <a:ext uri="{FF2B5EF4-FFF2-40B4-BE49-F238E27FC236}">
              <a16:creationId xmlns:a16="http://schemas.microsoft.com/office/drawing/2014/main" xmlns="" id="{00000000-0008-0000-1C00-000003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922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4" name="AutoShape 2">
          <a:extLst>
            <a:ext uri="{FF2B5EF4-FFF2-40B4-BE49-F238E27FC236}">
              <a16:creationId xmlns:a16="http://schemas.microsoft.com/office/drawing/2014/main" xmlns="" id="{00000000-0008-0000-1C00-000004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922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5" name="AutoShape 2">
          <a:extLst>
            <a:ext uri="{FF2B5EF4-FFF2-40B4-BE49-F238E27FC236}">
              <a16:creationId xmlns:a16="http://schemas.microsoft.com/office/drawing/2014/main" xmlns="" id="{00000000-0008-0000-1C00-000005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922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579120</xdr:colOff>
      <xdr:row>46</xdr:row>
      <xdr:rowOff>91440</xdr:rowOff>
    </xdr:to>
    <xdr:sp macro="" textlink="">
      <xdr:nvSpPr>
        <xdr:cNvPr id="5126" name="AutoShape 2">
          <a:extLst>
            <a:ext uri="{FF2B5EF4-FFF2-40B4-BE49-F238E27FC236}">
              <a16:creationId xmlns:a16="http://schemas.microsoft.com/office/drawing/2014/main" xmlns="" id="{00000000-0008-0000-1C00-000006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922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678180</xdr:colOff>
      <xdr:row>46</xdr:row>
      <xdr:rowOff>91440</xdr:rowOff>
    </xdr:to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xmlns="" id="{00000000-0008-0000-1C00-000007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28" name="AutoShape 2">
          <a:extLst>
            <a:ext uri="{FF2B5EF4-FFF2-40B4-BE49-F238E27FC236}">
              <a16:creationId xmlns:a16="http://schemas.microsoft.com/office/drawing/2014/main" xmlns="" id="{00000000-0008-0000-1C00-000008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29" name="AutoShape 2">
          <a:extLst>
            <a:ext uri="{FF2B5EF4-FFF2-40B4-BE49-F238E27FC236}">
              <a16:creationId xmlns:a16="http://schemas.microsoft.com/office/drawing/2014/main" xmlns="" id="{00000000-0008-0000-1C00-000009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30" name="AutoShape 2">
          <a:extLst>
            <a:ext uri="{FF2B5EF4-FFF2-40B4-BE49-F238E27FC236}">
              <a16:creationId xmlns:a16="http://schemas.microsoft.com/office/drawing/2014/main" xmlns="" id="{00000000-0008-0000-1C00-00000A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xmlns="" id="{00000000-0008-0000-1C00-00000B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32" name="AutoShape 2">
          <a:extLst>
            <a:ext uri="{FF2B5EF4-FFF2-40B4-BE49-F238E27FC236}">
              <a16:creationId xmlns:a16="http://schemas.microsoft.com/office/drawing/2014/main" xmlns="" id="{00000000-0008-0000-1C00-00000C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777240</xdr:colOff>
      <xdr:row>46</xdr:row>
      <xdr:rowOff>91440</xdr:rowOff>
    </xdr:to>
    <xdr:sp macro="" textlink="">
      <xdr:nvSpPr>
        <xdr:cNvPr id="5133" name="AutoShape 2">
          <a:extLst>
            <a:ext uri="{FF2B5EF4-FFF2-40B4-BE49-F238E27FC236}">
              <a16:creationId xmlns:a16="http://schemas.microsoft.com/office/drawing/2014/main" xmlns="" id="{00000000-0008-0000-1C00-00000D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182880</xdr:colOff>
      <xdr:row>46</xdr:row>
      <xdr:rowOff>91440</xdr:rowOff>
    </xdr:to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xmlns="" id="{00000000-0008-0000-1C00-00000E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961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182880</xdr:colOff>
      <xdr:row>46</xdr:row>
      <xdr:rowOff>91440</xdr:rowOff>
    </xdr:to>
    <xdr:sp macro="" textlink="">
      <xdr:nvSpPr>
        <xdr:cNvPr id="5135" name="AutoShape 2">
          <a:extLst>
            <a:ext uri="{FF2B5EF4-FFF2-40B4-BE49-F238E27FC236}">
              <a16:creationId xmlns:a16="http://schemas.microsoft.com/office/drawing/2014/main" xmlns="" id="{00000000-0008-0000-1C00-00000F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961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17" name="Rectangle 3" hidden="1">
          <a:extLst>
            <a:ext uri="{FF2B5EF4-FFF2-40B4-BE49-F238E27FC236}">
              <a16:creationId xmlns:a16="http://schemas.microsoft.com/office/drawing/2014/main" xmlns="" id="{00000000-0008-0000-2400-000001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60654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18" name="AutoShape 3">
          <a:extLst>
            <a:ext uri="{FF2B5EF4-FFF2-40B4-BE49-F238E27FC236}">
              <a16:creationId xmlns:a16="http://schemas.microsoft.com/office/drawing/2014/main" xmlns="" id="{00000000-0008-0000-2400-000002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19" name="AutoShape 3">
          <a:extLst>
            <a:ext uri="{FF2B5EF4-FFF2-40B4-BE49-F238E27FC236}">
              <a16:creationId xmlns:a16="http://schemas.microsoft.com/office/drawing/2014/main" xmlns="" id="{00000000-0008-0000-2400-000003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20" name="AutoShape 3">
          <a:extLst>
            <a:ext uri="{FF2B5EF4-FFF2-40B4-BE49-F238E27FC236}">
              <a16:creationId xmlns:a16="http://schemas.microsoft.com/office/drawing/2014/main" xmlns="" id="{00000000-0008-0000-2400-000004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21" name="AutoShape 3">
          <a:extLst>
            <a:ext uri="{FF2B5EF4-FFF2-40B4-BE49-F238E27FC236}">
              <a16:creationId xmlns:a16="http://schemas.microsoft.com/office/drawing/2014/main" xmlns="" id="{00000000-0008-0000-2400-000005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708660</xdr:colOff>
      <xdr:row>45</xdr:row>
      <xdr:rowOff>91440</xdr:rowOff>
    </xdr:to>
    <xdr:sp macro="" textlink="">
      <xdr:nvSpPr>
        <xdr:cNvPr id="9222" name="AutoShape 3">
          <a:extLst>
            <a:ext uri="{FF2B5EF4-FFF2-40B4-BE49-F238E27FC236}">
              <a16:creationId xmlns:a16="http://schemas.microsoft.com/office/drawing/2014/main" xmlns="" id="{00000000-0008-0000-2400-000006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065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807720</xdr:colOff>
      <xdr:row>45</xdr:row>
      <xdr:rowOff>91440</xdr:rowOff>
    </xdr:to>
    <xdr:sp macro="" textlink="">
      <xdr:nvSpPr>
        <xdr:cNvPr id="9223" name="AutoShape 3">
          <a:extLst>
            <a:ext uri="{FF2B5EF4-FFF2-40B4-BE49-F238E27FC236}">
              <a16:creationId xmlns:a16="http://schemas.microsoft.com/office/drawing/2014/main" xmlns="" id="{00000000-0008-0000-2400-000007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7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91440</xdr:colOff>
      <xdr:row>45</xdr:row>
      <xdr:rowOff>91440</xdr:rowOff>
    </xdr:to>
    <xdr:sp macro="" textlink="">
      <xdr:nvSpPr>
        <xdr:cNvPr id="9224" name="AutoShape 3">
          <a:extLst>
            <a:ext uri="{FF2B5EF4-FFF2-40B4-BE49-F238E27FC236}">
              <a16:creationId xmlns:a16="http://schemas.microsoft.com/office/drawing/2014/main" xmlns="" id="{00000000-0008-0000-2400-000008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205740</xdr:colOff>
      <xdr:row>45</xdr:row>
      <xdr:rowOff>91440</xdr:rowOff>
    </xdr:to>
    <xdr:sp macro="" textlink="">
      <xdr:nvSpPr>
        <xdr:cNvPr id="9225" name="AutoShape 3">
          <a:extLst>
            <a:ext uri="{FF2B5EF4-FFF2-40B4-BE49-F238E27FC236}">
              <a16:creationId xmlns:a16="http://schemas.microsoft.com/office/drawing/2014/main" xmlns="" id="{00000000-0008-0000-2400-000009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037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205740</xdr:colOff>
      <xdr:row>45</xdr:row>
      <xdr:rowOff>91440</xdr:rowOff>
    </xdr:to>
    <xdr:sp macro="" textlink="">
      <xdr:nvSpPr>
        <xdr:cNvPr id="9226" name="AutoShape 3">
          <a:extLst>
            <a:ext uri="{FF2B5EF4-FFF2-40B4-BE49-F238E27FC236}">
              <a16:creationId xmlns:a16="http://schemas.microsoft.com/office/drawing/2014/main" xmlns="" id="{00000000-0008-0000-2400-00000A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037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205740</xdr:colOff>
      <xdr:row>45</xdr:row>
      <xdr:rowOff>91440</xdr:rowOff>
    </xdr:to>
    <xdr:sp macro="" textlink="">
      <xdr:nvSpPr>
        <xdr:cNvPr id="9227" name="AutoShape 3">
          <a:extLst>
            <a:ext uri="{FF2B5EF4-FFF2-40B4-BE49-F238E27FC236}">
              <a16:creationId xmlns:a16="http://schemas.microsoft.com/office/drawing/2014/main" xmlns="" id="{00000000-0008-0000-2400-00000B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037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205740</xdr:colOff>
      <xdr:row>45</xdr:row>
      <xdr:rowOff>91440</xdr:rowOff>
    </xdr:to>
    <xdr:sp macro="" textlink="">
      <xdr:nvSpPr>
        <xdr:cNvPr id="9228" name="AutoShape 3">
          <a:extLst>
            <a:ext uri="{FF2B5EF4-FFF2-40B4-BE49-F238E27FC236}">
              <a16:creationId xmlns:a16="http://schemas.microsoft.com/office/drawing/2014/main" xmlns="" id="{00000000-0008-0000-2400-00000C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037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205740</xdr:colOff>
      <xdr:row>45</xdr:row>
      <xdr:rowOff>91440</xdr:rowOff>
    </xdr:to>
    <xdr:sp macro="" textlink="">
      <xdr:nvSpPr>
        <xdr:cNvPr id="9229" name="AutoShape 3">
          <a:extLst>
            <a:ext uri="{FF2B5EF4-FFF2-40B4-BE49-F238E27FC236}">
              <a16:creationId xmlns:a16="http://schemas.microsoft.com/office/drawing/2014/main" xmlns="" id="{00000000-0008-0000-2400-00000D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037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45</xdr:row>
      <xdr:rowOff>91440</xdr:rowOff>
    </xdr:to>
    <xdr:sp macro="" textlink="">
      <xdr:nvSpPr>
        <xdr:cNvPr id="9230" name="AutoShape 3">
          <a:extLst>
            <a:ext uri="{FF2B5EF4-FFF2-40B4-BE49-F238E27FC236}">
              <a16:creationId xmlns:a16="http://schemas.microsoft.com/office/drawing/2014/main" xmlns="" id="{00000000-0008-0000-2400-00000E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55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45</xdr:row>
      <xdr:rowOff>91440</xdr:rowOff>
    </xdr:to>
    <xdr:sp macro="" textlink="">
      <xdr:nvSpPr>
        <xdr:cNvPr id="9231" name="AutoShape 3">
          <a:extLst>
            <a:ext uri="{FF2B5EF4-FFF2-40B4-BE49-F238E27FC236}">
              <a16:creationId xmlns:a16="http://schemas.microsoft.com/office/drawing/2014/main" xmlns="" id="{00000000-0008-0000-2400-00000F2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55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45" name="Rectangle 2" hidden="1">
          <a:extLst>
            <a:ext uri="{FF2B5EF4-FFF2-40B4-BE49-F238E27FC236}">
              <a16:creationId xmlns:a16="http://schemas.microsoft.com/office/drawing/2014/main" xmlns="" id="{00000000-0008-0000-1E00-000001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75894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xmlns="" id="{00000000-0008-0000-1E00-000002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589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xmlns="" id="{00000000-0008-0000-1E00-000003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589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48" name="AutoShape 2">
          <a:extLst>
            <a:ext uri="{FF2B5EF4-FFF2-40B4-BE49-F238E27FC236}">
              <a16:creationId xmlns:a16="http://schemas.microsoft.com/office/drawing/2014/main" xmlns="" id="{00000000-0008-0000-1E00-000004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589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49" name="AutoShape 2">
          <a:extLst>
            <a:ext uri="{FF2B5EF4-FFF2-40B4-BE49-F238E27FC236}">
              <a16:creationId xmlns:a16="http://schemas.microsoft.com/office/drawing/2014/main" xmlns="" id="{00000000-0008-0000-1E00-000005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589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6150" name="AutoShape 2">
          <a:extLst>
            <a:ext uri="{FF2B5EF4-FFF2-40B4-BE49-F238E27FC236}">
              <a16:creationId xmlns:a16="http://schemas.microsoft.com/office/drawing/2014/main" xmlns="" id="{00000000-0008-0000-1E00-000006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589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47</xdr:row>
      <xdr:rowOff>91440</xdr:rowOff>
    </xdr:to>
    <xdr:sp macro="" textlink="">
      <xdr:nvSpPr>
        <xdr:cNvPr id="6151" name="AutoShape 2">
          <a:extLst>
            <a:ext uri="{FF2B5EF4-FFF2-40B4-BE49-F238E27FC236}">
              <a16:creationId xmlns:a16="http://schemas.microsoft.com/office/drawing/2014/main" xmlns="" id="{00000000-0008-0000-1E00-000007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xmlns="" id="{00000000-0008-0000-1E00-000008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3" name="AutoShape 2">
          <a:extLst>
            <a:ext uri="{FF2B5EF4-FFF2-40B4-BE49-F238E27FC236}">
              <a16:creationId xmlns:a16="http://schemas.microsoft.com/office/drawing/2014/main" xmlns="" id="{00000000-0008-0000-1E00-000009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4" name="AutoShape 2">
          <a:extLst>
            <a:ext uri="{FF2B5EF4-FFF2-40B4-BE49-F238E27FC236}">
              <a16:creationId xmlns:a16="http://schemas.microsoft.com/office/drawing/2014/main" xmlns="" id="{00000000-0008-0000-1E00-00000A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5" name="AutoShape 2">
          <a:extLst>
            <a:ext uri="{FF2B5EF4-FFF2-40B4-BE49-F238E27FC236}">
              <a16:creationId xmlns:a16="http://schemas.microsoft.com/office/drawing/2014/main" xmlns="" id="{00000000-0008-0000-1E00-00000B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xmlns="" id="{00000000-0008-0000-1E00-00000C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6157" name="AutoShape 2">
          <a:extLst>
            <a:ext uri="{FF2B5EF4-FFF2-40B4-BE49-F238E27FC236}">
              <a16:creationId xmlns:a16="http://schemas.microsoft.com/office/drawing/2014/main" xmlns="" id="{00000000-0008-0000-1E00-00000D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6158" name="AutoShape 2">
          <a:extLst>
            <a:ext uri="{FF2B5EF4-FFF2-40B4-BE49-F238E27FC236}">
              <a16:creationId xmlns:a16="http://schemas.microsoft.com/office/drawing/2014/main" xmlns="" id="{00000000-0008-0000-1E00-00000E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78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xmlns="" id="{00000000-0008-0000-1E00-00000F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78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6160" name="AutoShape 2">
          <a:extLst>
            <a:ext uri="{FF2B5EF4-FFF2-40B4-BE49-F238E27FC236}">
              <a16:creationId xmlns:a16="http://schemas.microsoft.com/office/drawing/2014/main" xmlns="" id="{00000000-0008-0000-1E00-000010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84720" cy="7536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6161" name="AutoShape 2">
          <a:extLst>
            <a:ext uri="{FF2B5EF4-FFF2-40B4-BE49-F238E27FC236}">
              <a16:creationId xmlns:a16="http://schemas.microsoft.com/office/drawing/2014/main" xmlns="" id="{00000000-0008-0000-1E00-000011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84720" cy="7536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243840</xdr:colOff>
      <xdr:row>47</xdr:row>
      <xdr:rowOff>91440</xdr:rowOff>
    </xdr:to>
    <xdr:sp macro="" textlink="">
      <xdr:nvSpPr>
        <xdr:cNvPr id="6162" name="AutoShape 2">
          <a:extLst>
            <a:ext uri="{FF2B5EF4-FFF2-40B4-BE49-F238E27FC236}">
              <a16:creationId xmlns:a16="http://schemas.microsoft.com/office/drawing/2014/main" xmlns="" id="{00000000-0008-0000-1E00-0000121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094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69" name="Rectangle 2" hidden="1">
          <a:extLst>
            <a:ext uri="{FF2B5EF4-FFF2-40B4-BE49-F238E27FC236}">
              <a16:creationId xmlns:a16="http://schemas.microsoft.com/office/drawing/2014/main" xmlns="" id="{00000000-0008-0000-1F00-000001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789420" cy="13380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xmlns="" id="{00000000-0008-0000-1F00-00000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71" name="AutoShape 2">
          <a:extLst>
            <a:ext uri="{FF2B5EF4-FFF2-40B4-BE49-F238E27FC236}">
              <a16:creationId xmlns:a16="http://schemas.microsoft.com/office/drawing/2014/main" xmlns="" id="{00000000-0008-0000-1F00-00000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72" name="AutoShape 2">
          <a:extLst>
            <a:ext uri="{FF2B5EF4-FFF2-40B4-BE49-F238E27FC236}">
              <a16:creationId xmlns:a16="http://schemas.microsoft.com/office/drawing/2014/main" xmlns="" id="{00000000-0008-0000-1F00-00000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xmlns="" id="{00000000-0008-0000-1F00-00000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7174" name="AutoShape 2">
          <a:extLst>
            <a:ext uri="{FF2B5EF4-FFF2-40B4-BE49-F238E27FC236}">
              <a16:creationId xmlns:a16="http://schemas.microsoft.com/office/drawing/2014/main" xmlns="" id="{00000000-0008-0000-1F00-00000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8942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47</xdr:row>
      <xdr:rowOff>91440</xdr:rowOff>
    </xdr:to>
    <xdr:sp macro="" textlink="">
      <xdr:nvSpPr>
        <xdr:cNvPr id="7175" name="AutoShape 2">
          <a:extLst>
            <a:ext uri="{FF2B5EF4-FFF2-40B4-BE49-F238E27FC236}">
              <a16:creationId xmlns:a16="http://schemas.microsoft.com/office/drawing/2014/main" xmlns="" id="{00000000-0008-0000-1F00-00000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8848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76" name="AutoShape 2">
          <a:extLst>
            <a:ext uri="{FF2B5EF4-FFF2-40B4-BE49-F238E27FC236}">
              <a16:creationId xmlns:a16="http://schemas.microsoft.com/office/drawing/2014/main" xmlns="" id="{00000000-0008-0000-1F00-00000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77" name="AutoShape 2">
          <a:extLst>
            <a:ext uri="{FF2B5EF4-FFF2-40B4-BE49-F238E27FC236}">
              <a16:creationId xmlns:a16="http://schemas.microsoft.com/office/drawing/2014/main" xmlns="" id="{00000000-0008-0000-1F00-00000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78" name="AutoShape 2">
          <a:extLst>
            <a:ext uri="{FF2B5EF4-FFF2-40B4-BE49-F238E27FC236}">
              <a16:creationId xmlns:a16="http://schemas.microsoft.com/office/drawing/2014/main" xmlns="" id="{00000000-0008-0000-1F00-00000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79" name="AutoShape 2">
          <a:extLst>
            <a:ext uri="{FF2B5EF4-FFF2-40B4-BE49-F238E27FC236}">
              <a16:creationId xmlns:a16="http://schemas.microsoft.com/office/drawing/2014/main" xmlns="" id="{00000000-0008-0000-1F00-00000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80" name="AutoShape 2">
          <a:extLst>
            <a:ext uri="{FF2B5EF4-FFF2-40B4-BE49-F238E27FC236}">
              <a16:creationId xmlns:a16="http://schemas.microsoft.com/office/drawing/2014/main" xmlns="" id="{00000000-0008-0000-1F00-00000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7181" name="AutoShape 2">
          <a:extLst>
            <a:ext uri="{FF2B5EF4-FFF2-40B4-BE49-F238E27FC236}">
              <a16:creationId xmlns:a16="http://schemas.microsoft.com/office/drawing/2014/main" xmlns="" id="{00000000-0008-0000-1F00-00000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7230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7182" name="AutoShape 2">
          <a:extLst>
            <a:ext uri="{FF2B5EF4-FFF2-40B4-BE49-F238E27FC236}">
              <a16:creationId xmlns:a16="http://schemas.microsoft.com/office/drawing/2014/main" xmlns="" id="{00000000-0008-0000-1F00-00000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0946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7183" name="AutoShape 2">
          <a:extLst>
            <a:ext uri="{FF2B5EF4-FFF2-40B4-BE49-F238E27FC236}">
              <a16:creationId xmlns:a16="http://schemas.microsoft.com/office/drawing/2014/main" xmlns="" id="{00000000-0008-0000-1F00-00000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0946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7184" name="AutoShape 2">
          <a:extLst>
            <a:ext uri="{FF2B5EF4-FFF2-40B4-BE49-F238E27FC236}">
              <a16:creationId xmlns:a16="http://schemas.microsoft.com/office/drawing/2014/main" xmlns="" id="{00000000-0008-0000-1F00-00001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15200" cy="1329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7185" name="AutoShape 2">
          <a:extLst>
            <a:ext uri="{FF2B5EF4-FFF2-40B4-BE49-F238E27FC236}">
              <a16:creationId xmlns:a16="http://schemas.microsoft.com/office/drawing/2014/main" xmlns="" id="{00000000-0008-0000-1F00-00001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15200" cy="1329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243840</xdr:colOff>
      <xdr:row>47</xdr:row>
      <xdr:rowOff>91440</xdr:rowOff>
    </xdr:to>
    <xdr:sp macro="" textlink="">
      <xdr:nvSpPr>
        <xdr:cNvPr id="7186" name="AutoShape 2">
          <a:extLst>
            <a:ext uri="{FF2B5EF4-FFF2-40B4-BE49-F238E27FC236}">
              <a16:creationId xmlns:a16="http://schemas.microsoft.com/office/drawing/2014/main" xmlns="" id="{00000000-0008-0000-1F00-00001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39940" cy="13380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3" name="Rectangle 2" hidden="1">
          <a:extLst>
            <a:ext uri="{FF2B5EF4-FFF2-40B4-BE49-F238E27FC236}">
              <a16:creationId xmlns:a16="http://schemas.microsoft.com/office/drawing/2014/main" xmlns="" id="{00000000-0008-0000-2000-000001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5913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xmlns="" id="{00000000-0008-0000-2000-000002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5" name="AutoShape 2">
          <a:extLst>
            <a:ext uri="{FF2B5EF4-FFF2-40B4-BE49-F238E27FC236}">
              <a16:creationId xmlns:a16="http://schemas.microsoft.com/office/drawing/2014/main" xmlns="" id="{00000000-0008-0000-2000-000003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6" name="AutoShape 2">
          <a:extLst>
            <a:ext uri="{FF2B5EF4-FFF2-40B4-BE49-F238E27FC236}">
              <a16:creationId xmlns:a16="http://schemas.microsoft.com/office/drawing/2014/main" xmlns="" id="{00000000-0008-0000-2000-000004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7" name="AutoShape 2">
          <a:extLst>
            <a:ext uri="{FF2B5EF4-FFF2-40B4-BE49-F238E27FC236}">
              <a16:creationId xmlns:a16="http://schemas.microsoft.com/office/drawing/2014/main" xmlns="" id="{00000000-0008-0000-2000-000005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47</xdr:row>
      <xdr:rowOff>91440</xdr:rowOff>
    </xdr:to>
    <xdr:sp macro="" textlink="">
      <xdr:nvSpPr>
        <xdr:cNvPr id="8198" name="AutoShape 2">
          <a:extLst>
            <a:ext uri="{FF2B5EF4-FFF2-40B4-BE49-F238E27FC236}">
              <a16:creationId xmlns:a16="http://schemas.microsoft.com/office/drawing/2014/main" xmlns="" id="{00000000-0008-0000-2000-000006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5913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792480</xdr:colOff>
      <xdr:row>47</xdr:row>
      <xdr:rowOff>91440</xdr:rowOff>
    </xdr:to>
    <xdr:sp macro="" textlink="">
      <xdr:nvSpPr>
        <xdr:cNvPr id="8199" name="AutoShape 2">
          <a:extLst>
            <a:ext uri="{FF2B5EF4-FFF2-40B4-BE49-F238E27FC236}">
              <a16:creationId xmlns:a16="http://schemas.microsoft.com/office/drawing/2014/main" xmlns="" id="{00000000-0008-0000-2000-000007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03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0" name="AutoShape 2">
          <a:extLst>
            <a:ext uri="{FF2B5EF4-FFF2-40B4-BE49-F238E27FC236}">
              <a16:creationId xmlns:a16="http://schemas.microsoft.com/office/drawing/2014/main" xmlns="" id="{00000000-0008-0000-2000-000008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1" name="AutoShape 2">
          <a:extLst>
            <a:ext uri="{FF2B5EF4-FFF2-40B4-BE49-F238E27FC236}">
              <a16:creationId xmlns:a16="http://schemas.microsoft.com/office/drawing/2014/main" xmlns="" id="{00000000-0008-0000-2000-000009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2" name="AutoShape 2">
          <a:extLst>
            <a:ext uri="{FF2B5EF4-FFF2-40B4-BE49-F238E27FC236}">
              <a16:creationId xmlns:a16="http://schemas.microsoft.com/office/drawing/2014/main" xmlns="" id="{00000000-0008-0000-2000-00000A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3" name="AutoShape 2">
          <a:extLst>
            <a:ext uri="{FF2B5EF4-FFF2-40B4-BE49-F238E27FC236}">
              <a16:creationId xmlns:a16="http://schemas.microsoft.com/office/drawing/2014/main" xmlns="" id="{00000000-0008-0000-2000-00000B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4" name="AutoShape 2">
          <a:extLst>
            <a:ext uri="{FF2B5EF4-FFF2-40B4-BE49-F238E27FC236}">
              <a16:creationId xmlns:a16="http://schemas.microsoft.com/office/drawing/2014/main" xmlns="" id="{00000000-0008-0000-2000-00000C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76200</xdr:colOff>
      <xdr:row>47</xdr:row>
      <xdr:rowOff>91440</xdr:rowOff>
    </xdr:to>
    <xdr:sp macro="" textlink="">
      <xdr:nvSpPr>
        <xdr:cNvPr id="8205" name="AutoShape 2">
          <a:extLst>
            <a:ext uri="{FF2B5EF4-FFF2-40B4-BE49-F238E27FC236}">
              <a16:creationId xmlns:a16="http://schemas.microsoft.com/office/drawing/2014/main" xmlns="" id="{00000000-0008-0000-2000-00000D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741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8206" name="AutoShape 2">
          <a:extLst>
            <a:ext uri="{FF2B5EF4-FFF2-40B4-BE49-F238E27FC236}">
              <a16:creationId xmlns:a16="http://schemas.microsoft.com/office/drawing/2014/main" xmlns="" id="{00000000-0008-0000-2000-00000E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213360</xdr:colOff>
      <xdr:row>47</xdr:row>
      <xdr:rowOff>91440</xdr:rowOff>
    </xdr:to>
    <xdr:sp macro="" textlink="">
      <xdr:nvSpPr>
        <xdr:cNvPr id="8207" name="AutoShape 2">
          <a:extLst>
            <a:ext uri="{FF2B5EF4-FFF2-40B4-BE49-F238E27FC236}">
              <a16:creationId xmlns:a16="http://schemas.microsoft.com/office/drawing/2014/main" xmlns="" id="{00000000-0008-0000-2000-00000F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8208" name="AutoShape 2">
          <a:extLst>
            <a:ext uri="{FF2B5EF4-FFF2-40B4-BE49-F238E27FC236}">
              <a16:creationId xmlns:a16="http://schemas.microsoft.com/office/drawing/2014/main" xmlns="" id="{00000000-0008-0000-2000-000010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17080" cy="7536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419100</xdr:colOff>
      <xdr:row>47</xdr:row>
      <xdr:rowOff>7620</xdr:rowOff>
    </xdr:to>
    <xdr:sp macro="" textlink="">
      <xdr:nvSpPr>
        <xdr:cNvPr id="8209" name="AutoShape 2">
          <a:extLst>
            <a:ext uri="{FF2B5EF4-FFF2-40B4-BE49-F238E27FC236}">
              <a16:creationId xmlns:a16="http://schemas.microsoft.com/office/drawing/2014/main" xmlns="" id="{00000000-0008-0000-2000-000011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17080" cy="7536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243840</xdr:colOff>
      <xdr:row>47</xdr:row>
      <xdr:rowOff>91440</xdr:rowOff>
    </xdr:to>
    <xdr:sp macro="" textlink="">
      <xdr:nvSpPr>
        <xdr:cNvPr id="8210" name="AutoShape 2">
          <a:extLst>
            <a:ext uri="{FF2B5EF4-FFF2-40B4-BE49-F238E27FC236}">
              <a16:creationId xmlns:a16="http://schemas.microsoft.com/office/drawing/2014/main" xmlns="" id="{00000000-0008-0000-2000-0000122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41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Works\MK\&#1055;&#1088;&#1072;&#1081;&#1089;\2020\&#1085;&#1086;&#1074;&#1099;&#1081;%20&#1087;&#1088;&#1072;&#1081;&#1089;\&#1085;&#1086;&#1074;&#1099;&#1081;%20&#1087;&#1088;&#1072;&#1081;&#1089;\&#1057;&#1090;&#1088;&#1091;&#1082;&#1090;&#1091;&#1088;&#1072;%20&#1092;&#1072;&#1081;&#1083;&#1072;%20&#1089;&#1077;&#1095;&#1077;&#1085;&#1080;&#1077;%20&#1083;&#1086;&#1090;&#1082;&#1086;&#1074;-&#1050;&#1088;&#1099;&#1096;&#1082;-&#1056;&#1077;&#1096;&#1077;&#1090;&#1082;-&#1055;&#1059;-&#1044;&#1050;-&#1051;&#1048;&#1050;-&#1050;&#1086;&#1084;&#1087;&#1083;_&#1041;&#1088;&#1080;&#1078;&#1076;_Protect_Massiv_&#1052;&#1040;&#1060;_&#1057;&#1057;_22-05-2020%20&#1074;%20&#1087;&#1088;&#1080;&#1082;&#1072;&#107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ВК"/>
      <sheetName val="КБЛ и РБЛ"/>
      <sheetName val="Чуг. и ОЦ"/>
      <sheetName val="Пескоуловитель"/>
      <sheetName val="ЛИК"/>
      <sheetName val="МШЛ и МПЛ"/>
      <sheetName val="Бридж"/>
      <sheetName val="Комплектующие"/>
      <sheetName val="ЛВК и ЛИК доп.высоты"/>
      <sheetName val="МАФ"/>
      <sheetName val="СС"/>
      <sheetName val="ПУ Massiv"/>
    </sheetNames>
    <sheetDataSet>
      <sheetData sheetId="0"/>
      <sheetData sheetId="1"/>
      <sheetData sheetId="2">
        <row r="1">
          <cell r="A1" t="str">
            <v>Артикул старый</v>
          </cell>
          <cell r="B1" t="str">
            <v>Артикул новый</v>
          </cell>
          <cell r="C1" t="str">
            <v>Наименование старое</v>
          </cell>
          <cell r="D1" t="str">
            <v xml:space="preserve">Наименование новое </v>
          </cell>
          <cell r="E1" t="str">
            <v>Длина,
мм</v>
          </cell>
          <cell r="F1" t="str">
            <v>Ширина
(верх/низ),
мм</v>
          </cell>
          <cell r="G1" t="str">
            <v>Высота
(вход/выход),
мм</v>
          </cell>
          <cell r="H1" t="str">
            <v>Глубина сечения (вход/выход), мм</v>
          </cell>
          <cell r="I1" t="str">
            <v>Класс
нагрузки</v>
          </cell>
          <cell r="J1" t="str">
            <v>Вес,
кг/шт</v>
          </cell>
          <cell r="K1" t="str">
            <v>Кол-во на паллете, шт</v>
          </cell>
          <cell r="L1" t="str">
            <v>Цена,
₽</v>
          </cell>
        </row>
        <row r="2">
          <cell r="A2" t="str">
            <v>011070</v>
          </cell>
          <cell r="B2" t="str">
            <v>15201106.36</v>
          </cell>
          <cell r="C2" t="str">
            <v xml:space="preserve">Решетка чугунная щелевая Step 100 C250 с болтом </v>
          </cell>
          <cell r="D2" t="str">
            <v xml:space="preserve">Решетка чугунная щелевая Step 100 C250 с болтом </v>
          </cell>
          <cell r="E2">
            <v>500</v>
          </cell>
          <cell r="F2">
            <v>136</v>
          </cell>
          <cell r="G2">
            <v>14</v>
          </cell>
          <cell r="H2" t="str">
            <v>-</v>
          </cell>
          <cell r="I2" t="str">
            <v>C250</v>
          </cell>
          <cell r="J2">
            <v>2.4</v>
          </cell>
          <cell r="K2">
            <v>400</v>
          </cell>
          <cell r="L2">
            <v>531</v>
          </cell>
        </row>
        <row r="3">
          <cell r="A3" t="str">
            <v>011052</v>
          </cell>
          <cell r="B3" t="str">
            <v>16301106.11</v>
          </cell>
          <cell r="C3" t="str">
            <v>Решетка оцинкованная Step 100 №0 Рд А15 с болтом</v>
          </cell>
          <cell r="D3" t="str">
            <v>Решетка оцинкованная Step 100 №0 Рд А15 с болтом</v>
          </cell>
          <cell r="E3">
            <v>1000</v>
          </cell>
          <cell r="F3">
            <v>132</v>
          </cell>
          <cell r="G3">
            <v>20</v>
          </cell>
          <cell r="H3" t="str">
            <v>-</v>
          </cell>
          <cell r="I3" t="str">
            <v>А15</v>
          </cell>
          <cell r="J3">
            <v>2.4</v>
          </cell>
          <cell r="K3">
            <v>260</v>
          </cell>
          <cell r="L3">
            <v>530</v>
          </cell>
        </row>
        <row r="4">
          <cell r="A4" t="str">
            <v>011053</v>
          </cell>
          <cell r="B4" t="str">
            <v>15301106.11</v>
          </cell>
          <cell r="C4" t="str">
            <v>Решетка оцинкованная Step 100 №0 Рд А15 L=500 мм с болтом</v>
          </cell>
          <cell r="D4" t="str">
            <v>Решетка оцинкованная Step 100 №0 Рд А15 L=500 мм с болтом</v>
          </cell>
          <cell r="E4">
            <v>500</v>
          </cell>
          <cell r="F4">
            <v>132</v>
          </cell>
          <cell r="G4">
            <v>20</v>
          </cell>
          <cell r="H4" t="str">
            <v>-</v>
          </cell>
          <cell r="I4" t="str">
            <v>А15</v>
          </cell>
          <cell r="J4">
            <v>1.2</v>
          </cell>
          <cell r="K4">
            <v>400</v>
          </cell>
          <cell r="L4">
            <v>292</v>
          </cell>
        </row>
        <row r="5">
          <cell r="A5" t="str">
            <v>011054</v>
          </cell>
          <cell r="B5" t="str">
            <v>16301106.13</v>
          </cell>
          <cell r="C5" t="str">
            <v>Решетка оцинкованная Step 100 №0 Вл А15 с болтом</v>
          </cell>
          <cell r="D5" t="str">
            <v>Решетка оцинкованная Step 100 №0 Вл А15 с болтом</v>
          </cell>
          <cell r="E5">
            <v>1000</v>
          </cell>
          <cell r="F5">
            <v>132</v>
          </cell>
          <cell r="G5">
            <v>20</v>
          </cell>
          <cell r="H5" t="str">
            <v>-</v>
          </cell>
          <cell r="I5" t="str">
            <v>А15</v>
          </cell>
          <cell r="J5">
            <v>2.4</v>
          </cell>
          <cell r="K5">
            <v>260</v>
          </cell>
          <cell r="L5">
            <v>530</v>
          </cell>
        </row>
        <row r="6">
          <cell r="A6" t="str">
            <v>011055</v>
          </cell>
          <cell r="B6" t="str">
            <v>15301106.13</v>
          </cell>
          <cell r="C6" t="str">
            <v>Решетка оцинкованная Step 100 №0 Вл А15 L=500 мм с болтом</v>
          </cell>
          <cell r="D6" t="str">
            <v>Решетка оцинкованная Step 100 №0 Вл А15 L=500 мм с болтом</v>
          </cell>
          <cell r="E6">
            <v>500</v>
          </cell>
          <cell r="F6">
            <v>132</v>
          </cell>
          <cell r="G6">
            <v>20</v>
          </cell>
          <cell r="H6" t="str">
            <v>-</v>
          </cell>
          <cell r="I6" t="str">
            <v>А15</v>
          </cell>
          <cell r="J6">
            <v>1.2</v>
          </cell>
          <cell r="K6">
            <v>400</v>
          </cell>
          <cell r="L6">
            <v>292</v>
          </cell>
        </row>
        <row r="7">
          <cell r="A7" t="str">
            <v>011056</v>
          </cell>
          <cell r="B7" t="str">
            <v>16301106.12</v>
          </cell>
          <cell r="C7" t="str">
            <v>Решетка оцинкованная Step 100 №0 Шх А15 с болтом</v>
          </cell>
          <cell r="D7" t="str">
            <v>Решетка оцинкованная Step 100 №0 Шх А15 с болтом</v>
          </cell>
          <cell r="E7">
            <v>1000</v>
          </cell>
          <cell r="F7">
            <v>132</v>
          </cell>
          <cell r="G7">
            <v>20</v>
          </cell>
          <cell r="H7" t="str">
            <v>-</v>
          </cell>
          <cell r="I7" t="str">
            <v>А15</v>
          </cell>
          <cell r="J7">
            <v>2.4</v>
          </cell>
          <cell r="K7">
            <v>260</v>
          </cell>
          <cell r="L7">
            <v>530</v>
          </cell>
        </row>
        <row r="8">
          <cell r="A8" t="str">
            <v>011057</v>
          </cell>
          <cell r="B8" t="str">
            <v>15301106.12</v>
          </cell>
          <cell r="C8" t="str">
            <v>Решетка оцинкованная Step 100 №0 Шх А15 L=500 мм с болтом</v>
          </cell>
          <cell r="D8" t="str">
            <v>Решетка оцинкованная Step 100 №0 Шх А15 L=500 мм с болтом</v>
          </cell>
          <cell r="E8">
            <v>500</v>
          </cell>
          <cell r="F8">
            <v>132</v>
          </cell>
          <cell r="G8">
            <v>20</v>
          </cell>
          <cell r="H8" t="str">
            <v>-</v>
          </cell>
          <cell r="I8" t="str">
            <v>А15</v>
          </cell>
          <cell r="J8">
            <v>1.2</v>
          </cell>
          <cell r="K8">
            <v>400</v>
          </cell>
          <cell r="L8">
            <v>292</v>
          </cell>
        </row>
        <row r="9">
          <cell r="B9" t="str">
            <v>16401100.11</v>
          </cell>
          <cell r="C9" t="str">
            <v>Решетка нержавеющая Step 100 Рд А15</v>
          </cell>
          <cell r="D9" t="str">
            <v>Решетка нержавеющая Step 100 Рд А15</v>
          </cell>
          <cell r="E9">
            <v>1000</v>
          </cell>
          <cell r="F9">
            <v>132</v>
          </cell>
          <cell r="G9">
            <v>20</v>
          </cell>
          <cell r="H9" t="str">
            <v>-</v>
          </cell>
          <cell r="I9" t="str">
            <v>А15</v>
          </cell>
          <cell r="J9">
            <v>2.4</v>
          </cell>
          <cell r="K9">
            <v>260</v>
          </cell>
        </row>
        <row r="10">
          <cell r="B10" t="str">
            <v>16401100.16</v>
          </cell>
          <cell r="C10" t="str">
            <v>Решетка нержавеющая Step 100 Рд 4*35 А15</v>
          </cell>
          <cell r="D10" t="str">
            <v>Решетка нержавеющая Step 100 Рд щель 4*35 А15</v>
          </cell>
          <cell r="E10">
            <v>1000</v>
          </cell>
          <cell r="F10">
            <v>132</v>
          </cell>
          <cell r="G10">
            <v>20</v>
          </cell>
          <cell r="H10" t="str">
            <v>-</v>
          </cell>
          <cell r="I10" t="str">
            <v>А15</v>
          </cell>
          <cell r="J10">
            <v>2.4</v>
          </cell>
          <cell r="K10">
            <v>260</v>
          </cell>
        </row>
        <row r="11">
          <cell r="B11" t="str">
            <v>15401100.16</v>
          </cell>
          <cell r="C11" t="str">
            <v>Решетка нержавеющая Step 100 Рд 4*35 А15 L=500 мм</v>
          </cell>
          <cell r="D11" t="str">
            <v>Решетка нержавеющая Step 100 Рд щель 4*35 А15 L=500 мм</v>
          </cell>
          <cell r="E11">
            <v>500</v>
          </cell>
          <cell r="F11">
            <v>132</v>
          </cell>
          <cell r="G11">
            <v>20</v>
          </cell>
          <cell r="H11" t="str">
            <v>-</v>
          </cell>
          <cell r="I11" t="str">
            <v>А15</v>
          </cell>
          <cell r="J11">
            <v>1.2</v>
          </cell>
          <cell r="K11">
            <v>400</v>
          </cell>
        </row>
        <row r="12">
          <cell r="A12" t="str">
            <v>011062</v>
          </cell>
          <cell r="B12" t="str">
            <v>16301100.11</v>
          </cell>
          <cell r="C12" t="str">
            <v>Решетка оцинкованная Step 100 Рд А15</v>
          </cell>
          <cell r="D12" t="str">
            <v>Решетка оцинкованная Step 100 Рд А15</v>
          </cell>
          <cell r="E12">
            <v>1000</v>
          </cell>
          <cell r="F12">
            <v>132</v>
          </cell>
          <cell r="G12">
            <v>20</v>
          </cell>
          <cell r="H12" t="str">
            <v>-</v>
          </cell>
          <cell r="I12" t="str">
            <v>А15</v>
          </cell>
          <cell r="J12">
            <v>2.4</v>
          </cell>
          <cell r="K12">
            <v>260</v>
          </cell>
          <cell r="L12">
            <v>530</v>
          </cell>
        </row>
        <row r="13">
          <cell r="A13" t="str">
            <v>011063</v>
          </cell>
          <cell r="B13" t="str">
            <v>15301100.11</v>
          </cell>
          <cell r="C13" t="str">
            <v>Решетка оцинкованная Step 100 Рд А15 L=500 мм</v>
          </cell>
          <cell r="D13" t="str">
            <v>Решетка оцинкованная Step 100 Рд А15 L=500 мм</v>
          </cell>
          <cell r="E13">
            <v>500</v>
          </cell>
          <cell r="F13">
            <v>132</v>
          </cell>
          <cell r="G13">
            <v>20</v>
          </cell>
          <cell r="H13" t="str">
            <v>-</v>
          </cell>
          <cell r="I13" t="str">
            <v>А15</v>
          </cell>
          <cell r="J13">
            <v>1.2</v>
          </cell>
          <cell r="K13">
            <v>400</v>
          </cell>
          <cell r="L13">
            <v>292</v>
          </cell>
        </row>
        <row r="14">
          <cell r="A14" t="str">
            <v>011064</v>
          </cell>
          <cell r="B14" t="str">
            <v>16301100.13</v>
          </cell>
          <cell r="C14" t="str">
            <v>Решетка оцинкованная Step 100 Вл А15</v>
          </cell>
          <cell r="D14" t="str">
            <v>Решетка оцинкованная Step 100 Вл А15</v>
          </cell>
          <cell r="E14">
            <v>1000</v>
          </cell>
          <cell r="F14">
            <v>132</v>
          </cell>
          <cell r="G14">
            <v>20</v>
          </cell>
          <cell r="H14" t="str">
            <v>-</v>
          </cell>
          <cell r="I14" t="str">
            <v>А15</v>
          </cell>
          <cell r="J14">
            <v>2.4</v>
          </cell>
          <cell r="K14">
            <v>260</v>
          </cell>
          <cell r="L14">
            <v>530</v>
          </cell>
        </row>
        <row r="15">
          <cell r="A15" t="str">
            <v>011065</v>
          </cell>
          <cell r="B15" t="str">
            <v>15301100.13</v>
          </cell>
          <cell r="C15" t="str">
            <v>Решетка оцинкованная Step 100 Вл А15 L=500 мм</v>
          </cell>
          <cell r="D15" t="str">
            <v>Решетка оцинкованная Step 100 Вл А15 L=500 мм</v>
          </cell>
          <cell r="E15">
            <v>500</v>
          </cell>
          <cell r="F15">
            <v>132</v>
          </cell>
          <cell r="G15">
            <v>20</v>
          </cell>
          <cell r="H15" t="str">
            <v>-</v>
          </cell>
          <cell r="I15" t="str">
            <v>А15</v>
          </cell>
          <cell r="J15">
            <v>1.2</v>
          </cell>
          <cell r="K15">
            <v>400</v>
          </cell>
          <cell r="L15">
            <v>292</v>
          </cell>
        </row>
        <row r="16">
          <cell r="A16" t="str">
            <v>011066</v>
          </cell>
          <cell r="B16" t="str">
            <v>16301100.12</v>
          </cell>
          <cell r="C16" t="str">
            <v>Решетка оцинкованная Step 100 Шх А15</v>
          </cell>
          <cell r="D16" t="str">
            <v>Решетка оцинкованная Step 100 Шх А15</v>
          </cell>
          <cell r="E16">
            <v>1000</v>
          </cell>
          <cell r="F16">
            <v>132</v>
          </cell>
          <cell r="G16">
            <v>20</v>
          </cell>
          <cell r="H16" t="str">
            <v>-</v>
          </cell>
          <cell r="I16" t="str">
            <v>А15</v>
          </cell>
          <cell r="J16">
            <v>2.4</v>
          </cell>
          <cell r="K16">
            <v>260</v>
          </cell>
          <cell r="L16">
            <v>530</v>
          </cell>
        </row>
        <row r="17">
          <cell r="A17" t="str">
            <v>011067</v>
          </cell>
          <cell r="B17" t="str">
            <v>15301100.12</v>
          </cell>
          <cell r="C17" t="str">
            <v>Решетка оцинкованная Step 100 Шх А15 L=500 мм</v>
          </cell>
          <cell r="D17" t="str">
            <v>Решетка оцинкованная Step 100 Шх А15 L=500 мм</v>
          </cell>
          <cell r="E17">
            <v>500</v>
          </cell>
          <cell r="F17">
            <v>132</v>
          </cell>
          <cell r="G17">
            <v>20</v>
          </cell>
          <cell r="H17" t="str">
            <v>-</v>
          </cell>
          <cell r="I17" t="str">
            <v>А15</v>
          </cell>
          <cell r="J17">
            <v>1.2</v>
          </cell>
          <cell r="K17">
            <v>400</v>
          </cell>
          <cell r="L17">
            <v>292</v>
          </cell>
        </row>
        <row r="18">
          <cell r="A18" t="str">
            <v>012070</v>
          </cell>
          <cell r="B18" t="str">
            <v>15202106.36</v>
          </cell>
          <cell r="C18" t="str">
            <v>Решетка чугунная щелевая Plus 100 C250 с болтом</v>
          </cell>
          <cell r="D18" t="str">
            <v>Решетка чугунная щелевая Plus 100 C250 с болтом</v>
          </cell>
          <cell r="E18">
            <v>500</v>
          </cell>
          <cell r="F18">
            <v>158</v>
          </cell>
          <cell r="G18">
            <v>14</v>
          </cell>
          <cell r="H18" t="str">
            <v>-</v>
          </cell>
          <cell r="I18" t="str">
            <v>C250</v>
          </cell>
          <cell r="J18">
            <v>2.8</v>
          </cell>
          <cell r="K18">
            <v>400</v>
          </cell>
          <cell r="L18">
            <v>630</v>
          </cell>
        </row>
        <row r="19">
          <cell r="A19" t="str">
            <v>012056</v>
          </cell>
          <cell r="B19" t="str">
            <v>16302100.11</v>
          </cell>
          <cell r="C19" t="str">
            <v>Решетка оцинкованная щелевая Plus 100 Рд А15</v>
          </cell>
          <cell r="D19" t="str">
            <v>Решетка оцинкованная щелевая Plus 100 Рд А15</v>
          </cell>
          <cell r="E19">
            <v>1000</v>
          </cell>
          <cell r="F19">
            <v>158</v>
          </cell>
          <cell r="G19">
            <v>23</v>
          </cell>
          <cell r="H19" t="str">
            <v>-</v>
          </cell>
          <cell r="I19" t="str">
            <v>A15</v>
          </cell>
          <cell r="J19">
            <v>3</v>
          </cell>
          <cell r="K19">
            <v>400</v>
          </cell>
          <cell r="L19">
            <v>689</v>
          </cell>
        </row>
        <row r="20">
          <cell r="A20" t="str">
            <v>012057</v>
          </cell>
          <cell r="B20" t="str">
            <v>15302100.11</v>
          </cell>
          <cell r="C20" t="str">
            <v>Решетка оцинкованная щелевая Plus 100 Рд  А15 L=500мм</v>
          </cell>
          <cell r="D20" t="str">
            <v>Решетка оцинкованная щелевая Plus 100 Рд  А15 L=500мм</v>
          </cell>
          <cell r="E20">
            <v>500</v>
          </cell>
          <cell r="F20">
            <v>158</v>
          </cell>
          <cell r="G20">
            <v>23</v>
          </cell>
          <cell r="H20" t="str">
            <v>-</v>
          </cell>
          <cell r="I20" t="str">
            <v>A15</v>
          </cell>
          <cell r="J20">
            <v>1.5</v>
          </cell>
          <cell r="K20">
            <v>800</v>
          </cell>
          <cell r="L20">
            <v>345</v>
          </cell>
        </row>
        <row r="21">
          <cell r="A21" t="str">
            <v>012054</v>
          </cell>
          <cell r="B21" t="str">
            <v>16302100.13</v>
          </cell>
          <cell r="C21" t="str">
            <v>Решетка оцинкованная щелевая Plus 100 Вл А15</v>
          </cell>
          <cell r="D21" t="str">
            <v>Решетка оцинкованная щелевая Plus 100 Вл А15</v>
          </cell>
          <cell r="E21">
            <v>1000</v>
          </cell>
          <cell r="F21">
            <v>158</v>
          </cell>
          <cell r="G21">
            <v>23</v>
          </cell>
          <cell r="H21" t="str">
            <v>-</v>
          </cell>
          <cell r="I21" t="str">
            <v>A15</v>
          </cell>
          <cell r="J21">
            <v>3</v>
          </cell>
          <cell r="K21">
            <v>400</v>
          </cell>
          <cell r="L21">
            <v>689</v>
          </cell>
        </row>
        <row r="22">
          <cell r="A22" t="str">
            <v>012055</v>
          </cell>
          <cell r="B22" t="str">
            <v>15302100.13</v>
          </cell>
          <cell r="C22" t="str">
            <v>Решетка оцинкованная щелевая Plus 100 Вл А15 L=500мм</v>
          </cell>
          <cell r="D22" t="str">
            <v>Решетка оцинкованная щелевая Plus 100 Вл А15 L=500мм</v>
          </cell>
          <cell r="E22">
            <v>500</v>
          </cell>
          <cell r="F22">
            <v>158</v>
          </cell>
          <cell r="G22">
            <v>23</v>
          </cell>
          <cell r="H22" t="str">
            <v>-</v>
          </cell>
          <cell r="I22" t="str">
            <v>A15</v>
          </cell>
          <cell r="J22">
            <v>1.5</v>
          </cell>
          <cell r="K22">
            <v>800</v>
          </cell>
          <cell r="L22">
            <v>345</v>
          </cell>
        </row>
        <row r="23">
          <cell r="A23" t="str">
            <v>012052</v>
          </cell>
          <cell r="B23" t="str">
            <v>16302100.12</v>
          </cell>
          <cell r="C23" t="str">
            <v>Решетка оцинкованная щелевая Plus 100 Шх А15</v>
          </cell>
          <cell r="D23" t="str">
            <v>Решетка оцинкованная щелевая Plus 100 Шх А15</v>
          </cell>
          <cell r="E23">
            <v>1000</v>
          </cell>
          <cell r="F23">
            <v>158</v>
          </cell>
          <cell r="G23">
            <v>23</v>
          </cell>
          <cell r="H23" t="str">
            <v>-</v>
          </cell>
          <cell r="I23" t="str">
            <v>A15</v>
          </cell>
          <cell r="J23">
            <v>3</v>
          </cell>
          <cell r="K23">
            <v>400</v>
          </cell>
          <cell r="L23">
            <v>689</v>
          </cell>
        </row>
        <row r="24">
          <cell r="A24" t="str">
            <v>012053</v>
          </cell>
          <cell r="B24" t="str">
            <v>15302100.12</v>
          </cell>
          <cell r="C24" t="str">
            <v>Решетка оцинкованная щелевая Plus 100 Шх А15 L=500мм</v>
          </cell>
          <cell r="D24" t="str">
            <v>Решетка оцинкованная щелевая Plus 100 Шх А15 L=500мм</v>
          </cell>
          <cell r="E24">
            <v>500</v>
          </cell>
          <cell r="F24">
            <v>158</v>
          </cell>
          <cell r="G24">
            <v>23</v>
          </cell>
          <cell r="H24" t="str">
            <v>-</v>
          </cell>
          <cell r="I24" t="str">
            <v>A15</v>
          </cell>
          <cell r="J24">
            <v>1.5</v>
          </cell>
          <cell r="K24">
            <v>800</v>
          </cell>
          <cell r="L24">
            <v>345</v>
          </cell>
        </row>
        <row r="25">
          <cell r="A25" t="str">
            <v>080117</v>
          </cell>
          <cell r="B25" t="str">
            <v>17302100.16</v>
          </cell>
          <cell r="C25" t="str">
            <v>Решетка оцинкованная щелевая ДК Plus 30/30 A15</v>
          </cell>
          <cell r="D25" t="str">
            <v>Решетка оцинкованная щелевая ДК Plus 30/30 A15</v>
          </cell>
          <cell r="E25">
            <v>400</v>
          </cell>
          <cell r="F25">
            <v>400</v>
          </cell>
          <cell r="G25">
            <v>23</v>
          </cell>
          <cell r="H25" t="str">
            <v>-</v>
          </cell>
          <cell r="I25" t="str">
            <v>A15</v>
          </cell>
          <cell r="J25">
            <v>1.9</v>
          </cell>
          <cell r="K25">
            <v>400</v>
          </cell>
          <cell r="L25">
            <v>358</v>
          </cell>
        </row>
        <row r="26">
          <cell r="A26" t="str">
            <v>021072</v>
          </cell>
          <cell r="B26" t="str">
            <v>15204100.36</v>
          </cell>
          <cell r="C26" t="str">
            <v>Решетка чугунная щелевая Light 100 C250</v>
          </cell>
          <cell r="D26" t="str">
            <v>Решетка чугунная щелевая Light 100 C250 с болтом</v>
          </cell>
          <cell r="E26">
            <v>500</v>
          </cell>
          <cell r="F26">
            <v>153</v>
          </cell>
          <cell r="G26">
            <v>21</v>
          </cell>
          <cell r="H26" t="str">
            <v>-</v>
          </cell>
          <cell r="I26" t="str">
            <v>C250</v>
          </cell>
          <cell r="J26" t="str">
            <v>4,1</v>
          </cell>
          <cell r="K26">
            <v>100</v>
          </cell>
          <cell r="L26">
            <v>628</v>
          </cell>
        </row>
        <row r="27">
          <cell r="A27" t="str">
            <v>021075</v>
          </cell>
          <cell r="B27" t="str">
            <v>15204100.56</v>
          </cell>
          <cell r="C27" t="str">
            <v>Решетка чугунная щелевая Light 100 E600</v>
          </cell>
          <cell r="D27" t="str">
            <v>Решетка чугунная щелевая Light 100 E600 с болтом</v>
          </cell>
          <cell r="E27">
            <v>500</v>
          </cell>
          <cell r="F27">
            <v>153</v>
          </cell>
          <cell r="G27">
            <v>21</v>
          </cell>
          <cell r="H27" t="str">
            <v>-</v>
          </cell>
          <cell r="I27" t="str">
            <v>E600</v>
          </cell>
          <cell r="J27">
            <v>4.5</v>
          </cell>
          <cell r="K27">
            <v>100</v>
          </cell>
          <cell r="L27">
            <v>966</v>
          </cell>
        </row>
        <row r="28">
          <cell r="A28" t="str">
            <v>021073</v>
          </cell>
          <cell r="B28" t="str">
            <v>15204100.16</v>
          </cell>
          <cell r="C28" t="str">
            <v>Решетка чугунная щелевая Light 100 C250 волна</v>
          </cell>
          <cell r="D28" t="str">
            <v>Решетка чугунная щелевая Light 100 C250 волна с болтом</v>
          </cell>
          <cell r="E28">
            <v>500</v>
          </cell>
          <cell r="F28">
            <v>153</v>
          </cell>
          <cell r="G28">
            <v>21</v>
          </cell>
          <cell r="H28" t="str">
            <v>-</v>
          </cell>
          <cell r="I28" t="str">
            <v>C250</v>
          </cell>
          <cell r="J28">
            <v>5.2</v>
          </cell>
          <cell r="K28">
            <v>100</v>
          </cell>
          <cell r="L28">
            <v>1116</v>
          </cell>
        </row>
        <row r="29">
          <cell r="A29" t="str">
            <v>021156</v>
          </cell>
          <cell r="B29" t="str">
            <v>16304100.16</v>
          </cell>
          <cell r="C29" t="str">
            <v>Решетка оцинкованная щелевая Light 100, щель 4 мм.</v>
          </cell>
          <cell r="D29" t="str">
            <v>Решетка оцинкованная щелевая Light 100, щель 4 мм с болтом</v>
          </cell>
          <cell r="E29">
            <v>1000</v>
          </cell>
          <cell r="F29">
            <v>153</v>
          </cell>
          <cell r="G29">
            <v>21</v>
          </cell>
          <cell r="H29" t="str">
            <v>-</v>
          </cell>
          <cell r="I29" t="str">
            <v>A15</v>
          </cell>
          <cell r="J29">
            <v>2.1</v>
          </cell>
          <cell r="K29">
            <v>400</v>
          </cell>
          <cell r="L29">
            <v>661</v>
          </cell>
        </row>
        <row r="30">
          <cell r="A30" t="str">
            <v>021054</v>
          </cell>
          <cell r="B30" t="str">
            <v>16304100.11</v>
          </cell>
          <cell r="C30" t="str">
            <v>Решетка оцинкованная щелевая Light 100 Рд А15</v>
          </cell>
          <cell r="D30" t="str">
            <v>Решетка оцинкованная щелевая Light 100 Рд А15 с болтом</v>
          </cell>
          <cell r="E30">
            <v>1000</v>
          </cell>
          <cell r="F30">
            <v>153</v>
          </cell>
          <cell r="G30">
            <v>21</v>
          </cell>
          <cell r="H30" t="str">
            <v>-</v>
          </cell>
          <cell r="I30" t="str">
            <v>А15</v>
          </cell>
          <cell r="J30">
            <v>2.4</v>
          </cell>
          <cell r="K30">
            <v>400</v>
          </cell>
          <cell r="L30">
            <v>743</v>
          </cell>
        </row>
        <row r="31">
          <cell r="A31" t="str">
            <v>021055</v>
          </cell>
          <cell r="B31" t="str">
            <v>15304100.11</v>
          </cell>
          <cell r="C31" t="str">
            <v>Решетка оцинкованная щелевая Light 100 Рд  А15 L=500мм</v>
          </cell>
          <cell r="D31" t="str">
            <v xml:space="preserve">Решетка оцинкованная щелевая Light 100 Рд  А15 L=500 мм с болтом </v>
          </cell>
          <cell r="E31">
            <v>500</v>
          </cell>
          <cell r="F31">
            <v>153</v>
          </cell>
          <cell r="G31">
            <v>21</v>
          </cell>
          <cell r="H31" t="str">
            <v>-</v>
          </cell>
          <cell r="I31" t="str">
            <v>A15</v>
          </cell>
          <cell r="J31">
            <v>1.2</v>
          </cell>
          <cell r="K31">
            <v>400</v>
          </cell>
          <cell r="L31">
            <v>390</v>
          </cell>
        </row>
        <row r="32">
          <cell r="A32" t="str">
            <v>021056</v>
          </cell>
          <cell r="B32" t="str">
            <v>16304100.13</v>
          </cell>
          <cell r="C32" t="str">
            <v>Решетка оцинкованная щелевая Light 100 Вл А15</v>
          </cell>
          <cell r="D32" t="str">
            <v>Решетка оцинкованная щелевая Light 100 Вл А15 с болтом</v>
          </cell>
          <cell r="E32">
            <v>1000</v>
          </cell>
          <cell r="F32">
            <v>153</v>
          </cell>
          <cell r="G32">
            <v>21</v>
          </cell>
          <cell r="H32" t="str">
            <v>-</v>
          </cell>
          <cell r="I32" t="str">
            <v>А15</v>
          </cell>
          <cell r="J32">
            <v>2.4</v>
          </cell>
          <cell r="K32">
            <v>400</v>
          </cell>
          <cell r="L32">
            <v>743</v>
          </cell>
        </row>
        <row r="33">
          <cell r="A33" t="str">
            <v>021057</v>
          </cell>
          <cell r="B33" t="str">
            <v>15304100.13</v>
          </cell>
          <cell r="C33" t="str">
            <v>Решетка оцинкованная щелевая Light 100 Вл А15 L=500мм</v>
          </cell>
          <cell r="D33" t="str">
            <v xml:space="preserve">Решетка оцинкованная щелевая Light 100 Вл А15 L=500 мм с болтом </v>
          </cell>
          <cell r="E33">
            <v>500</v>
          </cell>
          <cell r="F33">
            <v>153</v>
          </cell>
          <cell r="G33">
            <v>21</v>
          </cell>
          <cell r="H33" t="str">
            <v>-</v>
          </cell>
          <cell r="I33" t="str">
            <v>A15</v>
          </cell>
          <cell r="J33">
            <v>1.2</v>
          </cell>
          <cell r="K33">
            <v>400</v>
          </cell>
          <cell r="L33">
            <v>390</v>
          </cell>
        </row>
        <row r="34">
          <cell r="A34" t="str">
            <v>051052</v>
          </cell>
          <cell r="B34" t="str">
            <v>16304100.12</v>
          </cell>
          <cell r="C34" t="str">
            <v>Решетка оцинкованная щелевая Light 100 Шх А15</v>
          </cell>
          <cell r="D34" t="str">
            <v>Решетка оцинкованная щелевая Light 100 Шх А15 с болтом</v>
          </cell>
          <cell r="E34">
            <v>1000</v>
          </cell>
          <cell r="F34">
            <v>153</v>
          </cell>
          <cell r="G34">
            <v>21</v>
          </cell>
          <cell r="H34" t="str">
            <v>-</v>
          </cell>
          <cell r="I34" t="str">
            <v>А15</v>
          </cell>
          <cell r="J34">
            <v>2.4</v>
          </cell>
          <cell r="K34">
            <v>400</v>
          </cell>
          <cell r="L34">
            <v>743</v>
          </cell>
        </row>
        <row r="35">
          <cell r="A35" t="str">
            <v>021053</v>
          </cell>
          <cell r="B35" t="str">
            <v>15304100.12</v>
          </cell>
          <cell r="C35" t="str">
            <v>Решетка оцинкованная щелевая Light 100 Шх А15 L=500мм</v>
          </cell>
          <cell r="D35" t="str">
            <v xml:space="preserve">Решетка оцинкованная щелевая Light 100 Шх А15 L=500 мм с болтом </v>
          </cell>
          <cell r="E35">
            <v>500</v>
          </cell>
          <cell r="F35">
            <v>153</v>
          </cell>
          <cell r="G35">
            <v>21</v>
          </cell>
          <cell r="H35" t="str">
            <v>-</v>
          </cell>
          <cell r="I35" t="str">
            <v>A15</v>
          </cell>
          <cell r="J35">
            <v>1.2</v>
          </cell>
          <cell r="K35">
            <v>400</v>
          </cell>
          <cell r="L35">
            <v>390</v>
          </cell>
        </row>
        <row r="36">
          <cell r="A36" t="str">
            <v>021058</v>
          </cell>
          <cell r="B36" t="str">
            <v>16304100.26</v>
          </cell>
          <cell r="C36" t="str">
            <v>Решетка оцинкованная щелевая Light 100 с нанесением логотипа</v>
          </cell>
          <cell r="D36" t="str">
            <v xml:space="preserve">Решетка оцинкованная щелевая Light 100 А15 logo с болтом </v>
          </cell>
          <cell r="E36">
            <v>1000</v>
          </cell>
          <cell r="F36">
            <v>153</v>
          </cell>
          <cell r="G36">
            <v>21</v>
          </cell>
          <cell r="H36" t="str">
            <v>-</v>
          </cell>
          <cell r="I36" t="str">
            <v>А15</v>
          </cell>
          <cell r="J36">
            <v>2.1</v>
          </cell>
          <cell r="K36">
            <v>400</v>
          </cell>
          <cell r="L36">
            <v>682</v>
          </cell>
        </row>
        <row r="37">
          <cell r="A37" t="str">
            <v>021157</v>
          </cell>
          <cell r="B37" t="str">
            <v>15304100.25</v>
          </cell>
          <cell r="C37" t="str">
            <v>Решетка оцинкованная ячеистая Light 100, B125 L=500мм</v>
          </cell>
          <cell r="D37" t="str">
            <v>Решетка оцинкованная ячеистая Light 100 B125 L=500 мм А15</v>
          </cell>
          <cell r="E37">
            <v>500</v>
          </cell>
          <cell r="F37">
            <v>153</v>
          </cell>
          <cell r="G37">
            <v>21</v>
          </cell>
          <cell r="H37" t="str">
            <v>-</v>
          </cell>
          <cell r="I37" t="str">
            <v>B125</v>
          </cell>
          <cell r="J37">
            <v>2</v>
          </cell>
          <cell r="K37">
            <v>400</v>
          </cell>
          <cell r="L37">
            <v>358</v>
          </cell>
        </row>
        <row r="38">
          <cell r="A38" t="str">
            <v>021158</v>
          </cell>
          <cell r="B38" t="str">
            <v>16304100.15</v>
          </cell>
          <cell r="C38" t="str">
            <v>Решетка оцинкованная ячеистая Light 100, B125</v>
          </cell>
          <cell r="D38" t="str">
            <v>Решетка оцинкованная ячеистая Light 100 B125 с болтом</v>
          </cell>
          <cell r="E38">
            <v>1000</v>
          </cell>
          <cell r="F38">
            <v>153</v>
          </cell>
          <cell r="G38">
            <v>21</v>
          </cell>
          <cell r="H38" t="str">
            <v>-</v>
          </cell>
          <cell r="I38" t="str">
            <v>B125</v>
          </cell>
          <cell r="J38">
            <v>3.9</v>
          </cell>
          <cell r="K38">
            <v>400</v>
          </cell>
          <cell r="L38">
            <v>854</v>
          </cell>
        </row>
        <row r="39">
          <cell r="A39" t="str">
            <v>080217</v>
          </cell>
          <cell r="B39" t="str">
            <v>17304100.16</v>
          </cell>
          <cell r="C39" t="str">
            <v>Решетка оцинкованная щелевая ДК Light 30/30 A15</v>
          </cell>
          <cell r="D39" t="str">
            <v>Решетка оцинкованная щелевая ДК Light 30/30 A15 с болтом</v>
          </cell>
          <cell r="E39">
            <v>400</v>
          </cell>
          <cell r="F39">
            <v>400</v>
          </cell>
          <cell r="G39">
            <v>21</v>
          </cell>
          <cell r="H39" t="str">
            <v>-</v>
          </cell>
          <cell r="I39" t="str">
            <v>A15</v>
          </cell>
          <cell r="J39">
            <v>1.9</v>
          </cell>
          <cell r="K39">
            <v>400</v>
          </cell>
          <cell r="L39">
            <v>620</v>
          </cell>
        </row>
        <row r="40">
          <cell r="A40" t="str">
            <v>020075</v>
          </cell>
          <cell r="B40" t="str">
            <v>15205102.56</v>
          </cell>
          <cell r="C40" t="str">
            <v>Решетка чугунная щелевая Sir 100 E600</v>
          </cell>
          <cell r="D40" t="str">
            <v>Решетка чугунная щелевая Sir 100 E600 с болтом</v>
          </cell>
          <cell r="E40">
            <v>500</v>
          </cell>
          <cell r="F40">
            <v>149</v>
          </cell>
          <cell r="G40">
            <v>21</v>
          </cell>
          <cell r="H40" t="str">
            <v>-</v>
          </cell>
          <cell r="I40" t="str">
            <v>E600</v>
          </cell>
          <cell r="J40">
            <v>4</v>
          </cell>
          <cell r="K40">
            <v>98</v>
          </cell>
          <cell r="L40">
            <v>1139</v>
          </cell>
        </row>
        <row r="41">
          <cell r="A41" t="str">
            <v>020051</v>
          </cell>
          <cell r="B41" t="str">
            <v>16305102.11</v>
          </cell>
          <cell r="C41" t="str">
            <v>Решетка оцинкованная щелевая Sir 100 Рд А15</v>
          </cell>
          <cell r="D41" t="str">
            <v>Решетка оцинкованная щелевая Sir 100 Рд А15 с болтом</v>
          </cell>
          <cell r="E41">
            <v>1000</v>
          </cell>
          <cell r="F41">
            <v>149</v>
          </cell>
          <cell r="G41">
            <v>21</v>
          </cell>
          <cell r="H41" t="str">
            <v>-</v>
          </cell>
          <cell r="I41" t="str">
            <v>A15</v>
          </cell>
          <cell r="J41">
            <v>3.7</v>
          </cell>
          <cell r="K41">
            <v>200</v>
          </cell>
        </row>
        <row r="42">
          <cell r="A42" t="str">
            <v>020051/2</v>
          </cell>
          <cell r="B42" t="str">
            <v>15305102.11</v>
          </cell>
          <cell r="C42" t="str">
            <v>Решетка оцинкованная щелевая Sir 100 Рд  А15 L=500мм</v>
          </cell>
          <cell r="D42" t="str">
            <v>Решетка оцинкованная щелевая Sir 100 Рд  А15 L=500 мм с болтом</v>
          </cell>
          <cell r="E42">
            <v>500</v>
          </cell>
          <cell r="F42">
            <v>149</v>
          </cell>
          <cell r="G42">
            <v>21</v>
          </cell>
          <cell r="H42" t="str">
            <v>-</v>
          </cell>
          <cell r="I42" t="str">
            <v>A15</v>
          </cell>
          <cell r="J42">
            <v>1.9</v>
          </cell>
          <cell r="K42">
            <v>400</v>
          </cell>
        </row>
        <row r="43">
          <cell r="A43" t="str">
            <v>020054</v>
          </cell>
          <cell r="B43" t="str">
            <v>16305102.13</v>
          </cell>
          <cell r="C43" t="str">
            <v>Решетка оцинкованная щелевая Sir 100 Вл А15</v>
          </cell>
          <cell r="D43" t="str">
            <v>Решетка оцинкованная щелевая Sir 100 Вл А15 с болтом</v>
          </cell>
          <cell r="E43">
            <v>1000</v>
          </cell>
          <cell r="F43">
            <v>149</v>
          </cell>
          <cell r="G43">
            <v>21</v>
          </cell>
          <cell r="H43" t="str">
            <v>-</v>
          </cell>
          <cell r="I43" t="str">
            <v>A15</v>
          </cell>
          <cell r="J43">
            <v>3.7</v>
          </cell>
          <cell r="K43">
            <v>200</v>
          </cell>
        </row>
        <row r="44">
          <cell r="A44" t="str">
            <v>020054/2</v>
          </cell>
          <cell r="B44" t="str">
            <v>15305102.13</v>
          </cell>
          <cell r="C44" t="str">
            <v>Решетка оцинкованная щелевая Sir 100 Вл А15 L=500мм</v>
          </cell>
          <cell r="D44" t="str">
            <v>Решетка оцинкованная щелевая Sir 100 Вл А15 L=500 мм с болтом</v>
          </cell>
          <cell r="E44">
            <v>500</v>
          </cell>
          <cell r="F44">
            <v>149</v>
          </cell>
          <cell r="G44">
            <v>21</v>
          </cell>
          <cell r="H44" t="str">
            <v>-</v>
          </cell>
          <cell r="I44" t="str">
            <v>A15</v>
          </cell>
          <cell r="J44">
            <v>1.9</v>
          </cell>
          <cell r="K44">
            <v>400</v>
          </cell>
        </row>
        <row r="45">
          <cell r="A45" t="str">
            <v>020055</v>
          </cell>
          <cell r="B45" t="str">
            <v>16305102.12</v>
          </cell>
          <cell r="C45" t="str">
            <v>Решетка оцинкованная щелевая Sir 100 Шх А15</v>
          </cell>
          <cell r="D45" t="str">
            <v>Решетка оцинкованная щелевая Sir 100 Шх А15 с болтом</v>
          </cell>
          <cell r="E45">
            <v>1000</v>
          </cell>
          <cell r="F45">
            <v>149</v>
          </cell>
          <cell r="G45">
            <v>21</v>
          </cell>
          <cell r="H45" t="str">
            <v>-</v>
          </cell>
          <cell r="I45" t="str">
            <v>A15</v>
          </cell>
          <cell r="J45">
            <v>3.7</v>
          </cell>
          <cell r="K45">
            <v>200</v>
          </cell>
        </row>
        <row r="46">
          <cell r="A46" t="str">
            <v>020055/2</v>
          </cell>
          <cell r="B46" t="str">
            <v>15305102.12</v>
          </cell>
          <cell r="C46" t="str">
            <v>Решетка оцинкованная щелевая Sir 100 Шх А15 L=500мм</v>
          </cell>
          <cell r="D46" t="str">
            <v>Решетка оцинкованная щелевая Sir 100 Шх А15 L=500 мм с болтом</v>
          </cell>
          <cell r="E46">
            <v>500</v>
          </cell>
          <cell r="F46">
            <v>149</v>
          </cell>
          <cell r="G46">
            <v>21</v>
          </cell>
          <cell r="H46" t="str">
            <v>-</v>
          </cell>
          <cell r="I46" t="str">
            <v>A15</v>
          </cell>
          <cell r="J46">
            <v>1.9</v>
          </cell>
          <cell r="K46">
            <v>400</v>
          </cell>
        </row>
        <row r="47">
          <cell r="A47" t="str">
            <v>020059</v>
          </cell>
          <cell r="B47" t="str">
            <v>16305102.25</v>
          </cell>
          <cell r="C47" t="str">
            <v>Решетка оцинкованная ячеистая Sir 100 В125</v>
          </cell>
          <cell r="D47" t="str">
            <v>Решетка оцинкованная ячеистая Sir 100 В125 с болтом</v>
          </cell>
          <cell r="E47">
            <v>1000</v>
          </cell>
          <cell r="F47">
            <v>149</v>
          </cell>
          <cell r="G47">
            <v>21</v>
          </cell>
          <cell r="H47" t="str">
            <v>-</v>
          </cell>
          <cell r="I47" t="str">
            <v>B125</v>
          </cell>
          <cell r="J47">
            <v>4.5999999999999996</v>
          </cell>
          <cell r="K47">
            <v>200</v>
          </cell>
          <cell r="L47">
            <v>992</v>
          </cell>
        </row>
        <row r="48">
          <cell r="A48" t="str">
            <v>020059/2</v>
          </cell>
          <cell r="B48" t="str">
            <v>15305102.25</v>
          </cell>
          <cell r="C48" t="str">
            <v>Решетка оцинкованная ячеистая Sir 100 В125 L=500мм</v>
          </cell>
          <cell r="D48" t="str">
            <v>Решетка оцинкованная ячеистая Sir 100 В125 L=500 мм с болтом</v>
          </cell>
          <cell r="E48">
            <v>500</v>
          </cell>
          <cell r="F48">
            <v>149</v>
          </cell>
          <cell r="G48">
            <v>21</v>
          </cell>
          <cell r="H48" t="str">
            <v>-</v>
          </cell>
          <cell r="I48" t="str">
            <v>B125</v>
          </cell>
          <cell r="J48">
            <v>2.5</v>
          </cell>
          <cell r="K48">
            <v>400</v>
          </cell>
          <cell r="L48">
            <v>521</v>
          </cell>
        </row>
        <row r="49">
          <cell r="A49" t="str">
            <v>023075</v>
          </cell>
          <cell r="B49" t="str">
            <v>15205112.56</v>
          </cell>
          <cell r="C49" t="str">
            <v>Решетка чугунная щелевая Sir 110 E600</v>
          </cell>
          <cell r="D49" t="str">
            <v>Решетка чугунная щелевая Sir 110 E600 с болтом с болтом</v>
          </cell>
          <cell r="E49">
            <v>500</v>
          </cell>
          <cell r="F49">
            <v>160</v>
          </cell>
          <cell r="G49">
            <v>21</v>
          </cell>
          <cell r="H49" t="str">
            <v>-</v>
          </cell>
          <cell r="I49" t="str">
            <v>E600</v>
          </cell>
          <cell r="J49">
            <v>5.3</v>
          </cell>
          <cell r="K49">
            <v>98</v>
          </cell>
          <cell r="L49">
            <v>1139</v>
          </cell>
        </row>
        <row r="50">
          <cell r="A50" t="str">
            <v>023051</v>
          </cell>
          <cell r="B50" t="str">
            <v>16305112.11</v>
          </cell>
          <cell r="C50" t="str">
            <v>Решетка оцинкованная щелевая Sir 110 Рд А15</v>
          </cell>
          <cell r="D50" t="str">
            <v>Решетка оцинкованная щелевая Sir 110 Рд А15 с болтом</v>
          </cell>
          <cell r="E50">
            <v>1000</v>
          </cell>
          <cell r="F50">
            <v>159</v>
          </cell>
          <cell r="G50">
            <v>21</v>
          </cell>
          <cell r="H50" t="str">
            <v>-</v>
          </cell>
          <cell r="I50" t="str">
            <v>A15</v>
          </cell>
          <cell r="J50">
            <v>3.9</v>
          </cell>
          <cell r="K50">
            <v>200</v>
          </cell>
          <cell r="L50">
            <v>1115</v>
          </cell>
        </row>
        <row r="51">
          <cell r="A51" t="str">
            <v>023051/2</v>
          </cell>
          <cell r="B51" t="str">
            <v>15305112.11</v>
          </cell>
          <cell r="C51" t="str">
            <v>Решетка оцинкованная щелевая Sir 110 Рд  А15 L=500мм</v>
          </cell>
          <cell r="D51" t="str">
            <v>Решетка оцинкованная щелевая Sir 110 Рд  А15 L=500 мм с болтом</v>
          </cell>
          <cell r="E51">
            <v>500</v>
          </cell>
          <cell r="F51">
            <v>159</v>
          </cell>
          <cell r="G51">
            <v>21</v>
          </cell>
          <cell r="H51" t="str">
            <v>-</v>
          </cell>
          <cell r="I51" t="str">
            <v>A15</v>
          </cell>
          <cell r="J51">
            <v>1.9</v>
          </cell>
          <cell r="K51">
            <v>400</v>
          </cell>
        </row>
        <row r="52">
          <cell r="A52" t="str">
            <v>023054</v>
          </cell>
          <cell r="B52" t="str">
            <v>16305112.13</v>
          </cell>
          <cell r="C52" t="str">
            <v>Решетка оцинкованная щелевая Sir 110 Вл А15</v>
          </cell>
          <cell r="D52" t="str">
            <v>Решетка оцинкованная щелевая Sir 110 Вл А15 с болтом</v>
          </cell>
          <cell r="E52">
            <v>1000</v>
          </cell>
          <cell r="F52">
            <v>159</v>
          </cell>
          <cell r="G52">
            <v>21</v>
          </cell>
          <cell r="H52" t="str">
            <v>-</v>
          </cell>
          <cell r="I52" t="str">
            <v>A15</v>
          </cell>
          <cell r="J52">
            <v>3.9</v>
          </cell>
          <cell r="K52">
            <v>200</v>
          </cell>
        </row>
        <row r="53">
          <cell r="A53" t="str">
            <v>023054/2</v>
          </cell>
          <cell r="B53" t="str">
            <v>15305112.13</v>
          </cell>
          <cell r="C53" t="str">
            <v>Решетка оцинкованная щелевая Sir 110 Вл А15 L=500мм</v>
          </cell>
          <cell r="D53" t="str">
            <v>Решетка оцинкованная щелевая Sir 110 Вл А15 L=500 мм с болтом</v>
          </cell>
          <cell r="E53">
            <v>500</v>
          </cell>
          <cell r="F53">
            <v>159</v>
          </cell>
          <cell r="G53">
            <v>21</v>
          </cell>
          <cell r="H53" t="str">
            <v>-</v>
          </cell>
          <cell r="I53" t="str">
            <v>A15</v>
          </cell>
          <cell r="J53">
            <v>1.9</v>
          </cell>
          <cell r="K53">
            <v>400</v>
          </cell>
        </row>
        <row r="54">
          <cell r="A54" t="str">
            <v>023055</v>
          </cell>
          <cell r="B54" t="str">
            <v>16305112.12</v>
          </cell>
          <cell r="C54" t="str">
            <v>Решетка оцинкованная щелевая Sir 110 Шх А15</v>
          </cell>
          <cell r="D54" t="str">
            <v>Решетка оцинкованная щелевая Sir 110 Шх А15 с болтом</v>
          </cell>
          <cell r="E54">
            <v>1000</v>
          </cell>
          <cell r="F54">
            <v>159</v>
          </cell>
          <cell r="G54">
            <v>21</v>
          </cell>
          <cell r="H54" t="str">
            <v>-</v>
          </cell>
          <cell r="I54" t="str">
            <v>A15</v>
          </cell>
          <cell r="J54">
            <v>3.9</v>
          </cell>
          <cell r="K54">
            <v>200</v>
          </cell>
        </row>
        <row r="55">
          <cell r="A55" t="str">
            <v>023055/2</v>
          </cell>
          <cell r="B55" t="str">
            <v>15305112.12</v>
          </cell>
          <cell r="C55" t="str">
            <v>Решетка оцинкованная щелевая Sir 110 Шх А15 L=500мм</v>
          </cell>
          <cell r="D55" t="str">
            <v>Решетка оцинкованная щелевая Sir 110 Шх А15 с болтом L=500 мм с болтом</v>
          </cell>
          <cell r="E55">
            <v>500</v>
          </cell>
          <cell r="F55">
            <v>159</v>
          </cell>
          <cell r="G55">
            <v>21</v>
          </cell>
          <cell r="H55" t="str">
            <v>-</v>
          </cell>
          <cell r="I55" t="str">
            <v>A15</v>
          </cell>
          <cell r="J55">
            <v>1.9</v>
          </cell>
          <cell r="K55">
            <v>400</v>
          </cell>
        </row>
        <row r="56">
          <cell r="A56" t="str">
            <v>040152</v>
          </cell>
          <cell r="B56" t="str">
            <v>16302150.01</v>
          </cell>
          <cell r="C56" t="str">
            <v>Решетка оцинкованная щелевая  Plus 150 рисунок: рядная  К3</v>
          </cell>
          <cell r="D56" t="str">
            <v>Решетка оцинкованная щелевая Plus 150 Рд</v>
          </cell>
          <cell r="E56">
            <v>1000</v>
          </cell>
          <cell r="F56">
            <v>245</v>
          </cell>
          <cell r="G56">
            <v>31</v>
          </cell>
          <cell r="H56" t="str">
            <v>-</v>
          </cell>
          <cell r="I56" t="str">
            <v>-</v>
          </cell>
          <cell r="J56">
            <v>4.5</v>
          </cell>
          <cell r="K56">
            <v>108</v>
          </cell>
          <cell r="L56">
            <v>1067</v>
          </cell>
        </row>
        <row r="57">
          <cell r="A57" t="str">
            <v>040151</v>
          </cell>
          <cell r="B57" t="str">
            <v>16302150.11</v>
          </cell>
          <cell r="C57" t="str">
            <v>Решетка оцинкованная щелевая Plus 150 Рд А15</v>
          </cell>
          <cell r="D57" t="str">
            <v>Решетка оцинкованная щелевая Plus 150 Рд А15</v>
          </cell>
          <cell r="E57">
            <v>1000</v>
          </cell>
          <cell r="F57">
            <v>245</v>
          </cell>
          <cell r="G57">
            <v>31</v>
          </cell>
          <cell r="H57" t="str">
            <v>-</v>
          </cell>
          <cell r="I57" t="str">
            <v>А15</v>
          </cell>
          <cell r="J57">
            <v>7</v>
          </cell>
          <cell r="K57">
            <v>108</v>
          </cell>
          <cell r="L57">
            <v>1650</v>
          </cell>
        </row>
        <row r="58">
          <cell r="A58" t="str">
            <v>040151/2</v>
          </cell>
          <cell r="B58" t="str">
            <v>15302150.11</v>
          </cell>
          <cell r="C58" t="str">
            <v>Решетка оцинкованная щелевая Plus 150 Рд  А15 L=500мм</v>
          </cell>
          <cell r="D58" t="str">
            <v>Решетка оцинкованная щелевая Plus 150 Рд  А15 L=500 мм</v>
          </cell>
          <cell r="E58">
            <v>500</v>
          </cell>
          <cell r="F58">
            <v>245</v>
          </cell>
          <cell r="G58">
            <v>31</v>
          </cell>
          <cell r="H58" t="str">
            <v>-</v>
          </cell>
          <cell r="I58" t="str">
            <v>А15</v>
          </cell>
          <cell r="J58">
            <v>3.5</v>
          </cell>
          <cell r="K58">
            <v>216</v>
          </cell>
          <cell r="L58">
            <v>866</v>
          </cell>
        </row>
        <row r="59">
          <cell r="A59" t="str">
            <v>040154</v>
          </cell>
          <cell r="B59" t="str">
            <v>16302150.13</v>
          </cell>
          <cell r="C59" t="str">
            <v>Решетка оцинкованная щелевая Plus 150 Вл А15</v>
          </cell>
          <cell r="D59" t="str">
            <v xml:space="preserve">Решетка оцинкованная щелевая Plus 150 Вл А15 </v>
          </cell>
          <cell r="E59">
            <v>1000</v>
          </cell>
          <cell r="F59">
            <v>245</v>
          </cell>
          <cell r="G59">
            <v>31</v>
          </cell>
          <cell r="H59" t="str">
            <v>-</v>
          </cell>
          <cell r="I59" t="str">
            <v>А15</v>
          </cell>
          <cell r="J59">
            <v>7</v>
          </cell>
          <cell r="K59">
            <v>108</v>
          </cell>
          <cell r="L59">
            <v>1650</v>
          </cell>
        </row>
        <row r="60">
          <cell r="A60" t="str">
            <v>040154/2</v>
          </cell>
          <cell r="B60" t="str">
            <v>15302150.13</v>
          </cell>
          <cell r="C60" t="str">
            <v>Решетка оцинкованная щелевая Plus 150 Вл А15 L=500мм</v>
          </cell>
          <cell r="D60" t="str">
            <v>Решетка оцинкованная щелевая Plus 150 Вл А15 L=500 мм</v>
          </cell>
          <cell r="E60">
            <v>500</v>
          </cell>
          <cell r="F60">
            <v>245</v>
          </cell>
          <cell r="G60">
            <v>31</v>
          </cell>
          <cell r="H60" t="str">
            <v>-</v>
          </cell>
          <cell r="I60" t="str">
            <v>А15</v>
          </cell>
          <cell r="J60">
            <v>3.5</v>
          </cell>
          <cell r="K60">
            <v>216</v>
          </cell>
          <cell r="L60">
            <v>866</v>
          </cell>
        </row>
        <row r="61">
          <cell r="A61" t="str">
            <v>040155</v>
          </cell>
          <cell r="B61" t="str">
            <v>16302150.12</v>
          </cell>
          <cell r="C61" t="str">
            <v>Решетка оцинкованная щелевая Plus 150 Шх А15</v>
          </cell>
          <cell r="D61" t="str">
            <v>Решетка оцинкованная щелевая Plus 150 Шх А15</v>
          </cell>
          <cell r="E61">
            <v>1000</v>
          </cell>
          <cell r="F61">
            <v>245</v>
          </cell>
          <cell r="G61">
            <v>31</v>
          </cell>
          <cell r="H61" t="str">
            <v>-</v>
          </cell>
          <cell r="I61" t="str">
            <v>А15</v>
          </cell>
          <cell r="J61">
            <v>7</v>
          </cell>
          <cell r="K61">
            <v>108</v>
          </cell>
          <cell r="L61">
            <v>1650</v>
          </cell>
        </row>
        <row r="62">
          <cell r="A62" t="str">
            <v>040155/2</v>
          </cell>
          <cell r="B62" t="str">
            <v>15302150.12</v>
          </cell>
          <cell r="C62" t="str">
            <v>Решетка оцинкованная щелевая Plus 150 Шх А15 L=500мм</v>
          </cell>
          <cell r="D62" t="str">
            <v>Решетка оцинкованная щелевая Plus 150 Шх А15 L=500 мм</v>
          </cell>
          <cell r="E62">
            <v>500</v>
          </cell>
          <cell r="F62">
            <v>245</v>
          </cell>
          <cell r="G62">
            <v>31</v>
          </cell>
          <cell r="H62" t="str">
            <v>-</v>
          </cell>
          <cell r="I62" t="str">
            <v>А15</v>
          </cell>
          <cell r="J62">
            <v>3.5</v>
          </cell>
          <cell r="K62">
            <v>216</v>
          </cell>
          <cell r="L62">
            <v>866</v>
          </cell>
        </row>
        <row r="63">
          <cell r="A63" t="str">
            <v>040159</v>
          </cell>
          <cell r="B63" t="str">
            <v>16302150.25</v>
          </cell>
          <cell r="C63" t="str">
            <v>Решетка оцинкованная ячеистая  Plus 150 B125</v>
          </cell>
          <cell r="D63" t="str">
            <v>Решетка оцинкованная ячеистая  Plus 150 B125</v>
          </cell>
          <cell r="E63">
            <v>1000</v>
          </cell>
          <cell r="F63">
            <v>245</v>
          </cell>
          <cell r="G63">
            <v>31</v>
          </cell>
          <cell r="H63" t="str">
            <v>-</v>
          </cell>
          <cell r="I63" t="str">
            <v>В125</v>
          </cell>
          <cell r="J63">
            <v>5.5</v>
          </cell>
          <cell r="K63">
            <v>150</v>
          </cell>
          <cell r="L63">
            <v>825</v>
          </cell>
        </row>
        <row r="64">
          <cell r="A64" t="str">
            <v>040159/2</v>
          </cell>
          <cell r="B64" t="str">
            <v>15302150.25</v>
          </cell>
          <cell r="C64" t="str">
            <v>Решетка оцинкованная ячеистая  Plus 150 B125 L=500мм</v>
          </cell>
          <cell r="D64" t="str">
            <v>Решетка оцинкованная ячеистая  Plus 150 B125 L=500 мм</v>
          </cell>
          <cell r="E64">
            <v>500</v>
          </cell>
          <cell r="F64">
            <v>245</v>
          </cell>
          <cell r="G64">
            <v>31</v>
          </cell>
          <cell r="H64" t="str">
            <v>-</v>
          </cell>
          <cell r="I64" t="str">
            <v>В125</v>
          </cell>
          <cell r="J64">
            <v>11</v>
          </cell>
          <cell r="K64">
            <v>75</v>
          </cell>
          <cell r="L64">
            <v>1571</v>
          </cell>
        </row>
        <row r="65">
          <cell r="A65" t="str">
            <v>022175</v>
          </cell>
          <cell r="B65" t="str">
            <v>15204150.56</v>
          </cell>
          <cell r="C65" t="str">
            <v>Решетка чугунная щелевая Light 150 D400/E600</v>
          </cell>
          <cell r="D65" t="str">
            <v>Решетка чугунная щелевая Light 150 D400/E600 с болтом</v>
          </cell>
          <cell r="E65">
            <v>500</v>
          </cell>
          <cell r="F65">
            <v>199</v>
          </cell>
          <cell r="G65">
            <v>21</v>
          </cell>
          <cell r="H65" t="str">
            <v>-</v>
          </cell>
          <cell r="I65" t="str">
            <v>E600</v>
          </cell>
          <cell r="J65">
            <v>5.8</v>
          </cell>
          <cell r="K65">
            <v>98</v>
          </cell>
          <cell r="L65">
            <v>1518</v>
          </cell>
        </row>
        <row r="66">
          <cell r="A66" t="str">
            <v>022051</v>
          </cell>
          <cell r="B66" t="str">
            <v>16304150.11</v>
          </cell>
          <cell r="C66" t="str">
            <v>Решетка оцинкованная щелевая Light 150 Рд А15</v>
          </cell>
          <cell r="D66" t="str">
            <v>Решетка оцинкованная щелевая Light 150 Рд А15 с болтом</v>
          </cell>
          <cell r="E66">
            <v>1000</v>
          </cell>
          <cell r="F66">
            <v>199</v>
          </cell>
          <cell r="G66">
            <v>21</v>
          </cell>
          <cell r="H66" t="str">
            <v>-</v>
          </cell>
          <cell r="I66" t="str">
            <v>А15</v>
          </cell>
          <cell r="J66">
            <v>4.2</v>
          </cell>
          <cell r="K66">
            <v>108</v>
          </cell>
          <cell r="L66">
            <v>1102</v>
          </cell>
        </row>
        <row r="67">
          <cell r="A67" t="str">
            <v>022051/2</v>
          </cell>
          <cell r="B67" t="str">
            <v>15304150.11</v>
          </cell>
          <cell r="C67" t="str">
            <v>Решетка оцинкованная щелевая Light 150 Рд  А15 L=500мм</v>
          </cell>
          <cell r="D67" t="str">
            <v>Решетка оцинкованная щелевая Light 150 Рд  А15 L=500 мм с болтом</v>
          </cell>
          <cell r="E67">
            <v>500</v>
          </cell>
          <cell r="F67">
            <v>199</v>
          </cell>
          <cell r="G67">
            <v>21</v>
          </cell>
          <cell r="H67" t="str">
            <v>-</v>
          </cell>
          <cell r="I67" t="str">
            <v>А15</v>
          </cell>
          <cell r="J67">
            <v>2.1</v>
          </cell>
          <cell r="K67">
            <v>216</v>
          </cell>
          <cell r="L67">
            <v>579</v>
          </cell>
        </row>
        <row r="68">
          <cell r="A68" t="str">
            <v>022054</v>
          </cell>
          <cell r="B68" t="str">
            <v>16304150.13</v>
          </cell>
          <cell r="C68" t="str">
            <v>Решетка оцинкованная щелевая Light 150 Вл А15</v>
          </cell>
          <cell r="D68" t="str">
            <v>Решетка оцинкованная щелевая Light 150 Вл А15с болтом</v>
          </cell>
          <cell r="E68">
            <v>1000</v>
          </cell>
          <cell r="F68">
            <v>199</v>
          </cell>
          <cell r="G68">
            <v>21</v>
          </cell>
          <cell r="H68" t="str">
            <v>-</v>
          </cell>
          <cell r="I68" t="str">
            <v>А15</v>
          </cell>
          <cell r="J68">
            <v>4.2</v>
          </cell>
          <cell r="K68">
            <v>108</v>
          </cell>
          <cell r="L68">
            <v>1102</v>
          </cell>
        </row>
        <row r="69">
          <cell r="A69" t="str">
            <v>022054/2</v>
          </cell>
          <cell r="B69" t="str">
            <v>15304150.13</v>
          </cell>
          <cell r="C69" t="str">
            <v>Решетка оцинкованная щелевая Light 150 Вл А15 L=500мм</v>
          </cell>
          <cell r="D69" t="str">
            <v>Решетка оцинкованная щелевая Light 150 Вл А15 L=500 мм с болтом</v>
          </cell>
          <cell r="E69">
            <v>500</v>
          </cell>
          <cell r="F69">
            <v>199</v>
          </cell>
          <cell r="G69">
            <v>21</v>
          </cell>
          <cell r="H69" t="str">
            <v>-</v>
          </cell>
          <cell r="I69" t="str">
            <v>А15</v>
          </cell>
          <cell r="J69">
            <v>2.1</v>
          </cell>
          <cell r="K69">
            <v>216</v>
          </cell>
          <cell r="L69">
            <v>579</v>
          </cell>
        </row>
        <row r="70">
          <cell r="A70" t="str">
            <v>022055</v>
          </cell>
          <cell r="B70" t="str">
            <v>16304150.12</v>
          </cell>
          <cell r="C70" t="str">
            <v>Решетка оцинкованная щелевая Light 150 Шх А15</v>
          </cell>
          <cell r="D70" t="str">
            <v>Решетка оцинкованная щелевая Light 150 Шх А15 с болтом</v>
          </cell>
          <cell r="E70">
            <v>1000</v>
          </cell>
          <cell r="F70">
            <v>199</v>
          </cell>
          <cell r="G70">
            <v>21</v>
          </cell>
          <cell r="H70" t="str">
            <v>-</v>
          </cell>
          <cell r="I70" t="str">
            <v>А15</v>
          </cell>
          <cell r="J70">
            <v>4.2</v>
          </cell>
          <cell r="K70">
            <v>108</v>
          </cell>
          <cell r="L70">
            <v>1102</v>
          </cell>
        </row>
        <row r="71">
          <cell r="A71" t="str">
            <v>022055/2</v>
          </cell>
          <cell r="B71" t="str">
            <v>15304150.12</v>
          </cell>
          <cell r="C71" t="str">
            <v>Решетка оцинкованная щелевая Light 150 Шх А15 L=500мм</v>
          </cell>
          <cell r="D71" t="str">
            <v>Решетка оцинкованная щелевая Light 150 Шх А15 L=500 мм с болтом</v>
          </cell>
          <cell r="E71">
            <v>500</v>
          </cell>
          <cell r="F71">
            <v>199</v>
          </cell>
          <cell r="G71">
            <v>21</v>
          </cell>
          <cell r="H71" t="str">
            <v>-</v>
          </cell>
          <cell r="I71" t="str">
            <v>А15</v>
          </cell>
          <cell r="J71">
            <v>2.1</v>
          </cell>
          <cell r="K71">
            <v>216</v>
          </cell>
          <cell r="L71">
            <v>579</v>
          </cell>
        </row>
        <row r="72">
          <cell r="A72" t="str">
            <v>022053/2</v>
          </cell>
          <cell r="B72" t="str">
            <v>15304150.25</v>
          </cell>
          <cell r="C72" t="str">
            <v>Решетка оцинкованная ячеистая Light 150 B125 L=500мм</v>
          </cell>
          <cell r="D72" t="str">
            <v>Решетка оцинкованная ячеистая Light 150 B125 L=500 мм с болтом</v>
          </cell>
          <cell r="E72">
            <v>500</v>
          </cell>
          <cell r="F72">
            <v>199</v>
          </cell>
          <cell r="G72">
            <v>21</v>
          </cell>
          <cell r="H72" t="str">
            <v>-</v>
          </cell>
          <cell r="I72" t="str">
            <v>В125</v>
          </cell>
          <cell r="J72">
            <v>4.5</v>
          </cell>
          <cell r="K72">
            <v>75</v>
          </cell>
          <cell r="L72">
            <v>1447</v>
          </cell>
        </row>
        <row r="73">
          <cell r="A73" t="str">
            <v>022053</v>
          </cell>
          <cell r="B73" t="str">
            <v>16304150.25</v>
          </cell>
          <cell r="C73" t="str">
            <v>Решетка оцинкованная ячеистая Light 150 B125</v>
          </cell>
          <cell r="D73" t="str">
            <v>Решетка оцинкованная ячеистая Light 150 B125 с болтом</v>
          </cell>
          <cell r="E73">
            <v>1000</v>
          </cell>
          <cell r="F73">
            <v>199</v>
          </cell>
          <cell r="G73">
            <v>21</v>
          </cell>
          <cell r="H73" t="str">
            <v>-</v>
          </cell>
          <cell r="I73" t="str">
            <v>В125</v>
          </cell>
          <cell r="J73">
            <v>8.6999999999999993</v>
          </cell>
          <cell r="K73">
            <v>150</v>
          </cell>
          <cell r="L73">
            <v>2480</v>
          </cell>
        </row>
        <row r="74">
          <cell r="A74" t="str">
            <v>020175</v>
          </cell>
          <cell r="B74" t="str">
            <v>15205152.56</v>
          </cell>
          <cell r="C74" t="str">
            <v>Решетка чугунная щелевая Sir 150 E600</v>
          </cell>
          <cell r="D74" t="str">
            <v>Решетка чугунная щелевая Sir 150 E600 с болтом</v>
          </cell>
          <cell r="E74">
            <v>500</v>
          </cell>
          <cell r="F74">
            <v>237</v>
          </cell>
          <cell r="G74">
            <v>31</v>
          </cell>
          <cell r="H74" t="str">
            <v>-</v>
          </cell>
          <cell r="I74" t="str">
            <v>E600</v>
          </cell>
          <cell r="J74">
            <v>10.8</v>
          </cell>
          <cell r="K74">
            <v>98</v>
          </cell>
          <cell r="L74">
            <v>1995</v>
          </cell>
        </row>
        <row r="75">
          <cell r="A75" t="str">
            <v>020151</v>
          </cell>
          <cell r="B75" t="str">
            <v>16305152.11</v>
          </cell>
          <cell r="C75" t="str">
            <v>Решетка оцинкованная щелевая Sir 150 Рд А15</v>
          </cell>
          <cell r="D75" t="str">
            <v>Решетка оцинкованная щелевая Sir 150 Рд А15 с болтом</v>
          </cell>
          <cell r="E75">
            <v>1000</v>
          </cell>
          <cell r="F75">
            <v>237</v>
          </cell>
          <cell r="G75">
            <v>31</v>
          </cell>
          <cell r="H75" t="str">
            <v>-</v>
          </cell>
          <cell r="I75" t="str">
            <v>А15</v>
          </cell>
          <cell r="J75">
            <v>3.6</v>
          </cell>
          <cell r="K75">
            <v>108</v>
          </cell>
          <cell r="L75">
            <v>1085</v>
          </cell>
        </row>
        <row r="76">
          <cell r="A76" t="str">
            <v>020151/2</v>
          </cell>
          <cell r="B76" t="str">
            <v>15305152.11</v>
          </cell>
          <cell r="C76" t="str">
            <v>Решетка оцинкованная щелевая Sir 150 Рд  А15 L=500мм</v>
          </cell>
          <cell r="D76" t="str">
            <v>Решетка оцинкованная щелевая Sir 150 Рд  А15 L=500 мм с болтом</v>
          </cell>
          <cell r="E76">
            <v>500</v>
          </cell>
          <cell r="F76">
            <v>237</v>
          </cell>
          <cell r="G76">
            <v>31</v>
          </cell>
          <cell r="H76" t="str">
            <v>-</v>
          </cell>
          <cell r="I76" t="str">
            <v>А15</v>
          </cell>
          <cell r="J76">
            <v>2</v>
          </cell>
          <cell r="K76">
            <v>216</v>
          </cell>
          <cell r="L76">
            <v>570</v>
          </cell>
        </row>
        <row r="77">
          <cell r="A77" t="str">
            <v>020154</v>
          </cell>
          <cell r="B77" t="str">
            <v>16305152.13</v>
          </cell>
          <cell r="C77" t="str">
            <v>Решетка оцинкованная щелевая Sir 150 Вл А15</v>
          </cell>
          <cell r="D77" t="str">
            <v>Решетка оцинкованная щелевая Sir 150 Вл А15 с болтом</v>
          </cell>
          <cell r="E77">
            <v>1000</v>
          </cell>
          <cell r="F77">
            <v>237</v>
          </cell>
          <cell r="G77">
            <v>31</v>
          </cell>
          <cell r="H77" t="str">
            <v>-</v>
          </cell>
          <cell r="I77" t="str">
            <v>А15</v>
          </cell>
          <cell r="J77">
            <v>3.6</v>
          </cell>
          <cell r="K77">
            <v>108</v>
          </cell>
          <cell r="L77">
            <v>1085</v>
          </cell>
        </row>
        <row r="78">
          <cell r="A78" t="str">
            <v>020154/2</v>
          </cell>
          <cell r="B78" t="str">
            <v>15305152.13</v>
          </cell>
          <cell r="C78" t="str">
            <v>Решетка оцинкованная щелевая Sir 150 Вл А15 L=500мм</v>
          </cell>
          <cell r="D78" t="str">
            <v>Решетка оцинкованная щелевая Sir 150 Вл А15 L=500 мм с болтом</v>
          </cell>
          <cell r="E78">
            <v>500</v>
          </cell>
          <cell r="F78">
            <v>237</v>
          </cell>
          <cell r="G78">
            <v>31</v>
          </cell>
          <cell r="H78" t="str">
            <v>-</v>
          </cell>
          <cell r="I78" t="str">
            <v>А15</v>
          </cell>
          <cell r="J78">
            <v>2</v>
          </cell>
          <cell r="K78">
            <v>216</v>
          </cell>
          <cell r="L78">
            <v>570</v>
          </cell>
        </row>
        <row r="79">
          <cell r="A79" t="str">
            <v>020155</v>
          </cell>
          <cell r="B79" t="str">
            <v>16305152.12</v>
          </cell>
          <cell r="C79" t="str">
            <v>Решетка оцинкованная щелевая Sir 150 Шх А15</v>
          </cell>
          <cell r="D79" t="str">
            <v>Решетка оцинкованная щелевая Sir 150 Шх А15 с болтом</v>
          </cell>
          <cell r="E79">
            <v>1000</v>
          </cell>
          <cell r="F79">
            <v>237</v>
          </cell>
          <cell r="G79">
            <v>31</v>
          </cell>
          <cell r="H79" t="str">
            <v>-</v>
          </cell>
          <cell r="I79" t="str">
            <v>А15</v>
          </cell>
          <cell r="J79">
            <v>3.6</v>
          </cell>
          <cell r="K79">
            <v>108</v>
          </cell>
          <cell r="L79">
            <v>1085</v>
          </cell>
        </row>
        <row r="80">
          <cell r="A80" t="str">
            <v>020155/2</v>
          </cell>
          <cell r="B80" t="str">
            <v>15305152.12</v>
          </cell>
          <cell r="C80" t="str">
            <v>Решетка оцинкованная щелевая Sir 150 Шх А15 L=500мм</v>
          </cell>
          <cell r="D80" t="str">
            <v>Решетка оцинкованная щелевая Sir 150 Шх А15 L=500 мм с болтом</v>
          </cell>
          <cell r="E80">
            <v>500</v>
          </cell>
          <cell r="F80">
            <v>237</v>
          </cell>
          <cell r="G80">
            <v>31</v>
          </cell>
          <cell r="H80" t="str">
            <v>-</v>
          </cell>
          <cell r="I80" t="str">
            <v>А15</v>
          </cell>
          <cell r="J80">
            <v>2</v>
          </cell>
          <cell r="K80">
            <v>216</v>
          </cell>
          <cell r="L80">
            <v>570</v>
          </cell>
        </row>
        <row r="81">
          <cell r="A81" t="str">
            <v>020159/2</v>
          </cell>
          <cell r="B81" t="str">
            <v>15305152.25</v>
          </cell>
          <cell r="C81" t="str">
            <v>Решетка оцинкованная ячеистая Sir 150 B125 L=500мм</v>
          </cell>
          <cell r="D81" t="str">
            <v>Решетка оцинкованная ячеистая Sir 150 B125 L=500 мм с болтом</v>
          </cell>
          <cell r="E81">
            <v>500</v>
          </cell>
          <cell r="F81">
            <v>237</v>
          </cell>
          <cell r="G81">
            <v>31</v>
          </cell>
          <cell r="H81" t="str">
            <v>-</v>
          </cell>
          <cell r="I81" t="str">
            <v>В125</v>
          </cell>
          <cell r="J81">
            <v>5.0999999999999996</v>
          </cell>
          <cell r="K81">
            <v>150</v>
          </cell>
          <cell r="L81">
            <v>799</v>
          </cell>
        </row>
        <row r="82">
          <cell r="A82" t="str">
            <v>020159</v>
          </cell>
          <cell r="B82" t="str">
            <v>16305152.25</v>
          </cell>
          <cell r="C82" t="str">
            <v>Решетка оцинкованная ячеистая Sir 150 B125</v>
          </cell>
          <cell r="D82" t="str">
            <v>Решетка оцинкованная ячеистая Sir 150 B125 с болтом</v>
          </cell>
          <cell r="E82">
            <v>1000</v>
          </cell>
          <cell r="F82">
            <v>237</v>
          </cell>
          <cell r="G82">
            <v>31</v>
          </cell>
          <cell r="H82" t="str">
            <v>-</v>
          </cell>
          <cell r="I82" t="str">
            <v>В125</v>
          </cell>
          <cell r="J82">
            <v>9.1999999999999993</v>
          </cell>
          <cell r="K82">
            <v>75</v>
          </cell>
          <cell r="L82">
            <v>1571</v>
          </cell>
        </row>
        <row r="83">
          <cell r="A83" t="str">
            <v>020178</v>
          </cell>
          <cell r="B83" t="str">
            <v>15205153.66</v>
          </cell>
          <cell r="C83" t="str">
            <v>Решетка чугунная щелевая Sir 150 F900</v>
          </cell>
          <cell r="D83" t="str">
            <v>Решетка чугунная щелевая Sir 150 F900 с болтом</v>
          </cell>
          <cell r="E83">
            <v>500</v>
          </cell>
          <cell r="F83">
            <v>237</v>
          </cell>
          <cell r="G83">
            <v>31</v>
          </cell>
          <cell r="H83" t="str">
            <v>-</v>
          </cell>
          <cell r="I83" t="str">
            <v>F900</v>
          </cell>
          <cell r="J83">
            <v>14</v>
          </cell>
          <cell r="K83">
            <v>98</v>
          </cell>
          <cell r="L83">
            <v>2783</v>
          </cell>
        </row>
        <row r="84">
          <cell r="A84" t="str">
            <v>024175</v>
          </cell>
          <cell r="B84" t="str">
            <v>15204160.56</v>
          </cell>
          <cell r="C84" t="str">
            <v>Решетка чугунная щелевая Light 160 D400/E600</v>
          </cell>
          <cell r="D84" t="str">
            <v>Решетка чугунная щелевая Light 160 D400/E600 с болтом</v>
          </cell>
          <cell r="E84">
            <v>500</v>
          </cell>
          <cell r="F84">
            <v>208</v>
          </cell>
          <cell r="G84">
            <v>21</v>
          </cell>
          <cell r="H84" t="str">
            <v>-</v>
          </cell>
          <cell r="I84" t="str">
            <v>Е600</v>
          </cell>
          <cell r="J84">
            <v>5.8</v>
          </cell>
          <cell r="K84">
            <v>98</v>
          </cell>
          <cell r="L84">
            <v>1518</v>
          </cell>
        </row>
        <row r="85">
          <cell r="A85" t="str">
            <v>024051</v>
          </cell>
          <cell r="B85" t="str">
            <v>16304160.11</v>
          </cell>
          <cell r="C85" t="str">
            <v>Решетка оцинкованная щелевая Light 160  Рд А15</v>
          </cell>
          <cell r="D85" t="str">
            <v>Решетка оцинкованная щелевая Light 160 Рд А15 с болтом</v>
          </cell>
          <cell r="E85">
            <v>1000</v>
          </cell>
          <cell r="F85">
            <v>208</v>
          </cell>
          <cell r="G85">
            <v>21</v>
          </cell>
          <cell r="H85" t="str">
            <v>-</v>
          </cell>
          <cell r="I85" t="str">
            <v>А15</v>
          </cell>
          <cell r="J85">
            <v>4.2</v>
          </cell>
          <cell r="K85">
            <v>108</v>
          </cell>
          <cell r="L85">
            <v>1213</v>
          </cell>
        </row>
        <row r="86">
          <cell r="A86" t="str">
            <v>024051/2</v>
          </cell>
          <cell r="B86" t="str">
            <v>15304160.11</v>
          </cell>
          <cell r="C86" t="str">
            <v>Решетка оцинкованная щелевая Light 160  Рд  А15 L=500мм</v>
          </cell>
          <cell r="D86" t="str">
            <v>Решетка оцинкованная щелевая Light 160 Рд А15 L=500 мм с болтом</v>
          </cell>
          <cell r="E86">
            <v>500</v>
          </cell>
          <cell r="F86">
            <v>208</v>
          </cell>
          <cell r="G86">
            <v>21</v>
          </cell>
          <cell r="H86" t="str">
            <v>-</v>
          </cell>
          <cell r="I86" t="str">
            <v>А15</v>
          </cell>
          <cell r="J86">
            <v>2.1</v>
          </cell>
          <cell r="K86">
            <v>216</v>
          </cell>
          <cell r="L86">
            <v>637</v>
          </cell>
        </row>
        <row r="87">
          <cell r="A87" t="str">
            <v>024054</v>
          </cell>
          <cell r="B87" t="str">
            <v>16304160.13</v>
          </cell>
          <cell r="C87" t="str">
            <v>Решетка оцинкованная щелевая Light 160  Вл А15</v>
          </cell>
          <cell r="D87" t="str">
            <v>Решетка оцинкованная щелевая Light 160 Вл А15 с болтом</v>
          </cell>
          <cell r="E87">
            <v>1000</v>
          </cell>
          <cell r="F87">
            <v>208</v>
          </cell>
          <cell r="G87">
            <v>21</v>
          </cell>
          <cell r="H87" t="str">
            <v>-</v>
          </cell>
          <cell r="I87" t="str">
            <v>А15</v>
          </cell>
          <cell r="J87">
            <v>4.2</v>
          </cell>
          <cell r="K87">
            <v>108</v>
          </cell>
          <cell r="L87">
            <v>1213</v>
          </cell>
        </row>
        <row r="88">
          <cell r="A88" t="str">
            <v>024054/2</v>
          </cell>
          <cell r="B88" t="str">
            <v>15304160.13</v>
          </cell>
          <cell r="C88" t="str">
            <v>Решетка оцинкованная щелевая Light 160  Вл А15 L=500мм</v>
          </cell>
          <cell r="D88" t="str">
            <v>Решетка оцинкованная щелевая Light 160 Вл А15 L=500 мм с болтом</v>
          </cell>
          <cell r="E88">
            <v>500</v>
          </cell>
          <cell r="F88">
            <v>208</v>
          </cell>
          <cell r="G88">
            <v>21</v>
          </cell>
          <cell r="H88" t="str">
            <v>-</v>
          </cell>
          <cell r="I88" t="str">
            <v>А15</v>
          </cell>
          <cell r="J88">
            <v>2.1</v>
          </cell>
          <cell r="K88">
            <v>216</v>
          </cell>
          <cell r="L88">
            <v>637</v>
          </cell>
        </row>
        <row r="89">
          <cell r="A89" t="str">
            <v>024055</v>
          </cell>
          <cell r="B89" t="str">
            <v>16304160.12</v>
          </cell>
          <cell r="C89" t="str">
            <v>Решетка оцинкованная щелевая Light 160  Шх А15</v>
          </cell>
          <cell r="D89" t="str">
            <v>Решетка оцинкованная щелевая Light 160 Шх А15 с болтом</v>
          </cell>
          <cell r="E89">
            <v>1000</v>
          </cell>
          <cell r="F89">
            <v>208</v>
          </cell>
          <cell r="G89">
            <v>21</v>
          </cell>
          <cell r="H89" t="str">
            <v>-</v>
          </cell>
          <cell r="I89" t="str">
            <v>А15</v>
          </cell>
          <cell r="J89">
            <v>4.2</v>
          </cell>
          <cell r="K89">
            <v>108</v>
          </cell>
          <cell r="L89">
            <v>1213</v>
          </cell>
        </row>
        <row r="90">
          <cell r="A90" t="str">
            <v>024055/2</v>
          </cell>
          <cell r="B90" t="str">
            <v>15304160.12</v>
          </cell>
          <cell r="C90" t="str">
            <v>Решетка оцинкованная щелевая Light 160  Шх А15 L=500мм</v>
          </cell>
          <cell r="D90" t="str">
            <v>Решетка оцинкованная щелевая Light 160 Шх А15 L=500 мм с болтом</v>
          </cell>
          <cell r="E90">
            <v>500</v>
          </cell>
          <cell r="F90">
            <v>208</v>
          </cell>
          <cell r="G90">
            <v>21</v>
          </cell>
          <cell r="H90" t="str">
            <v>-</v>
          </cell>
          <cell r="I90" t="str">
            <v>А15</v>
          </cell>
          <cell r="J90">
            <v>2.1</v>
          </cell>
          <cell r="K90">
            <v>216</v>
          </cell>
          <cell r="L90">
            <v>637</v>
          </cell>
        </row>
        <row r="91">
          <cell r="A91" t="str">
            <v>024053/2</v>
          </cell>
          <cell r="B91" t="str">
            <v>15304160.25</v>
          </cell>
          <cell r="C91" t="str">
            <v>Решетка оцинкованная ячеистая Light 160 B125 L=500мм</v>
          </cell>
          <cell r="D91" t="str">
            <v>Решетка оцинкованная ячеистая Light 160 B125 L=500 мм с болтом</v>
          </cell>
          <cell r="E91">
            <v>500</v>
          </cell>
          <cell r="F91">
            <v>208</v>
          </cell>
          <cell r="G91">
            <v>21</v>
          </cell>
          <cell r="H91" t="str">
            <v>-</v>
          </cell>
          <cell r="I91" t="str">
            <v>В125</v>
          </cell>
          <cell r="J91">
            <v>4.5</v>
          </cell>
          <cell r="K91">
            <v>75</v>
          </cell>
        </row>
        <row r="92">
          <cell r="A92" t="str">
            <v>024053</v>
          </cell>
          <cell r="B92" t="str">
            <v>16304160.25</v>
          </cell>
          <cell r="C92" t="str">
            <v>Решетка оцинкованная ячеистая Light 160 B125</v>
          </cell>
          <cell r="D92" t="str">
            <v>Решетка оцинкованная ячеистая Light 160 B125 с болтом</v>
          </cell>
          <cell r="E92">
            <v>1000</v>
          </cell>
          <cell r="F92">
            <v>208</v>
          </cell>
          <cell r="G92">
            <v>21</v>
          </cell>
          <cell r="H92" t="str">
            <v>-</v>
          </cell>
          <cell r="I92" t="str">
            <v>В125</v>
          </cell>
          <cell r="J92">
            <v>8.6999999999999993</v>
          </cell>
          <cell r="K92">
            <v>150</v>
          </cell>
        </row>
        <row r="93">
          <cell r="A93" t="str">
            <v>041250</v>
          </cell>
          <cell r="B93" t="str">
            <v>16302200.16</v>
          </cell>
          <cell r="C93" t="str">
            <v>Решетка оцинкованная щелевая Plus 200 Рд А15</v>
          </cell>
          <cell r="D93" t="str">
            <v>Решетка оцинкованная щелевая Plus 200 Рд А15</v>
          </cell>
          <cell r="E93">
            <v>1000</v>
          </cell>
          <cell r="F93">
            <v>320</v>
          </cell>
          <cell r="G93">
            <v>30</v>
          </cell>
          <cell r="H93" t="str">
            <v>-</v>
          </cell>
          <cell r="I93" t="str">
            <v>А15</v>
          </cell>
          <cell r="J93">
            <v>9.3000000000000007</v>
          </cell>
          <cell r="K93">
            <v>80</v>
          </cell>
          <cell r="L93">
            <v>2274</v>
          </cell>
        </row>
        <row r="94">
          <cell r="A94" t="str">
            <v>041250H</v>
          </cell>
          <cell r="B94" t="str">
            <v>16402200.16</v>
          </cell>
          <cell r="C94" t="str">
            <v>Решетка нержавеющая щелевая Plus 200 Рд А15</v>
          </cell>
          <cell r="D94" t="str">
            <v>Решетка нержавеющая щелевая Plus 200 Рд А15</v>
          </cell>
          <cell r="E94">
            <v>1000</v>
          </cell>
          <cell r="F94">
            <v>320</v>
          </cell>
          <cell r="G94">
            <v>30</v>
          </cell>
          <cell r="H94" t="str">
            <v>-</v>
          </cell>
          <cell r="I94" t="str">
            <v>А15</v>
          </cell>
          <cell r="J94">
            <v>9.5</v>
          </cell>
          <cell r="K94">
            <v>80</v>
          </cell>
        </row>
        <row r="95">
          <cell r="A95" t="str">
            <v>041250/2</v>
          </cell>
          <cell r="B95" t="str">
            <v>15302200.16</v>
          </cell>
          <cell r="C95" t="str">
            <v>Решетка оцинкованная щелевая Plus 200 Рд А15 L=500мм</v>
          </cell>
          <cell r="D95" t="str">
            <v>Решетка оцинкованная щелевая Plus 200 Рд А15 L=500 мм</v>
          </cell>
          <cell r="E95">
            <v>500</v>
          </cell>
          <cell r="F95">
            <v>320</v>
          </cell>
          <cell r="G95">
            <v>30</v>
          </cell>
          <cell r="H95" t="str">
            <v>-</v>
          </cell>
          <cell r="I95" t="str">
            <v>А15</v>
          </cell>
          <cell r="J95">
            <v>4.7</v>
          </cell>
          <cell r="K95">
            <v>160</v>
          </cell>
          <cell r="L95">
            <v>1171</v>
          </cell>
        </row>
        <row r="96">
          <cell r="A96" t="str">
            <v>041251</v>
          </cell>
          <cell r="B96" t="str">
            <v>16302200.17</v>
          </cell>
          <cell r="C96" t="str">
            <v>Решетка оцинкованная щелевая Plus 200 Ел А15</v>
          </cell>
          <cell r="D96" t="str">
            <v>Решетка оцинкованная щелевая Plus 200 Ел А15</v>
          </cell>
          <cell r="E96">
            <v>1000</v>
          </cell>
          <cell r="F96">
            <v>320</v>
          </cell>
          <cell r="G96">
            <v>30</v>
          </cell>
          <cell r="H96" t="str">
            <v>-</v>
          </cell>
          <cell r="I96" t="str">
            <v>А15</v>
          </cell>
          <cell r="J96">
            <v>9.3000000000000007</v>
          </cell>
          <cell r="K96">
            <v>80</v>
          </cell>
          <cell r="L96">
            <v>2274</v>
          </cell>
        </row>
        <row r="97">
          <cell r="A97" t="str">
            <v>041251H</v>
          </cell>
          <cell r="B97" t="str">
            <v>16402200.17</v>
          </cell>
          <cell r="C97" t="str">
            <v>Решетка нержавеющая щелевая Plus 200 Ел А15</v>
          </cell>
          <cell r="D97" t="str">
            <v>Решетка нержавеющая щелевая Plus 200 Ел А15</v>
          </cell>
          <cell r="E97">
            <v>1000</v>
          </cell>
          <cell r="F97">
            <v>320</v>
          </cell>
          <cell r="G97">
            <v>30</v>
          </cell>
          <cell r="H97" t="str">
            <v>-</v>
          </cell>
          <cell r="I97" t="str">
            <v>А15</v>
          </cell>
          <cell r="J97">
            <v>9.5</v>
          </cell>
          <cell r="K97">
            <v>80</v>
          </cell>
        </row>
        <row r="98">
          <cell r="A98" t="str">
            <v>041251/2</v>
          </cell>
          <cell r="B98" t="str">
            <v>15302200.17</v>
          </cell>
          <cell r="C98" t="str">
            <v>Решетка оцинкованная щелевая Plus 200 Ел А15 L=500мм</v>
          </cell>
          <cell r="D98" t="str">
            <v>Решетка оцинкованная щелевая Plus 200 Ел А15 L=500 мм</v>
          </cell>
          <cell r="E98">
            <v>500</v>
          </cell>
          <cell r="F98">
            <v>320</v>
          </cell>
          <cell r="G98">
            <v>30</v>
          </cell>
          <cell r="H98" t="str">
            <v>-</v>
          </cell>
          <cell r="I98" t="str">
            <v>А15</v>
          </cell>
          <cell r="J98">
            <v>4.7</v>
          </cell>
          <cell r="K98">
            <v>160</v>
          </cell>
          <cell r="L98">
            <v>1171</v>
          </cell>
        </row>
        <row r="99">
          <cell r="A99" t="str">
            <v>022274</v>
          </cell>
          <cell r="B99" t="str">
            <v>15204200.36</v>
          </cell>
          <cell r="C99" t="str">
            <v>Решетка чугунная щелевая Light 200 C250</v>
          </cell>
          <cell r="D99" t="str">
            <v>Решетка чугунная щелевая Light 200 C250 с болтом</v>
          </cell>
          <cell r="E99">
            <v>500</v>
          </cell>
          <cell r="F99">
            <v>287</v>
          </cell>
          <cell r="G99">
            <v>31</v>
          </cell>
          <cell r="H99" t="str">
            <v>-</v>
          </cell>
          <cell r="I99" t="str">
            <v>C250</v>
          </cell>
          <cell r="J99">
            <v>7.5</v>
          </cell>
          <cell r="K99">
            <v>48</v>
          </cell>
        </row>
        <row r="100">
          <cell r="A100" t="str">
            <v>022275</v>
          </cell>
          <cell r="B100" t="str">
            <v>15204200.56</v>
          </cell>
          <cell r="C100" t="str">
            <v>Решетка чугунная щелевая Light 200 E600</v>
          </cell>
          <cell r="D100" t="str">
            <v>Решетка чугунная щелевая Light 200 E600 с болтом</v>
          </cell>
          <cell r="E100">
            <v>500</v>
          </cell>
          <cell r="F100">
            <v>287</v>
          </cell>
          <cell r="G100">
            <v>31</v>
          </cell>
          <cell r="H100" t="str">
            <v>-</v>
          </cell>
          <cell r="I100" t="str">
            <v>Е600</v>
          </cell>
          <cell r="J100">
            <v>12</v>
          </cell>
          <cell r="K100">
            <v>48</v>
          </cell>
          <cell r="L100">
            <v>2404</v>
          </cell>
        </row>
        <row r="101">
          <cell r="A101" t="str">
            <v>022251</v>
          </cell>
          <cell r="B101" t="str">
            <v>16304200.11</v>
          </cell>
          <cell r="C101" t="str">
            <v>Решетка оцинкованная щелевая Light 200  Рд А15</v>
          </cell>
          <cell r="D101" t="str">
            <v>Решетка оцинкованная щелевая Light 200 Рд А15 с болтом</v>
          </cell>
          <cell r="E101">
            <v>1000</v>
          </cell>
          <cell r="F101">
            <v>287</v>
          </cell>
          <cell r="G101">
            <v>31</v>
          </cell>
          <cell r="H101" t="str">
            <v>-</v>
          </cell>
          <cell r="I101" t="str">
            <v>А15</v>
          </cell>
          <cell r="J101">
            <v>5.6</v>
          </cell>
          <cell r="K101">
            <v>75</v>
          </cell>
          <cell r="L101">
            <v>1516</v>
          </cell>
        </row>
        <row r="102">
          <cell r="A102" t="str">
            <v>022251/2</v>
          </cell>
          <cell r="B102" t="str">
            <v>15304200.11</v>
          </cell>
          <cell r="C102" t="str">
            <v>Решетка оцинкованная щелевая Light 200  Рд  А15 L=500мм</v>
          </cell>
          <cell r="D102" t="str">
            <v>Решетка оцинкованная щелевая Light 200 Рд  А15 L=500 мм с болтом</v>
          </cell>
          <cell r="E102">
            <v>500</v>
          </cell>
          <cell r="F102">
            <v>287</v>
          </cell>
          <cell r="G102">
            <v>31</v>
          </cell>
          <cell r="H102" t="str">
            <v>-</v>
          </cell>
          <cell r="I102" t="str">
            <v>А15</v>
          </cell>
          <cell r="J102">
            <v>2.8</v>
          </cell>
          <cell r="K102">
            <v>150</v>
          </cell>
          <cell r="L102">
            <v>827</v>
          </cell>
        </row>
        <row r="103">
          <cell r="A103" t="str">
            <v>022254</v>
          </cell>
          <cell r="B103" t="str">
            <v>16304200.13</v>
          </cell>
          <cell r="C103" t="str">
            <v>Решетка оцинкованная щелевая Light 200  Вл А15</v>
          </cell>
          <cell r="D103" t="str">
            <v>Решетка оцинкованная щелевая Light 200 Вл А15 с болтом</v>
          </cell>
          <cell r="E103">
            <v>1000</v>
          </cell>
          <cell r="F103">
            <v>287</v>
          </cell>
          <cell r="G103">
            <v>31</v>
          </cell>
          <cell r="H103" t="str">
            <v>-</v>
          </cell>
          <cell r="I103" t="str">
            <v>А15</v>
          </cell>
          <cell r="J103">
            <v>5.6</v>
          </cell>
          <cell r="K103">
            <v>75</v>
          </cell>
          <cell r="L103">
            <v>1516</v>
          </cell>
        </row>
        <row r="104">
          <cell r="A104" t="str">
            <v>022254/2</v>
          </cell>
          <cell r="B104" t="str">
            <v>15304200.13</v>
          </cell>
          <cell r="C104" t="str">
            <v>Решетка оцинкованная щелевая Light 200  Вл А15 L=500мм</v>
          </cell>
          <cell r="D104" t="str">
            <v>Решетка оцинкованная щелевая Light 200 Вл А15 L=500 мм с болтом</v>
          </cell>
          <cell r="E104">
            <v>500</v>
          </cell>
          <cell r="F104">
            <v>287</v>
          </cell>
          <cell r="G104">
            <v>31</v>
          </cell>
          <cell r="H104" t="str">
            <v>-</v>
          </cell>
          <cell r="I104" t="str">
            <v>А15</v>
          </cell>
          <cell r="J104">
            <v>2.8</v>
          </cell>
          <cell r="K104">
            <v>150</v>
          </cell>
          <cell r="L104">
            <v>827</v>
          </cell>
        </row>
        <row r="105">
          <cell r="A105" t="str">
            <v>022255</v>
          </cell>
          <cell r="B105" t="str">
            <v>16304200.12</v>
          </cell>
          <cell r="C105" t="str">
            <v>Решетка оцинкованная щелевая Light 200  Шх А15</v>
          </cell>
          <cell r="D105" t="str">
            <v>Решетка оцинкованная щелевая Light 200 Шх А15 с болтом</v>
          </cell>
          <cell r="E105">
            <v>1000</v>
          </cell>
          <cell r="F105">
            <v>287</v>
          </cell>
          <cell r="G105">
            <v>31</v>
          </cell>
          <cell r="H105" t="str">
            <v>-</v>
          </cell>
          <cell r="I105" t="str">
            <v>А15</v>
          </cell>
          <cell r="J105">
            <v>5.6</v>
          </cell>
          <cell r="K105">
            <v>75</v>
          </cell>
          <cell r="L105">
            <v>1516</v>
          </cell>
        </row>
        <row r="106">
          <cell r="A106" t="str">
            <v>022255/2</v>
          </cell>
          <cell r="B106" t="str">
            <v>15304200.12</v>
          </cell>
          <cell r="C106" t="str">
            <v>Решетка оцинкованная щелевая Light 200  Шх А15 L=500мм</v>
          </cell>
          <cell r="D106" t="str">
            <v>Решетка оцинкованная щелевая Light 200 Шх А15 L=500 мм с болтом</v>
          </cell>
          <cell r="E106">
            <v>500</v>
          </cell>
          <cell r="F106">
            <v>287</v>
          </cell>
          <cell r="G106">
            <v>31</v>
          </cell>
          <cell r="H106" t="str">
            <v>-</v>
          </cell>
          <cell r="I106" t="str">
            <v>А15</v>
          </cell>
          <cell r="J106">
            <v>2.8</v>
          </cell>
          <cell r="K106">
            <v>150</v>
          </cell>
          <cell r="L106">
            <v>827</v>
          </cell>
        </row>
        <row r="107">
          <cell r="A107" t="str">
            <v>022253</v>
          </cell>
          <cell r="B107" t="str">
            <v>16304200.25</v>
          </cell>
          <cell r="C107" t="str">
            <v>Решетка оцинкованная ячеистая Light 200 B125</v>
          </cell>
          <cell r="D107" t="str">
            <v>Решетка оцинкованная ячеистая Light 200 B125 с болтом</v>
          </cell>
          <cell r="E107">
            <v>1000</v>
          </cell>
          <cell r="F107">
            <v>287</v>
          </cell>
          <cell r="G107">
            <v>31</v>
          </cell>
          <cell r="H107" t="str">
            <v>-</v>
          </cell>
          <cell r="I107" t="str">
            <v>В125</v>
          </cell>
          <cell r="J107">
            <v>13</v>
          </cell>
          <cell r="K107">
            <v>50</v>
          </cell>
          <cell r="L107">
            <v>3445</v>
          </cell>
        </row>
        <row r="108">
          <cell r="A108" t="str">
            <v>022253/2</v>
          </cell>
          <cell r="B108" t="str">
            <v>15304200.25</v>
          </cell>
          <cell r="C108" t="str">
            <v>Решетка оцинкованная ячеистая Light 200 B125 L=500мм</v>
          </cell>
          <cell r="D108" t="str">
            <v>Решетка оцинкованная ячеистая Light 200 B125 L=500 мм с болтом</v>
          </cell>
          <cell r="E108">
            <v>500</v>
          </cell>
          <cell r="F108">
            <v>287</v>
          </cell>
          <cell r="G108">
            <v>31</v>
          </cell>
          <cell r="H108" t="str">
            <v>-</v>
          </cell>
          <cell r="I108" t="str">
            <v>В125</v>
          </cell>
          <cell r="J108">
            <v>6.5</v>
          </cell>
          <cell r="K108">
            <v>100</v>
          </cell>
          <cell r="L108">
            <v>1860</v>
          </cell>
        </row>
        <row r="109">
          <cell r="A109" t="str">
            <v>020275</v>
          </cell>
          <cell r="B109" t="str">
            <v>15205202.56</v>
          </cell>
          <cell r="C109" t="str">
            <v>Решетка чугунная щелевая Sir 200 E600</v>
          </cell>
          <cell r="D109" t="str">
            <v>Решетка чугунная щелевая Sir 200 E600 с болтом</v>
          </cell>
          <cell r="E109">
            <v>500</v>
          </cell>
          <cell r="F109">
            <v>317</v>
          </cell>
          <cell r="G109">
            <v>36</v>
          </cell>
          <cell r="H109" t="str">
            <v>-</v>
          </cell>
          <cell r="I109" t="str">
            <v>Е600</v>
          </cell>
          <cell r="J109">
            <v>17.3</v>
          </cell>
          <cell r="K109">
            <v>48</v>
          </cell>
          <cell r="L109">
            <v>2783</v>
          </cell>
        </row>
        <row r="110">
          <cell r="A110" t="str">
            <v>020251</v>
          </cell>
          <cell r="B110" t="str">
            <v>16305202.11</v>
          </cell>
          <cell r="C110" t="str">
            <v>Решетка оцинкованная щелевая Sir 200  Рд А15</v>
          </cell>
          <cell r="D110" t="str">
            <v>Решетка оцинкованная щелевая Sir 200 Рд А15 с болтом</v>
          </cell>
          <cell r="E110">
            <v>1000</v>
          </cell>
          <cell r="F110">
            <v>317</v>
          </cell>
          <cell r="G110">
            <v>36</v>
          </cell>
          <cell r="H110" t="str">
            <v>-</v>
          </cell>
          <cell r="I110" t="str">
            <v>A15</v>
          </cell>
          <cell r="J110">
            <v>6</v>
          </cell>
          <cell r="K110">
            <v>75</v>
          </cell>
          <cell r="L110">
            <v>2253</v>
          </cell>
        </row>
        <row r="111">
          <cell r="A111" t="str">
            <v>020251/2</v>
          </cell>
          <cell r="B111" t="str">
            <v>15305202.11</v>
          </cell>
          <cell r="C111" t="str">
            <v>Решетка оцинкованная щелевая Sir 200  Рд  А15 L=500мм</v>
          </cell>
          <cell r="D111" t="str">
            <v>Решетка оцинкованная щелевая Sir 200 Рд  А15 L=500 мм с болтом</v>
          </cell>
          <cell r="E111">
            <v>500</v>
          </cell>
          <cell r="F111">
            <v>317</v>
          </cell>
          <cell r="G111">
            <v>36</v>
          </cell>
          <cell r="H111" t="str">
            <v>-</v>
          </cell>
          <cell r="I111" t="str">
            <v>A15</v>
          </cell>
          <cell r="J111">
            <v>3</v>
          </cell>
          <cell r="K111">
            <v>75</v>
          </cell>
          <cell r="L111">
            <v>1137</v>
          </cell>
        </row>
        <row r="112">
          <cell r="A112" t="str">
            <v>020254</v>
          </cell>
          <cell r="B112" t="str">
            <v>16305202.13</v>
          </cell>
          <cell r="C112" t="str">
            <v>Решетка оцинкованная щелевая Sir 200  Вл А15</v>
          </cell>
          <cell r="D112" t="str">
            <v>Решетка оцинкованная щелевая Sir 200 Вл А15 с болтом</v>
          </cell>
          <cell r="E112">
            <v>1000</v>
          </cell>
          <cell r="F112">
            <v>317</v>
          </cell>
          <cell r="G112">
            <v>36</v>
          </cell>
          <cell r="H112" t="str">
            <v>-</v>
          </cell>
          <cell r="I112" t="str">
            <v>A15</v>
          </cell>
          <cell r="J112">
            <v>6</v>
          </cell>
          <cell r="K112">
            <v>75</v>
          </cell>
          <cell r="L112">
            <v>2253</v>
          </cell>
        </row>
        <row r="113">
          <cell r="A113" t="str">
            <v>020254/2</v>
          </cell>
          <cell r="B113" t="str">
            <v>15305202.13</v>
          </cell>
          <cell r="C113" t="str">
            <v>Решетка оцинкованная щелевая Sir 200  Вл А15 L=500мм</v>
          </cell>
          <cell r="D113" t="str">
            <v>Решетка оцинкованная щелевая Sir 200 Вл А15 L=500 мм с болтом</v>
          </cell>
          <cell r="E113">
            <v>500</v>
          </cell>
          <cell r="F113">
            <v>317</v>
          </cell>
          <cell r="G113">
            <v>36</v>
          </cell>
          <cell r="H113" t="str">
            <v>-</v>
          </cell>
          <cell r="I113" t="str">
            <v>A15</v>
          </cell>
          <cell r="J113">
            <v>3</v>
          </cell>
          <cell r="K113">
            <v>75</v>
          </cell>
          <cell r="L113">
            <v>1137</v>
          </cell>
        </row>
        <row r="114">
          <cell r="A114" t="str">
            <v>020255</v>
          </cell>
          <cell r="B114" t="str">
            <v>16305202.12</v>
          </cell>
          <cell r="C114" t="str">
            <v>Решетка оцинкованная щелевая Sir 200  Шх А15</v>
          </cell>
          <cell r="D114" t="str">
            <v>Решетка оцинкованная щелевая Sir 200 Шх А15 с болтом</v>
          </cell>
          <cell r="E114">
            <v>1000</v>
          </cell>
          <cell r="F114">
            <v>317</v>
          </cell>
          <cell r="G114">
            <v>36</v>
          </cell>
          <cell r="H114" t="str">
            <v>-</v>
          </cell>
          <cell r="I114" t="str">
            <v>A15</v>
          </cell>
          <cell r="J114">
            <v>6</v>
          </cell>
          <cell r="K114">
            <v>75</v>
          </cell>
          <cell r="L114">
            <v>2253</v>
          </cell>
        </row>
        <row r="115">
          <cell r="A115" t="str">
            <v>020255/2</v>
          </cell>
          <cell r="B115" t="str">
            <v>15305202.12</v>
          </cell>
          <cell r="C115" t="str">
            <v>Решетка оцинкованная щелевая Sir 200  Шх А15 L=500мм</v>
          </cell>
          <cell r="D115" t="str">
            <v>Решетка оцинкованная щелевая Sir 200 Шх А15 L=500 мм с болтом</v>
          </cell>
          <cell r="E115">
            <v>500</v>
          </cell>
          <cell r="F115">
            <v>317</v>
          </cell>
          <cell r="G115">
            <v>36</v>
          </cell>
          <cell r="H115" t="str">
            <v>-</v>
          </cell>
          <cell r="I115" t="str">
            <v>A15</v>
          </cell>
          <cell r="J115">
            <v>3</v>
          </cell>
          <cell r="K115">
            <v>75</v>
          </cell>
          <cell r="L115">
            <v>1137</v>
          </cell>
        </row>
        <row r="116">
          <cell r="A116" t="str">
            <v>020253</v>
          </cell>
          <cell r="B116" t="str">
            <v>16305202.25</v>
          </cell>
          <cell r="C116" t="str">
            <v>Решетка оцинкованная ячеистая Sir 200 B125</v>
          </cell>
          <cell r="D116" t="str">
            <v>Решетка оцинкованная ячеистая Sir 200 B125 с болтом</v>
          </cell>
          <cell r="E116">
            <v>1000</v>
          </cell>
          <cell r="F116">
            <v>317</v>
          </cell>
          <cell r="G116">
            <v>36</v>
          </cell>
          <cell r="H116" t="str">
            <v>-</v>
          </cell>
          <cell r="I116" t="str">
            <v>B125</v>
          </cell>
          <cell r="J116">
            <v>11.8</v>
          </cell>
          <cell r="K116">
            <v>75</v>
          </cell>
          <cell r="L116">
            <v>2453</v>
          </cell>
        </row>
        <row r="117">
          <cell r="A117" t="str">
            <v>020253/2</v>
          </cell>
          <cell r="B117" t="str">
            <v>15305202.25</v>
          </cell>
          <cell r="C117" t="str">
            <v>Решетка оцинкованная ячеистая Sir 200 B125 L=500мм</v>
          </cell>
          <cell r="D117" t="str">
            <v>Решетка оцинкованная ячеистая Sir 200 B125 L=500 мм с болтом</v>
          </cell>
          <cell r="E117">
            <v>500</v>
          </cell>
          <cell r="F117">
            <v>317</v>
          </cell>
          <cell r="G117">
            <v>36</v>
          </cell>
          <cell r="H117" t="str">
            <v>-</v>
          </cell>
          <cell r="I117" t="str">
            <v>B125</v>
          </cell>
          <cell r="J117">
            <v>7.7</v>
          </cell>
          <cell r="K117">
            <v>75</v>
          </cell>
          <cell r="L117">
            <v>1226</v>
          </cell>
        </row>
        <row r="118">
          <cell r="A118" t="str">
            <v>020278</v>
          </cell>
          <cell r="B118" t="str">
            <v>15205203.66</v>
          </cell>
          <cell r="C118" t="str">
            <v>Решетка чугунная щелевая Sir 200 F900</v>
          </cell>
          <cell r="D118" t="str">
            <v>Решетка чугунная щелевая Sir 200 F900 с болтом</v>
          </cell>
          <cell r="E118">
            <v>500</v>
          </cell>
          <cell r="F118">
            <v>317</v>
          </cell>
          <cell r="G118">
            <v>36</v>
          </cell>
          <cell r="H118" t="str">
            <v>-</v>
          </cell>
          <cell r="I118" t="str">
            <v>F900</v>
          </cell>
          <cell r="J118">
            <v>20</v>
          </cell>
          <cell r="K118">
            <v>48</v>
          </cell>
          <cell r="L118">
            <v>3276</v>
          </cell>
        </row>
        <row r="119">
          <cell r="A119" t="str">
            <v>041350</v>
          </cell>
          <cell r="B119" t="str">
            <v>16302300.16</v>
          </cell>
          <cell r="C119" t="str">
            <v>Решетка оцинкованная щелевая Plus 300 A15</v>
          </cell>
          <cell r="D119" t="str">
            <v>Решетка оцинкованная щелевая Plus 300 A15</v>
          </cell>
          <cell r="E119">
            <v>1000</v>
          </cell>
          <cell r="F119">
            <v>417</v>
          </cell>
          <cell r="G119">
            <v>36</v>
          </cell>
          <cell r="H119" t="str">
            <v>-</v>
          </cell>
          <cell r="I119" t="str">
            <v>A15</v>
          </cell>
          <cell r="J119">
            <v>11.6</v>
          </cell>
          <cell r="K119">
            <v>50</v>
          </cell>
          <cell r="L119">
            <v>2894</v>
          </cell>
        </row>
        <row r="120">
          <cell r="A120" t="str">
            <v>041350/2</v>
          </cell>
          <cell r="B120" t="str">
            <v>15302300.16</v>
          </cell>
          <cell r="C120" t="str">
            <v>Решетка оцинкованная щелевая Plus 300 A15 L=500мм</v>
          </cell>
          <cell r="D120" t="str">
            <v>Решетка оцинкованная щелевая Plus 300 A15 L=500мм</v>
          </cell>
          <cell r="E120">
            <v>500</v>
          </cell>
          <cell r="F120">
            <v>417</v>
          </cell>
          <cell r="G120">
            <v>36</v>
          </cell>
          <cell r="H120" t="str">
            <v>-</v>
          </cell>
          <cell r="I120" t="str">
            <v>A15</v>
          </cell>
          <cell r="J120">
            <v>6.8</v>
          </cell>
          <cell r="K120">
            <v>100</v>
          </cell>
          <cell r="L120">
            <v>1516</v>
          </cell>
        </row>
        <row r="121">
          <cell r="A121" t="str">
            <v>041354</v>
          </cell>
          <cell r="B121" t="str">
            <v>16302306.16</v>
          </cell>
          <cell r="C121" t="str">
            <v>Решетка оцинкованная щелевая Plus 300 A15 под болтовое крепление</v>
          </cell>
          <cell r="D121" t="str">
            <v>Решетка оцинкованная щелевая Plus 300 A15 с болтом</v>
          </cell>
          <cell r="E121">
            <v>1000</v>
          </cell>
          <cell r="F121">
            <v>430</v>
          </cell>
          <cell r="G121">
            <v>36</v>
          </cell>
          <cell r="H121" t="str">
            <v>-</v>
          </cell>
          <cell r="I121" t="str">
            <v>A15</v>
          </cell>
          <cell r="J121">
            <v>9.4</v>
          </cell>
          <cell r="K121">
            <v>50</v>
          </cell>
          <cell r="L121">
            <v>3307</v>
          </cell>
        </row>
        <row r="122">
          <cell r="A122" t="str">
            <v>020375/L</v>
          </cell>
          <cell r="B122" t="str">
            <v>15205301.56</v>
          </cell>
          <cell r="C122" t="str">
            <v>Решетка чугунная щелевая Sir 300 E600</v>
          </cell>
          <cell r="D122" t="str">
            <v>Решетка чугунная щелевая Sir 300 E600</v>
          </cell>
          <cell r="E122">
            <v>500</v>
          </cell>
          <cell r="F122">
            <v>350</v>
          </cell>
          <cell r="G122">
            <v>25</v>
          </cell>
          <cell r="H122" t="str">
            <v>-</v>
          </cell>
          <cell r="I122" t="str">
            <v>Е600</v>
          </cell>
          <cell r="J122">
            <v>20</v>
          </cell>
          <cell r="K122">
            <v>35</v>
          </cell>
          <cell r="L122">
            <v>4200</v>
          </cell>
        </row>
        <row r="123">
          <cell r="A123" t="str">
            <v>020351/L</v>
          </cell>
          <cell r="B123" t="str">
            <v>16305301.16</v>
          </cell>
          <cell r="C123" t="str">
            <v>Решетка оцинкованная щелевая Sir 300 A15</v>
          </cell>
          <cell r="D123" t="str">
            <v>Решетка оцинкованная щелевая Sir 300 A15</v>
          </cell>
          <cell r="E123">
            <v>1000</v>
          </cell>
          <cell r="F123">
            <v>350</v>
          </cell>
          <cell r="G123">
            <v>25</v>
          </cell>
          <cell r="H123" t="str">
            <v>-</v>
          </cell>
          <cell r="I123" t="str">
            <v>А15</v>
          </cell>
          <cell r="J123">
            <v>11.5</v>
          </cell>
          <cell r="K123">
            <v>75</v>
          </cell>
          <cell r="L123">
            <v>2486</v>
          </cell>
        </row>
        <row r="124">
          <cell r="A124" t="str">
            <v>020351/2L</v>
          </cell>
          <cell r="B124" t="str">
            <v>15305301.16</v>
          </cell>
          <cell r="C124" t="str">
            <v>Решетка оцинкованная щелевая Sir 300 A15 L=500мм</v>
          </cell>
          <cell r="D124" t="str">
            <v>Решетка оцинкованная щелевая Sir 300 A15 L=500мм</v>
          </cell>
          <cell r="E124">
            <v>500</v>
          </cell>
          <cell r="F124">
            <v>350</v>
          </cell>
          <cell r="G124">
            <v>25</v>
          </cell>
          <cell r="H124" t="str">
            <v>-</v>
          </cell>
          <cell r="I124" t="str">
            <v>А15</v>
          </cell>
          <cell r="J124">
            <v>6.3</v>
          </cell>
          <cell r="K124">
            <v>150</v>
          </cell>
          <cell r="L124">
            <v>1243</v>
          </cell>
        </row>
        <row r="125">
          <cell r="A125" t="str">
            <v>020353/L</v>
          </cell>
          <cell r="B125" t="str">
            <v>16305301.25</v>
          </cell>
          <cell r="C125" t="str">
            <v>Решетка оцинкованная ячеистая Sir 300 B125</v>
          </cell>
          <cell r="D125" t="str">
            <v>Решетка оцинкованная ячеистая Sir 300 B125 с болтом</v>
          </cell>
          <cell r="E125">
            <v>1000</v>
          </cell>
          <cell r="F125">
            <v>417</v>
          </cell>
          <cell r="G125">
            <v>36</v>
          </cell>
          <cell r="H125" t="str">
            <v>-</v>
          </cell>
          <cell r="I125" t="str">
            <v>В125</v>
          </cell>
          <cell r="J125">
            <v>18.8</v>
          </cell>
          <cell r="K125">
            <v>75</v>
          </cell>
        </row>
        <row r="126">
          <cell r="A126" t="str">
            <v>020353/2L</v>
          </cell>
          <cell r="B126" t="str">
            <v>15305301.25</v>
          </cell>
          <cell r="C126" t="str">
            <v>Решетка оцинкованная ячеистая Sir 300 B125 L=500мм</v>
          </cell>
          <cell r="D126" t="str">
            <v>Решетка оцинкованная ячеистая Sir 300 B125 L=500 мм с болтом</v>
          </cell>
          <cell r="E126">
            <v>500</v>
          </cell>
          <cell r="F126">
            <v>417</v>
          </cell>
          <cell r="G126">
            <v>36</v>
          </cell>
          <cell r="H126" t="str">
            <v>-</v>
          </cell>
          <cell r="I126" t="str">
            <v>В125</v>
          </cell>
          <cell r="J126">
            <v>10.3</v>
          </cell>
          <cell r="K126">
            <v>150</v>
          </cell>
        </row>
        <row r="127">
          <cell r="A127" t="str">
            <v>020375/E</v>
          </cell>
          <cell r="B127" t="str">
            <v>15205302.56</v>
          </cell>
          <cell r="C127" t="str">
            <v>Решетка чугунная щелевая Sir 300 E600</v>
          </cell>
          <cell r="D127" t="str">
            <v>Решетка чугунная щелевая Sir 300 E600 с болтом</v>
          </cell>
          <cell r="E127">
            <v>500</v>
          </cell>
          <cell r="F127">
            <v>417</v>
          </cell>
          <cell r="G127">
            <v>36</v>
          </cell>
          <cell r="H127" t="str">
            <v>-</v>
          </cell>
          <cell r="I127" t="str">
            <v>Е600</v>
          </cell>
          <cell r="J127">
            <v>24</v>
          </cell>
          <cell r="K127">
            <v>35</v>
          </cell>
          <cell r="L127">
            <v>4415</v>
          </cell>
        </row>
        <row r="128">
          <cell r="A128" t="str">
            <v>020351/E</v>
          </cell>
          <cell r="B128" t="str">
            <v>16305302.16</v>
          </cell>
          <cell r="C128" t="str">
            <v>Решетка оцинкованная щелевая Sir 300 A15</v>
          </cell>
          <cell r="D128" t="str">
            <v>Решетка оцинкованная щелевая Sir 300 A15</v>
          </cell>
          <cell r="E128">
            <v>1000</v>
          </cell>
          <cell r="F128">
            <v>417</v>
          </cell>
          <cell r="G128">
            <v>36</v>
          </cell>
          <cell r="H128" t="str">
            <v>-</v>
          </cell>
          <cell r="I128" t="str">
            <v>А15</v>
          </cell>
          <cell r="J128">
            <v>11.5</v>
          </cell>
          <cell r="K128">
            <v>75</v>
          </cell>
          <cell r="L128">
            <v>2702</v>
          </cell>
        </row>
        <row r="129">
          <cell r="A129" t="str">
            <v xml:space="preserve">020351/2E </v>
          </cell>
          <cell r="B129" t="str">
            <v>15305302.16</v>
          </cell>
          <cell r="C129" t="str">
            <v>Решетка оцинкованная щелевая Sir 300 A15 L=500мм</v>
          </cell>
          <cell r="D129" t="str">
            <v>Решетка оцинкованная щелевая Sir 300 A15 L=500мм</v>
          </cell>
          <cell r="E129">
            <v>500</v>
          </cell>
          <cell r="F129">
            <v>417</v>
          </cell>
          <cell r="G129">
            <v>36</v>
          </cell>
          <cell r="H129" t="str">
            <v>-</v>
          </cell>
          <cell r="I129" t="str">
            <v>А15</v>
          </cell>
          <cell r="J129">
            <v>6.3</v>
          </cell>
          <cell r="K129">
            <v>150</v>
          </cell>
          <cell r="L129">
            <v>1363</v>
          </cell>
        </row>
        <row r="130">
          <cell r="A130" t="str">
            <v>020353/E</v>
          </cell>
          <cell r="B130" t="str">
            <v>16305302.25</v>
          </cell>
          <cell r="C130" t="str">
            <v>Решетка оцинкованная ячеистая Sir 300 B125</v>
          </cell>
          <cell r="D130" t="str">
            <v>Решетка оцинкованная ячеистая Sir 300 B125 с болтом</v>
          </cell>
          <cell r="E130">
            <v>1000</v>
          </cell>
          <cell r="F130">
            <v>417</v>
          </cell>
          <cell r="G130">
            <v>36</v>
          </cell>
          <cell r="H130" t="str">
            <v>-</v>
          </cell>
          <cell r="I130" t="str">
            <v>В125</v>
          </cell>
          <cell r="J130">
            <v>18</v>
          </cell>
          <cell r="K130">
            <v>75</v>
          </cell>
        </row>
        <row r="131">
          <cell r="A131" t="str">
            <v xml:space="preserve">020353/2E </v>
          </cell>
          <cell r="B131" t="str">
            <v>15305302.25</v>
          </cell>
          <cell r="C131" t="str">
            <v>Решетка оцинкованная ячеистая Sir 300 B125 L=500мм</v>
          </cell>
          <cell r="D131" t="str">
            <v>Решетка оцинкованная ячеистая Sir 300 B125 L=500 мм с болтом</v>
          </cell>
          <cell r="E131">
            <v>500</v>
          </cell>
          <cell r="F131">
            <v>417</v>
          </cell>
          <cell r="G131">
            <v>36</v>
          </cell>
          <cell r="H131" t="str">
            <v>-</v>
          </cell>
          <cell r="I131" t="str">
            <v>В125</v>
          </cell>
          <cell r="J131">
            <v>11</v>
          </cell>
          <cell r="K131">
            <v>75</v>
          </cell>
        </row>
        <row r="132">
          <cell r="A132" t="str">
            <v>020378</v>
          </cell>
          <cell r="B132" t="str">
            <v>15205303.66</v>
          </cell>
          <cell r="C132" t="str">
            <v>Решетка чугунная щелевая Sir 300 F900</v>
          </cell>
          <cell r="D132" t="str">
            <v>Решетка чугунная щелевая Sir 300 F900 с болтом</v>
          </cell>
          <cell r="E132">
            <v>500</v>
          </cell>
          <cell r="F132">
            <v>417</v>
          </cell>
          <cell r="G132">
            <v>36</v>
          </cell>
          <cell r="H132" t="str">
            <v>-</v>
          </cell>
          <cell r="I132" t="str">
            <v>F900</v>
          </cell>
          <cell r="J132">
            <v>26</v>
          </cell>
          <cell r="K132">
            <v>35</v>
          </cell>
          <cell r="L132">
            <v>5326</v>
          </cell>
        </row>
        <row r="133">
          <cell r="A133" t="str">
            <v>041450</v>
          </cell>
          <cell r="B133" t="str">
            <v>16302400.16</v>
          </cell>
          <cell r="C133" t="str">
            <v>Решетка оцинкованная щелевая Plus 400 А15</v>
          </cell>
          <cell r="D133" t="str">
            <v>Решетка оцинкованная щелевая Plus 400 A15</v>
          </cell>
          <cell r="E133">
            <v>1000</v>
          </cell>
          <cell r="F133">
            <v>320</v>
          </cell>
          <cell r="G133">
            <v>30</v>
          </cell>
          <cell r="H133" t="str">
            <v>-</v>
          </cell>
          <cell r="I133" t="str">
            <v>А15</v>
          </cell>
          <cell r="J133">
            <v>17</v>
          </cell>
          <cell r="K133">
            <v>50</v>
          </cell>
          <cell r="L133">
            <v>2756</v>
          </cell>
        </row>
        <row r="134">
          <cell r="A134" t="str">
            <v>041450/2</v>
          </cell>
          <cell r="B134" t="str">
            <v>15302400.16</v>
          </cell>
          <cell r="C134" t="str">
            <v>Решетка оцинкованная щелевая Plus 400 А15 L=500мм</v>
          </cell>
          <cell r="D134" t="str">
            <v>Решетка оцинкованная щелевая Plus 400 A15 L=500 мм</v>
          </cell>
          <cell r="E134">
            <v>500</v>
          </cell>
          <cell r="F134">
            <v>320</v>
          </cell>
          <cell r="G134">
            <v>30</v>
          </cell>
          <cell r="H134" t="str">
            <v>-</v>
          </cell>
          <cell r="I134" t="str">
            <v>А15</v>
          </cell>
          <cell r="J134">
            <v>8.5</v>
          </cell>
          <cell r="K134">
            <v>50</v>
          </cell>
          <cell r="L134">
            <v>1516</v>
          </cell>
        </row>
        <row r="135">
          <cell r="A135" t="str">
            <v>041454</v>
          </cell>
          <cell r="B135" t="str">
            <v>16302406.16</v>
          </cell>
          <cell r="C135" t="str">
            <v>Решетка оцинкованная щелевая Plus 400 А15 под лоток с анкерами</v>
          </cell>
          <cell r="D135" t="str">
            <v>Решетка оцинкованная щелевая Plus 400 A15 с болтом</v>
          </cell>
          <cell r="E135">
            <v>995</v>
          </cell>
          <cell r="F135">
            <v>550</v>
          </cell>
          <cell r="G135">
            <v>46</v>
          </cell>
          <cell r="H135" t="str">
            <v>-</v>
          </cell>
          <cell r="I135" t="str">
            <v>A15</v>
          </cell>
          <cell r="J135">
            <v>17</v>
          </cell>
          <cell r="K135">
            <v>50</v>
          </cell>
          <cell r="L135">
            <v>3514</v>
          </cell>
        </row>
        <row r="136">
          <cell r="A136" t="str">
            <v>020475/L</v>
          </cell>
          <cell r="B136" t="str">
            <v>15205401.56</v>
          </cell>
          <cell r="C136" t="str">
            <v>Решетка чугунная щелевая Sir 400 E600</v>
          </cell>
          <cell r="D136" t="str">
            <v>Решетка чугунная щелевая Sir 400 E600 с болтом</v>
          </cell>
          <cell r="E136">
            <v>500</v>
          </cell>
          <cell r="F136">
            <v>450</v>
          </cell>
          <cell r="G136">
            <v>25</v>
          </cell>
          <cell r="H136" t="str">
            <v>-</v>
          </cell>
          <cell r="I136" t="str">
            <v>E600</v>
          </cell>
          <cell r="J136">
            <v>29</v>
          </cell>
          <cell r="K136">
            <v>30</v>
          </cell>
          <cell r="L136">
            <v>7000</v>
          </cell>
        </row>
        <row r="137">
          <cell r="A137" t="str">
            <v>020451/L</v>
          </cell>
          <cell r="B137" t="str">
            <v>16305401.16</v>
          </cell>
          <cell r="C137" t="str">
            <v>Решетка оцинкованная щелевая Sir 400/L A15</v>
          </cell>
          <cell r="D137" t="str">
            <v>Решетка оцинкованная щелевая Sir 400 A15 с болтом</v>
          </cell>
          <cell r="E137">
            <v>1000</v>
          </cell>
          <cell r="F137">
            <v>450</v>
          </cell>
          <cell r="G137">
            <v>25</v>
          </cell>
          <cell r="H137" t="str">
            <v>-</v>
          </cell>
          <cell r="I137" t="str">
            <v>A15</v>
          </cell>
          <cell r="J137">
            <v>17</v>
          </cell>
          <cell r="K137">
            <v>40</v>
          </cell>
          <cell r="L137">
            <v>3954</v>
          </cell>
        </row>
        <row r="138">
          <cell r="A138" t="str">
            <v>020451/2L</v>
          </cell>
          <cell r="B138" t="str">
            <v>15305401.16</v>
          </cell>
          <cell r="C138" t="str">
            <v>Решетка оцинкованная щелевая Sir 400/L A15 L=500мм</v>
          </cell>
          <cell r="D138" t="str">
            <v>Решетка оцинкованная щелевая Sir 400 A15 L=500 мм с болтом</v>
          </cell>
          <cell r="E138">
            <v>500</v>
          </cell>
          <cell r="F138">
            <v>450</v>
          </cell>
          <cell r="G138">
            <v>25</v>
          </cell>
          <cell r="H138" t="str">
            <v>-</v>
          </cell>
          <cell r="I138" t="str">
            <v>A15</v>
          </cell>
          <cell r="J138">
            <v>8.5</v>
          </cell>
          <cell r="K138">
            <v>80</v>
          </cell>
          <cell r="L138">
            <v>1977</v>
          </cell>
        </row>
        <row r="139">
          <cell r="A139" t="str">
            <v>020453/L</v>
          </cell>
          <cell r="B139" t="str">
            <v>16305401.25</v>
          </cell>
          <cell r="C139" t="str">
            <v>Решетка оцинкованная ячеистая Sir 400 B125</v>
          </cell>
          <cell r="D139" t="str">
            <v>Решетка оцинкованная ячеистая Sir 400 B125 с болтом</v>
          </cell>
          <cell r="E139">
            <v>1000</v>
          </cell>
          <cell r="F139">
            <v>450</v>
          </cell>
          <cell r="G139">
            <v>25</v>
          </cell>
          <cell r="H139" t="str">
            <v>-</v>
          </cell>
          <cell r="I139" t="str">
            <v>В125</v>
          </cell>
          <cell r="J139">
            <v>24</v>
          </cell>
          <cell r="K139">
            <v>35</v>
          </cell>
        </row>
        <row r="140">
          <cell r="A140" t="str">
            <v>020453/2L</v>
          </cell>
          <cell r="B140" t="str">
            <v>15305401.25</v>
          </cell>
          <cell r="C140" t="str">
            <v>Решетка оцинкованная ячеистая Sir 400 B125 L=500мм</v>
          </cell>
          <cell r="D140" t="str">
            <v>Решетка оцинкованная ячеистая Sir 400 B125 L=500 мм с болтом</v>
          </cell>
          <cell r="E140">
            <v>500</v>
          </cell>
          <cell r="F140">
            <v>450</v>
          </cell>
          <cell r="G140">
            <v>25</v>
          </cell>
          <cell r="H140" t="str">
            <v>-</v>
          </cell>
          <cell r="I140" t="str">
            <v>В125</v>
          </cell>
          <cell r="J140">
            <v>12</v>
          </cell>
          <cell r="K140">
            <v>70</v>
          </cell>
        </row>
        <row r="141">
          <cell r="A141" t="str">
            <v>020475/E</v>
          </cell>
          <cell r="B141" t="str">
            <v>15205402.56</v>
          </cell>
          <cell r="C141" t="str">
            <v>Решетка чугунная щелевая Sir 400 E600</v>
          </cell>
          <cell r="D141" t="str">
            <v>Решетка чугунная щелевая Sir 400 E600 с болтом</v>
          </cell>
          <cell r="E141">
            <v>500</v>
          </cell>
          <cell r="F141">
            <v>537</v>
          </cell>
          <cell r="G141">
            <v>46</v>
          </cell>
          <cell r="H141" t="str">
            <v>-</v>
          </cell>
          <cell r="I141" t="str">
            <v>E600</v>
          </cell>
          <cell r="J141">
            <v>45.2</v>
          </cell>
          <cell r="K141">
            <v>30</v>
          </cell>
          <cell r="L141">
            <v>8349</v>
          </cell>
        </row>
        <row r="142">
          <cell r="A142" t="str">
            <v>020451/E</v>
          </cell>
          <cell r="B142" t="str">
            <v>16305402.16</v>
          </cell>
          <cell r="C142" t="str">
            <v>Решетка оцинкованная щелевая Sir 400 A15</v>
          </cell>
          <cell r="D142" t="str">
            <v>Решетка оцинкованная щелевая Sir 400 A15 с болтом</v>
          </cell>
          <cell r="E142">
            <v>1000</v>
          </cell>
          <cell r="F142">
            <v>537</v>
          </cell>
          <cell r="G142">
            <v>46</v>
          </cell>
          <cell r="H142" t="str">
            <v>-</v>
          </cell>
          <cell r="I142" t="str">
            <v>A15</v>
          </cell>
          <cell r="J142">
            <v>17</v>
          </cell>
          <cell r="K142">
            <v>40</v>
          </cell>
          <cell r="L142">
            <v>4297</v>
          </cell>
        </row>
        <row r="143">
          <cell r="A143" t="str">
            <v>020451/2E</v>
          </cell>
          <cell r="B143" t="str">
            <v>15305402.16</v>
          </cell>
          <cell r="C143" t="str">
            <v>Решетка оцинкованная щелевая Sir 400 A15 L=500мм</v>
          </cell>
          <cell r="D143" t="str">
            <v>Решетка оцинкованная щелевая Sir 400 A15 L=500 мм с болтом</v>
          </cell>
          <cell r="E143">
            <v>500</v>
          </cell>
          <cell r="F143">
            <v>537</v>
          </cell>
          <cell r="G143">
            <v>46</v>
          </cell>
          <cell r="H143" t="str">
            <v>-</v>
          </cell>
          <cell r="I143" t="str">
            <v>A15</v>
          </cell>
          <cell r="J143">
            <v>8.5</v>
          </cell>
          <cell r="K143">
            <v>80</v>
          </cell>
          <cell r="L143">
            <v>2012</v>
          </cell>
        </row>
        <row r="144">
          <cell r="A144" t="str">
            <v>020453/E</v>
          </cell>
          <cell r="B144" t="str">
            <v>16305402.25</v>
          </cell>
          <cell r="C144" t="str">
            <v>Решетка оцинкованная ячеистая Sir 400 B125</v>
          </cell>
          <cell r="D144" t="str">
            <v>Решетка оцинкованная ячеистая Sir 400 B125 с болтом</v>
          </cell>
          <cell r="E144">
            <v>1000</v>
          </cell>
          <cell r="F144">
            <v>537</v>
          </cell>
          <cell r="G144">
            <v>46</v>
          </cell>
          <cell r="H144" t="str">
            <v>-</v>
          </cell>
          <cell r="I144" t="str">
            <v>В125</v>
          </cell>
          <cell r="J144">
            <v>38.200000000000003</v>
          </cell>
          <cell r="K144">
            <v>35</v>
          </cell>
        </row>
        <row r="145">
          <cell r="A145" t="str">
            <v>020453/2E</v>
          </cell>
          <cell r="B145" t="str">
            <v>15305402.25</v>
          </cell>
          <cell r="C145" t="str">
            <v>Решетка оцинкованная ячеистая Sir 400 B125 L=500мм</v>
          </cell>
          <cell r="D145" t="str">
            <v>Решетка оцинкованная ячеистая Sir 400 B125 L=500 мм с болтом</v>
          </cell>
          <cell r="E145">
            <v>500</v>
          </cell>
          <cell r="F145">
            <v>537</v>
          </cell>
          <cell r="G145">
            <v>46</v>
          </cell>
          <cell r="H145" t="str">
            <v>-</v>
          </cell>
          <cell r="I145" t="str">
            <v>В125</v>
          </cell>
          <cell r="J145">
            <v>21.3</v>
          </cell>
          <cell r="K145">
            <v>70</v>
          </cell>
        </row>
        <row r="146">
          <cell r="A146" t="str">
            <v>020478</v>
          </cell>
          <cell r="B146" t="str">
            <v>15205403.66</v>
          </cell>
          <cell r="C146" t="str">
            <v>Решетка чугунная щелевая Sir 400 F900</v>
          </cell>
          <cell r="D146" t="str">
            <v>Решетка чугунная щелевая Sir 400 F900 с болтом</v>
          </cell>
          <cell r="E146">
            <v>500</v>
          </cell>
          <cell r="F146">
            <v>537</v>
          </cell>
          <cell r="G146">
            <v>46</v>
          </cell>
          <cell r="H146" t="str">
            <v>-</v>
          </cell>
          <cell r="I146" t="str">
            <v>F900</v>
          </cell>
          <cell r="J146">
            <v>53.5</v>
          </cell>
          <cell r="K146">
            <v>25</v>
          </cell>
          <cell r="L146">
            <v>10780</v>
          </cell>
        </row>
        <row r="147">
          <cell r="A147" t="str">
            <v>041550</v>
          </cell>
          <cell r="B147" t="str">
            <v>16302500.16</v>
          </cell>
          <cell r="C147" t="str">
            <v>Решетка оцинкованная щелевая Plus 500 А15</v>
          </cell>
          <cell r="D147" t="str">
            <v>Решетка оцинкованная щелевая Plus 500 A15</v>
          </cell>
          <cell r="E147">
            <v>1000</v>
          </cell>
          <cell r="F147">
            <v>650</v>
          </cell>
          <cell r="G147">
            <v>35</v>
          </cell>
          <cell r="H147" t="str">
            <v>-</v>
          </cell>
          <cell r="I147" t="str">
            <v>А15</v>
          </cell>
          <cell r="J147">
            <v>19.5</v>
          </cell>
          <cell r="K147">
            <v>150</v>
          </cell>
          <cell r="L147">
            <v>4737</v>
          </cell>
        </row>
        <row r="148">
          <cell r="A148" t="str">
            <v>041550/2</v>
          </cell>
          <cell r="B148" t="str">
            <v>15302500.16</v>
          </cell>
          <cell r="C148" t="str">
            <v>Решетка оцинкованная щелевая Plus 500 А15 L=500мм</v>
          </cell>
          <cell r="D148" t="str">
            <v>Решетка оцинкованная щелевая Plus 500 A15 L=500 мм</v>
          </cell>
          <cell r="E148">
            <v>500</v>
          </cell>
          <cell r="F148">
            <v>650</v>
          </cell>
          <cell r="G148">
            <v>35</v>
          </cell>
          <cell r="H148" t="str">
            <v>-</v>
          </cell>
          <cell r="I148" t="str">
            <v>А15</v>
          </cell>
          <cell r="J148">
            <v>9.8000000000000007</v>
          </cell>
          <cell r="K148">
            <v>150</v>
          </cell>
          <cell r="L148">
            <v>3158</v>
          </cell>
        </row>
        <row r="149">
          <cell r="A149" t="str">
            <v>041554</v>
          </cell>
          <cell r="B149" t="str">
            <v>16302506.16</v>
          </cell>
          <cell r="C149" t="str">
            <v>Решетка оцинкованная щелевая Plus 500 А15 под лоток с анкерами</v>
          </cell>
          <cell r="D149" t="str">
            <v>Решетка оцинкованная щелевая Plus 500 A15 с болтом</v>
          </cell>
          <cell r="E149">
            <v>995</v>
          </cell>
          <cell r="F149">
            <v>650</v>
          </cell>
          <cell r="G149">
            <v>46</v>
          </cell>
          <cell r="H149" t="str">
            <v>-</v>
          </cell>
          <cell r="I149" t="str">
            <v>А15</v>
          </cell>
          <cell r="J149">
            <v>19.5</v>
          </cell>
          <cell r="K149">
            <v>150</v>
          </cell>
          <cell r="L149">
            <v>6518</v>
          </cell>
        </row>
        <row r="150">
          <cell r="A150" t="str">
            <v>020575/L</v>
          </cell>
          <cell r="B150" t="str">
            <v>15205501.56</v>
          </cell>
          <cell r="C150" t="str">
            <v>Решетка чугунная щелевая Sir 500 E600</v>
          </cell>
          <cell r="D150" t="str">
            <v>Решетка чугунная щелевая Sir 500 E600 с болтом</v>
          </cell>
          <cell r="E150">
            <v>500</v>
          </cell>
          <cell r="F150">
            <v>633</v>
          </cell>
          <cell r="G150">
            <v>35</v>
          </cell>
          <cell r="H150" t="str">
            <v>-</v>
          </cell>
          <cell r="I150" t="str">
            <v>E600</v>
          </cell>
          <cell r="J150">
            <v>39</v>
          </cell>
          <cell r="K150">
            <v>38</v>
          </cell>
          <cell r="L150">
            <v>8600</v>
          </cell>
        </row>
        <row r="151">
          <cell r="A151" t="str">
            <v>020551/L</v>
          </cell>
          <cell r="B151" t="str">
            <v>16305501.16</v>
          </cell>
          <cell r="C151" t="str">
            <v>Решетка оцинкованная щелевая Sir 500 A15</v>
          </cell>
          <cell r="D151" t="str">
            <v>Решетка оцинкованная щелевая Sir 500 A15 с болтом</v>
          </cell>
          <cell r="E151">
            <v>1000</v>
          </cell>
          <cell r="F151">
            <v>633</v>
          </cell>
          <cell r="G151">
            <v>35</v>
          </cell>
          <cell r="H151" t="str">
            <v>-</v>
          </cell>
          <cell r="I151" t="str">
            <v>A15</v>
          </cell>
          <cell r="J151">
            <v>19.600000000000001</v>
          </cell>
          <cell r="K151">
            <v>25</v>
          </cell>
          <cell r="L151">
            <v>4860</v>
          </cell>
        </row>
        <row r="152">
          <cell r="A152" t="str">
            <v>020551/2L</v>
          </cell>
          <cell r="B152" t="str">
            <v>15305501.16</v>
          </cell>
          <cell r="C152" t="str">
            <v>Решетка оцинкованная щелевая Sir 500 A15 L=500мм</v>
          </cell>
          <cell r="D152" t="str">
            <v>Решетка оцинкованная щелевая Sir 500 A15 L=500 мм с болтом</v>
          </cell>
          <cell r="E152">
            <v>500</v>
          </cell>
          <cell r="F152">
            <v>633</v>
          </cell>
          <cell r="G152">
            <v>35</v>
          </cell>
          <cell r="H152" t="str">
            <v>-</v>
          </cell>
          <cell r="I152" t="str">
            <v>A15</v>
          </cell>
          <cell r="J152">
            <v>10</v>
          </cell>
          <cell r="K152">
            <v>50</v>
          </cell>
          <cell r="L152">
            <v>2177</v>
          </cell>
        </row>
        <row r="153">
          <cell r="A153" t="str">
            <v>020553/L</v>
          </cell>
          <cell r="B153" t="str">
            <v>16305501.25</v>
          </cell>
          <cell r="C153" t="str">
            <v>Решетка оцинкованная ячеистая Sir 500 B125</v>
          </cell>
          <cell r="D153" t="str">
            <v>Решетка оцинкованная ячеистая Sir 500 B125 с болтом</v>
          </cell>
          <cell r="E153">
            <v>1000</v>
          </cell>
          <cell r="F153">
            <v>633</v>
          </cell>
          <cell r="G153">
            <v>35</v>
          </cell>
          <cell r="H153" t="str">
            <v>-</v>
          </cell>
          <cell r="I153" t="str">
            <v>В125</v>
          </cell>
          <cell r="J153">
            <v>34</v>
          </cell>
          <cell r="K153">
            <v>38</v>
          </cell>
        </row>
        <row r="154">
          <cell r="A154" t="str">
            <v>020553/2L</v>
          </cell>
          <cell r="B154" t="str">
            <v>15305501.25</v>
          </cell>
          <cell r="C154" t="str">
            <v>Решетка оцинкованная ячеистая Sir 500 B125 L=500мм</v>
          </cell>
          <cell r="D154" t="str">
            <v>Решетка оцинкованная ячеистая Sir 500 B125 L=500 мм с болтом</v>
          </cell>
          <cell r="E154">
            <v>500</v>
          </cell>
          <cell r="F154">
            <v>633</v>
          </cell>
          <cell r="G154">
            <v>35</v>
          </cell>
          <cell r="H154" t="str">
            <v>-</v>
          </cell>
          <cell r="I154" t="str">
            <v>В125</v>
          </cell>
          <cell r="J154">
            <v>17</v>
          </cell>
          <cell r="K154">
            <v>76</v>
          </cell>
        </row>
        <row r="155">
          <cell r="A155" t="str">
            <v>020575/Е</v>
          </cell>
          <cell r="B155" t="str">
            <v>15205502.56</v>
          </cell>
          <cell r="C155" t="str">
            <v>Решетка чугунная щелевая Sir 500 E600</v>
          </cell>
          <cell r="D155" t="str">
            <v>Решетка чугунная щелевая Sir 500 E600 с болтом</v>
          </cell>
          <cell r="E155">
            <v>500</v>
          </cell>
          <cell r="F155">
            <v>633</v>
          </cell>
          <cell r="G155">
            <v>46</v>
          </cell>
          <cell r="H155" t="str">
            <v>-</v>
          </cell>
          <cell r="I155" t="str">
            <v>E600</v>
          </cell>
          <cell r="J155">
            <v>58</v>
          </cell>
          <cell r="K155">
            <v>24</v>
          </cell>
          <cell r="L155">
            <v>9935</v>
          </cell>
        </row>
        <row r="156">
          <cell r="A156" t="str">
            <v>020551/Е</v>
          </cell>
          <cell r="B156" t="str">
            <v>16305502.16</v>
          </cell>
          <cell r="C156" t="str">
            <v>Решетка оцинкованная щелевая Sir 500 A15</v>
          </cell>
          <cell r="D156" t="str">
            <v>Решетка оцинкованная щелевая Sir 500 A15 с болтом</v>
          </cell>
          <cell r="E156">
            <v>1000</v>
          </cell>
          <cell r="F156">
            <v>633</v>
          </cell>
          <cell r="G156">
            <v>46</v>
          </cell>
          <cell r="H156" t="str">
            <v>-</v>
          </cell>
          <cell r="I156" t="str">
            <v>A15</v>
          </cell>
          <cell r="J156">
            <v>19.600000000000001</v>
          </cell>
          <cell r="K156">
            <v>25</v>
          </cell>
          <cell r="L156">
            <v>4860</v>
          </cell>
        </row>
        <row r="157">
          <cell r="A157" t="str">
            <v>020551/2Е</v>
          </cell>
          <cell r="B157" t="str">
            <v>15305502.16</v>
          </cell>
          <cell r="C157" t="str">
            <v>Решетка оцинкованная щелевая Sir 500 A15 L=500мм</v>
          </cell>
          <cell r="D157" t="str">
            <v>Решетка оцинкованная щелевая Sir 500 A15 L=500 мм с болтом</v>
          </cell>
          <cell r="E157">
            <v>500</v>
          </cell>
          <cell r="F157">
            <v>633</v>
          </cell>
          <cell r="G157">
            <v>46</v>
          </cell>
          <cell r="H157" t="str">
            <v>-</v>
          </cell>
          <cell r="I157" t="str">
            <v>A15</v>
          </cell>
          <cell r="J157">
            <v>10</v>
          </cell>
          <cell r="K157">
            <v>50</v>
          </cell>
          <cell r="L157">
            <v>2177</v>
          </cell>
        </row>
        <row r="158">
          <cell r="A158" t="str">
            <v>020553/E</v>
          </cell>
          <cell r="B158" t="str">
            <v>16305502.25</v>
          </cell>
          <cell r="C158" t="str">
            <v>Решетка оцинкованная ячеистая Sir 500 B125</v>
          </cell>
          <cell r="D158" t="str">
            <v>Решетка оцинкованная ячеистая Sir 500 B125 с болтом</v>
          </cell>
          <cell r="E158">
            <v>1000</v>
          </cell>
          <cell r="F158">
            <v>633</v>
          </cell>
          <cell r="G158">
            <v>46</v>
          </cell>
          <cell r="H158" t="str">
            <v>-</v>
          </cell>
          <cell r="I158" t="str">
            <v>В125</v>
          </cell>
          <cell r="J158">
            <v>44.4</v>
          </cell>
          <cell r="K158">
            <v>38</v>
          </cell>
        </row>
        <row r="159">
          <cell r="A159" t="str">
            <v>020553/2E</v>
          </cell>
          <cell r="B159" t="str">
            <v>15305502.25</v>
          </cell>
          <cell r="C159" t="str">
            <v>Решетка оцинкованная ячеистая Sir 500 B125 L=500мм</v>
          </cell>
          <cell r="D159" t="str">
            <v>Решетка оцинкованная ячеистая Sir 500 B125 L=500 мм с болтом</v>
          </cell>
          <cell r="E159">
            <v>500</v>
          </cell>
          <cell r="F159">
            <v>633</v>
          </cell>
          <cell r="G159">
            <v>46</v>
          </cell>
          <cell r="H159" t="str">
            <v>-</v>
          </cell>
          <cell r="I159" t="str">
            <v>В125</v>
          </cell>
          <cell r="J159">
            <v>24.9</v>
          </cell>
          <cell r="K159">
            <v>76</v>
          </cell>
        </row>
        <row r="160">
          <cell r="A160" t="str">
            <v>020578</v>
          </cell>
          <cell r="B160" t="str">
            <v>15205503.66</v>
          </cell>
          <cell r="C160" t="str">
            <v>Решетка чугунная щелевая Sir 500 F900</v>
          </cell>
          <cell r="D160" t="str">
            <v>Решетка чугунная щелевая Sir 500 F900 с болтом</v>
          </cell>
          <cell r="E160">
            <v>500</v>
          </cell>
          <cell r="F160">
            <v>633</v>
          </cell>
          <cell r="G160">
            <v>46</v>
          </cell>
          <cell r="H160" t="str">
            <v>-</v>
          </cell>
          <cell r="I160" t="str">
            <v>F900</v>
          </cell>
          <cell r="J160">
            <v>66.3</v>
          </cell>
          <cell r="K160">
            <v>20</v>
          </cell>
          <cell r="L160">
            <v>11356</v>
          </cell>
        </row>
        <row r="161">
          <cell r="A161" t="str">
            <v>055721</v>
          </cell>
          <cell r="B161" t="str">
            <v>20305202.1</v>
          </cell>
          <cell r="C161" t="str">
            <v>Крышка металлическая лотковая КМЛ  200 A15</v>
          </cell>
          <cell r="D161" t="str">
            <v>Крышка металлическая лотковая 200 A15 с болтом</v>
          </cell>
          <cell r="E161">
            <v>500</v>
          </cell>
          <cell r="F161">
            <v>330</v>
          </cell>
          <cell r="G161">
            <v>36</v>
          </cell>
          <cell r="H161" t="str">
            <v>-</v>
          </cell>
          <cell r="I161" t="str">
            <v>А15</v>
          </cell>
          <cell r="J161">
            <v>5</v>
          </cell>
          <cell r="K161">
            <v>20</v>
          </cell>
          <cell r="L161">
            <v>1226</v>
          </cell>
        </row>
        <row r="162">
          <cell r="A162" t="str">
            <v>055722</v>
          </cell>
          <cell r="B162" t="str">
            <v>20305202.2</v>
          </cell>
          <cell r="C162" t="str">
            <v>Крышка металлическая лотковая КМЛ  200 B125</v>
          </cell>
          <cell r="D162" t="str">
            <v>Крышка металлическая лотковая 200 B125 с болтом</v>
          </cell>
          <cell r="E162">
            <v>500</v>
          </cell>
          <cell r="F162">
            <v>330</v>
          </cell>
          <cell r="G162">
            <v>36</v>
          </cell>
          <cell r="H162" t="str">
            <v>-</v>
          </cell>
          <cell r="I162" t="str">
            <v>В125</v>
          </cell>
          <cell r="J162">
            <v>11</v>
          </cell>
          <cell r="K162">
            <v>20</v>
          </cell>
          <cell r="L162">
            <v>3858</v>
          </cell>
        </row>
        <row r="163">
          <cell r="A163" t="str">
            <v>055723</v>
          </cell>
          <cell r="B163" t="str">
            <v>20305202.3</v>
          </cell>
          <cell r="C163" t="str">
            <v>Крышка металлическая лотковая КМЛ  200 C250</v>
          </cell>
          <cell r="D163" t="str">
            <v>Крышка металлическая лотковая 200 C250 с болтом</v>
          </cell>
          <cell r="E163">
            <v>500</v>
          </cell>
          <cell r="F163">
            <v>330</v>
          </cell>
          <cell r="G163">
            <v>36</v>
          </cell>
          <cell r="H163" t="str">
            <v>-</v>
          </cell>
          <cell r="I163" t="str">
            <v>C250</v>
          </cell>
          <cell r="J163">
            <v>13.2</v>
          </cell>
          <cell r="K163">
            <v>20</v>
          </cell>
          <cell r="L163">
            <v>4685</v>
          </cell>
        </row>
        <row r="164">
          <cell r="B164" t="str">
            <v>20305202.5</v>
          </cell>
          <cell r="C164" t="str">
            <v>Крышка металлическая лотковая КМЛ  200 E600</v>
          </cell>
          <cell r="D164" t="str">
            <v>Крышка металлическая лотковая 200 E600 с болтом</v>
          </cell>
          <cell r="E164">
            <v>500</v>
          </cell>
          <cell r="F164">
            <v>330</v>
          </cell>
          <cell r="G164">
            <v>36</v>
          </cell>
          <cell r="H164" t="str">
            <v>-</v>
          </cell>
          <cell r="I164" t="str">
            <v>E600</v>
          </cell>
          <cell r="J164">
            <v>17.899999999999999</v>
          </cell>
          <cell r="K164">
            <v>20</v>
          </cell>
        </row>
        <row r="165">
          <cell r="A165" t="str">
            <v>055731</v>
          </cell>
          <cell r="B165" t="str">
            <v>20305302.1</v>
          </cell>
          <cell r="C165" t="str">
            <v>Крышка металлическая лотковая КМЛ  300 A15</v>
          </cell>
          <cell r="D165" t="str">
            <v>Крышка металлическая лотковая 300 A15 с болтом</v>
          </cell>
          <cell r="E165">
            <v>500</v>
          </cell>
          <cell r="F165">
            <v>430</v>
          </cell>
          <cell r="G165">
            <v>36</v>
          </cell>
          <cell r="H165" t="str">
            <v>-</v>
          </cell>
          <cell r="I165" t="str">
            <v>А15</v>
          </cell>
          <cell r="J165">
            <v>6</v>
          </cell>
          <cell r="K165">
            <v>14</v>
          </cell>
          <cell r="L165">
            <v>1502</v>
          </cell>
        </row>
        <row r="166">
          <cell r="A166" t="str">
            <v>055732</v>
          </cell>
          <cell r="B166" t="str">
            <v>20305302.2</v>
          </cell>
          <cell r="C166" t="str">
            <v>Крышка металлическая лотковая КМЛ  300 B125</v>
          </cell>
          <cell r="D166" t="str">
            <v>Крышка металлическая лотковая 300 B125 с болтом</v>
          </cell>
          <cell r="E166">
            <v>500</v>
          </cell>
          <cell r="F166">
            <v>430</v>
          </cell>
          <cell r="G166">
            <v>36</v>
          </cell>
          <cell r="H166" t="str">
            <v>-</v>
          </cell>
          <cell r="I166" t="str">
            <v>В125</v>
          </cell>
          <cell r="J166">
            <v>19.399999999999999</v>
          </cell>
          <cell r="K166">
            <v>14</v>
          </cell>
          <cell r="L166">
            <v>4719</v>
          </cell>
        </row>
        <row r="167">
          <cell r="A167" t="str">
            <v>055733</v>
          </cell>
          <cell r="B167" t="str">
            <v>20305302.3</v>
          </cell>
          <cell r="C167" t="str">
            <v>Крышка металлическая лотковая КМЛ  300 C250</v>
          </cell>
          <cell r="D167" t="str">
            <v>Крышка металлическая лотковая 300 C250 с болтом</v>
          </cell>
          <cell r="E167">
            <v>500</v>
          </cell>
          <cell r="F167">
            <v>430</v>
          </cell>
          <cell r="G167">
            <v>36</v>
          </cell>
          <cell r="H167" t="str">
            <v>-</v>
          </cell>
          <cell r="I167" t="str">
            <v>C250</v>
          </cell>
          <cell r="J167">
            <v>24.9</v>
          </cell>
          <cell r="K167">
            <v>14</v>
          </cell>
          <cell r="L167">
            <v>6006</v>
          </cell>
        </row>
        <row r="168">
          <cell r="A168" t="str">
            <v>055741</v>
          </cell>
          <cell r="B168" t="str">
            <v>20305402.1</v>
          </cell>
          <cell r="C168" t="str">
            <v>Крышка металлическая лотковая КМЛ  400 A15</v>
          </cell>
          <cell r="D168" t="str">
            <v>Крышка металлическая лотковая 400 A15 с болтом</v>
          </cell>
          <cell r="E168">
            <v>500</v>
          </cell>
          <cell r="F168">
            <v>550</v>
          </cell>
          <cell r="G168">
            <v>46</v>
          </cell>
          <cell r="H168" t="str">
            <v>-</v>
          </cell>
          <cell r="I168" t="str">
            <v>А15</v>
          </cell>
          <cell r="J168">
            <v>9</v>
          </cell>
          <cell r="K168">
            <v>14</v>
          </cell>
          <cell r="L168">
            <v>2188</v>
          </cell>
        </row>
        <row r="169">
          <cell r="A169" t="str">
            <v>055742</v>
          </cell>
          <cell r="B169" t="str">
            <v>20305402.2</v>
          </cell>
          <cell r="C169" t="str">
            <v>Крышка металлическая лотковая КМЛ  400 В125</v>
          </cell>
          <cell r="D169" t="str">
            <v>Крышка металлическая лотковая 400 В125 с болтом</v>
          </cell>
          <cell r="E169">
            <v>500</v>
          </cell>
          <cell r="F169">
            <v>550</v>
          </cell>
          <cell r="G169">
            <v>46</v>
          </cell>
          <cell r="H169" t="str">
            <v>-</v>
          </cell>
          <cell r="I169" t="str">
            <v>В125</v>
          </cell>
          <cell r="J169">
            <v>28.7</v>
          </cell>
          <cell r="K169">
            <v>14</v>
          </cell>
          <cell r="L169">
            <v>6978</v>
          </cell>
        </row>
        <row r="170">
          <cell r="A170" t="str">
            <v>055743</v>
          </cell>
          <cell r="B170" t="str">
            <v>20305402.3</v>
          </cell>
          <cell r="C170" t="str">
            <v>Крышка металлическая лотковая КМЛ  400 C250</v>
          </cell>
          <cell r="D170" t="str">
            <v>Крышка металлическая лотковая 400 C250 с болтом</v>
          </cell>
          <cell r="E170">
            <v>500</v>
          </cell>
          <cell r="F170">
            <v>550</v>
          </cell>
          <cell r="G170">
            <v>46</v>
          </cell>
          <cell r="H170" t="str">
            <v>-</v>
          </cell>
          <cell r="I170" t="str">
            <v>C250</v>
          </cell>
          <cell r="J170">
            <v>36.6</v>
          </cell>
          <cell r="K170">
            <v>14</v>
          </cell>
          <cell r="L170">
            <v>8938</v>
          </cell>
        </row>
        <row r="171">
          <cell r="A171" t="str">
            <v>055751</v>
          </cell>
          <cell r="B171" t="str">
            <v>20305502.1</v>
          </cell>
          <cell r="C171" t="str">
            <v>Крышка металлическая лотковая КМЛ  500 A15</v>
          </cell>
          <cell r="D171" t="str">
            <v>Крышка металлическая лотковая 500 A15 с болтом</v>
          </cell>
          <cell r="E171">
            <v>500</v>
          </cell>
          <cell r="F171">
            <v>650</v>
          </cell>
          <cell r="G171">
            <v>46</v>
          </cell>
          <cell r="H171" t="str">
            <v>-</v>
          </cell>
          <cell r="I171" t="str">
            <v>А15</v>
          </cell>
          <cell r="J171">
            <v>10.3</v>
          </cell>
          <cell r="K171">
            <v>15</v>
          </cell>
          <cell r="L171">
            <v>2503</v>
          </cell>
        </row>
        <row r="172">
          <cell r="A172" t="str">
            <v>055752</v>
          </cell>
          <cell r="B172" t="str">
            <v>20305502.2</v>
          </cell>
          <cell r="C172" t="str">
            <v>Крышка металлическая лотковая КМЛ  500 B125</v>
          </cell>
          <cell r="D172" t="str">
            <v>Крышка металлическая лотковая 500 B125 с болтом</v>
          </cell>
          <cell r="E172">
            <v>500</v>
          </cell>
          <cell r="F172">
            <v>650</v>
          </cell>
          <cell r="G172">
            <v>46</v>
          </cell>
          <cell r="H172" t="str">
            <v>-</v>
          </cell>
          <cell r="I172" t="str">
            <v>В125</v>
          </cell>
          <cell r="J172">
            <v>35</v>
          </cell>
          <cell r="K172">
            <v>15</v>
          </cell>
          <cell r="L172">
            <v>8509</v>
          </cell>
        </row>
        <row r="173">
          <cell r="A173" t="str">
            <v>055753</v>
          </cell>
          <cell r="B173" t="str">
            <v>20305502.3</v>
          </cell>
          <cell r="C173" t="str">
            <v>Крышка металлическая лотковая КМЛ  500 C250</v>
          </cell>
          <cell r="D173" t="str">
            <v>Крышка металлическая лотковая 500 C250 с болтом</v>
          </cell>
          <cell r="E173">
            <v>500</v>
          </cell>
          <cell r="F173">
            <v>650</v>
          </cell>
          <cell r="G173">
            <v>46</v>
          </cell>
          <cell r="H173" t="str">
            <v>-</v>
          </cell>
          <cell r="I173" t="str">
            <v>C250</v>
          </cell>
          <cell r="J173">
            <v>45.8</v>
          </cell>
          <cell r="K173">
            <v>15</v>
          </cell>
          <cell r="L173">
            <v>11154</v>
          </cell>
        </row>
        <row r="174">
          <cell r="A174" t="str">
            <v>0521171</v>
          </cell>
          <cell r="B174" t="str">
            <v>16300230.1</v>
          </cell>
          <cell r="C174" t="str">
            <v>Оцинкованная щелевая решетка Bridge-Light 225 А15</v>
          </cell>
          <cell r="D174" t="str">
            <v>Решетка оцинкованная щелевая Bridge-Light 225 А15 с болтом</v>
          </cell>
          <cell r="E174">
            <v>1000</v>
          </cell>
          <cell r="F174">
            <v>278</v>
          </cell>
          <cell r="G174">
            <v>21</v>
          </cell>
          <cell r="H174" t="str">
            <v>-</v>
          </cell>
          <cell r="I174" t="str">
            <v>А15</v>
          </cell>
          <cell r="J174">
            <v>6</v>
          </cell>
          <cell r="K174">
            <v>80</v>
          </cell>
          <cell r="L174">
            <v>1261</v>
          </cell>
        </row>
        <row r="175">
          <cell r="A175" t="str">
            <v>0521171/2</v>
          </cell>
          <cell r="B175" t="str">
            <v>15300230.1</v>
          </cell>
          <cell r="C175" t="str">
            <v>Оцинкованная щелевая решетка Bridge-Light 225 А15 L=500 мм</v>
          </cell>
          <cell r="D175" t="str">
            <v>Решетка оцинкованная щелевая Bridge-Light 225 А15 L=500 мм с болтом</v>
          </cell>
          <cell r="E175">
            <v>500</v>
          </cell>
          <cell r="F175">
            <v>278</v>
          </cell>
          <cell r="G175">
            <v>21</v>
          </cell>
          <cell r="H175" t="str">
            <v>-</v>
          </cell>
          <cell r="I175" t="str">
            <v>А15</v>
          </cell>
          <cell r="J175">
            <v>3</v>
          </cell>
          <cell r="K175">
            <v>160</v>
          </cell>
          <cell r="L175">
            <v>643</v>
          </cell>
        </row>
        <row r="176">
          <cell r="A176" t="str">
            <v>0021077</v>
          </cell>
          <cell r="B176" t="str">
            <v>15200230.5</v>
          </cell>
          <cell r="C176" t="str">
            <v>Решетка чугунная Bridge-Light 225 Е600</v>
          </cell>
          <cell r="D176" t="str">
            <v>СBridge-Light 225 Е600 с болтом</v>
          </cell>
          <cell r="E176">
            <v>500</v>
          </cell>
          <cell r="F176">
            <v>278</v>
          </cell>
          <cell r="G176">
            <v>21</v>
          </cell>
          <cell r="H176" t="str">
            <v>-</v>
          </cell>
          <cell r="I176" t="str">
            <v>E600</v>
          </cell>
          <cell r="J176">
            <v>8.6</v>
          </cell>
          <cell r="K176">
            <v>20</v>
          </cell>
          <cell r="L176">
            <v>1467</v>
          </cell>
        </row>
        <row r="177">
          <cell r="A177" t="str">
            <v>052276</v>
          </cell>
          <cell r="B177" t="str">
            <v>20200230.5</v>
          </cell>
          <cell r="C177" t="str">
            <v>Крышка чугунная Bridge-Light 225 Е600</v>
          </cell>
          <cell r="D177" t="str">
            <v>Крышка чугунная Bridge-Light 225 Е600 с болтом</v>
          </cell>
          <cell r="E177">
            <v>500</v>
          </cell>
          <cell r="F177">
            <v>278</v>
          </cell>
          <cell r="G177">
            <v>21</v>
          </cell>
          <cell r="H177" t="str">
            <v>-</v>
          </cell>
          <cell r="I177" t="str">
            <v>E600</v>
          </cell>
          <cell r="J177">
            <v>10.1</v>
          </cell>
          <cell r="K177">
            <v>20</v>
          </cell>
          <cell r="L177">
            <v>2252</v>
          </cell>
        </row>
        <row r="178">
          <cell r="B178" t="str">
            <v>16304150.1095</v>
          </cell>
          <cell r="C178" t="str">
            <v>Насадка щелевая Light 150</v>
          </cell>
          <cell r="D178" t="str">
            <v>Насадка щелевая Light 150 А15 h=95 мм</v>
          </cell>
          <cell r="E178">
            <v>1000</v>
          </cell>
          <cell r="F178">
            <v>199</v>
          </cell>
          <cell r="G178">
            <v>95</v>
          </cell>
          <cell r="H178" t="str">
            <v>-</v>
          </cell>
          <cell r="I178" t="str">
            <v>А15</v>
          </cell>
          <cell r="J178">
            <v>6</v>
          </cell>
          <cell r="K178" t="str">
            <v>-</v>
          </cell>
        </row>
        <row r="179">
          <cell r="B179" t="str">
            <v>99200150.425</v>
          </cell>
          <cell r="C179" t="str">
            <v>Решетка чугунная по концепции "GMP" (Е 600) l=425мм с болтом</v>
          </cell>
          <cell r="D179" t="str">
            <v>Решетка чугунная ячеистая 425х238 Е600 с болтом</v>
          </cell>
          <cell r="E179">
            <v>425</v>
          </cell>
          <cell r="F179">
            <v>238</v>
          </cell>
          <cell r="G179">
            <v>21</v>
          </cell>
          <cell r="H179" t="str">
            <v>-</v>
          </cell>
          <cell r="I179" t="str">
            <v>E600</v>
          </cell>
          <cell r="J179">
            <v>7.3</v>
          </cell>
          <cell r="K179">
            <v>20</v>
          </cell>
        </row>
        <row r="180">
          <cell r="B180" t="str">
            <v>99200150.542</v>
          </cell>
          <cell r="C180" t="str">
            <v>Решетка чугунная по концепции "GMP" (Е 600) l=542мм с болтом</v>
          </cell>
          <cell r="D180" t="str">
            <v>Решетка чугунная ячеистая 542х238 Е600 с болтом</v>
          </cell>
          <cell r="E180">
            <v>542</v>
          </cell>
          <cell r="F180">
            <v>238</v>
          </cell>
          <cell r="G180">
            <v>21</v>
          </cell>
          <cell r="H180" t="str">
            <v>-</v>
          </cell>
          <cell r="I180" t="str">
            <v>E600</v>
          </cell>
          <cell r="J180">
            <v>9.5</v>
          </cell>
          <cell r="K180">
            <v>20</v>
          </cell>
        </row>
        <row r="181">
          <cell r="B181" t="str">
            <v>99200150.604</v>
          </cell>
          <cell r="C181" t="str">
            <v>Решетка чугунная по концепции "GMP" (Е 600) l=604мм с болтом</v>
          </cell>
          <cell r="D181" t="str">
            <v>Решетка чугунная ячеистая 604х238 Е600 с болтом</v>
          </cell>
          <cell r="E181">
            <v>604</v>
          </cell>
          <cell r="F181">
            <v>238</v>
          </cell>
          <cell r="G181">
            <v>21</v>
          </cell>
          <cell r="H181" t="str">
            <v>-</v>
          </cell>
          <cell r="I181" t="str">
            <v>E600</v>
          </cell>
          <cell r="J181">
            <v>10.5</v>
          </cell>
          <cell r="K181">
            <v>20</v>
          </cell>
        </row>
        <row r="182">
          <cell r="A182" t="str">
            <v>050301</v>
          </cell>
          <cell r="B182" t="str">
            <v>20101100.1000</v>
          </cell>
          <cell r="C182" t="str">
            <v>Крышка бетонная лотковая КБЛ 100.50.13,6.8 Step</v>
          </cell>
          <cell r="D182" t="str">
            <v>Крышка бетонная лотковая 100.50.13,6.8 пр2</v>
          </cell>
          <cell r="E182">
            <v>500</v>
          </cell>
          <cell r="F182">
            <v>135</v>
          </cell>
          <cell r="G182">
            <v>80</v>
          </cell>
          <cell r="H182" t="str">
            <v>-</v>
          </cell>
          <cell r="I182" t="str">
            <v>А15</v>
          </cell>
          <cell r="J182">
            <v>11.5</v>
          </cell>
          <cell r="K182">
            <v>112</v>
          </cell>
          <cell r="L182">
            <v>242</v>
          </cell>
        </row>
        <row r="183">
          <cell r="A183" t="str">
            <v>050351</v>
          </cell>
          <cell r="B183" t="str">
            <v>15101100.1003</v>
          </cell>
          <cell r="C183" t="str">
            <v>Решетка бетонная лотковая РБЛ 100.50.13,6.8 Step пр2</v>
          </cell>
          <cell r="D183" t="str">
            <v>Решетка бетонная лотковая 100.50.13,6.8 пр2</v>
          </cell>
          <cell r="E183">
            <v>500</v>
          </cell>
          <cell r="F183">
            <v>135</v>
          </cell>
          <cell r="G183">
            <v>80</v>
          </cell>
          <cell r="H183" t="str">
            <v>-</v>
          </cell>
          <cell r="I183" t="str">
            <v>А15</v>
          </cell>
          <cell r="J183">
            <v>11</v>
          </cell>
          <cell r="K183">
            <v>112</v>
          </cell>
          <cell r="L183">
            <v>242</v>
          </cell>
        </row>
        <row r="184">
          <cell r="A184" t="str">
            <v>050401</v>
          </cell>
          <cell r="B184" t="str">
            <v>20102100.1000</v>
          </cell>
          <cell r="C184" t="str">
            <v>Крышка бетонная лотковая КБЛ 100.50.16.8 Plus</v>
          </cell>
          <cell r="D184" t="str">
            <v>Крышка бетонная лотковая 100.50.16.8 пр2</v>
          </cell>
          <cell r="E184">
            <v>500</v>
          </cell>
          <cell r="F184">
            <v>160</v>
          </cell>
          <cell r="G184">
            <v>80</v>
          </cell>
          <cell r="H184" t="str">
            <v>-</v>
          </cell>
          <cell r="I184" t="str">
            <v>A15</v>
          </cell>
          <cell r="J184">
            <v>13.4</v>
          </cell>
          <cell r="K184">
            <v>96</v>
          </cell>
          <cell r="L184">
            <v>242</v>
          </cell>
        </row>
        <row r="185">
          <cell r="A185" t="str">
            <v>050451</v>
          </cell>
          <cell r="B185" t="str">
            <v>15102100.1003</v>
          </cell>
          <cell r="C185" t="str">
            <v>Решетка бетонная РБЛ 100.50.16.8 Plus пр2</v>
          </cell>
          <cell r="D185" t="str">
            <v>Решетка бетонная лотковая 100.50.16.8 пр2</v>
          </cell>
          <cell r="E185">
            <v>500</v>
          </cell>
          <cell r="F185">
            <v>160</v>
          </cell>
          <cell r="G185">
            <v>80</v>
          </cell>
          <cell r="H185" t="str">
            <v>-</v>
          </cell>
          <cell r="I185" t="str">
            <v>A15</v>
          </cell>
          <cell r="J185">
            <v>14.1</v>
          </cell>
          <cell r="K185">
            <v>96</v>
          </cell>
          <cell r="L185">
            <v>210</v>
          </cell>
        </row>
        <row r="186">
          <cell r="A186" t="str">
            <v>050502</v>
          </cell>
          <cell r="B186" t="str">
            <v>21100150.1200</v>
          </cell>
          <cell r="C186" t="str">
            <v>Крышка бетонная лотковая 150.100.25.18 А15</v>
          </cell>
          <cell r="D186" t="str">
            <v>Крышка бетонная лотковая 150.100.25.18 А15</v>
          </cell>
          <cell r="E186">
            <v>1000</v>
          </cell>
          <cell r="F186">
            <v>250</v>
          </cell>
          <cell r="G186">
            <v>180</v>
          </cell>
          <cell r="H186" t="str">
            <v>-</v>
          </cell>
          <cell r="I186" t="str">
            <v>А15</v>
          </cell>
          <cell r="J186">
            <v>103.5</v>
          </cell>
          <cell r="K186">
            <v>28</v>
          </cell>
          <cell r="L186">
            <v>820</v>
          </cell>
        </row>
        <row r="187">
          <cell r="A187" t="str">
            <v>050503</v>
          </cell>
          <cell r="B187" t="str">
            <v>21102158.1200</v>
          </cell>
          <cell r="C187" t="str">
            <v>Крышка бетонная бортовая Plus 150.100.25.18 А15</v>
          </cell>
          <cell r="D187" t="str">
            <v>Крышка бетонная бортовая 150.100.25.18 А15</v>
          </cell>
          <cell r="E187">
            <v>1000</v>
          </cell>
          <cell r="F187">
            <v>250</v>
          </cell>
          <cell r="G187">
            <v>180</v>
          </cell>
          <cell r="H187" t="str">
            <v>-</v>
          </cell>
          <cell r="I187" t="str">
            <v>А15</v>
          </cell>
          <cell r="J187">
            <v>84</v>
          </cell>
          <cell r="K187">
            <v>28</v>
          </cell>
          <cell r="L187">
            <v>902</v>
          </cell>
        </row>
        <row r="188">
          <cell r="A188" t="str">
            <v>050552</v>
          </cell>
          <cell r="B188" t="str">
            <v>16100150.1202</v>
          </cell>
          <cell r="C188" t="str">
            <v>Решетка бетонная лотковая 150.100.25.18 A15</v>
          </cell>
          <cell r="D188" t="str">
            <v xml:space="preserve">Решетка бетонная лотковая 150.100.25.18 A15 пр4 </v>
          </cell>
          <cell r="E188">
            <v>1000</v>
          </cell>
          <cell r="F188">
            <v>250</v>
          </cell>
          <cell r="G188">
            <v>180</v>
          </cell>
          <cell r="H188" t="str">
            <v>-</v>
          </cell>
          <cell r="I188" t="str">
            <v>А15</v>
          </cell>
          <cell r="J188">
            <v>91.3</v>
          </cell>
          <cell r="K188">
            <v>28</v>
          </cell>
          <cell r="L188">
            <v>908</v>
          </cell>
        </row>
        <row r="189">
          <cell r="A189" t="str">
            <v>050552у</v>
          </cell>
          <cell r="B189" t="str">
            <v>16100150.1212</v>
          </cell>
          <cell r="C189" t="str">
            <v>Решетка бетонная лотковая  150.100.25.18 А15 (уклон)</v>
          </cell>
          <cell r="D189" t="str">
            <v>Решетка бетонная лотковая 150.100.25.18 А15 пр4 (уклон)</v>
          </cell>
          <cell r="E189">
            <v>1000</v>
          </cell>
          <cell r="F189">
            <v>250</v>
          </cell>
          <cell r="G189">
            <v>180</v>
          </cell>
          <cell r="H189" t="str">
            <v>-</v>
          </cell>
          <cell r="I189" t="str">
            <v>А15</v>
          </cell>
          <cell r="J189">
            <v>91.3</v>
          </cell>
          <cell r="K189">
            <v>28</v>
          </cell>
          <cell r="L189">
            <v>908</v>
          </cell>
        </row>
        <row r="190">
          <cell r="A190" t="str">
            <v>050552ц</v>
          </cell>
          <cell r="B190" t="str">
            <v>16100150.1222</v>
          </cell>
          <cell r="C190" t="str">
            <v>Решетка бетонная лотковая  150.100.25.18 А15 (цвет)</v>
          </cell>
          <cell r="D190" t="str">
            <v>Решетка бетонная лотковая 150.100.25.18 А15 пр4  (цвет)</v>
          </cell>
          <cell r="E190">
            <v>1000</v>
          </cell>
          <cell r="F190">
            <v>250</v>
          </cell>
          <cell r="G190">
            <v>180</v>
          </cell>
          <cell r="H190" t="str">
            <v>-</v>
          </cell>
          <cell r="I190" t="str">
            <v>А15</v>
          </cell>
          <cell r="J190">
            <v>91.3</v>
          </cell>
          <cell r="K190">
            <v>28</v>
          </cell>
          <cell r="L190">
            <v>908</v>
          </cell>
        </row>
        <row r="191">
          <cell r="A191" t="str">
            <v>050552цу</v>
          </cell>
          <cell r="B191" t="str">
            <v>16100150.1232</v>
          </cell>
          <cell r="C191" t="str">
            <v>Решетка бетонная лотковая  150.100.25.18 А15 (цвет) (уклон)</v>
          </cell>
          <cell r="D191" t="str">
            <v>Решетка бетонная лотковая 150.100.25.18 А15 пр4  (цвет) (уклон)</v>
          </cell>
          <cell r="E191">
            <v>1000</v>
          </cell>
          <cell r="F191">
            <v>250</v>
          </cell>
          <cell r="G191">
            <v>180</v>
          </cell>
          <cell r="H191" t="str">
            <v>-</v>
          </cell>
          <cell r="I191" t="str">
            <v>А15</v>
          </cell>
          <cell r="J191">
            <v>91.3</v>
          </cell>
          <cell r="K191">
            <v>28</v>
          </cell>
          <cell r="L191">
            <v>1543</v>
          </cell>
        </row>
        <row r="192">
          <cell r="A192" t="str">
            <v>050553</v>
          </cell>
          <cell r="B192" t="str">
            <v>16100150.3202</v>
          </cell>
          <cell r="C192" t="str">
            <v>Решетка бетонная лотковая  150.100.25.18 С250</v>
          </cell>
          <cell r="D192" t="str">
            <v xml:space="preserve">Решетка бетонная лотковая 150.100.25.18 С250 пр4 </v>
          </cell>
          <cell r="E192">
            <v>1000</v>
          </cell>
          <cell r="F192">
            <v>250</v>
          </cell>
          <cell r="G192">
            <v>180</v>
          </cell>
          <cell r="H192" t="str">
            <v>-</v>
          </cell>
          <cell r="I192" t="str">
            <v>А15</v>
          </cell>
          <cell r="J192">
            <v>91.3</v>
          </cell>
          <cell r="K192">
            <v>28</v>
          </cell>
          <cell r="L192">
            <v>1543</v>
          </cell>
        </row>
        <row r="193">
          <cell r="A193" t="str">
            <v>050553у</v>
          </cell>
          <cell r="B193" t="str">
            <v>16100150.3212</v>
          </cell>
          <cell r="C193" t="str">
            <v>Решетка бетонная лотковая  150.100.25.18 С250 (уклон)</v>
          </cell>
          <cell r="D193" t="str">
            <v>Решетка бетонная лотковая 150.100.25.18 С250 пр4 (уклон)</v>
          </cell>
          <cell r="E193">
            <v>1000</v>
          </cell>
          <cell r="F193">
            <v>250</v>
          </cell>
          <cell r="G193">
            <v>180</v>
          </cell>
          <cell r="H193" t="str">
            <v>-</v>
          </cell>
          <cell r="I193" t="str">
            <v>C250</v>
          </cell>
          <cell r="J193">
            <v>95.5</v>
          </cell>
          <cell r="K193">
            <v>28</v>
          </cell>
          <cell r="L193">
            <v>2844</v>
          </cell>
        </row>
        <row r="194">
          <cell r="A194" t="str">
            <v>050553ц</v>
          </cell>
          <cell r="B194" t="str">
            <v>16100150.3222</v>
          </cell>
          <cell r="C194" t="str">
            <v>Решетка бетонная лотковая  150.100.25.18 С250 (цвет)</v>
          </cell>
          <cell r="D194" t="str">
            <v>Решетка бетонная лотковая 150.100.25.18 С250 пр4  (цвет)</v>
          </cell>
          <cell r="E194">
            <v>1000</v>
          </cell>
          <cell r="F194">
            <v>250</v>
          </cell>
          <cell r="G194">
            <v>180</v>
          </cell>
          <cell r="H194" t="str">
            <v>-</v>
          </cell>
          <cell r="I194" t="str">
            <v>C250</v>
          </cell>
          <cell r="J194">
            <v>95.5</v>
          </cell>
          <cell r="K194">
            <v>28</v>
          </cell>
          <cell r="L194">
            <v>2904</v>
          </cell>
        </row>
        <row r="195">
          <cell r="A195" t="str">
            <v>050553цу</v>
          </cell>
          <cell r="B195" t="str">
            <v>16100150.3232</v>
          </cell>
          <cell r="C195" t="str">
            <v>Решетка бетонная лотковая  150.100.25.18 С250 (цвет) (уклон)</v>
          </cell>
          <cell r="D195" t="str">
            <v>Решетка бетонная лотковая 150.100.25.18 С250 пр4  (цвет) (уклон)</v>
          </cell>
          <cell r="E195">
            <v>1000</v>
          </cell>
          <cell r="F195">
            <v>250</v>
          </cell>
          <cell r="G195">
            <v>180</v>
          </cell>
          <cell r="H195" t="str">
            <v>-</v>
          </cell>
          <cell r="I195" t="str">
            <v>C250</v>
          </cell>
          <cell r="J195">
            <v>95.5</v>
          </cell>
          <cell r="K195">
            <v>28</v>
          </cell>
          <cell r="L195">
            <v>4937</v>
          </cell>
        </row>
        <row r="196">
          <cell r="A196" t="str">
            <v>050554</v>
          </cell>
          <cell r="B196" t="str">
            <v>16100150.4202</v>
          </cell>
          <cell r="C196" t="str">
            <v>Решетка бетонная лотковая  150.100.25.18 D400</v>
          </cell>
          <cell r="D196" t="str">
            <v xml:space="preserve">Решетка бетонная лотковая 150.100.25.18 D400 пр4 </v>
          </cell>
          <cell r="E196">
            <v>1000</v>
          </cell>
          <cell r="F196">
            <v>250</v>
          </cell>
          <cell r="G196">
            <v>180</v>
          </cell>
          <cell r="H196" t="str">
            <v>-</v>
          </cell>
          <cell r="I196" t="str">
            <v>C250</v>
          </cell>
          <cell r="J196">
            <v>95.5</v>
          </cell>
          <cell r="K196">
            <v>28</v>
          </cell>
          <cell r="L196">
            <v>4937</v>
          </cell>
        </row>
        <row r="197">
          <cell r="A197" t="str">
            <v>050554у</v>
          </cell>
          <cell r="B197" t="str">
            <v>16100150.4212</v>
          </cell>
          <cell r="C197" t="str">
            <v>Решетка бетонная лотковая  150.100.25.18 D400 (уклон)</v>
          </cell>
          <cell r="D197" t="str">
            <v>Решетка бетонная лотковая 150.100.25.18 D400 пр4  (уклон)</v>
          </cell>
          <cell r="E197">
            <v>1000</v>
          </cell>
          <cell r="F197">
            <v>250</v>
          </cell>
          <cell r="G197">
            <v>180</v>
          </cell>
          <cell r="H197" t="str">
            <v>-</v>
          </cell>
          <cell r="I197" t="str">
            <v>D400</v>
          </cell>
          <cell r="J197">
            <v>97.1</v>
          </cell>
          <cell r="K197">
            <v>28</v>
          </cell>
          <cell r="L197">
            <v>3328</v>
          </cell>
        </row>
        <row r="198">
          <cell r="A198" t="str">
            <v>050554ц</v>
          </cell>
          <cell r="B198" t="str">
            <v>16100150.4222</v>
          </cell>
          <cell r="C198" t="str">
            <v>Решетка бетонная лотковая  150.100.25.18 D400 (цвет)</v>
          </cell>
          <cell r="D198" t="str">
            <v>Решетка бетонная лотковая 150.100.25.18 D400 пр4  (цвет)</v>
          </cell>
          <cell r="E198">
            <v>1000</v>
          </cell>
          <cell r="F198">
            <v>250</v>
          </cell>
          <cell r="G198">
            <v>180</v>
          </cell>
          <cell r="H198" t="str">
            <v>-</v>
          </cell>
          <cell r="I198" t="str">
            <v>D400</v>
          </cell>
          <cell r="J198">
            <v>97.1</v>
          </cell>
          <cell r="K198">
            <v>28</v>
          </cell>
          <cell r="L198">
            <v>3328</v>
          </cell>
        </row>
        <row r="199">
          <cell r="A199" t="str">
            <v>050554цу</v>
          </cell>
          <cell r="B199" t="str">
            <v>16100150.4232</v>
          </cell>
          <cell r="C199" t="str">
            <v>Решетка бетонная лотковая  150.100.25.18 D400 (цвет) (уклон)</v>
          </cell>
          <cell r="D199" t="str">
            <v>Решетка бетонная лотковая 150.100.25.18 D400 пр4  (цвет) (уклон)</v>
          </cell>
          <cell r="E199">
            <v>1000</v>
          </cell>
          <cell r="F199">
            <v>250</v>
          </cell>
          <cell r="G199">
            <v>180</v>
          </cell>
          <cell r="H199" t="str">
            <v>-</v>
          </cell>
          <cell r="I199" t="str">
            <v>D400</v>
          </cell>
          <cell r="J199">
            <v>97.1</v>
          </cell>
          <cell r="K199">
            <v>28</v>
          </cell>
          <cell r="L199">
            <v>5657</v>
          </cell>
        </row>
        <row r="200">
          <cell r="A200" t="str">
            <v>050555</v>
          </cell>
          <cell r="B200" t="str">
            <v>16100150.5202</v>
          </cell>
          <cell r="C200" t="str">
            <v>Решетка бетонная лотковая  150.100.25.18 Е600</v>
          </cell>
          <cell r="D200" t="str">
            <v xml:space="preserve">Решетка бетонная лотковая 150.100.25.18 Е600 пр4 </v>
          </cell>
          <cell r="E200">
            <v>1000</v>
          </cell>
          <cell r="F200">
            <v>250</v>
          </cell>
          <cell r="G200">
            <v>180</v>
          </cell>
          <cell r="H200" t="str">
            <v>-</v>
          </cell>
          <cell r="I200" t="str">
            <v>D400</v>
          </cell>
          <cell r="J200">
            <v>97.1</v>
          </cell>
          <cell r="K200">
            <v>28</v>
          </cell>
          <cell r="L200">
            <v>5657</v>
          </cell>
        </row>
        <row r="201">
          <cell r="A201" t="str">
            <v>050555у</v>
          </cell>
          <cell r="B201" t="str">
            <v>16100150.5212</v>
          </cell>
          <cell r="C201" t="str">
            <v>Решетка бетонная лотковая  150.100.25.18 Е600 (уклон)</v>
          </cell>
          <cell r="D201" t="str">
            <v>Решетка бетонная лотковая 150.100.25.18 Е600 пр4  (уклон)</v>
          </cell>
          <cell r="E201">
            <v>1000</v>
          </cell>
          <cell r="F201">
            <v>250</v>
          </cell>
          <cell r="G201">
            <v>180</v>
          </cell>
          <cell r="H201" t="str">
            <v>-</v>
          </cell>
          <cell r="I201" t="str">
            <v>E600</v>
          </cell>
          <cell r="J201">
            <v>98.6</v>
          </cell>
          <cell r="K201">
            <v>28</v>
          </cell>
          <cell r="L201">
            <v>3630</v>
          </cell>
        </row>
        <row r="202">
          <cell r="A202" t="str">
            <v>050555ц</v>
          </cell>
          <cell r="B202" t="str">
            <v>16100150.5222</v>
          </cell>
          <cell r="C202" t="str">
            <v>Решетка бетонная лотковая  150.100.25.18 Е600 (цвет)</v>
          </cell>
          <cell r="D202" t="str">
            <v>Решетка бетонная лотковая 150.100.25.18 Е600 пр4  (цвет)</v>
          </cell>
          <cell r="E202">
            <v>1000</v>
          </cell>
          <cell r="F202">
            <v>250</v>
          </cell>
          <cell r="G202">
            <v>180</v>
          </cell>
          <cell r="H202" t="str">
            <v>-</v>
          </cell>
          <cell r="I202" t="str">
            <v>E600</v>
          </cell>
          <cell r="J202">
            <v>98.6</v>
          </cell>
          <cell r="K202">
            <v>28</v>
          </cell>
          <cell r="L202">
            <v>3630</v>
          </cell>
        </row>
        <row r="203">
          <cell r="A203" t="str">
            <v>050555цу</v>
          </cell>
          <cell r="B203" t="str">
            <v>16100150.5232</v>
          </cell>
          <cell r="C203" t="str">
            <v>Решетка бетонная лотковая  150.100.25.18 Е600 (цвет) (уклон)</v>
          </cell>
          <cell r="D203" t="str">
            <v>Решетка бетонная лотковая 150.100.25.18 Е600 пр4  (цвет) (уклон)</v>
          </cell>
          <cell r="E203">
            <v>1000</v>
          </cell>
          <cell r="F203">
            <v>250</v>
          </cell>
          <cell r="G203">
            <v>180</v>
          </cell>
          <cell r="H203" t="str">
            <v>-</v>
          </cell>
          <cell r="I203" t="str">
            <v>E600</v>
          </cell>
          <cell r="J203">
            <v>98.6</v>
          </cell>
          <cell r="K203">
            <v>28</v>
          </cell>
          <cell r="L203">
            <v>6171</v>
          </cell>
        </row>
        <row r="204">
          <cell r="A204" t="str">
            <v>050556</v>
          </cell>
          <cell r="B204" t="str">
            <v>16102158.1202</v>
          </cell>
          <cell r="C204" t="str">
            <v>Решетка бетонная бортовая Plus 150.100.25.18</v>
          </cell>
          <cell r="D204" t="str">
            <v xml:space="preserve">Решетка бетонная бортовая 150.100.25.18 пр4 </v>
          </cell>
          <cell r="E204">
            <v>1000</v>
          </cell>
          <cell r="F204">
            <v>250</v>
          </cell>
          <cell r="G204">
            <v>180</v>
          </cell>
          <cell r="H204" t="str">
            <v>-</v>
          </cell>
          <cell r="I204" t="str">
            <v>E600</v>
          </cell>
          <cell r="J204">
            <v>98.6</v>
          </cell>
          <cell r="K204">
            <v>28</v>
          </cell>
          <cell r="L204">
            <v>6171</v>
          </cell>
        </row>
        <row r="205">
          <cell r="A205" t="str">
            <v>050601</v>
          </cell>
          <cell r="B205" t="str">
            <v>21100200.1100</v>
          </cell>
          <cell r="C205" t="str">
            <v>Крышка бетонная лотковая  200.100.33.11 А15</v>
          </cell>
          <cell r="D205" t="str">
            <v>Крышка бетонная лотковая  200.100.33.11 А15</v>
          </cell>
          <cell r="E205">
            <v>1000</v>
          </cell>
          <cell r="F205">
            <v>330</v>
          </cell>
          <cell r="G205">
            <v>110</v>
          </cell>
          <cell r="H205" t="str">
            <v>-</v>
          </cell>
          <cell r="I205" t="str">
            <v>A15</v>
          </cell>
          <cell r="J205">
            <v>87</v>
          </cell>
          <cell r="K205" t="str">
            <v>14</v>
          </cell>
          <cell r="L205">
            <v>820</v>
          </cell>
        </row>
        <row r="206">
          <cell r="A206" t="str">
            <v>050602</v>
          </cell>
          <cell r="B206" t="str">
            <v>21100200.1200</v>
          </cell>
          <cell r="C206" t="str">
            <v>Крышка бетонная лотковая  200.100.33.18 А15</v>
          </cell>
          <cell r="D206" t="str">
            <v>Крышка бетонная лотковая  200.100.33.18 А15</v>
          </cell>
          <cell r="E206">
            <v>1000</v>
          </cell>
          <cell r="F206">
            <v>330</v>
          </cell>
          <cell r="G206">
            <v>180</v>
          </cell>
          <cell r="H206" t="str">
            <v>-</v>
          </cell>
          <cell r="I206" t="str">
            <v>A15</v>
          </cell>
          <cell r="J206">
            <v>135</v>
          </cell>
          <cell r="K206">
            <v>6</v>
          </cell>
          <cell r="L206">
            <v>1155</v>
          </cell>
        </row>
        <row r="207">
          <cell r="A207" t="str">
            <v>050603</v>
          </cell>
          <cell r="B207" t="str">
            <v>21100200.3200</v>
          </cell>
          <cell r="C207" t="str">
            <v>Крышка бетонная лотковая  200.100.33.18 С250</v>
          </cell>
          <cell r="D207" t="str">
            <v>Крышка бетонная лотковая  200.100.33.18 С250</v>
          </cell>
          <cell r="E207">
            <v>1000</v>
          </cell>
          <cell r="F207">
            <v>330</v>
          </cell>
          <cell r="G207">
            <v>180</v>
          </cell>
          <cell r="H207" t="str">
            <v>-</v>
          </cell>
          <cell r="I207" t="str">
            <v>C250</v>
          </cell>
          <cell r="J207">
            <v>137.5</v>
          </cell>
          <cell r="K207">
            <v>6</v>
          </cell>
          <cell r="L207">
            <v>3025</v>
          </cell>
        </row>
        <row r="208">
          <cell r="A208" t="str">
            <v>050604</v>
          </cell>
          <cell r="B208" t="str">
            <v>21100200.4200</v>
          </cell>
          <cell r="C208" t="str">
            <v>Крышка бетонная лотковая  200.100.33.18 D400</v>
          </cell>
          <cell r="D208" t="str">
            <v>Крышка бетонная лотковая  200.100.33.18 D400</v>
          </cell>
          <cell r="E208">
            <v>1000</v>
          </cell>
          <cell r="F208">
            <v>330</v>
          </cell>
          <cell r="G208">
            <v>180</v>
          </cell>
          <cell r="H208" t="str">
            <v>-</v>
          </cell>
          <cell r="I208" t="str">
            <v>D400</v>
          </cell>
          <cell r="J208">
            <v>140</v>
          </cell>
          <cell r="K208">
            <v>6</v>
          </cell>
          <cell r="L208">
            <v>3388</v>
          </cell>
        </row>
        <row r="209">
          <cell r="A209" t="str">
            <v>050605</v>
          </cell>
          <cell r="B209" t="str">
            <v>21100200.5200</v>
          </cell>
          <cell r="C209" t="str">
            <v>Крышка бетонная лотковая  200.100.33.18 E600</v>
          </cell>
          <cell r="D209" t="str">
            <v>Крышка бетонная лотковая  200.100.33.18 E600</v>
          </cell>
          <cell r="E209">
            <v>1000</v>
          </cell>
          <cell r="F209">
            <v>330</v>
          </cell>
          <cell r="G209">
            <v>180</v>
          </cell>
          <cell r="H209" t="str">
            <v>-</v>
          </cell>
          <cell r="I209" t="str">
            <v>E600</v>
          </cell>
          <cell r="J209">
            <v>142.5</v>
          </cell>
          <cell r="K209">
            <v>6</v>
          </cell>
          <cell r="L209">
            <v>4114</v>
          </cell>
        </row>
        <row r="210">
          <cell r="A210" t="str">
            <v>050606</v>
          </cell>
          <cell r="B210" t="str">
            <v>21102208.1200</v>
          </cell>
          <cell r="C210" t="str">
            <v>Крышка бетонная бортовая Plus 200.100.33.18</v>
          </cell>
          <cell r="D210" t="str">
            <v>Крышка бетонная бортовая 200.100.33.18</v>
          </cell>
          <cell r="E210">
            <v>1000</v>
          </cell>
          <cell r="F210">
            <v>330</v>
          </cell>
          <cell r="G210">
            <v>180</v>
          </cell>
          <cell r="H210" t="str">
            <v>-</v>
          </cell>
          <cell r="I210" t="str">
            <v>A15</v>
          </cell>
          <cell r="J210">
            <v>114</v>
          </cell>
          <cell r="K210">
            <v>6</v>
          </cell>
          <cell r="L210">
            <v>1270</v>
          </cell>
        </row>
        <row r="211">
          <cell r="A211" t="str">
            <v>050657</v>
          </cell>
          <cell r="B211" t="str">
            <v>16100200.1201</v>
          </cell>
          <cell r="C211" t="str">
            <v>Решетка бетонная лотковая  200.100.33.18 А15 пп 10</v>
          </cell>
          <cell r="D211" t="str">
            <v>Решетка бетонная лотковая  200.100.33.18 А15 пп10</v>
          </cell>
          <cell r="E211">
            <v>1000</v>
          </cell>
          <cell r="F211">
            <v>330</v>
          </cell>
          <cell r="G211">
            <v>180</v>
          </cell>
          <cell r="H211" t="str">
            <v>-</v>
          </cell>
          <cell r="I211" t="str">
            <v>А15</v>
          </cell>
          <cell r="J211">
            <v>119.3</v>
          </cell>
          <cell r="K211">
            <v>6</v>
          </cell>
          <cell r="L211">
            <v>1733</v>
          </cell>
        </row>
        <row r="212">
          <cell r="A212" t="str">
            <v>050657у</v>
          </cell>
          <cell r="B212" t="str">
            <v>16100200.1211</v>
          </cell>
          <cell r="C212" t="str">
            <v>Решетка бетонная лотковая  200.100.33.18 А15 (уклон)  пп 10</v>
          </cell>
          <cell r="D212" t="str">
            <v>Решетка бетонная лотковая  200.100.33.18 А15 пп10 (уклон)</v>
          </cell>
          <cell r="E212">
            <v>1000</v>
          </cell>
          <cell r="F212">
            <v>330</v>
          </cell>
          <cell r="G212">
            <v>180</v>
          </cell>
          <cell r="H212" t="str">
            <v>-</v>
          </cell>
          <cell r="I212" t="str">
            <v>А15</v>
          </cell>
          <cell r="J212">
            <v>119.3</v>
          </cell>
          <cell r="K212">
            <v>6</v>
          </cell>
          <cell r="L212">
            <v>1733</v>
          </cell>
        </row>
        <row r="213">
          <cell r="A213" t="str">
            <v>050657ц</v>
          </cell>
          <cell r="B213" t="str">
            <v>16100200.1221</v>
          </cell>
          <cell r="C213" t="str">
            <v>Решетка бетонная лотковая  200.100.33.18 А15 (цвет)  пп 10</v>
          </cell>
          <cell r="D213" t="str">
            <v>Решетка бетонная лотковая  200.100.33.18 А15 пп10 (цвет)</v>
          </cell>
          <cell r="E213">
            <v>1000</v>
          </cell>
          <cell r="F213">
            <v>330</v>
          </cell>
          <cell r="G213">
            <v>180</v>
          </cell>
          <cell r="H213" t="str">
            <v>-</v>
          </cell>
          <cell r="I213" t="str">
            <v>А15</v>
          </cell>
          <cell r="J213">
            <v>119.3</v>
          </cell>
          <cell r="K213">
            <v>6</v>
          </cell>
          <cell r="L213">
            <v>2945</v>
          </cell>
        </row>
        <row r="214">
          <cell r="A214" t="str">
            <v>050657цу</v>
          </cell>
          <cell r="B214" t="str">
            <v>16100200.1231</v>
          </cell>
          <cell r="C214" t="str">
            <v>Решетка бетонная лотковая  200.100.33.18 А15 (цвет) (уклон) пп 10</v>
          </cell>
          <cell r="D214" t="str">
            <v>Решетка бетонная лотковая  200.100.33.18 А15 пп10 (цвет) (уклон)</v>
          </cell>
          <cell r="E214">
            <v>1000</v>
          </cell>
          <cell r="F214">
            <v>330</v>
          </cell>
          <cell r="G214">
            <v>180</v>
          </cell>
          <cell r="H214" t="str">
            <v>-</v>
          </cell>
          <cell r="I214" t="str">
            <v>А15</v>
          </cell>
          <cell r="J214">
            <v>119.3</v>
          </cell>
          <cell r="K214">
            <v>6</v>
          </cell>
          <cell r="L214">
            <v>2945</v>
          </cell>
        </row>
        <row r="215">
          <cell r="A215" t="str">
            <v>050658</v>
          </cell>
          <cell r="B215" t="str">
            <v>16100200.3201</v>
          </cell>
          <cell r="C215" t="str">
            <v>Решетка бетонная лотковая  200.100.33.18 С250  пп 10</v>
          </cell>
          <cell r="D215" t="str">
            <v>Решетка бетонная лотковая  200.100.33.18 С250 пп 10</v>
          </cell>
          <cell r="E215">
            <v>1000</v>
          </cell>
          <cell r="F215">
            <v>330</v>
          </cell>
          <cell r="G215">
            <v>180</v>
          </cell>
          <cell r="H215" t="str">
            <v>-</v>
          </cell>
          <cell r="I215" t="str">
            <v>C250</v>
          </cell>
          <cell r="J215">
            <v>121.8</v>
          </cell>
          <cell r="K215">
            <v>6</v>
          </cell>
          <cell r="L215">
            <v>3025</v>
          </cell>
        </row>
        <row r="216">
          <cell r="A216" t="str">
            <v>050658у</v>
          </cell>
          <cell r="B216" t="str">
            <v>16100200.3211</v>
          </cell>
          <cell r="C216" t="str">
            <v>Решетка бетонная лотковая  200.100.33.18 С250 (уклон)  пп 10</v>
          </cell>
          <cell r="D216" t="str">
            <v>Решетка бетонная лотковая  200.100.33.18 С250 пп10 (уклон)</v>
          </cell>
          <cell r="E216">
            <v>1000</v>
          </cell>
          <cell r="F216">
            <v>330</v>
          </cell>
          <cell r="G216">
            <v>180</v>
          </cell>
          <cell r="H216" t="str">
            <v>-</v>
          </cell>
          <cell r="I216" t="str">
            <v>C250</v>
          </cell>
          <cell r="J216">
            <v>121.8</v>
          </cell>
          <cell r="K216">
            <v>6</v>
          </cell>
          <cell r="L216">
            <v>3025</v>
          </cell>
        </row>
        <row r="217">
          <cell r="A217" t="str">
            <v>050658ц</v>
          </cell>
          <cell r="B217" t="str">
            <v>16100200.3221</v>
          </cell>
          <cell r="C217" t="str">
            <v>Решетка бетонная лотковая  200.100.33.18 С250 (цвет)  пп 10</v>
          </cell>
          <cell r="D217" t="str">
            <v>Решетка бетонная лотковая  200.100.33.18 С250 пп10 (цвет)</v>
          </cell>
          <cell r="E217">
            <v>1000</v>
          </cell>
          <cell r="F217">
            <v>330</v>
          </cell>
          <cell r="G217">
            <v>180</v>
          </cell>
          <cell r="H217" t="str">
            <v>-</v>
          </cell>
          <cell r="I217" t="str">
            <v>C250</v>
          </cell>
          <cell r="J217">
            <v>121.8</v>
          </cell>
          <cell r="K217">
            <v>6</v>
          </cell>
          <cell r="L217">
            <v>5143</v>
          </cell>
        </row>
        <row r="218">
          <cell r="A218" t="str">
            <v>050658цу</v>
          </cell>
          <cell r="B218" t="str">
            <v>16100200.3231</v>
          </cell>
          <cell r="C218" t="str">
            <v>Решетка бетонная лотковая  200.100.33.18 С250 (цвет) (уклон) пп 10</v>
          </cell>
          <cell r="D218" t="str">
            <v>Решетка бетонная лотковая  200.100.33.18 С250 пп10 (цвет) (уклон)</v>
          </cell>
          <cell r="E218">
            <v>1000</v>
          </cell>
          <cell r="F218">
            <v>330</v>
          </cell>
          <cell r="G218">
            <v>180</v>
          </cell>
          <cell r="H218" t="str">
            <v>-</v>
          </cell>
          <cell r="I218" t="str">
            <v>C250</v>
          </cell>
          <cell r="J218">
            <v>121.8</v>
          </cell>
          <cell r="K218">
            <v>6</v>
          </cell>
          <cell r="L218">
            <v>5143</v>
          </cell>
        </row>
        <row r="219">
          <cell r="A219" t="str">
            <v>050659</v>
          </cell>
          <cell r="B219" t="str">
            <v>16100200.4201</v>
          </cell>
          <cell r="C219" t="str">
            <v>Решетка бетонная лотковая  200.100.33.18 D400  пп 10</v>
          </cell>
          <cell r="D219" t="str">
            <v>Решетка бетонная лотковая  200.100.33.18 D400 пп10</v>
          </cell>
          <cell r="E219">
            <v>1000</v>
          </cell>
          <cell r="F219">
            <v>330</v>
          </cell>
          <cell r="G219">
            <v>180</v>
          </cell>
          <cell r="H219" t="str">
            <v>-</v>
          </cell>
          <cell r="I219" t="str">
            <v>D400</v>
          </cell>
          <cell r="J219">
            <v>124.3</v>
          </cell>
          <cell r="K219">
            <v>6</v>
          </cell>
          <cell r="L219">
            <v>3388</v>
          </cell>
        </row>
        <row r="220">
          <cell r="A220" t="str">
            <v>0506659у</v>
          </cell>
          <cell r="B220" t="str">
            <v>16100200.4211</v>
          </cell>
          <cell r="C220" t="str">
            <v>Решетка бетонная лотковая  200.100.33.18 D400 (уклон)  пп 10</v>
          </cell>
          <cell r="D220" t="str">
            <v>Решетка бетонная лотковая  200.100.33.18 D400 пп10 (уклон)</v>
          </cell>
          <cell r="E220">
            <v>1000</v>
          </cell>
          <cell r="F220">
            <v>330</v>
          </cell>
          <cell r="G220">
            <v>180</v>
          </cell>
          <cell r="H220" t="str">
            <v>-</v>
          </cell>
          <cell r="I220" t="str">
            <v>D400</v>
          </cell>
          <cell r="J220">
            <v>124.3</v>
          </cell>
          <cell r="K220">
            <v>6</v>
          </cell>
          <cell r="L220">
            <v>3388</v>
          </cell>
        </row>
        <row r="221">
          <cell r="A221" t="str">
            <v>0506659ц</v>
          </cell>
          <cell r="B221" t="str">
            <v>16100200.4221</v>
          </cell>
          <cell r="C221" t="str">
            <v>Решетка бетонная лотковая  200.100.33.18 D400 (цвет) пп 10</v>
          </cell>
          <cell r="D221" t="str">
            <v>Решетка бетонная лотковая  200.100.33.18 D400 пп10 (цвет)</v>
          </cell>
          <cell r="E221">
            <v>1000</v>
          </cell>
          <cell r="F221">
            <v>330</v>
          </cell>
          <cell r="G221">
            <v>180</v>
          </cell>
          <cell r="H221" t="str">
            <v>-</v>
          </cell>
          <cell r="I221" t="str">
            <v>D400</v>
          </cell>
          <cell r="J221">
            <v>124.3</v>
          </cell>
          <cell r="K221">
            <v>6</v>
          </cell>
          <cell r="L221">
            <v>5760</v>
          </cell>
        </row>
        <row r="222">
          <cell r="A222" t="str">
            <v>0506659цу</v>
          </cell>
          <cell r="B222" t="str">
            <v>16100200.4231</v>
          </cell>
          <cell r="C222" t="str">
            <v>Решетка бетонная лотковая  200.100.33.18 D400 (цвет) (уклон) пп 10</v>
          </cell>
          <cell r="D222" t="str">
            <v>Решетка бетонная лотковая  200.100.33.18 D400 пп10 (цвет) (уклон)</v>
          </cell>
          <cell r="E222">
            <v>1000</v>
          </cell>
          <cell r="F222">
            <v>330</v>
          </cell>
          <cell r="G222">
            <v>180</v>
          </cell>
          <cell r="H222" t="str">
            <v>-</v>
          </cell>
          <cell r="I222" t="str">
            <v>D400</v>
          </cell>
          <cell r="J222">
            <v>124.3</v>
          </cell>
          <cell r="K222">
            <v>6</v>
          </cell>
          <cell r="L222">
            <v>5760</v>
          </cell>
        </row>
        <row r="223">
          <cell r="A223" t="str">
            <v>050660</v>
          </cell>
          <cell r="B223" t="str">
            <v>16100200.5201</v>
          </cell>
          <cell r="C223" t="str">
            <v>Решетка бетонная лотковая  200.100.33.18 Е600 пп 10</v>
          </cell>
          <cell r="D223" t="str">
            <v>Решетка бетонная лотковая  200.100.33.18 Е600 пп10</v>
          </cell>
          <cell r="E223">
            <v>1000</v>
          </cell>
          <cell r="F223">
            <v>330</v>
          </cell>
          <cell r="G223">
            <v>180</v>
          </cell>
          <cell r="H223" t="str">
            <v>-</v>
          </cell>
          <cell r="I223" t="str">
            <v>Е600</v>
          </cell>
          <cell r="J223">
            <v>130.9</v>
          </cell>
          <cell r="K223">
            <v>6</v>
          </cell>
          <cell r="L223">
            <v>4114</v>
          </cell>
        </row>
        <row r="224">
          <cell r="A224" t="str">
            <v>050660у</v>
          </cell>
          <cell r="B224" t="str">
            <v>16100200.5211</v>
          </cell>
          <cell r="C224" t="str">
            <v>Решетка бетонная лотковая  200.100.33.18 Е600 (уклон) пп 10</v>
          </cell>
          <cell r="D224" t="str">
            <v>Решетка бетонная лотковая  200.100.33.18 Е600 пп10 (уклон)</v>
          </cell>
          <cell r="E224">
            <v>1000</v>
          </cell>
          <cell r="F224">
            <v>330</v>
          </cell>
          <cell r="G224">
            <v>180</v>
          </cell>
          <cell r="H224" t="str">
            <v>-</v>
          </cell>
          <cell r="I224" t="str">
            <v>Е600</v>
          </cell>
          <cell r="J224">
            <v>130.9</v>
          </cell>
          <cell r="K224">
            <v>6</v>
          </cell>
          <cell r="L224">
            <v>4114</v>
          </cell>
        </row>
        <row r="225">
          <cell r="A225" t="str">
            <v>050660ц</v>
          </cell>
          <cell r="B225" t="str">
            <v>16100200.5221</v>
          </cell>
          <cell r="C225" t="str">
            <v>Решетка бетонная лотковая  200.100.33.18 Е600 (цвет) пп 10</v>
          </cell>
          <cell r="D225" t="str">
            <v>Решетка бетонная лотковая  200.100.33.18 Е600 пп10 (цвет)</v>
          </cell>
          <cell r="E225">
            <v>1000</v>
          </cell>
          <cell r="F225">
            <v>330</v>
          </cell>
          <cell r="G225">
            <v>180</v>
          </cell>
          <cell r="H225" t="str">
            <v>-</v>
          </cell>
          <cell r="I225" t="str">
            <v>Е600</v>
          </cell>
          <cell r="J225">
            <v>130.9</v>
          </cell>
          <cell r="K225">
            <v>6</v>
          </cell>
          <cell r="L225">
            <v>6994</v>
          </cell>
        </row>
        <row r="226">
          <cell r="A226" t="str">
            <v>050660цу</v>
          </cell>
          <cell r="B226" t="str">
            <v>16100200.5231</v>
          </cell>
          <cell r="C226" t="str">
            <v>Решетка бетонная лотковая  200.100.33.18 Е600 (цвет) (уклон) пп 10</v>
          </cell>
          <cell r="D226" t="str">
            <v>Решетка бетонная лотковая  200.100.33.18 Е600 пп10 (цвет) (уклон)</v>
          </cell>
          <cell r="E226">
            <v>1000</v>
          </cell>
          <cell r="F226">
            <v>330</v>
          </cell>
          <cell r="G226">
            <v>180</v>
          </cell>
          <cell r="H226" t="str">
            <v>-</v>
          </cell>
          <cell r="I226" t="str">
            <v>Е600</v>
          </cell>
          <cell r="J226">
            <v>130.9</v>
          </cell>
          <cell r="K226">
            <v>6</v>
          </cell>
          <cell r="L226">
            <v>6994</v>
          </cell>
        </row>
        <row r="227">
          <cell r="A227" t="str">
            <v>050652</v>
          </cell>
          <cell r="B227" t="str">
            <v>16100200.1202</v>
          </cell>
          <cell r="C227" t="str">
            <v>Решетка бетонная лотковая  200.100.33.18 А15 пр 4</v>
          </cell>
          <cell r="D227" t="str">
            <v>Решетка бетонная лотковая  200.100.33.18 А15 пр4</v>
          </cell>
          <cell r="E227">
            <v>1000</v>
          </cell>
          <cell r="F227">
            <v>330</v>
          </cell>
          <cell r="G227">
            <v>180</v>
          </cell>
          <cell r="H227" t="str">
            <v>-</v>
          </cell>
          <cell r="I227" t="str">
            <v>А15</v>
          </cell>
          <cell r="J227">
            <v>129.5</v>
          </cell>
          <cell r="K227">
            <v>6</v>
          </cell>
          <cell r="L227">
            <v>1733</v>
          </cell>
        </row>
        <row r="228">
          <cell r="A228" t="str">
            <v>050652у</v>
          </cell>
          <cell r="B228" t="str">
            <v>16100200.1212</v>
          </cell>
          <cell r="C228" t="str">
            <v>Решетка бетонная лотковая  200.100.33.18 А15 (уклон)   пр 4</v>
          </cell>
          <cell r="D228" t="str">
            <v>Решетка бетонная лотковая  200.100.33.18 А15 пр4 (уклон)</v>
          </cell>
          <cell r="E228">
            <v>1000</v>
          </cell>
          <cell r="F228">
            <v>330</v>
          </cell>
          <cell r="G228">
            <v>180</v>
          </cell>
          <cell r="H228" t="str">
            <v>-</v>
          </cell>
          <cell r="I228" t="str">
            <v>А15</v>
          </cell>
          <cell r="J228">
            <v>129.5</v>
          </cell>
          <cell r="K228">
            <v>6</v>
          </cell>
          <cell r="L228">
            <v>1733</v>
          </cell>
        </row>
        <row r="229">
          <cell r="A229" t="str">
            <v>050652ц</v>
          </cell>
          <cell r="B229" t="str">
            <v>16100200.1222</v>
          </cell>
          <cell r="C229" t="str">
            <v>Решетка бетонная лотковая  200.100.33.18 А15 (цвет)   пр 4</v>
          </cell>
          <cell r="D229" t="str">
            <v>Решетка бетонная лотковая  200.100.33.18 А15 пр4 (цвет)</v>
          </cell>
          <cell r="E229">
            <v>1000</v>
          </cell>
          <cell r="F229">
            <v>330</v>
          </cell>
          <cell r="G229">
            <v>180</v>
          </cell>
          <cell r="H229" t="str">
            <v>-</v>
          </cell>
          <cell r="I229" t="str">
            <v>А15</v>
          </cell>
          <cell r="J229">
            <v>129.5</v>
          </cell>
          <cell r="K229">
            <v>6</v>
          </cell>
          <cell r="L229">
            <v>2945</v>
          </cell>
        </row>
        <row r="230">
          <cell r="A230" t="str">
            <v>050652цу</v>
          </cell>
          <cell r="B230" t="str">
            <v>16100200.1232</v>
          </cell>
          <cell r="C230" t="str">
            <v>Решетка бетонная лотковая  200.100.33.18 А15 (цвет) (уклон)  пр 4</v>
          </cell>
          <cell r="D230" t="str">
            <v>Решетка бетонная лотковая  200.100.33.18 А15 пр4 (цвет) (уклон)</v>
          </cell>
          <cell r="E230">
            <v>1000</v>
          </cell>
          <cell r="F230">
            <v>330</v>
          </cell>
          <cell r="G230">
            <v>180</v>
          </cell>
          <cell r="H230" t="str">
            <v>-</v>
          </cell>
          <cell r="I230" t="str">
            <v>А15</v>
          </cell>
          <cell r="J230">
            <v>129.5</v>
          </cell>
          <cell r="K230">
            <v>6</v>
          </cell>
          <cell r="L230">
            <v>2945</v>
          </cell>
        </row>
        <row r="231">
          <cell r="A231" t="str">
            <v>050653</v>
          </cell>
          <cell r="B231" t="str">
            <v>16100200.3202</v>
          </cell>
          <cell r="C231" t="str">
            <v>Решетка бетонная лотковая  200.100.33.18 С250  пр 4</v>
          </cell>
          <cell r="D231" t="str">
            <v>Решетка бетонная лотковая  200.100.33.18 С250 пр4</v>
          </cell>
          <cell r="E231">
            <v>1000</v>
          </cell>
          <cell r="F231">
            <v>330</v>
          </cell>
          <cell r="G231">
            <v>180</v>
          </cell>
          <cell r="H231" t="str">
            <v>-</v>
          </cell>
          <cell r="I231" t="str">
            <v>C250</v>
          </cell>
          <cell r="J231">
            <v>132</v>
          </cell>
          <cell r="K231">
            <v>6</v>
          </cell>
          <cell r="L231">
            <v>3025</v>
          </cell>
        </row>
        <row r="232">
          <cell r="A232" t="str">
            <v>050653у</v>
          </cell>
          <cell r="B232" t="str">
            <v>16100200.3212</v>
          </cell>
          <cell r="C232" t="str">
            <v>Решетка бетонная лотковая  200.100.33.18 С250 (уклон)  пр 4</v>
          </cell>
          <cell r="D232" t="str">
            <v>Решетка бетонная лотковая  200.100.33.18 С250 пр4 (уклон)</v>
          </cell>
          <cell r="E232">
            <v>1000</v>
          </cell>
          <cell r="F232">
            <v>330</v>
          </cell>
          <cell r="G232">
            <v>180</v>
          </cell>
          <cell r="H232" t="str">
            <v>-</v>
          </cell>
          <cell r="I232" t="str">
            <v>C250</v>
          </cell>
          <cell r="J232">
            <v>132</v>
          </cell>
          <cell r="K232">
            <v>6</v>
          </cell>
          <cell r="L232">
            <v>3025</v>
          </cell>
        </row>
        <row r="233">
          <cell r="A233" t="str">
            <v>050653ц</v>
          </cell>
          <cell r="B233" t="str">
            <v>16100200.3222</v>
          </cell>
          <cell r="C233" t="str">
            <v>Решетка бетонная лотковая  200.100.33.18 С250 (цвет)  пр 4</v>
          </cell>
          <cell r="D233" t="str">
            <v>Решетка бетонная лотковая  200.100.33.18 С250 пр4 (цвет)</v>
          </cell>
          <cell r="E233">
            <v>1000</v>
          </cell>
          <cell r="F233">
            <v>330</v>
          </cell>
          <cell r="G233">
            <v>180</v>
          </cell>
          <cell r="H233" t="str">
            <v>-</v>
          </cell>
          <cell r="I233" t="str">
            <v>C250</v>
          </cell>
          <cell r="J233">
            <v>132</v>
          </cell>
          <cell r="K233">
            <v>6</v>
          </cell>
          <cell r="L233">
            <v>5143</v>
          </cell>
        </row>
        <row r="234">
          <cell r="A234" t="str">
            <v>050653цу</v>
          </cell>
          <cell r="B234" t="str">
            <v>16100200.3232</v>
          </cell>
          <cell r="C234" t="str">
            <v>Решетка бетонная лотковая  200.100.33.18 С250 (цвет) (уклон)  пр 4</v>
          </cell>
          <cell r="D234" t="str">
            <v>Решетка бетонная лотковая  200.100.33.18 С250 пр4 (цвет) (уклон)</v>
          </cell>
          <cell r="E234">
            <v>1000</v>
          </cell>
          <cell r="F234">
            <v>330</v>
          </cell>
          <cell r="G234">
            <v>180</v>
          </cell>
          <cell r="H234" t="str">
            <v>-</v>
          </cell>
          <cell r="I234" t="str">
            <v>C250</v>
          </cell>
          <cell r="J234">
            <v>132</v>
          </cell>
          <cell r="K234">
            <v>6</v>
          </cell>
          <cell r="L234">
            <v>5143</v>
          </cell>
        </row>
        <row r="235">
          <cell r="A235" t="str">
            <v>050654</v>
          </cell>
          <cell r="B235" t="str">
            <v>16100200.4202</v>
          </cell>
          <cell r="C235" t="str">
            <v>Решетка бетонная лотковая  200.100.33.18 D400  пр 4</v>
          </cell>
          <cell r="D235" t="str">
            <v>Решетка бетонная лотковая  200.100.33.18 D400 пр4</v>
          </cell>
          <cell r="E235">
            <v>1000</v>
          </cell>
          <cell r="F235">
            <v>330</v>
          </cell>
          <cell r="G235">
            <v>180</v>
          </cell>
          <cell r="H235" t="str">
            <v>-</v>
          </cell>
          <cell r="I235" t="str">
            <v>D400</v>
          </cell>
          <cell r="J235">
            <v>134.5</v>
          </cell>
          <cell r="K235">
            <v>6</v>
          </cell>
          <cell r="L235">
            <v>3388</v>
          </cell>
        </row>
        <row r="236">
          <cell r="A236" t="str">
            <v>050654у</v>
          </cell>
          <cell r="B236" t="str">
            <v>16100200.4212</v>
          </cell>
          <cell r="C236" t="str">
            <v>Решетка бетонная лотковая  200.100.33.18 D400 (уклон)  пр 4</v>
          </cell>
          <cell r="D236" t="str">
            <v>Решетка бетонная лотковая  200.100.33.18 D400 пр4 (уклон)</v>
          </cell>
          <cell r="E236">
            <v>1000</v>
          </cell>
          <cell r="F236">
            <v>330</v>
          </cell>
          <cell r="G236">
            <v>180</v>
          </cell>
          <cell r="H236" t="str">
            <v>-</v>
          </cell>
          <cell r="I236" t="str">
            <v>D400</v>
          </cell>
          <cell r="J236">
            <v>134.5</v>
          </cell>
          <cell r="K236">
            <v>6</v>
          </cell>
          <cell r="L236">
            <v>3388</v>
          </cell>
        </row>
        <row r="237">
          <cell r="A237" t="str">
            <v>050654ц</v>
          </cell>
          <cell r="B237" t="str">
            <v>16100200.4222</v>
          </cell>
          <cell r="C237" t="str">
            <v>Решетка бетонная лотковая  200.100.33.18 D400 (цвет)  пр 4</v>
          </cell>
          <cell r="D237" t="str">
            <v>Решетка бетонная лотковая  200.100.33.18 D400 пр4 (цвет)</v>
          </cell>
          <cell r="E237">
            <v>1000</v>
          </cell>
          <cell r="F237">
            <v>330</v>
          </cell>
          <cell r="G237">
            <v>180</v>
          </cell>
          <cell r="H237" t="str">
            <v>-</v>
          </cell>
          <cell r="I237" t="str">
            <v>D400</v>
          </cell>
          <cell r="J237">
            <v>134.5</v>
          </cell>
          <cell r="K237">
            <v>6</v>
          </cell>
          <cell r="L237">
            <v>5760</v>
          </cell>
        </row>
        <row r="238">
          <cell r="A238" t="str">
            <v>050654цу</v>
          </cell>
          <cell r="B238" t="str">
            <v>16100200.4232</v>
          </cell>
          <cell r="C238" t="str">
            <v>Решетка бетонная лотковая  200.100.33.18 D400 (цвет) (уклон) пр 4</v>
          </cell>
          <cell r="D238" t="str">
            <v>Решетка бетонная лотковая  200.100.33.18 D400 пр4 (цвет) (уклон)</v>
          </cell>
          <cell r="E238">
            <v>1000</v>
          </cell>
          <cell r="F238">
            <v>330</v>
          </cell>
          <cell r="G238">
            <v>180</v>
          </cell>
          <cell r="H238" t="str">
            <v>-</v>
          </cell>
          <cell r="I238" t="str">
            <v>D400</v>
          </cell>
          <cell r="J238">
            <v>134.5</v>
          </cell>
          <cell r="K238">
            <v>6</v>
          </cell>
          <cell r="L238">
            <v>5760</v>
          </cell>
        </row>
        <row r="239">
          <cell r="A239" t="str">
            <v>050655</v>
          </cell>
          <cell r="B239" t="str">
            <v>16100200.5202</v>
          </cell>
          <cell r="C239" t="str">
            <v>Решетка бетонная лотковая  200.100.33.18 Е600  пр 4</v>
          </cell>
          <cell r="D239" t="str">
            <v>Решетка бетонная лотковая  200.100.33.18 Е600 пр4</v>
          </cell>
          <cell r="E239">
            <v>1000</v>
          </cell>
          <cell r="F239">
            <v>330</v>
          </cell>
          <cell r="G239">
            <v>180</v>
          </cell>
          <cell r="H239" t="str">
            <v>-</v>
          </cell>
          <cell r="I239" t="str">
            <v>Е600</v>
          </cell>
          <cell r="J239">
            <v>141.1</v>
          </cell>
          <cell r="K239">
            <v>6</v>
          </cell>
          <cell r="L239">
            <v>4114</v>
          </cell>
        </row>
        <row r="240">
          <cell r="A240" t="str">
            <v>050655у</v>
          </cell>
          <cell r="B240" t="str">
            <v>16100200.5212</v>
          </cell>
          <cell r="C240" t="str">
            <v>Решетка бетонная лотковая  200.100.33.18 Е600 (уклон)  пр 4</v>
          </cell>
          <cell r="D240" t="str">
            <v>Решетка бетонная лотковая  200.100.33.18 Е600 пр4 (уклон)</v>
          </cell>
          <cell r="E240">
            <v>1000</v>
          </cell>
          <cell r="F240">
            <v>330</v>
          </cell>
          <cell r="G240">
            <v>180</v>
          </cell>
          <cell r="H240" t="str">
            <v>-</v>
          </cell>
          <cell r="I240" t="str">
            <v>Е600</v>
          </cell>
          <cell r="J240">
            <v>141.1</v>
          </cell>
          <cell r="K240">
            <v>6</v>
          </cell>
          <cell r="L240">
            <v>4114</v>
          </cell>
        </row>
        <row r="241">
          <cell r="A241" t="str">
            <v>050655ц</v>
          </cell>
          <cell r="B241" t="str">
            <v>16100200.5222</v>
          </cell>
          <cell r="C241" t="str">
            <v>Решетка бетонная лотковая  200.100.33.18 Е600 (цвет)  пр 4</v>
          </cell>
          <cell r="D241" t="str">
            <v>Решетка бетонная лотковая  200.100.33.18 Е600 пр4 (цвет)</v>
          </cell>
          <cell r="E241">
            <v>1000</v>
          </cell>
          <cell r="F241">
            <v>330</v>
          </cell>
          <cell r="G241">
            <v>180</v>
          </cell>
          <cell r="H241" t="str">
            <v>-</v>
          </cell>
          <cell r="I241" t="str">
            <v>Е600</v>
          </cell>
          <cell r="J241">
            <v>141.1</v>
          </cell>
          <cell r="K241">
            <v>6</v>
          </cell>
          <cell r="L241">
            <v>6994</v>
          </cell>
        </row>
        <row r="242">
          <cell r="A242" t="str">
            <v>050655цу</v>
          </cell>
          <cell r="B242" t="str">
            <v>16100200.5232</v>
          </cell>
          <cell r="C242" t="str">
            <v>Решетка бетонная лотковая  200.100.33.18 Е600 (цвет) (уклон)  пр 4</v>
          </cell>
          <cell r="D242" t="str">
            <v>Решетка бетонная лотковая  200.100.33.18 Е600 пр4 (цвет) (уклон)</v>
          </cell>
          <cell r="E242">
            <v>1000</v>
          </cell>
          <cell r="F242">
            <v>330</v>
          </cell>
          <cell r="G242">
            <v>180</v>
          </cell>
          <cell r="H242" t="str">
            <v>-</v>
          </cell>
          <cell r="I242" t="str">
            <v>Е600</v>
          </cell>
          <cell r="J242">
            <v>141.1</v>
          </cell>
          <cell r="K242">
            <v>6</v>
          </cell>
          <cell r="L242">
            <v>6994</v>
          </cell>
        </row>
        <row r="243">
          <cell r="A243" t="str">
            <v>050556</v>
          </cell>
          <cell r="B243" t="str">
            <v>16102208.1202</v>
          </cell>
          <cell r="C243" t="str">
            <v>Решетка бетонная бортовая Plus 200.100.33.18</v>
          </cell>
          <cell r="D243" t="str">
            <v>Решетка бетонная бортовая 200.100.33.18 пр4</v>
          </cell>
          <cell r="E243">
            <v>1000</v>
          </cell>
          <cell r="F243" t="str">
            <v>250/330</v>
          </cell>
          <cell r="G243">
            <v>180</v>
          </cell>
          <cell r="H243" t="str">
            <v>-</v>
          </cell>
          <cell r="I243" t="str">
            <v>А15</v>
          </cell>
          <cell r="J243">
            <v>108</v>
          </cell>
          <cell r="K243">
            <v>6</v>
          </cell>
          <cell r="L243">
            <v>1906</v>
          </cell>
        </row>
        <row r="244">
          <cell r="A244" t="str">
            <v>050701</v>
          </cell>
          <cell r="B244" t="str">
            <v>21100300.1100</v>
          </cell>
          <cell r="C244" t="str">
            <v>Крышка бетонная лотковая 300.100.43.11 А15</v>
          </cell>
          <cell r="D244" t="str">
            <v>Крышка бетонная лотковая 300.100.43.11 А15</v>
          </cell>
          <cell r="E244">
            <v>1000</v>
          </cell>
          <cell r="F244">
            <v>430</v>
          </cell>
          <cell r="G244">
            <v>110</v>
          </cell>
          <cell r="H244" t="str">
            <v>-</v>
          </cell>
          <cell r="I244" t="str">
            <v>А15</v>
          </cell>
          <cell r="J244">
            <v>98</v>
          </cell>
          <cell r="K244">
            <v>14</v>
          </cell>
          <cell r="L244">
            <v>1819</v>
          </cell>
        </row>
        <row r="245">
          <cell r="A245" t="str">
            <v>050702</v>
          </cell>
          <cell r="B245" t="str">
            <v>21100300.1200</v>
          </cell>
          <cell r="C245" t="str">
            <v>Крышка бетонная лотковая 300.100.43.18 А15</v>
          </cell>
          <cell r="D245" t="str">
            <v>Крышка бетонная лотковая 300.100.43.18 А15</v>
          </cell>
          <cell r="E245">
            <v>1000</v>
          </cell>
          <cell r="F245">
            <v>430</v>
          </cell>
          <cell r="G245">
            <v>180</v>
          </cell>
          <cell r="H245" t="str">
            <v>-</v>
          </cell>
          <cell r="I245" t="str">
            <v>А15</v>
          </cell>
          <cell r="J245">
            <v>192</v>
          </cell>
          <cell r="K245" t="str">
            <v>6</v>
          </cell>
          <cell r="L245">
            <v>2426</v>
          </cell>
        </row>
        <row r="246">
          <cell r="A246" t="str">
            <v>050703</v>
          </cell>
          <cell r="B246" t="str">
            <v>21100300.3200</v>
          </cell>
          <cell r="C246" t="str">
            <v>Крышка бетонная лотковая 300.100.43.18 С250</v>
          </cell>
          <cell r="D246" t="str">
            <v>Крышка бетонная лотковая 300.100.43.18 С250</v>
          </cell>
          <cell r="E246">
            <v>1000</v>
          </cell>
          <cell r="F246">
            <v>430</v>
          </cell>
          <cell r="G246">
            <v>180</v>
          </cell>
          <cell r="H246" t="str">
            <v>-</v>
          </cell>
          <cell r="I246" t="str">
            <v>C250</v>
          </cell>
          <cell r="J246">
            <v>197</v>
          </cell>
          <cell r="K246" t="str">
            <v>6</v>
          </cell>
          <cell r="L246">
            <v>3146</v>
          </cell>
        </row>
        <row r="247">
          <cell r="A247" t="str">
            <v>050704</v>
          </cell>
          <cell r="B247" t="str">
            <v>21100300.4200</v>
          </cell>
          <cell r="C247" t="str">
            <v>Крышка бетонная лотковая 300.100.43.18 D400</v>
          </cell>
          <cell r="D247" t="str">
            <v>Крышка бетонная лотковая 300.100.43.18 D400</v>
          </cell>
          <cell r="E247">
            <v>1000</v>
          </cell>
          <cell r="F247">
            <v>430</v>
          </cell>
          <cell r="G247">
            <v>180</v>
          </cell>
          <cell r="H247" t="str">
            <v>-</v>
          </cell>
          <cell r="I247" t="str">
            <v>D400</v>
          </cell>
          <cell r="J247">
            <v>204</v>
          </cell>
          <cell r="K247" t="str">
            <v>6</v>
          </cell>
          <cell r="L247">
            <v>3751</v>
          </cell>
        </row>
        <row r="248">
          <cell r="A248" t="str">
            <v>050705</v>
          </cell>
          <cell r="B248" t="str">
            <v>21100300.5200</v>
          </cell>
          <cell r="C248" t="str">
            <v>Крышка бетонная лотковая 300.100.43.18 Е600</v>
          </cell>
          <cell r="D248" t="str">
            <v>Крышка бетонная лотковая 300.100.43.18 Е600</v>
          </cell>
          <cell r="E248">
            <v>1000</v>
          </cell>
          <cell r="F248">
            <v>430</v>
          </cell>
          <cell r="G248">
            <v>180</v>
          </cell>
          <cell r="H248" t="str">
            <v>-</v>
          </cell>
          <cell r="I248" t="str">
            <v>E600</v>
          </cell>
          <cell r="J248">
            <v>215</v>
          </cell>
          <cell r="K248" t="str">
            <v>6</v>
          </cell>
          <cell r="L248">
            <v>4356</v>
          </cell>
        </row>
        <row r="249">
          <cell r="A249" t="str">
            <v>050706</v>
          </cell>
          <cell r="B249" t="str">
            <v>21102308.1200</v>
          </cell>
          <cell r="C249" t="str">
            <v>Крышка бетонная бортовая Plus 300.100.43.18</v>
          </cell>
          <cell r="D249" t="str">
            <v>Крышка бетонная бортовая 300.100.43.18</v>
          </cell>
          <cell r="E249">
            <v>1000</v>
          </cell>
          <cell r="F249">
            <v>430</v>
          </cell>
          <cell r="G249">
            <v>180</v>
          </cell>
          <cell r="H249" t="str">
            <v>-</v>
          </cell>
          <cell r="I249" t="str">
            <v>А15</v>
          </cell>
          <cell r="J249">
            <v>84</v>
          </cell>
          <cell r="K249">
            <v>6</v>
          </cell>
          <cell r="L249">
            <v>2670</v>
          </cell>
        </row>
        <row r="250">
          <cell r="A250" t="str">
            <v>050751</v>
          </cell>
          <cell r="B250" t="str">
            <v>16100300.1202</v>
          </cell>
          <cell r="C250" t="str">
            <v>Решетка бетонная лотковая 300 А15</v>
          </cell>
          <cell r="D250" t="str">
            <v>Решетка бетонная лотковая 300.100.43.18 А15 пр4</v>
          </cell>
          <cell r="E250">
            <v>1000</v>
          </cell>
          <cell r="F250">
            <v>430</v>
          </cell>
          <cell r="G250">
            <v>180</v>
          </cell>
          <cell r="H250" t="str">
            <v>-</v>
          </cell>
          <cell r="I250" t="str">
            <v>А15</v>
          </cell>
          <cell r="J250">
            <v>187.4</v>
          </cell>
          <cell r="K250">
            <v>6</v>
          </cell>
          <cell r="L250">
            <v>2426</v>
          </cell>
        </row>
        <row r="251">
          <cell r="A251" t="str">
            <v>050751у</v>
          </cell>
          <cell r="B251" t="str">
            <v>16100300.1212</v>
          </cell>
          <cell r="C251" t="str">
            <v>Решетка бетонная лотковая 300 А15 (уклон)</v>
          </cell>
          <cell r="D251" t="str">
            <v>Решетка бетонная лотковая 300.100.43.18 А15 пр4 (уклон)</v>
          </cell>
          <cell r="E251">
            <v>1000</v>
          </cell>
          <cell r="F251">
            <v>430</v>
          </cell>
          <cell r="G251">
            <v>180</v>
          </cell>
          <cell r="H251" t="str">
            <v>-</v>
          </cell>
          <cell r="I251" t="str">
            <v>А15</v>
          </cell>
          <cell r="J251">
            <v>187.4</v>
          </cell>
          <cell r="K251">
            <v>6</v>
          </cell>
          <cell r="L251">
            <v>2426</v>
          </cell>
        </row>
        <row r="252">
          <cell r="A252" t="str">
            <v>050751ц</v>
          </cell>
          <cell r="B252" t="str">
            <v>16100300.1222</v>
          </cell>
          <cell r="C252" t="str">
            <v>Решетка бетонная лотковая 300 А15 (цвет)</v>
          </cell>
          <cell r="D252" t="str">
            <v>Решетка бетонная лотковая 300.100.43.18 А15 пр4 (цвет)</v>
          </cell>
          <cell r="E252">
            <v>1000</v>
          </cell>
          <cell r="F252">
            <v>430</v>
          </cell>
          <cell r="G252">
            <v>180</v>
          </cell>
          <cell r="H252" t="str">
            <v>-</v>
          </cell>
          <cell r="I252" t="str">
            <v>А15</v>
          </cell>
          <cell r="J252">
            <v>187.4</v>
          </cell>
          <cell r="K252">
            <v>6</v>
          </cell>
          <cell r="L252">
            <v>4123</v>
          </cell>
        </row>
        <row r="253">
          <cell r="A253" t="str">
            <v>050751цу</v>
          </cell>
          <cell r="B253" t="str">
            <v>16100300.1232</v>
          </cell>
          <cell r="C253" t="str">
            <v>Решетка бетонная лотковая 300 А15 (цвет) (уклон)</v>
          </cell>
          <cell r="D253" t="str">
            <v>Решетка бетонная лотковая 300.100.43.18 А15 пр4 (цвет) (уклон)</v>
          </cell>
          <cell r="E253">
            <v>1000</v>
          </cell>
          <cell r="F253">
            <v>430</v>
          </cell>
          <cell r="G253">
            <v>180</v>
          </cell>
          <cell r="H253" t="str">
            <v>-</v>
          </cell>
          <cell r="I253" t="str">
            <v>А15</v>
          </cell>
          <cell r="J253">
            <v>187.4</v>
          </cell>
          <cell r="K253">
            <v>6</v>
          </cell>
          <cell r="L253">
            <v>4123</v>
          </cell>
        </row>
        <row r="254">
          <cell r="B254" t="str">
            <v>16100300.2202</v>
          </cell>
          <cell r="C254" t="str">
            <v>Решетка бетонная лотковая 300 В125</v>
          </cell>
          <cell r="D254" t="str">
            <v>Решетка бетонная лотковая 300.100.43.18 В125 пр4</v>
          </cell>
          <cell r="E254">
            <v>1000</v>
          </cell>
          <cell r="F254">
            <v>430</v>
          </cell>
          <cell r="G254">
            <v>180</v>
          </cell>
          <cell r="H254" t="str">
            <v>-</v>
          </cell>
          <cell r="I254" t="str">
            <v>В125</v>
          </cell>
          <cell r="J254">
            <v>192.2</v>
          </cell>
          <cell r="K254">
            <v>6</v>
          </cell>
        </row>
        <row r="255">
          <cell r="A255" t="str">
            <v>050752</v>
          </cell>
          <cell r="B255" t="str">
            <v>16100300.3202</v>
          </cell>
          <cell r="C255" t="str">
            <v>Решетка бетонная лотковая 300 с250</v>
          </cell>
          <cell r="D255" t="str">
            <v>Решетка бетонная лотковая 300.100.43.18 с250 пр4</v>
          </cell>
          <cell r="E255">
            <v>1000</v>
          </cell>
          <cell r="F255">
            <v>430</v>
          </cell>
          <cell r="G255">
            <v>180</v>
          </cell>
          <cell r="H255" t="str">
            <v>-</v>
          </cell>
          <cell r="I255" t="str">
            <v>C250</v>
          </cell>
          <cell r="J255">
            <v>192.2</v>
          </cell>
          <cell r="K255">
            <v>6</v>
          </cell>
          <cell r="L255">
            <v>3146</v>
          </cell>
        </row>
        <row r="256">
          <cell r="A256" t="str">
            <v>050752у</v>
          </cell>
          <cell r="B256" t="str">
            <v>16100300.3212</v>
          </cell>
          <cell r="C256" t="str">
            <v>Решетка бетонная лотковая 300 с250 (уклон)</v>
          </cell>
          <cell r="D256" t="str">
            <v>Решетка бетонная лотковая 300.100.43.18 с250 пр4 (уклон)</v>
          </cell>
          <cell r="E256">
            <v>1000</v>
          </cell>
          <cell r="F256">
            <v>430</v>
          </cell>
          <cell r="G256">
            <v>180</v>
          </cell>
          <cell r="H256" t="str">
            <v>-</v>
          </cell>
          <cell r="I256" t="str">
            <v>C250</v>
          </cell>
          <cell r="J256">
            <v>192.2</v>
          </cell>
          <cell r="K256">
            <v>6</v>
          </cell>
          <cell r="L256">
            <v>3146</v>
          </cell>
        </row>
        <row r="257">
          <cell r="A257" t="str">
            <v>050752ц</v>
          </cell>
          <cell r="B257" t="str">
            <v>16100300.3222</v>
          </cell>
          <cell r="C257" t="str">
            <v>Решетка бетонная лотковая 300 с250 (цвет)</v>
          </cell>
          <cell r="D257" t="str">
            <v>Решетка бетонная лотковая 300.100.43.18 с250 пр4 (цвет)</v>
          </cell>
          <cell r="E257">
            <v>1000</v>
          </cell>
          <cell r="F257">
            <v>430</v>
          </cell>
          <cell r="G257">
            <v>180</v>
          </cell>
          <cell r="H257" t="str">
            <v>-</v>
          </cell>
          <cell r="I257" t="str">
            <v>C250</v>
          </cell>
          <cell r="J257">
            <v>192.2</v>
          </cell>
          <cell r="K257">
            <v>6</v>
          </cell>
          <cell r="L257">
            <v>5348</v>
          </cell>
        </row>
        <row r="258">
          <cell r="A258" t="str">
            <v>050752цу</v>
          </cell>
          <cell r="B258" t="str">
            <v>16100300.3232</v>
          </cell>
          <cell r="C258" t="str">
            <v>Решетка бетонная лотковая 300 с250 (цвет) (уклон)</v>
          </cell>
          <cell r="D258" t="str">
            <v>Решетка бетонная лотковая 300.100.43.18 с250 пр4 (цвет) (уклон)</v>
          </cell>
          <cell r="E258">
            <v>1000</v>
          </cell>
          <cell r="F258">
            <v>430</v>
          </cell>
          <cell r="G258">
            <v>180</v>
          </cell>
          <cell r="H258" t="str">
            <v>-</v>
          </cell>
          <cell r="I258" t="str">
            <v>C250</v>
          </cell>
          <cell r="J258">
            <v>192.2</v>
          </cell>
          <cell r="K258">
            <v>6</v>
          </cell>
          <cell r="L258">
            <v>5348</v>
          </cell>
        </row>
        <row r="259">
          <cell r="A259" t="str">
            <v>050753</v>
          </cell>
          <cell r="B259" t="str">
            <v>16100300.4202</v>
          </cell>
          <cell r="C259" t="str">
            <v>Решетка бетонная лотковая 300 D400</v>
          </cell>
          <cell r="D259" t="str">
            <v>Решетка бетонная лотковая 300.100.43.18 D400 пр4</v>
          </cell>
          <cell r="E259">
            <v>1000</v>
          </cell>
          <cell r="F259">
            <v>430</v>
          </cell>
          <cell r="G259">
            <v>180</v>
          </cell>
          <cell r="H259" t="str">
            <v>-</v>
          </cell>
          <cell r="I259" t="str">
            <v>D400</v>
          </cell>
          <cell r="J259">
            <v>198.6</v>
          </cell>
          <cell r="K259">
            <v>6</v>
          </cell>
          <cell r="L259">
            <v>3751</v>
          </cell>
        </row>
        <row r="260">
          <cell r="A260" t="str">
            <v>050753у</v>
          </cell>
          <cell r="B260" t="str">
            <v>16100300.4212</v>
          </cell>
          <cell r="C260" t="str">
            <v>Решетка бетонная лотковая 300 D400 (уклон)</v>
          </cell>
          <cell r="D260" t="str">
            <v>Решетка бетонная лотковая 300.100.43.18 D400 пр4 (уклон)</v>
          </cell>
          <cell r="E260">
            <v>1000</v>
          </cell>
          <cell r="F260">
            <v>430</v>
          </cell>
          <cell r="G260">
            <v>180</v>
          </cell>
          <cell r="H260" t="str">
            <v>-</v>
          </cell>
          <cell r="I260" t="str">
            <v>D400</v>
          </cell>
          <cell r="J260">
            <v>198.6</v>
          </cell>
          <cell r="K260">
            <v>6</v>
          </cell>
          <cell r="L260">
            <v>3751</v>
          </cell>
        </row>
        <row r="261">
          <cell r="A261" t="str">
            <v>050753ц</v>
          </cell>
          <cell r="B261" t="str">
            <v>16100300.4222</v>
          </cell>
          <cell r="C261" t="str">
            <v>Решетка бетонная лотковая 300 D400 (цвет)</v>
          </cell>
          <cell r="D261" t="str">
            <v>Решетка бетонная лотковая 300.100.43.18 D400 пр4 (цвет)</v>
          </cell>
          <cell r="E261">
            <v>1000</v>
          </cell>
          <cell r="F261">
            <v>430</v>
          </cell>
          <cell r="G261">
            <v>180</v>
          </cell>
          <cell r="H261" t="str">
            <v>-</v>
          </cell>
          <cell r="I261" t="str">
            <v>D400</v>
          </cell>
          <cell r="J261">
            <v>198.6</v>
          </cell>
          <cell r="K261">
            <v>6</v>
          </cell>
          <cell r="L261">
            <v>6377</v>
          </cell>
        </row>
        <row r="262">
          <cell r="A262" t="str">
            <v>050753цу</v>
          </cell>
          <cell r="B262" t="str">
            <v>16100300.4232</v>
          </cell>
          <cell r="C262" t="str">
            <v>Решетка бетонная лотковая 300 D400 (цвет) (уклон)</v>
          </cell>
          <cell r="D262" t="str">
            <v>Решетка бетонная лотковая 300.100.43.18 D400 пр4 (цвет) (уклон)</v>
          </cell>
          <cell r="E262">
            <v>1000</v>
          </cell>
          <cell r="F262">
            <v>430</v>
          </cell>
          <cell r="G262">
            <v>180</v>
          </cell>
          <cell r="H262" t="str">
            <v>-</v>
          </cell>
          <cell r="I262" t="str">
            <v>D400</v>
          </cell>
          <cell r="J262">
            <v>198.6</v>
          </cell>
          <cell r="K262">
            <v>6</v>
          </cell>
          <cell r="L262">
            <v>6377</v>
          </cell>
        </row>
        <row r="263">
          <cell r="B263" t="str">
            <v>15100300.5202</v>
          </cell>
          <cell r="C263" t="str">
            <v>Решетка бетонная лотковая 300 Е600 L=500 мм</v>
          </cell>
          <cell r="D263" t="str">
            <v>Решетка бетонная лотковая 300.100.43.18 Е600 пр4 L=500 мм</v>
          </cell>
          <cell r="E263" t="str">
            <v>500</v>
          </cell>
          <cell r="F263">
            <v>430</v>
          </cell>
          <cell r="G263">
            <v>180</v>
          </cell>
          <cell r="H263" t="str">
            <v>-</v>
          </cell>
          <cell r="I263" t="str">
            <v>Е600</v>
          </cell>
          <cell r="J263">
            <v>105.3</v>
          </cell>
          <cell r="K263" t="str">
            <v>12</v>
          </cell>
        </row>
        <row r="264">
          <cell r="A264" t="str">
            <v>050754</v>
          </cell>
          <cell r="B264" t="str">
            <v>16100300.5202</v>
          </cell>
          <cell r="C264" t="str">
            <v>Решетка бетонная лотковая 300 Е600</v>
          </cell>
          <cell r="D264" t="str">
            <v>Решетка бетонная лотковая 300.100.43.18 Е600 пр4</v>
          </cell>
          <cell r="E264">
            <v>1000</v>
          </cell>
          <cell r="F264">
            <v>430</v>
          </cell>
          <cell r="G264">
            <v>180</v>
          </cell>
          <cell r="H264" t="str">
            <v>-</v>
          </cell>
          <cell r="I264" t="str">
            <v>Е600</v>
          </cell>
          <cell r="J264">
            <v>210.7</v>
          </cell>
          <cell r="K264">
            <v>6</v>
          </cell>
          <cell r="L264">
            <v>4356</v>
          </cell>
        </row>
        <row r="265">
          <cell r="A265" t="str">
            <v>050754у</v>
          </cell>
          <cell r="B265" t="str">
            <v>16100300.5212</v>
          </cell>
          <cell r="C265" t="str">
            <v>Решетка бетонная лотковая 300 Е600 (уклон)</v>
          </cell>
          <cell r="D265" t="str">
            <v>Решетка бетонная лотковая 300.100.43.18 Е600пр4 (уклон)</v>
          </cell>
          <cell r="E265">
            <v>1000</v>
          </cell>
          <cell r="F265">
            <v>430</v>
          </cell>
          <cell r="G265">
            <v>180</v>
          </cell>
          <cell r="H265" t="str">
            <v>-</v>
          </cell>
          <cell r="I265" t="str">
            <v>Е600</v>
          </cell>
          <cell r="J265">
            <v>210.7</v>
          </cell>
          <cell r="K265">
            <v>6</v>
          </cell>
          <cell r="L265">
            <v>4356</v>
          </cell>
        </row>
        <row r="266">
          <cell r="A266" t="str">
            <v>050754ц</v>
          </cell>
          <cell r="B266" t="str">
            <v>16100300.5222</v>
          </cell>
          <cell r="C266" t="str">
            <v>Решетка бетонная лотковая 300 Е600 (цвет)</v>
          </cell>
          <cell r="D266" t="str">
            <v>Решетка бетонная лотковая 300.100.43.18 Е600 пр4 (цвет)</v>
          </cell>
          <cell r="E266">
            <v>1000</v>
          </cell>
          <cell r="F266">
            <v>430</v>
          </cell>
          <cell r="G266">
            <v>180</v>
          </cell>
          <cell r="H266" t="str">
            <v>-</v>
          </cell>
          <cell r="I266" t="str">
            <v>Е600</v>
          </cell>
          <cell r="J266">
            <v>210.7</v>
          </cell>
          <cell r="K266">
            <v>6</v>
          </cell>
          <cell r="L266">
            <v>7405</v>
          </cell>
        </row>
        <row r="267">
          <cell r="A267" t="str">
            <v>050754цу</v>
          </cell>
          <cell r="B267" t="str">
            <v>16100300.5232</v>
          </cell>
          <cell r="C267" t="str">
            <v>Решетка бетонная лотковая 300 Е600 (цвет) (уклон)</v>
          </cell>
          <cell r="D267" t="str">
            <v>Решетка бетонная лотковая 300.100.43.18 Е600 пр4 (цвет) (уклон)</v>
          </cell>
          <cell r="E267">
            <v>1000</v>
          </cell>
          <cell r="F267">
            <v>430</v>
          </cell>
          <cell r="G267">
            <v>180</v>
          </cell>
          <cell r="H267" t="str">
            <v>-</v>
          </cell>
          <cell r="I267" t="str">
            <v>Е600</v>
          </cell>
          <cell r="J267">
            <v>210.7</v>
          </cell>
          <cell r="K267">
            <v>6</v>
          </cell>
          <cell r="L267">
            <v>7405</v>
          </cell>
        </row>
        <row r="268">
          <cell r="A268" t="str">
            <v>050755</v>
          </cell>
          <cell r="B268" t="str">
            <v>16102308.1202</v>
          </cell>
          <cell r="C268" t="str">
            <v>Решетка бетонная бортовая  Plus 300.100.43.18</v>
          </cell>
          <cell r="D268" t="str">
            <v>Решетка бетонная бортовая 300.100.43.18 пр4</v>
          </cell>
          <cell r="E268">
            <v>1000</v>
          </cell>
          <cell r="F268">
            <v>430</v>
          </cell>
          <cell r="G268">
            <v>180</v>
          </cell>
          <cell r="H268" t="str">
            <v>-</v>
          </cell>
          <cell r="I268" t="str">
            <v>А15</v>
          </cell>
          <cell r="J268">
            <v>146</v>
          </cell>
          <cell r="K268">
            <v>6</v>
          </cell>
          <cell r="L268">
            <v>2670</v>
          </cell>
        </row>
        <row r="269">
          <cell r="A269" t="str">
            <v>050801</v>
          </cell>
          <cell r="B269" t="str">
            <v>20100400.1100</v>
          </cell>
          <cell r="C269" t="str">
            <v>Крышка бетонная лотковая 400.50.55.11 А15</v>
          </cell>
          <cell r="D269" t="str">
            <v>Крышка бетонная лотковая 400.50.55.11 А15</v>
          </cell>
          <cell r="E269">
            <v>500</v>
          </cell>
          <cell r="F269">
            <v>550</v>
          </cell>
          <cell r="G269">
            <v>110</v>
          </cell>
          <cell r="H269" t="str">
            <v>-</v>
          </cell>
          <cell r="I269" t="str">
            <v>А15</v>
          </cell>
          <cell r="J269">
            <v>62.5</v>
          </cell>
          <cell r="K269">
            <v>10</v>
          </cell>
          <cell r="L269">
            <v>1330</v>
          </cell>
        </row>
        <row r="270">
          <cell r="A270" t="str">
            <v>050802</v>
          </cell>
          <cell r="B270" t="str">
            <v>20100400.1200</v>
          </cell>
          <cell r="C270" t="str">
            <v>Крышка бетонная лотковая 400.50.55.18 А15</v>
          </cell>
          <cell r="D270" t="str">
            <v>Крышка бетонная лотковая 400.50.55.18 А15</v>
          </cell>
          <cell r="E270">
            <v>500</v>
          </cell>
          <cell r="F270">
            <v>550</v>
          </cell>
          <cell r="G270">
            <v>180</v>
          </cell>
          <cell r="H270" t="str">
            <v>-</v>
          </cell>
          <cell r="I270" t="str">
            <v>А15</v>
          </cell>
          <cell r="J270">
            <v>110</v>
          </cell>
          <cell r="K270">
            <v>6</v>
          </cell>
          <cell r="L270">
            <v>1330</v>
          </cell>
        </row>
        <row r="271">
          <cell r="A271" t="str">
            <v>050803</v>
          </cell>
          <cell r="B271" t="str">
            <v>20100400.3200</v>
          </cell>
          <cell r="C271" t="str">
            <v>Крышка бетонная лотковая 400.50.55.18 С250</v>
          </cell>
          <cell r="D271" t="str">
            <v>Крышка бетонная лотковая 400.50.55.18 С250</v>
          </cell>
          <cell r="E271">
            <v>500</v>
          </cell>
          <cell r="F271">
            <v>550</v>
          </cell>
          <cell r="G271">
            <v>180</v>
          </cell>
          <cell r="H271" t="str">
            <v>-</v>
          </cell>
          <cell r="I271" t="str">
            <v>C250</v>
          </cell>
          <cell r="J271">
            <v>115</v>
          </cell>
          <cell r="K271">
            <v>6</v>
          </cell>
          <cell r="L271">
            <v>2470</v>
          </cell>
        </row>
        <row r="272">
          <cell r="A272" t="str">
            <v>050804</v>
          </cell>
          <cell r="B272" t="str">
            <v>20100400.4200</v>
          </cell>
          <cell r="C272" t="str">
            <v>Крышка бетонная лотковая 400.50.55.18 D400</v>
          </cell>
          <cell r="D272" t="str">
            <v>Крышка бетонная лотковая 400.50.55.18 D400</v>
          </cell>
          <cell r="E272">
            <v>500</v>
          </cell>
          <cell r="F272">
            <v>550</v>
          </cell>
          <cell r="G272">
            <v>180</v>
          </cell>
          <cell r="H272" t="str">
            <v>-</v>
          </cell>
          <cell r="I272" t="str">
            <v>D400</v>
          </cell>
          <cell r="J272">
            <v>117.5</v>
          </cell>
          <cell r="K272">
            <v>6</v>
          </cell>
          <cell r="L272">
            <v>5050</v>
          </cell>
        </row>
        <row r="273">
          <cell r="A273" t="str">
            <v>050805</v>
          </cell>
          <cell r="B273" t="str">
            <v>20100400.5300</v>
          </cell>
          <cell r="C273" t="str">
            <v>Крышка бетонная лотковая 400.50.55.20 Е600</v>
          </cell>
          <cell r="D273" t="str">
            <v>Крышка бетонная лотковая 400.50.55.20 Е600</v>
          </cell>
          <cell r="E273">
            <v>500</v>
          </cell>
          <cell r="F273">
            <v>550</v>
          </cell>
          <cell r="G273">
            <v>200</v>
          </cell>
          <cell r="H273" t="str">
            <v>-</v>
          </cell>
          <cell r="I273" t="str">
            <v>E600</v>
          </cell>
          <cell r="J273">
            <v>129</v>
          </cell>
          <cell r="K273">
            <v>6</v>
          </cell>
          <cell r="L273">
            <v>5930</v>
          </cell>
        </row>
        <row r="274">
          <cell r="A274" t="str">
            <v>050806</v>
          </cell>
          <cell r="B274" t="str">
            <v>20102408.1200</v>
          </cell>
          <cell r="C274" t="str">
            <v>Крышка бетонная бортовая Plus 400.50.55.18</v>
          </cell>
          <cell r="D274" t="str">
            <v>Крышка бетонная бортовая 400.50.55.18</v>
          </cell>
          <cell r="E274">
            <v>500</v>
          </cell>
          <cell r="F274">
            <v>550</v>
          </cell>
          <cell r="G274">
            <v>180</v>
          </cell>
          <cell r="H274" t="str">
            <v>-</v>
          </cell>
          <cell r="I274" t="str">
            <v>А15</v>
          </cell>
          <cell r="J274">
            <v>98</v>
          </cell>
          <cell r="K274">
            <v>6</v>
          </cell>
          <cell r="L274">
            <v>1463</v>
          </cell>
        </row>
        <row r="275">
          <cell r="A275" t="str">
            <v>050851</v>
          </cell>
          <cell r="B275" t="str">
            <v>15100400.1201</v>
          </cell>
          <cell r="C275" t="str">
            <v>Решетка бетонная лотковая 400 А15</v>
          </cell>
          <cell r="D275" t="str">
            <v>Решетка бетонная лотковая 400.50.55.18 А15 пп10</v>
          </cell>
          <cell r="E275">
            <v>500</v>
          </cell>
          <cell r="F275">
            <v>550</v>
          </cell>
          <cell r="G275">
            <v>180</v>
          </cell>
          <cell r="H275" t="str">
            <v>-</v>
          </cell>
          <cell r="I275" t="str">
            <v>А15</v>
          </cell>
          <cell r="J275">
            <v>101.5</v>
          </cell>
          <cell r="K275">
            <v>6</v>
          </cell>
          <cell r="L275">
            <v>1330</v>
          </cell>
        </row>
        <row r="276">
          <cell r="A276" t="str">
            <v>050851у</v>
          </cell>
          <cell r="B276" t="str">
            <v>15100400.1211</v>
          </cell>
          <cell r="C276" t="str">
            <v>Решетка бетонная лотковая 400 А15 (уклон)</v>
          </cell>
          <cell r="D276" t="str">
            <v>Решетка бетонная лотковая 400.50.55.18 А15 пп10 (уклон)</v>
          </cell>
          <cell r="E276">
            <v>500</v>
          </cell>
          <cell r="F276">
            <v>550</v>
          </cell>
          <cell r="G276">
            <v>180</v>
          </cell>
          <cell r="H276" t="str">
            <v>-</v>
          </cell>
          <cell r="I276" t="str">
            <v>А15</v>
          </cell>
          <cell r="J276">
            <v>101.5</v>
          </cell>
          <cell r="K276">
            <v>6</v>
          </cell>
          <cell r="L276">
            <v>1330</v>
          </cell>
        </row>
        <row r="277">
          <cell r="A277" t="str">
            <v>050851ц</v>
          </cell>
          <cell r="B277" t="str">
            <v>15100400.1221</v>
          </cell>
          <cell r="C277" t="str">
            <v>Решетка бетонная лотковая 400 А15 (цвет)</v>
          </cell>
          <cell r="D277" t="str">
            <v>Решетка бетонная лотковая 400.50.55.18 А15 пп10 (цвет)</v>
          </cell>
          <cell r="E277">
            <v>500</v>
          </cell>
          <cell r="F277">
            <v>550</v>
          </cell>
          <cell r="G277">
            <v>180</v>
          </cell>
          <cell r="H277" t="str">
            <v>-</v>
          </cell>
          <cell r="I277" t="str">
            <v>А15</v>
          </cell>
          <cell r="J277">
            <v>101.5</v>
          </cell>
          <cell r="K277">
            <v>6</v>
          </cell>
          <cell r="L277">
            <v>2260</v>
          </cell>
        </row>
        <row r="278">
          <cell r="A278" t="str">
            <v>050851цу</v>
          </cell>
          <cell r="B278" t="str">
            <v>15100400.1231</v>
          </cell>
          <cell r="C278" t="str">
            <v>Решетка бетонная лотковая 400 А15 (цвет) (уклон)</v>
          </cell>
          <cell r="D278" t="str">
            <v>Решетка бетонная лотковая 400.50.55.18 А15 пп10 (цвет) (уклон)</v>
          </cell>
          <cell r="E278">
            <v>500</v>
          </cell>
          <cell r="F278">
            <v>550</v>
          </cell>
          <cell r="G278">
            <v>180</v>
          </cell>
          <cell r="H278" t="str">
            <v>-</v>
          </cell>
          <cell r="I278" t="str">
            <v>А15</v>
          </cell>
          <cell r="J278">
            <v>101.5</v>
          </cell>
          <cell r="K278">
            <v>6</v>
          </cell>
          <cell r="L278">
            <v>2260</v>
          </cell>
        </row>
        <row r="279">
          <cell r="A279" t="str">
            <v>050853</v>
          </cell>
          <cell r="B279" t="str">
            <v>15100400.3201</v>
          </cell>
          <cell r="C279" t="str">
            <v>Решетка бетонная лотковая 400 с250</v>
          </cell>
          <cell r="D279" t="str">
            <v>Решетка бетонная лотковая 400.50.55.18 с250 пп10</v>
          </cell>
          <cell r="E279">
            <v>500</v>
          </cell>
          <cell r="F279">
            <v>550</v>
          </cell>
          <cell r="G279">
            <v>180</v>
          </cell>
          <cell r="H279" t="str">
            <v>-</v>
          </cell>
          <cell r="I279" t="str">
            <v>C250</v>
          </cell>
          <cell r="J279">
            <v>106.5</v>
          </cell>
          <cell r="K279">
            <v>6</v>
          </cell>
          <cell r="L279">
            <v>2470</v>
          </cell>
        </row>
        <row r="280">
          <cell r="A280" t="str">
            <v>050853у</v>
          </cell>
          <cell r="B280" t="str">
            <v>15100400.3211</v>
          </cell>
          <cell r="C280" t="str">
            <v>Решетка бетонная лотковая 400 с250 (уклон)</v>
          </cell>
          <cell r="D280" t="str">
            <v>Решетка бетонная лотковая 400.50.55.18 с250 пп10 (уклон)</v>
          </cell>
          <cell r="E280">
            <v>500</v>
          </cell>
          <cell r="F280">
            <v>550</v>
          </cell>
          <cell r="G280">
            <v>180</v>
          </cell>
          <cell r="H280" t="str">
            <v>-</v>
          </cell>
          <cell r="I280" t="str">
            <v>C250</v>
          </cell>
          <cell r="J280">
            <v>106.5</v>
          </cell>
          <cell r="K280">
            <v>6</v>
          </cell>
          <cell r="L280">
            <v>2470</v>
          </cell>
        </row>
        <row r="281">
          <cell r="A281" t="str">
            <v>050853ц</v>
          </cell>
          <cell r="B281" t="str">
            <v>15100400.3221</v>
          </cell>
          <cell r="C281" t="str">
            <v>Решетка бетонная лотковая 400 с250 (цвет)</v>
          </cell>
          <cell r="D281" t="str">
            <v>Решетка бетонная лотковая 400.50.55.18 с250 пп10 (цвет)</v>
          </cell>
          <cell r="E281">
            <v>500</v>
          </cell>
          <cell r="F281">
            <v>550</v>
          </cell>
          <cell r="G281">
            <v>180</v>
          </cell>
          <cell r="H281" t="str">
            <v>-</v>
          </cell>
          <cell r="I281" t="str">
            <v>C250</v>
          </cell>
          <cell r="J281">
            <v>106.5</v>
          </cell>
          <cell r="K281">
            <v>6</v>
          </cell>
          <cell r="L281">
            <v>4199</v>
          </cell>
        </row>
        <row r="282">
          <cell r="A282" t="str">
            <v>050853цу</v>
          </cell>
          <cell r="B282" t="str">
            <v>15100400.3231</v>
          </cell>
          <cell r="C282" t="str">
            <v>Решетка бетонная лотковая 400 с250 (цвет) (уклон)</v>
          </cell>
          <cell r="D282" t="str">
            <v>Решетка бетонная лотковая 400.50.55.18 с250 пп10 (цвет) (уклон)</v>
          </cell>
          <cell r="E282">
            <v>500</v>
          </cell>
          <cell r="F282">
            <v>550</v>
          </cell>
          <cell r="G282">
            <v>180</v>
          </cell>
          <cell r="H282" t="str">
            <v>-</v>
          </cell>
          <cell r="I282" t="str">
            <v>C250</v>
          </cell>
          <cell r="J282">
            <v>106.5</v>
          </cell>
          <cell r="K282">
            <v>6</v>
          </cell>
          <cell r="L282">
            <v>4199</v>
          </cell>
        </row>
        <row r="283">
          <cell r="A283" t="str">
            <v>050854</v>
          </cell>
          <cell r="B283" t="str">
            <v>15100400.4201</v>
          </cell>
          <cell r="C283" t="str">
            <v>Решетка бетонная лотковая 400 D400</v>
          </cell>
          <cell r="D283" t="str">
            <v>Решетка бетонная лотковая 400.50.55.18 D400 пп10</v>
          </cell>
          <cell r="E283">
            <v>500</v>
          </cell>
          <cell r="F283">
            <v>550</v>
          </cell>
          <cell r="G283">
            <v>180</v>
          </cell>
          <cell r="H283" t="str">
            <v>-</v>
          </cell>
          <cell r="I283" t="str">
            <v>D400</v>
          </cell>
          <cell r="J283">
            <v>109</v>
          </cell>
          <cell r="K283">
            <v>6</v>
          </cell>
          <cell r="L283">
            <v>5050</v>
          </cell>
        </row>
        <row r="284">
          <cell r="A284" t="str">
            <v>050854у</v>
          </cell>
          <cell r="B284" t="str">
            <v>15100400.4211</v>
          </cell>
          <cell r="C284" t="str">
            <v>Решетка бетонная лотковая 400 D400 (уклон)</v>
          </cell>
          <cell r="D284" t="str">
            <v>Решетка бетонная лотковая 400.50.55.18 D400 пп10 (уклон)</v>
          </cell>
          <cell r="E284">
            <v>500</v>
          </cell>
          <cell r="F284">
            <v>550</v>
          </cell>
          <cell r="G284">
            <v>180</v>
          </cell>
          <cell r="H284" t="str">
            <v>-</v>
          </cell>
          <cell r="I284" t="str">
            <v>D400</v>
          </cell>
          <cell r="J284">
            <v>109</v>
          </cell>
          <cell r="K284">
            <v>6</v>
          </cell>
          <cell r="L284">
            <v>5050</v>
          </cell>
        </row>
        <row r="285">
          <cell r="A285" t="str">
            <v>050854ц</v>
          </cell>
          <cell r="B285" t="str">
            <v>15100400.4221</v>
          </cell>
          <cell r="C285" t="str">
            <v>Решетка бетонная лотковая 400 D400 (цвет)</v>
          </cell>
          <cell r="D285" t="str">
            <v>Решетка бетонная лотковая 400.50.55.18 D400 пп10 (цвет)</v>
          </cell>
          <cell r="E285">
            <v>500</v>
          </cell>
          <cell r="F285">
            <v>550</v>
          </cell>
          <cell r="G285">
            <v>180</v>
          </cell>
          <cell r="H285" t="str">
            <v>-</v>
          </cell>
          <cell r="I285" t="str">
            <v>D400</v>
          </cell>
          <cell r="J285">
            <v>109</v>
          </cell>
          <cell r="K285">
            <v>6</v>
          </cell>
          <cell r="L285">
            <v>6779</v>
          </cell>
        </row>
        <row r="286">
          <cell r="A286" t="str">
            <v>050854цу</v>
          </cell>
          <cell r="B286" t="str">
            <v>15100400.4231</v>
          </cell>
          <cell r="C286" t="str">
            <v>Решетка бетонная лотковая 400 D400 (цвет) (уклон)</v>
          </cell>
          <cell r="D286" t="str">
            <v>Решетка бетонная лотковая 400.50.55.18 D400 пп10 (цвет) (уклон)</v>
          </cell>
          <cell r="E286">
            <v>500</v>
          </cell>
          <cell r="F286">
            <v>550</v>
          </cell>
          <cell r="G286">
            <v>180</v>
          </cell>
          <cell r="H286" t="str">
            <v>-</v>
          </cell>
          <cell r="I286" t="str">
            <v>D400</v>
          </cell>
          <cell r="J286">
            <v>109</v>
          </cell>
          <cell r="K286">
            <v>6</v>
          </cell>
          <cell r="L286">
            <v>6779</v>
          </cell>
        </row>
        <row r="287">
          <cell r="A287" t="str">
            <v>050855</v>
          </cell>
          <cell r="B287" t="str">
            <v>15100400.5301</v>
          </cell>
          <cell r="C287" t="str">
            <v>Решетка бетонная лотковая 400 E600</v>
          </cell>
          <cell r="D287" t="str">
            <v>Решетка бетонная лотковая 400.50.55.18 Е600 пп10</v>
          </cell>
          <cell r="E287">
            <v>500</v>
          </cell>
          <cell r="F287">
            <v>550</v>
          </cell>
          <cell r="G287">
            <v>200</v>
          </cell>
          <cell r="H287" t="str">
            <v>-</v>
          </cell>
          <cell r="I287" t="str">
            <v>E600</v>
          </cell>
          <cell r="J287">
            <v>120.2</v>
          </cell>
          <cell r="K287">
            <v>6</v>
          </cell>
          <cell r="L287">
            <v>5930</v>
          </cell>
        </row>
        <row r="288">
          <cell r="A288" t="str">
            <v>050855у</v>
          </cell>
          <cell r="B288" t="str">
            <v>15100400.5311</v>
          </cell>
          <cell r="C288" t="str">
            <v>Решетка бетонная лотковая 400 E600 (уклон)</v>
          </cell>
          <cell r="D288" t="str">
            <v>Решетка бетонная лотковая 400.50.55.20 Е600 пп10 (уклон)</v>
          </cell>
          <cell r="E288">
            <v>500</v>
          </cell>
          <cell r="F288">
            <v>550</v>
          </cell>
          <cell r="G288">
            <v>200</v>
          </cell>
          <cell r="H288" t="str">
            <v>-</v>
          </cell>
          <cell r="I288" t="str">
            <v>E600</v>
          </cell>
          <cell r="J288">
            <v>120.2</v>
          </cell>
          <cell r="K288">
            <v>6</v>
          </cell>
          <cell r="L288">
            <v>5930</v>
          </cell>
        </row>
        <row r="289">
          <cell r="A289" t="str">
            <v>050855ц</v>
          </cell>
          <cell r="B289" t="str">
            <v>15100400.5321</v>
          </cell>
          <cell r="C289" t="str">
            <v>Решетка бетонная лотковая 400 E600 (цвет)</v>
          </cell>
          <cell r="D289" t="str">
            <v>Решетка бетонная лотковая 400.50.55.20 Е600 пп10 (цвет)</v>
          </cell>
          <cell r="E289">
            <v>500</v>
          </cell>
          <cell r="F289">
            <v>550</v>
          </cell>
          <cell r="G289">
            <v>200</v>
          </cell>
          <cell r="H289" t="str">
            <v>-</v>
          </cell>
          <cell r="I289" t="str">
            <v>E600</v>
          </cell>
          <cell r="J289">
            <v>120.2</v>
          </cell>
          <cell r="K289">
            <v>6</v>
          </cell>
          <cell r="L289">
            <v>7659</v>
          </cell>
        </row>
        <row r="290">
          <cell r="A290" t="str">
            <v>050855цу</v>
          </cell>
          <cell r="B290" t="str">
            <v>15100400.5331</v>
          </cell>
          <cell r="C290" t="str">
            <v>Решетка бетонная лотковая 400 E600 (цвет) (уклон)</v>
          </cell>
          <cell r="D290" t="str">
            <v>Решетка бетонная лотковая 400.50.55.20 Е600 пп10 (цвет) (уклон)</v>
          </cell>
          <cell r="E290">
            <v>500</v>
          </cell>
          <cell r="F290">
            <v>550</v>
          </cell>
          <cell r="G290">
            <v>200</v>
          </cell>
          <cell r="H290" t="str">
            <v>-</v>
          </cell>
          <cell r="I290" t="str">
            <v>E600</v>
          </cell>
          <cell r="J290">
            <v>120.2</v>
          </cell>
          <cell r="K290">
            <v>6</v>
          </cell>
          <cell r="L290">
            <v>7659</v>
          </cell>
        </row>
        <row r="291">
          <cell r="A291" t="str">
            <v>050856</v>
          </cell>
          <cell r="B291" t="str">
            <v>15102408.1201</v>
          </cell>
          <cell r="C291" t="str">
            <v>Решетка бетонная бортовая Plus 400.50.55.18</v>
          </cell>
          <cell r="D291" t="str">
            <v>Решетка бетонная бортовая 400.50.55.18 пп10</v>
          </cell>
          <cell r="E291">
            <v>500</v>
          </cell>
          <cell r="F291">
            <v>550</v>
          </cell>
          <cell r="G291">
            <v>180</v>
          </cell>
          <cell r="H291" t="str">
            <v>-</v>
          </cell>
          <cell r="I291" t="str">
            <v>А15</v>
          </cell>
          <cell r="J291">
            <v>95</v>
          </cell>
          <cell r="K291">
            <v>6</v>
          </cell>
          <cell r="L291">
            <v>1463</v>
          </cell>
        </row>
        <row r="292">
          <cell r="A292" t="str">
            <v>0405226/2</v>
          </cell>
          <cell r="B292" t="str">
            <v>20105507.0330</v>
          </cell>
          <cell r="C292" t="str">
            <v>Сборный железобетонный откос 330х1000</v>
          </cell>
          <cell r="D292" t="str">
            <v>Сборный железобетонный откос 330х1000</v>
          </cell>
          <cell r="E292">
            <v>330</v>
          </cell>
          <cell r="F292">
            <v>1000</v>
          </cell>
          <cell r="G292">
            <v>110</v>
          </cell>
          <cell r="H292" t="str">
            <v>-</v>
          </cell>
          <cell r="I292" t="str">
            <v>-</v>
          </cell>
          <cell r="J292">
            <v>87</v>
          </cell>
          <cell r="K292" t="str">
            <v>14</v>
          </cell>
          <cell r="L292">
            <v>820</v>
          </cell>
        </row>
        <row r="293">
          <cell r="A293" t="str">
            <v>0405226/1</v>
          </cell>
          <cell r="B293" t="str">
            <v>21105507.0430</v>
          </cell>
          <cell r="C293" t="str">
            <v>Сборный железобетонный откос 1000х430</v>
          </cell>
          <cell r="D293" t="str">
            <v>Сборный железобетонный откос 1000х430</v>
          </cell>
          <cell r="E293">
            <v>1000</v>
          </cell>
          <cell r="F293">
            <v>430</v>
          </cell>
          <cell r="G293">
            <v>110</v>
          </cell>
          <cell r="H293" t="str">
            <v>-</v>
          </cell>
          <cell r="I293" t="str">
            <v>-</v>
          </cell>
          <cell r="J293">
            <v>98</v>
          </cell>
          <cell r="K293" t="str">
            <v>14</v>
          </cell>
          <cell r="L293">
            <v>1140</v>
          </cell>
        </row>
        <row r="294">
          <cell r="A294" t="str">
            <v>050901</v>
          </cell>
          <cell r="B294" t="str">
            <v>20100500.1100</v>
          </cell>
          <cell r="C294" t="str">
            <v>Крышка бетонная лотковая  500.50.65.11 А15</v>
          </cell>
          <cell r="D294" t="str">
            <v>Крышка бетонная лотковая 500.50.65.11 А15</v>
          </cell>
          <cell r="E294">
            <v>500</v>
          </cell>
          <cell r="F294">
            <v>650</v>
          </cell>
          <cell r="G294">
            <v>110</v>
          </cell>
          <cell r="H294" t="str">
            <v>-</v>
          </cell>
          <cell r="I294" t="str">
            <v>А15</v>
          </cell>
          <cell r="J294">
            <v>81.8</v>
          </cell>
          <cell r="K294">
            <v>10</v>
          </cell>
          <cell r="L294">
            <v>2072</v>
          </cell>
        </row>
        <row r="295">
          <cell r="A295" t="str">
            <v>050902</v>
          </cell>
          <cell r="B295" t="str">
            <v>20100500.1200</v>
          </cell>
          <cell r="C295" t="str">
            <v>Крышка бетонная лотковая  500.50.65.18 А15</v>
          </cell>
          <cell r="D295" t="str">
            <v>Крышка бетонная лотковая 500.50.65.18 А15</v>
          </cell>
          <cell r="E295">
            <v>500</v>
          </cell>
          <cell r="F295">
            <v>650</v>
          </cell>
          <cell r="G295">
            <v>180</v>
          </cell>
          <cell r="H295" t="str">
            <v>-</v>
          </cell>
          <cell r="I295" t="str">
            <v>А15</v>
          </cell>
          <cell r="J295">
            <v>132</v>
          </cell>
          <cell r="K295">
            <v>6</v>
          </cell>
          <cell r="L295">
            <v>2072</v>
          </cell>
        </row>
        <row r="296">
          <cell r="A296" t="str">
            <v>050903</v>
          </cell>
          <cell r="B296" t="str">
            <v>20100500.3200</v>
          </cell>
          <cell r="C296" t="str">
            <v>Крышка бетонная лотковая  500.50.65.18 С250</v>
          </cell>
          <cell r="D296" t="str">
            <v>Крышка бетонная лотковая 500.50.65.18 С250</v>
          </cell>
          <cell r="E296">
            <v>500</v>
          </cell>
          <cell r="F296">
            <v>650</v>
          </cell>
          <cell r="G296">
            <v>180</v>
          </cell>
          <cell r="H296" t="str">
            <v>-</v>
          </cell>
          <cell r="I296" t="str">
            <v>C250</v>
          </cell>
          <cell r="J296">
            <v>135</v>
          </cell>
          <cell r="K296">
            <v>6</v>
          </cell>
          <cell r="L296">
            <v>2800</v>
          </cell>
        </row>
        <row r="297">
          <cell r="A297" t="str">
            <v>050904</v>
          </cell>
          <cell r="B297" t="str">
            <v>20100500.4200</v>
          </cell>
          <cell r="C297" t="str">
            <v>Крышка бетонная лотковая  500.50.65.18 D400</v>
          </cell>
          <cell r="D297" t="str">
            <v>Крышка бетонная лотковая 500.50.65.18 D400</v>
          </cell>
          <cell r="E297">
            <v>500</v>
          </cell>
          <cell r="F297">
            <v>650</v>
          </cell>
          <cell r="G297">
            <v>180</v>
          </cell>
          <cell r="H297" t="str">
            <v>-</v>
          </cell>
          <cell r="I297" t="str">
            <v>D400</v>
          </cell>
          <cell r="J297">
            <v>138</v>
          </cell>
          <cell r="K297">
            <v>6</v>
          </cell>
          <cell r="L297">
            <v>6500</v>
          </cell>
        </row>
        <row r="298">
          <cell r="B298" t="str">
            <v>20100500.5200</v>
          </cell>
          <cell r="C298" t="str">
            <v>Крышка бетонная лотковая  500.50.65.18 Е600</v>
          </cell>
          <cell r="D298" t="str">
            <v>Крышка бетонная лотковая 500.50.65.18 Е600</v>
          </cell>
          <cell r="E298">
            <v>500</v>
          </cell>
          <cell r="F298">
            <v>650</v>
          </cell>
          <cell r="G298">
            <v>180</v>
          </cell>
          <cell r="H298" t="str">
            <v>-</v>
          </cell>
          <cell r="I298" t="str">
            <v>E600</v>
          </cell>
          <cell r="J298">
            <v>143</v>
          </cell>
          <cell r="K298">
            <v>6</v>
          </cell>
        </row>
        <row r="299">
          <cell r="A299" t="str">
            <v>050905</v>
          </cell>
          <cell r="B299" t="str">
            <v>20100500.5300</v>
          </cell>
          <cell r="C299" t="str">
            <v>Крышка бетонная лотковая  500.50.65.20 E600</v>
          </cell>
          <cell r="D299" t="str">
            <v>Крышка бетонная лотковая 500.50.65.20 Е600</v>
          </cell>
          <cell r="E299">
            <v>500</v>
          </cell>
          <cell r="F299">
            <v>650</v>
          </cell>
          <cell r="G299">
            <v>200</v>
          </cell>
          <cell r="H299" t="str">
            <v>-</v>
          </cell>
          <cell r="I299" t="str">
            <v>E600</v>
          </cell>
          <cell r="J299">
            <v>156</v>
          </cell>
          <cell r="K299">
            <v>6</v>
          </cell>
          <cell r="L299">
            <v>7220</v>
          </cell>
        </row>
        <row r="300">
          <cell r="A300" t="str">
            <v>050906</v>
          </cell>
          <cell r="B300" t="str">
            <v>20102508.1200</v>
          </cell>
          <cell r="C300" t="str">
            <v>Крышка бетонная бортовая Plus 500.50.65.18</v>
          </cell>
          <cell r="D300" t="str">
            <v>Крышка бетонная бортовая 500.50.65.18</v>
          </cell>
          <cell r="E300">
            <v>500</v>
          </cell>
          <cell r="F300">
            <v>650</v>
          </cell>
          <cell r="G300">
            <v>180</v>
          </cell>
          <cell r="H300" t="str">
            <v>-</v>
          </cell>
          <cell r="I300" t="str">
            <v>А15</v>
          </cell>
          <cell r="J300">
            <v>116</v>
          </cell>
          <cell r="K300">
            <v>6</v>
          </cell>
          <cell r="L300">
            <v>2280</v>
          </cell>
        </row>
        <row r="301">
          <cell r="A301">
            <v>50951</v>
          </cell>
          <cell r="B301" t="str">
            <v>15100500.1201</v>
          </cell>
          <cell r="C301" t="str">
            <v>Решетка бетонная лотковая 500 А15</v>
          </cell>
          <cell r="D301" t="str">
            <v>Решетка бетонная лотковая 500.50.65.18 А15 пп10</v>
          </cell>
          <cell r="E301">
            <v>500</v>
          </cell>
          <cell r="F301">
            <v>650</v>
          </cell>
          <cell r="G301">
            <v>180</v>
          </cell>
          <cell r="H301" t="str">
            <v>-</v>
          </cell>
          <cell r="I301" t="str">
            <v>А15</v>
          </cell>
          <cell r="J301">
            <v>122.6</v>
          </cell>
          <cell r="K301">
            <v>6</v>
          </cell>
          <cell r="L301">
            <v>2072</v>
          </cell>
        </row>
        <row r="302">
          <cell r="A302" t="str">
            <v>050951у</v>
          </cell>
          <cell r="B302" t="str">
            <v>15100500.1211</v>
          </cell>
          <cell r="C302" t="str">
            <v>Решетка бетонная лотковая 500 А15 (уклон)</v>
          </cell>
          <cell r="D302" t="str">
            <v>Решетка бетонная лотковая 500.50.65.18 А15 пп10 (уклон)</v>
          </cell>
          <cell r="E302">
            <v>500</v>
          </cell>
          <cell r="F302">
            <v>650</v>
          </cell>
          <cell r="G302">
            <v>180</v>
          </cell>
          <cell r="H302" t="str">
            <v>-</v>
          </cell>
          <cell r="I302" t="str">
            <v>А15</v>
          </cell>
          <cell r="J302">
            <v>122.6</v>
          </cell>
          <cell r="K302">
            <v>6</v>
          </cell>
          <cell r="L302">
            <v>2072</v>
          </cell>
        </row>
        <row r="303">
          <cell r="A303" t="str">
            <v>050951ц</v>
          </cell>
          <cell r="B303" t="str">
            <v>15100500.1221</v>
          </cell>
          <cell r="C303" t="str">
            <v>Решетка бетонная лотковая 500 А15 (цвет)</v>
          </cell>
          <cell r="D303" t="str">
            <v>Решетка бетонная лотковая 500.50.65.18 А15 пп10 (цвет)</v>
          </cell>
          <cell r="E303">
            <v>500</v>
          </cell>
          <cell r="F303">
            <v>650</v>
          </cell>
          <cell r="G303">
            <v>180</v>
          </cell>
          <cell r="H303" t="str">
            <v>-</v>
          </cell>
          <cell r="I303" t="str">
            <v>А15</v>
          </cell>
          <cell r="J303">
            <v>122.6</v>
          </cell>
          <cell r="K303">
            <v>6</v>
          </cell>
          <cell r="L303">
            <v>3332</v>
          </cell>
        </row>
        <row r="304">
          <cell r="A304" t="str">
            <v>050951цу</v>
          </cell>
          <cell r="B304" t="str">
            <v>15100500.1231</v>
          </cell>
          <cell r="C304" t="str">
            <v>Решетка бетонная лотковая 500 А15 (цвет) (уклон)</v>
          </cell>
          <cell r="D304" t="str">
            <v>Решетка бетонная лотковая 500.50.65.18 А15 пп10 (цвет) (уклон)</v>
          </cell>
          <cell r="E304">
            <v>500</v>
          </cell>
          <cell r="F304">
            <v>650</v>
          </cell>
          <cell r="G304">
            <v>180</v>
          </cell>
          <cell r="H304" t="str">
            <v>-</v>
          </cell>
          <cell r="I304" t="str">
            <v>А15</v>
          </cell>
          <cell r="J304">
            <v>122.6</v>
          </cell>
          <cell r="K304">
            <v>6</v>
          </cell>
          <cell r="L304">
            <v>3332</v>
          </cell>
        </row>
        <row r="305">
          <cell r="A305" t="str">
            <v>050953</v>
          </cell>
          <cell r="B305" t="str">
            <v>15100500.3201</v>
          </cell>
          <cell r="C305" t="str">
            <v>Решетка бетонная лотковая 500 с250</v>
          </cell>
          <cell r="D305" t="str">
            <v>Решетка бетонная лотковая 500.50.65.18 с250 пп10</v>
          </cell>
          <cell r="E305">
            <v>500</v>
          </cell>
          <cell r="F305">
            <v>650</v>
          </cell>
          <cell r="G305">
            <v>180</v>
          </cell>
          <cell r="H305" t="str">
            <v>-</v>
          </cell>
          <cell r="I305" t="str">
            <v>C250</v>
          </cell>
          <cell r="J305">
            <v>125</v>
          </cell>
          <cell r="K305">
            <v>6</v>
          </cell>
          <cell r="L305">
            <v>2800</v>
          </cell>
        </row>
        <row r="306">
          <cell r="A306" t="str">
            <v>050953у</v>
          </cell>
          <cell r="B306" t="str">
            <v>15100500.3211</v>
          </cell>
          <cell r="C306" t="str">
            <v>Решетка бетонная лотковая 500 с250 (уклон)</v>
          </cell>
          <cell r="D306" t="str">
            <v>Решетка бетонная лотковая 500.50.65.18 с250 пп10 (уклон)</v>
          </cell>
          <cell r="E306">
            <v>500</v>
          </cell>
          <cell r="F306">
            <v>650</v>
          </cell>
          <cell r="G306">
            <v>180</v>
          </cell>
          <cell r="H306" t="str">
            <v>-</v>
          </cell>
          <cell r="I306" t="str">
            <v>C250</v>
          </cell>
          <cell r="J306">
            <v>125</v>
          </cell>
          <cell r="K306">
            <v>6</v>
          </cell>
          <cell r="L306">
            <v>2800</v>
          </cell>
        </row>
        <row r="307">
          <cell r="A307" t="str">
            <v>050953ц</v>
          </cell>
          <cell r="B307" t="str">
            <v>15100500.3221</v>
          </cell>
          <cell r="C307" t="str">
            <v>Решетка бетонная лотковая 500 с250 (цвет)</v>
          </cell>
          <cell r="D307" t="str">
            <v>Решетка бетонная лотковая 500.50.65.18 с250 пп10 (цвет)</v>
          </cell>
          <cell r="E307">
            <v>500</v>
          </cell>
          <cell r="F307">
            <v>650</v>
          </cell>
          <cell r="G307">
            <v>180</v>
          </cell>
          <cell r="H307" t="str">
            <v>-</v>
          </cell>
          <cell r="I307" t="str">
            <v>C250</v>
          </cell>
          <cell r="J307">
            <v>125</v>
          </cell>
          <cell r="K307">
            <v>6</v>
          </cell>
          <cell r="L307">
            <v>4760</v>
          </cell>
        </row>
        <row r="308">
          <cell r="A308" t="str">
            <v>050953цу</v>
          </cell>
          <cell r="B308" t="str">
            <v>15100500.3231</v>
          </cell>
          <cell r="C308" t="str">
            <v>Решетка бетонная лотковая 500 с250 (цвет) (уклон)</v>
          </cell>
          <cell r="D308" t="str">
            <v>Решетка бетонная лотковая 500.50.65.18 с250 пп10 (цвет) (уклон)</v>
          </cell>
          <cell r="E308">
            <v>500</v>
          </cell>
          <cell r="F308">
            <v>650</v>
          </cell>
          <cell r="G308">
            <v>180</v>
          </cell>
          <cell r="H308" t="str">
            <v>-</v>
          </cell>
          <cell r="I308" t="str">
            <v>C250</v>
          </cell>
          <cell r="J308">
            <v>125</v>
          </cell>
          <cell r="K308">
            <v>6</v>
          </cell>
          <cell r="L308">
            <v>4760</v>
          </cell>
        </row>
        <row r="309">
          <cell r="A309" t="str">
            <v>050954</v>
          </cell>
          <cell r="B309" t="str">
            <v>15100500.4201</v>
          </cell>
          <cell r="C309" t="str">
            <v>Решетка бетонная лотковая 500 D400</v>
          </cell>
          <cell r="D309" t="str">
            <v>Решетка бетонная лотковая 500.50.65.18 D400 пп10</v>
          </cell>
          <cell r="E309">
            <v>500</v>
          </cell>
          <cell r="F309">
            <v>650</v>
          </cell>
          <cell r="G309">
            <v>180</v>
          </cell>
          <cell r="H309" t="str">
            <v>-</v>
          </cell>
          <cell r="I309" t="str">
            <v>D400</v>
          </cell>
          <cell r="J309">
            <v>127.6</v>
          </cell>
          <cell r="K309">
            <v>6</v>
          </cell>
          <cell r="L309">
            <v>6500</v>
          </cell>
        </row>
        <row r="310">
          <cell r="A310" t="str">
            <v>050954у</v>
          </cell>
          <cell r="B310" t="str">
            <v>15100500.4211</v>
          </cell>
          <cell r="C310" t="str">
            <v>Решетка бетонная лотковая 500 D400 (уклон)</v>
          </cell>
          <cell r="D310" t="str">
            <v>Решетка бетонная лотковая 500.50.65.18 D400 пп10 (уклон)</v>
          </cell>
          <cell r="E310">
            <v>500</v>
          </cell>
          <cell r="F310">
            <v>650</v>
          </cell>
          <cell r="G310">
            <v>180</v>
          </cell>
          <cell r="H310" t="str">
            <v>-</v>
          </cell>
          <cell r="I310" t="str">
            <v>D400</v>
          </cell>
          <cell r="J310">
            <v>127.6</v>
          </cell>
          <cell r="K310">
            <v>6</v>
          </cell>
          <cell r="L310">
            <v>6500</v>
          </cell>
        </row>
        <row r="311">
          <cell r="A311" t="str">
            <v>050954ц</v>
          </cell>
          <cell r="B311" t="str">
            <v>15100500.4221</v>
          </cell>
          <cell r="C311" t="str">
            <v>Решетка бетонная лотковая 500 D400 (цвет)</v>
          </cell>
          <cell r="D311" t="str">
            <v>Решетка бетонная лотковая 500.50.65.18 D400 пп10 (цвет)</v>
          </cell>
          <cell r="E311">
            <v>500</v>
          </cell>
          <cell r="F311">
            <v>650</v>
          </cell>
          <cell r="G311">
            <v>180</v>
          </cell>
          <cell r="H311" t="str">
            <v>-</v>
          </cell>
          <cell r="I311" t="str">
            <v>D400</v>
          </cell>
          <cell r="J311">
            <v>127.6</v>
          </cell>
          <cell r="K311">
            <v>6</v>
          </cell>
          <cell r="L311">
            <v>8460</v>
          </cell>
        </row>
        <row r="312">
          <cell r="A312" t="str">
            <v>050954цу</v>
          </cell>
          <cell r="B312" t="str">
            <v>15100500.4231</v>
          </cell>
          <cell r="C312" t="str">
            <v>Решетка бетонная лотковая 500 D400 (цвет) (уклон)</v>
          </cell>
          <cell r="D312" t="str">
            <v>Решетка бетонная лотковая 500.50.65.18 D400 пп10 (цвет) (уклон)</v>
          </cell>
          <cell r="E312">
            <v>500</v>
          </cell>
          <cell r="F312">
            <v>650</v>
          </cell>
          <cell r="G312">
            <v>180</v>
          </cell>
          <cell r="H312" t="str">
            <v>-</v>
          </cell>
          <cell r="I312" t="str">
            <v>D400</v>
          </cell>
          <cell r="J312">
            <v>127.6</v>
          </cell>
          <cell r="K312">
            <v>6</v>
          </cell>
          <cell r="L312">
            <v>8460</v>
          </cell>
        </row>
        <row r="313">
          <cell r="A313" t="str">
            <v>050955</v>
          </cell>
          <cell r="B313" t="str">
            <v>15100500.5201</v>
          </cell>
          <cell r="C313" t="str">
            <v>Решетка бетонная лотковая 500 E600</v>
          </cell>
          <cell r="D313" t="str">
            <v>Решетка бетонная лотковая 500.50.65.18 Е600 пп10</v>
          </cell>
          <cell r="E313">
            <v>500</v>
          </cell>
          <cell r="F313">
            <v>650</v>
          </cell>
          <cell r="G313" t="str">
            <v>180</v>
          </cell>
          <cell r="H313" t="str">
            <v>-</v>
          </cell>
          <cell r="I313" t="str">
            <v>E600</v>
          </cell>
          <cell r="J313">
            <v>127.6</v>
          </cell>
          <cell r="K313">
            <v>6</v>
          </cell>
          <cell r="L313">
            <v>6500</v>
          </cell>
        </row>
        <row r="314">
          <cell r="B314" t="str">
            <v>15100500.5301</v>
          </cell>
          <cell r="C314" t="str">
            <v>Решетка бетонная лотковая 500 E600</v>
          </cell>
          <cell r="D314" t="str">
            <v>Решетка бетонная лотковая 500.50.65.20 Е600 пп10</v>
          </cell>
          <cell r="E314">
            <v>500</v>
          </cell>
          <cell r="F314">
            <v>650</v>
          </cell>
          <cell r="G314">
            <v>200</v>
          </cell>
          <cell r="H314" t="str">
            <v>-</v>
          </cell>
          <cell r="I314" t="str">
            <v>E600</v>
          </cell>
          <cell r="J314">
            <v>146.1</v>
          </cell>
          <cell r="K314">
            <v>6</v>
          </cell>
          <cell r="L314">
            <v>7220</v>
          </cell>
        </row>
        <row r="315">
          <cell r="A315" t="str">
            <v>050955у</v>
          </cell>
          <cell r="B315" t="str">
            <v>15100500.5311</v>
          </cell>
          <cell r="C315" t="str">
            <v>Решетка бетонная лотковая 500 E600 (уклон)</v>
          </cell>
          <cell r="D315" t="str">
            <v>Решетка бетонная лотковая 500.50.65.20 Е600 пп10 (уклон)</v>
          </cell>
          <cell r="E315">
            <v>500</v>
          </cell>
          <cell r="F315">
            <v>650</v>
          </cell>
          <cell r="G315">
            <v>200</v>
          </cell>
          <cell r="H315" t="str">
            <v>-</v>
          </cell>
          <cell r="I315" t="str">
            <v>E600</v>
          </cell>
          <cell r="J315">
            <v>146.1</v>
          </cell>
          <cell r="K315">
            <v>6</v>
          </cell>
          <cell r="L315">
            <v>7220</v>
          </cell>
        </row>
        <row r="316">
          <cell r="A316" t="str">
            <v>050955ц</v>
          </cell>
          <cell r="B316" t="str">
            <v>15100500.5321</v>
          </cell>
          <cell r="C316" t="str">
            <v>Решетка бетонная лотковая 500 E600 (цвет)</v>
          </cell>
          <cell r="D316" t="str">
            <v>Решетка бетонная лотковая 500.50.65.20 Е600 пп10 (цвет)</v>
          </cell>
          <cell r="E316">
            <v>500</v>
          </cell>
          <cell r="F316">
            <v>650</v>
          </cell>
          <cell r="G316">
            <v>200</v>
          </cell>
          <cell r="H316" t="str">
            <v>-</v>
          </cell>
          <cell r="I316" t="str">
            <v>E600</v>
          </cell>
          <cell r="J316">
            <v>146.1</v>
          </cell>
          <cell r="K316">
            <v>6</v>
          </cell>
          <cell r="L316">
            <v>9180</v>
          </cell>
        </row>
        <row r="317">
          <cell r="A317" t="str">
            <v>050955цу</v>
          </cell>
          <cell r="B317" t="str">
            <v>15100500.5331</v>
          </cell>
          <cell r="C317" t="str">
            <v>Решетка бетонная лотковая 500 E600 (цвет) (уклон)</v>
          </cell>
          <cell r="D317" t="str">
            <v>Решетка бетонная лотковая 500.50.65.20 Е600 пп10 (цвет) (уклон)</v>
          </cell>
          <cell r="E317">
            <v>500</v>
          </cell>
          <cell r="F317">
            <v>650</v>
          </cell>
          <cell r="G317">
            <v>200</v>
          </cell>
          <cell r="H317" t="str">
            <v>-</v>
          </cell>
          <cell r="I317" t="str">
            <v>E600</v>
          </cell>
          <cell r="J317">
            <v>146.1</v>
          </cell>
          <cell r="K317">
            <v>6</v>
          </cell>
          <cell r="L317">
            <v>9180</v>
          </cell>
        </row>
        <row r="318">
          <cell r="A318" t="str">
            <v>050956</v>
          </cell>
          <cell r="B318" t="str">
            <v>15102508.1201</v>
          </cell>
          <cell r="C318" t="str">
            <v>Решетка бетонная бортовая Plus 500.50.65.18</v>
          </cell>
          <cell r="D318" t="str">
            <v>Решетка бетонная бортовая 500.50.65.18 пп10</v>
          </cell>
          <cell r="E318">
            <v>500</v>
          </cell>
          <cell r="F318">
            <v>650</v>
          </cell>
          <cell r="G318">
            <v>180</v>
          </cell>
          <cell r="H318" t="str">
            <v>-</v>
          </cell>
          <cell r="I318" t="str">
            <v>А15</v>
          </cell>
          <cell r="J318">
            <v>114</v>
          </cell>
          <cell r="K318">
            <v>6</v>
          </cell>
          <cell r="L318">
            <v>2280</v>
          </cell>
        </row>
        <row r="319">
          <cell r="A319" t="str">
            <v>050503в</v>
          </cell>
          <cell r="B319" t="str">
            <v>21111154.1200</v>
          </cell>
          <cell r="C319" t="str">
            <v>Крышка бетонная бортовая Border 150.100.24.18 А15</v>
          </cell>
          <cell r="D319" t="str">
            <v>Крышка бетонная бортовая Border 150.100.24.18</v>
          </cell>
          <cell r="E319">
            <v>1000</v>
          </cell>
          <cell r="F319" t="str">
            <v>242</v>
          </cell>
          <cell r="G319">
            <v>180</v>
          </cell>
          <cell r="H319" t="str">
            <v>-</v>
          </cell>
          <cell r="I319" t="str">
            <v>А15</v>
          </cell>
          <cell r="J319">
            <v>84</v>
          </cell>
          <cell r="K319">
            <v>28</v>
          </cell>
          <cell r="L319">
            <v>902</v>
          </cell>
        </row>
        <row r="320">
          <cell r="A320" t="str">
            <v>050556в</v>
          </cell>
          <cell r="B320" t="str">
            <v>16111154.1202</v>
          </cell>
          <cell r="C320" t="str">
            <v xml:space="preserve">Решетка бетонная бортовая Border 150.100.24.18 пр4 </v>
          </cell>
          <cell r="D320" t="str">
            <v xml:space="preserve">Решетка бетонная бортовая Border 150.100.24.18 пр4 </v>
          </cell>
          <cell r="E320">
            <v>1000</v>
          </cell>
          <cell r="F320" t="str">
            <v>242</v>
          </cell>
          <cell r="G320">
            <v>180</v>
          </cell>
          <cell r="H320" t="str">
            <v>-</v>
          </cell>
          <cell r="I320" t="str">
            <v>А15</v>
          </cell>
          <cell r="J320">
            <v>98.6</v>
          </cell>
          <cell r="K320">
            <v>28</v>
          </cell>
          <cell r="L320">
            <v>6171</v>
          </cell>
        </row>
        <row r="321">
          <cell r="A321" t="str">
            <v>050606в</v>
          </cell>
          <cell r="B321" t="str">
            <v>21111204.1200</v>
          </cell>
          <cell r="C321" t="str">
            <v>Крышка бетонная бортовая Border 200.100.32.18</v>
          </cell>
          <cell r="D321" t="str">
            <v>Крышка бетонная бортовая Border 200.100.32.18</v>
          </cell>
          <cell r="E321">
            <v>1000</v>
          </cell>
          <cell r="F321" t="str">
            <v>322</v>
          </cell>
          <cell r="G321">
            <v>180</v>
          </cell>
          <cell r="H321" t="str">
            <v>-</v>
          </cell>
          <cell r="I321" t="str">
            <v>А15</v>
          </cell>
          <cell r="J321">
            <v>114</v>
          </cell>
          <cell r="K321">
            <v>6</v>
          </cell>
          <cell r="L321">
            <v>1270</v>
          </cell>
        </row>
        <row r="322">
          <cell r="A322" t="str">
            <v>050556в</v>
          </cell>
          <cell r="B322" t="str">
            <v>16111204.1202</v>
          </cell>
          <cell r="C322" t="str">
            <v>Решетка бетонная бортовая Border 200.100.32.18 пр4</v>
          </cell>
          <cell r="D322" t="str">
            <v>Решетка бетонная бортовая Border 200.100.32.18 пр4</v>
          </cell>
          <cell r="E322">
            <v>1000</v>
          </cell>
          <cell r="F322" t="str">
            <v>322</v>
          </cell>
          <cell r="G322">
            <v>180</v>
          </cell>
          <cell r="H322" t="str">
            <v>-</v>
          </cell>
          <cell r="I322" t="str">
            <v>А15</v>
          </cell>
          <cell r="J322">
            <v>108</v>
          </cell>
          <cell r="K322">
            <v>6</v>
          </cell>
          <cell r="L322">
            <v>1906</v>
          </cell>
        </row>
        <row r="323">
          <cell r="A323" t="str">
            <v>050706в</v>
          </cell>
          <cell r="B323" t="str">
            <v>21111304.1200</v>
          </cell>
          <cell r="C323" t="str">
            <v>Крышка бетонная бортовая Border 300.100.42.18</v>
          </cell>
          <cell r="D323" t="str">
            <v>Крышка бетонная бортовая Border 300.100.42.18</v>
          </cell>
          <cell r="E323">
            <v>1000</v>
          </cell>
          <cell r="F323" t="str">
            <v>422</v>
          </cell>
          <cell r="G323">
            <v>180</v>
          </cell>
          <cell r="H323" t="str">
            <v>-</v>
          </cell>
          <cell r="I323" t="str">
            <v>А15</v>
          </cell>
          <cell r="J323">
            <v>84</v>
          </cell>
          <cell r="K323">
            <v>6</v>
          </cell>
          <cell r="L323">
            <v>2670</v>
          </cell>
        </row>
        <row r="324">
          <cell r="A324" t="str">
            <v>050755в</v>
          </cell>
          <cell r="B324" t="str">
            <v>16111304.1202</v>
          </cell>
          <cell r="C324" t="str">
            <v>Решетка бетонная бортовая Border 300.100.42.18 пр4</v>
          </cell>
          <cell r="D324" t="str">
            <v>Решетка бетонная бортовая Border 300.100.42.18 пр4</v>
          </cell>
          <cell r="E324">
            <v>1000</v>
          </cell>
          <cell r="F324" t="str">
            <v>422</v>
          </cell>
          <cell r="G324">
            <v>180</v>
          </cell>
          <cell r="H324" t="str">
            <v>-</v>
          </cell>
          <cell r="I324" t="str">
            <v>А15</v>
          </cell>
          <cell r="J324">
            <v>146</v>
          </cell>
          <cell r="K324">
            <v>6</v>
          </cell>
          <cell r="L324">
            <v>2670</v>
          </cell>
        </row>
        <row r="325">
          <cell r="A325" t="str">
            <v>050806в</v>
          </cell>
          <cell r="B325" t="str">
            <v>20111404.1200</v>
          </cell>
          <cell r="C325" t="str">
            <v>Крышка бетонная бортовая Border 400.50.54.18</v>
          </cell>
          <cell r="D325" t="str">
            <v>Крышка бетонная бортовая Border 400.50.54.18</v>
          </cell>
          <cell r="E325">
            <v>500</v>
          </cell>
          <cell r="F325" t="str">
            <v>542</v>
          </cell>
          <cell r="G325">
            <v>180</v>
          </cell>
          <cell r="H325" t="str">
            <v>-</v>
          </cell>
          <cell r="I325" t="str">
            <v>А15</v>
          </cell>
          <cell r="J325">
            <v>98</v>
          </cell>
          <cell r="K325">
            <v>6</v>
          </cell>
          <cell r="L325">
            <v>1463</v>
          </cell>
        </row>
        <row r="326">
          <cell r="A326" t="str">
            <v>050856в</v>
          </cell>
          <cell r="B326" t="str">
            <v>15111404.1201</v>
          </cell>
          <cell r="C326" t="str">
            <v>Решетка бетонная бортовая Border 400.50.54.18 пп10</v>
          </cell>
          <cell r="D326" t="str">
            <v>Решетка бетонная бортовая Border 400.50.54.18 пп10</v>
          </cell>
          <cell r="E326">
            <v>500</v>
          </cell>
          <cell r="F326" t="str">
            <v>542</v>
          </cell>
          <cell r="G326">
            <v>180</v>
          </cell>
          <cell r="H326" t="str">
            <v>-</v>
          </cell>
          <cell r="I326" t="str">
            <v>А15</v>
          </cell>
          <cell r="J326">
            <v>95</v>
          </cell>
          <cell r="K326">
            <v>6</v>
          </cell>
          <cell r="L326">
            <v>1463</v>
          </cell>
        </row>
        <row r="327">
          <cell r="A327" t="str">
            <v>050906в</v>
          </cell>
          <cell r="B327" t="str">
            <v>20111504.1200</v>
          </cell>
          <cell r="C327" t="str">
            <v>Крышка бетонная бортовая Border 500.50.64.18</v>
          </cell>
          <cell r="D327" t="str">
            <v>Крышка бетонная бортовая Border 500.50.64.18</v>
          </cell>
          <cell r="E327">
            <v>500</v>
          </cell>
          <cell r="F327" t="str">
            <v>642</v>
          </cell>
          <cell r="G327">
            <v>180</v>
          </cell>
          <cell r="H327" t="str">
            <v>-</v>
          </cell>
          <cell r="I327" t="str">
            <v>А15</v>
          </cell>
          <cell r="J327">
            <v>116</v>
          </cell>
          <cell r="K327">
            <v>6</v>
          </cell>
          <cell r="L327">
            <v>2280</v>
          </cell>
        </row>
        <row r="328">
          <cell r="A328" t="str">
            <v>050956в</v>
          </cell>
          <cell r="B328" t="str">
            <v>15111504.1201</v>
          </cell>
          <cell r="C328" t="str">
            <v>Решетка бетонная бортовая Border 500.50.64.18 пп10</v>
          </cell>
          <cell r="D328" t="str">
            <v>Решетка бетонная бортовая Border 500.50.64.18 пп10</v>
          </cell>
          <cell r="E328">
            <v>500</v>
          </cell>
          <cell r="F328" t="str">
            <v>642</v>
          </cell>
          <cell r="G328">
            <v>180</v>
          </cell>
          <cell r="H328" t="str">
            <v>-</v>
          </cell>
          <cell r="I328" t="str">
            <v>А15</v>
          </cell>
          <cell r="J328">
            <v>114</v>
          </cell>
          <cell r="K328">
            <v>6</v>
          </cell>
          <cell r="L328">
            <v>2280</v>
          </cell>
        </row>
        <row r="329">
          <cell r="A329" t="str">
            <v>050503/2в</v>
          </cell>
          <cell r="B329" t="str">
            <v>20111154.1200</v>
          </cell>
          <cell r="C329" t="str">
            <v>Крышка бетонная бортовая Border 150.50.24.18 А15</v>
          </cell>
          <cell r="D329" t="str">
            <v>Крышка бетонная бортовая Border 150.50.24.18</v>
          </cell>
          <cell r="E329">
            <v>500</v>
          </cell>
          <cell r="F329" t="str">
            <v>242</v>
          </cell>
          <cell r="G329">
            <v>180</v>
          </cell>
          <cell r="H329" t="str">
            <v>-</v>
          </cell>
          <cell r="I329" t="str">
            <v>А15</v>
          </cell>
          <cell r="J329">
            <v>42</v>
          </cell>
          <cell r="K329" t="str">
            <v>56</v>
          </cell>
        </row>
        <row r="330">
          <cell r="A330" t="str">
            <v>050556/2в</v>
          </cell>
          <cell r="B330" t="str">
            <v>15111154.1202</v>
          </cell>
          <cell r="C330" t="str">
            <v xml:space="preserve">Решетка бетонная бортовая Border 150.50.24.18 пр4 </v>
          </cell>
          <cell r="D330" t="str">
            <v xml:space="preserve">Решетка бетонная бортовая Border 150.50.24.18 пр4 </v>
          </cell>
          <cell r="E330">
            <v>500</v>
          </cell>
          <cell r="F330" t="str">
            <v>242</v>
          </cell>
          <cell r="G330">
            <v>180</v>
          </cell>
          <cell r="H330" t="str">
            <v>-</v>
          </cell>
          <cell r="I330" t="str">
            <v>А15</v>
          </cell>
          <cell r="J330">
            <v>49</v>
          </cell>
          <cell r="K330" t="str">
            <v>56</v>
          </cell>
        </row>
        <row r="331">
          <cell r="A331" t="str">
            <v>050606/2в</v>
          </cell>
          <cell r="B331" t="str">
            <v>20111204.1200</v>
          </cell>
          <cell r="C331" t="str">
            <v>Крышка бетонная бортовая Border 200.50.32.18</v>
          </cell>
          <cell r="D331" t="str">
            <v>Крышка бетонная бортовая Border 200.50.32.18</v>
          </cell>
          <cell r="E331">
            <v>500</v>
          </cell>
          <cell r="F331" t="str">
            <v>322</v>
          </cell>
          <cell r="G331">
            <v>180</v>
          </cell>
          <cell r="H331" t="str">
            <v>-</v>
          </cell>
          <cell r="I331" t="str">
            <v>А15</v>
          </cell>
          <cell r="J331">
            <v>57</v>
          </cell>
          <cell r="K331" t="str">
            <v>12</v>
          </cell>
        </row>
        <row r="332">
          <cell r="A332" t="str">
            <v>050556/2в</v>
          </cell>
          <cell r="B332" t="str">
            <v>15111204.1202</v>
          </cell>
          <cell r="C332" t="str">
            <v>Решетка бетонная бортовая Border 200.50.32.18 пр4</v>
          </cell>
          <cell r="D332" t="str">
            <v>Решетка бетонная бортовая Border 200.50.32.18 пр4</v>
          </cell>
          <cell r="E332">
            <v>500</v>
          </cell>
          <cell r="F332" t="str">
            <v>322</v>
          </cell>
          <cell r="G332">
            <v>180</v>
          </cell>
          <cell r="H332" t="str">
            <v>-</v>
          </cell>
          <cell r="I332" t="str">
            <v>А15</v>
          </cell>
          <cell r="J332">
            <v>54</v>
          </cell>
          <cell r="K332" t="str">
            <v>12</v>
          </cell>
        </row>
        <row r="333">
          <cell r="A333" t="str">
            <v>050706/2в</v>
          </cell>
          <cell r="B333" t="str">
            <v>20111304.1200</v>
          </cell>
          <cell r="C333" t="str">
            <v>Крышка бетонная бортовая Border 300.50.42.18</v>
          </cell>
          <cell r="D333" t="str">
            <v>Крышка бетонная бортовая Border 300.50.42.18</v>
          </cell>
          <cell r="E333">
            <v>500</v>
          </cell>
          <cell r="F333" t="str">
            <v>422</v>
          </cell>
          <cell r="G333">
            <v>180</v>
          </cell>
          <cell r="H333" t="str">
            <v>-</v>
          </cell>
          <cell r="I333" t="str">
            <v>А15</v>
          </cell>
          <cell r="J333">
            <v>41</v>
          </cell>
          <cell r="K333" t="str">
            <v>12</v>
          </cell>
        </row>
        <row r="334">
          <cell r="A334" t="str">
            <v>050755/2в</v>
          </cell>
          <cell r="B334" t="str">
            <v>15111304.1202</v>
          </cell>
          <cell r="C334" t="str">
            <v>Решетка бетонная бортовая Border 300.50.42.18 пр4</v>
          </cell>
          <cell r="D334" t="str">
            <v>Решетка бетонная бортовая Border 300.50.42.18 пр4</v>
          </cell>
          <cell r="E334">
            <v>500</v>
          </cell>
          <cell r="F334" t="str">
            <v>422</v>
          </cell>
          <cell r="G334">
            <v>180</v>
          </cell>
          <cell r="H334" t="str">
            <v>-</v>
          </cell>
          <cell r="I334" t="str">
            <v>А15</v>
          </cell>
          <cell r="J334">
            <v>73</v>
          </cell>
          <cell r="K334" t="str">
            <v>12</v>
          </cell>
        </row>
        <row r="335">
          <cell r="A335" t="str">
            <v>050706/2вр</v>
          </cell>
          <cell r="B335" t="str">
            <v>20111304.1203</v>
          </cell>
          <cell r="C335" t="str">
            <v>Крышка бетонная бортовая КББ light 300 А15 L=500 с ревизионной чугунной решеткой light 225</v>
          </cell>
          <cell r="D335" t="str">
            <v>Крышка бетонная бортовая Border 300.50.43.18 с ревизионной решеткой BL225E600</v>
          </cell>
          <cell r="E335">
            <v>500</v>
          </cell>
          <cell r="F335" t="str">
            <v>422</v>
          </cell>
          <cell r="G335">
            <v>180</v>
          </cell>
          <cell r="H335" t="str">
            <v>-</v>
          </cell>
          <cell r="I335" t="str">
            <v>А15</v>
          </cell>
          <cell r="J335">
            <v>41</v>
          </cell>
          <cell r="K335" t="str">
            <v>12</v>
          </cell>
        </row>
        <row r="336">
          <cell r="B336" t="str">
            <v>21102507.33</v>
          </cell>
          <cell r="C336" t="str">
            <v>Сборный ж.б. откос СЖБО 330х1000</v>
          </cell>
          <cell r="D336" t="str">
            <v>Сборный ж.б. откос 330х1000 поперечный</v>
          </cell>
          <cell r="E336" t="str">
            <v>1000</v>
          </cell>
          <cell r="F336" t="str">
            <v>330</v>
          </cell>
          <cell r="G336" t="str">
            <v>110</v>
          </cell>
          <cell r="H336" t="str">
            <v>-</v>
          </cell>
          <cell r="I336" t="str">
            <v>-</v>
          </cell>
          <cell r="J336">
            <v>87</v>
          </cell>
          <cell r="K336" t="str">
            <v>14</v>
          </cell>
          <cell r="L336">
            <v>820</v>
          </cell>
        </row>
        <row r="337">
          <cell r="B337" t="str">
            <v>21102507.43</v>
          </cell>
          <cell r="C337" t="str">
            <v>Сборный ж.б. откос СЖБО 1000х430</v>
          </cell>
          <cell r="D337" t="str">
            <v>Сборный ж.б. откос 1000х430 продольный</v>
          </cell>
          <cell r="E337">
            <v>1000</v>
          </cell>
          <cell r="F337" t="str">
            <v>430</v>
          </cell>
          <cell r="G337" t="str">
            <v>110</v>
          </cell>
          <cell r="H337" t="str">
            <v>-</v>
          </cell>
          <cell r="I337" t="str">
            <v>-</v>
          </cell>
          <cell r="J337">
            <v>98</v>
          </cell>
          <cell r="K337" t="str">
            <v>14</v>
          </cell>
          <cell r="L337">
            <v>1140</v>
          </cell>
        </row>
        <row r="338">
          <cell r="B338">
            <v>99100965</v>
          </cell>
          <cell r="C338" t="str">
            <v>Рядовый элемент ДОГРА 500х960х120 мм бетон В35 F200</v>
          </cell>
          <cell r="D338" t="str">
            <v>Рядовый элемент ДОГРА 500х960х120 мм бетон В35 F200</v>
          </cell>
          <cell r="E338">
            <v>960</v>
          </cell>
          <cell r="F338">
            <v>500</v>
          </cell>
          <cell r="G338">
            <v>120</v>
          </cell>
          <cell r="H338" t="str">
            <v>-</v>
          </cell>
          <cell r="I338" t="str">
            <v>-</v>
          </cell>
          <cell r="J338">
            <v>103.2</v>
          </cell>
          <cell r="K338">
            <v>8</v>
          </cell>
          <cell r="L338">
            <v>6000</v>
          </cell>
        </row>
        <row r="339">
          <cell r="B339">
            <v>99100255</v>
          </cell>
          <cell r="C339" t="str">
            <v>Торцевой элемент ДОГРА 500х250х120 мм бетон В35 F200</v>
          </cell>
          <cell r="D339" t="str">
            <v>Торцевой элемент ДОГРА 500х250х120 мм бетон В35 F200</v>
          </cell>
          <cell r="E339">
            <v>250</v>
          </cell>
          <cell r="F339">
            <v>500</v>
          </cell>
          <cell r="G339">
            <v>120</v>
          </cell>
          <cell r="H339" t="str">
            <v>-</v>
          </cell>
          <cell r="I339" t="str">
            <v>-</v>
          </cell>
          <cell r="J339">
            <v>19.7</v>
          </cell>
          <cell r="L339">
            <v>2500</v>
          </cell>
        </row>
        <row r="340">
          <cell r="A340" t="str">
            <v>053550</v>
          </cell>
          <cell r="B340" t="str">
            <v>40100516</v>
          </cell>
          <cell r="C340" t="str">
            <v>Перегородка разделительная 5.16 для ЛИК</v>
          </cell>
          <cell r="D340" t="str">
            <v>Перегородка разделительная 5.16 для ЛИК</v>
          </cell>
          <cell r="E340">
            <v>1000</v>
          </cell>
          <cell r="F340">
            <v>50</v>
          </cell>
          <cell r="G340">
            <v>160</v>
          </cell>
          <cell r="H340" t="str">
            <v>-</v>
          </cell>
          <cell r="I340" t="str">
            <v>-</v>
          </cell>
          <cell r="J340">
            <v>21.2</v>
          </cell>
          <cell r="K340">
            <v>60</v>
          </cell>
          <cell r="L340">
            <v>835</v>
          </cell>
        </row>
        <row r="341">
          <cell r="A341" t="str">
            <v>053551</v>
          </cell>
          <cell r="B341" t="str">
            <v>4130005</v>
          </cell>
          <cell r="C341" t="str">
            <v>Консоль L=50 мм с крепежом (М12*20)</v>
          </cell>
          <cell r="D341" t="str">
            <v>Консоль L=50 мм с крепежом (М12*20)</v>
          </cell>
          <cell r="E341">
            <v>50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>
            <v>0.12</v>
          </cell>
          <cell r="K341" t="str">
            <v>-</v>
          </cell>
          <cell r="L341">
            <v>78</v>
          </cell>
        </row>
        <row r="342">
          <cell r="A342" t="str">
            <v>053552</v>
          </cell>
          <cell r="B342" t="str">
            <v>4130010</v>
          </cell>
          <cell r="C342" t="str">
            <v>Консоль L=100 мм с крепежом (М12*20)</v>
          </cell>
          <cell r="D342" t="str">
            <v>Консоль L=100 мм с крепежом (М12*20)</v>
          </cell>
          <cell r="E342">
            <v>100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>
            <v>0.16</v>
          </cell>
          <cell r="K342" t="str">
            <v>-</v>
          </cell>
          <cell r="L342">
            <v>113</v>
          </cell>
        </row>
        <row r="343">
          <cell r="A343" t="str">
            <v>053553</v>
          </cell>
          <cell r="B343" t="str">
            <v>4130015</v>
          </cell>
          <cell r="C343" t="str">
            <v>Консоль L=150 мм с крепежом (М12*20)</v>
          </cell>
          <cell r="D343" t="str">
            <v>Консоль L=150 мм с крепежом (М12*20)</v>
          </cell>
          <cell r="E343">
            <v>150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>
            <v>0.19</v>
          </cell>
          <cell r="K343" t="str">
            <v>-</v>
          </cell>
          <cell r="L343">
            <v>153</v>
          </cell>
        </row>
        <row r="344">
          <cell r="A344" t="str">
            <v>053554</v>
          </cell>
          <cell r="B344" t="str">
            <v>4130020</v>
          </cell>
          <cell r="C344" t="str">
            <v>Консоль L=200 мм с крепежом (М12*20)</v>
          </cell>
          <cell r="D344" t="str">
            <v>Консоль L=200 мм с крепежом (М12*20)</v>
          </cell>
          <cell r="E344">
            <v>200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>
            <v>0.22</v>
          </cell>
          <cell r="K344" t="str">
            <v>-</v>
          </cell>
          <cell r="L344">
            <v>193</v>
          </cell>
        </row>
        <row r="345">
          <cell r="A345" t="str">
            <v>053555</v>
          </cell>
          <cell r="B345" t="str">
            <v>4130025</v>
          </cell>
          <cell r="C345" t="str">
            <v>Консоль L=250 мм с крепежом (М12*20)</v>
          </cell>
          <cell r="D345" t="str">
            <v>Консоль L=250 мм с крепежом (М12*20)</v>
          </cell>
          <cell r="E345">
            <v>250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>
            <v>0.26</v>
          </cell>
          <cell r="K345" t="str">
            <v>-</v>
          </cell>
          <cell r="L345">
            <v>233</v>
          </cell>
        </row>
        <row r="346">
          <cell r="A346" t="str">
            <v>053556</v>
          </cell>
          <cell r="B346" t="str">
            <v>4130030</v>
          </cell>
          <cell r="C346" t="str">
            <v>Консоль L=300 мм с крепежом (М12*20)</v>
          </cell>
          <cell r="D346" t="str">
            <v>Консоль L=300 мм с крепежом (М12*20)</v>
          </cell>
          <cell r="E346">
            <v>300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>
            <v>0.28999999999999998</v>
          </cell>
          <cell r="K346" t="str">
            <v>-</v>
          </cell>
          <cell r="L346">
            <v>273</v>
          </cell>
        </row>
        <row r="347">
          <cell r="A347" t="str">
            <v>053557</v>
          </cell>
          <cell r="B347" t="str">
            <v>4130035</v>
          </cell>
          <cell r="C347" t="str">
            <v>Консоль L=350 мм с крепежом (М12*20)</v>
          </cell>
          <cell r="D347" t="str">
            <v>Консоль L=350 мм с крепежом (М12*20)</v>
          </cell>
          <cell r="E347">
            <v>350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>
            <v>0.31</v>
          </cell>
          <cell r="K347" t="str">
            <v>-</v>
          </cell>
          <cell r="L347">
            <v>313</v>
          </cell>
        </row>
        <row r="348">
          <cell r="A348" t="str">
            <v>053558</v>
          </cell>
          <cell r="B348" t="str">
            <v>4130040</v>
          </cell>
          <cell r="C348" t="str">
            <v>Консоль L=400 мм с крепежом (М12*20)</v>
          </cell>
          <cell r="D348" t="str">
            <v>Консоль L=400 мм с крепежом (М12*20)</v>
          </cell>
          <cell r="E348">
            <v>400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>
            <v>0.33</v>
          </cell>
          <cell r="K348" t="str">
            <v>-</v>
          </cell>
          <cell r="L348">
            <v>353</v>
          </cell>
        </row>
        <row r="349">
          <cell r="A349" t="str">
            <v>053559</v>
          </cell>
          <cell r="B349" t="str">
            <v>4130045</v>
          </cell>
          <cell r="C349" t="str">
            <v>Консоль L=450 мм с крепежом (М12*20)</v>
          </cell>
          <cell r="D349" t="str">
            <v>Консоль L=450 мм с крепежом (М12*20)</v>
          </cell>
          <cell r="E349">
            <v>450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>
            <v>0.39</v>
          </cell>
          <cell r="K349" t="str">
            <v>-</v>
          </cell>
          <cell r="L349">
            <v>393</v>
          </cell>
        </row>
        <row r="350">
          <cell r="B350">
            <v>4230020</v>
          </cell>
          <cell r="C350" t="str">
            <v>Полка L=200 мм с крепежом (2 х М12*20)</v>
          </cell>
          <cell r="D350" t="str">
            <v>Полка L=200 мм с крепежом (2 х М12*20)</v>
          </cell>
          <cell r="E350">
            <v>200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>
            <v>0.25</v>
          </cell>
          <cell r="K350" t="str">
            <v>-</v>
          </cell>
          <cell r="L350">
            <v>233</v>
          </cell>
        </row>
        <row r="351">
          <cell r="A351" t="str">
            <v>053560</v>
          </cell>
          <cell r="B351" t="str">
            <v>4230050</v>
          </cell>
          <cell r="C351" t="str">
            <v>Полка L=500 мм с крепежом (2 х М12*20)</v>
          </cell>
          <cell r="D351" t="str">
            <v>Полка L=500 мм с крепежом (2 х М12*20)</v>
          </cell>
          <cell r="E351">
            <v>500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>
            <v>0.54</v>
          </cell>
          <cell r="K351" t="str">
            <v>-</v>
          </cell>
          <cell r="L351">
            <v>463</v>
          </cell>
        </row>
        <row r="352">
          <cell r="A352" t="str">
            <v>011085</v>
          </cell>
          <cell r="B352" t="str">
            <v>4730110.053</v>
          </cell>
          <cell r="C352" t="str">
            <v>Заглушка Step 100 № 0</v>
          </cell>
          <cell r="D352" t="str">
            <v>Заглушка Step 100 № 0</v>
          </cell>
          <cell r="E352" t="str">
            <v>-</v>
          </cell>
          <cell r="F352">
            <v>135</v>
          </cell>
          <cell r="G352">
            <v>53</v>
          </cell>
          <cell r="H352" t="str">
            <v>-</v>
          </cell>
          <cell r="I352" t="str">
            <v>-</v>
          </cell>
          <cell r="J352">
            <v>0.2</v>
          </cell>
          <cell r="K352" t="str">
            <v>-</v>
          </cell>
          <cell r="L352">
            <v>51</v>
          </cell>
        </row>
        <row r="353">
          <cell r="A353" t="str">
            <v>011080</v>
          </cell>
          <cell r="B353" t="str">
            <v>4730110.118</v>
          </cell>
          <cell r="C353" t="str">
            <v>Заглушка Step 100 № 0/0</v>
          </cell>
          <cell r="D353" t="str">
            <v>Заглушка Step 100 № 0/0</v>
          </cell>
          <cell r="E353" t="str">
            <v>-</v>
          </cell>
          <cell r="F353">
            <v>135</v>
          </cell>
          <cell r="G353">
            <v>118</v>
          </cell>
          <cell r="H353" t="str">
            <v>-</v>
          </cell>
          <cell r="I353" t="str">
            <v>-</v>
          </cell>
          <cell r="J353">
            <v>0.3</v>
          </cell>
          <cell r="K353" t="str">
            <v>-</v>
          </cell>
          <cell r="L353">
            <v>114</v>
          </cell>
        </row>
        <row r="354">
          <cell r="A354" t="str">
            <v>011080/в100</v>
          </cell>
          <cell r="B354" t="str">
            <v>4730110.118.51</v>
          </cell>
          <cell r="C354" t="str">
            <v>Заглушка Step 100 № 0/0 с выходом DN 100</v>
          </cell>
          <cell r="D354" t="str">
            <v>Заглушка Step 100 № 0/0 с выпуском 100 мм</v>
          </cell>
          <cell r="E354" t="str">
            <v>-</v>
          </cell>
          <cell r="F354">
            <v>135</v>
          </cell>
          <cell r="G354">
            <v>118</v>
          </cell>
          <cell r="H354" t="str">
            <v>-</v>
          </cell>
          <cell r="I354" t="str">
            <v>-</v>
          </cell>
          <cell r="J354">
            <v>0.3</v>
          </cell>
          <cell r="K354" t="str">
            <v>-</v>
          </cell>
          <cell r="L354">
            <v>133</v>
          </cell>
        </row>
        <row r="355">
          <cell r="A355" t="str">
            <v>012085</v>
          </cell>
          <cell r="B355" t="str">
            <v>4730210.060</v>
          </cell>
          <cell r="C355" t="str">
            <v>Заглушка Plus 100 № 0</v>
          </cell>
          <cell r="D355" t="str">
            <v>Заглушка Plus 100 № 0</v>
          </cell>
          <cell r="E355" t="str">
            <v>-</v>
          </cell>
          <cell r="F355">
            <v>160</v>
          </cell>
          <cell r="G355">
            <v>60</v>
          </cell>
          <cell r="H355" t="str">
            <v>-</v>
          </cell>
          <cell r="I355" t="str">
            <v>-</v>
          </cell>
          <cell r="J355">
            <v>0.15</v>
          </cell>
          <cell r="K355" t="str">
            <v>-</v>
          </cell>
          <cell r="L355">
            <v>167</v>
          </cell>
        </row>
        <row r="356">
          <cell r="A356" t="str">
            <v>012084</v>
          </cell>
          <cell r="B356" t="str">
            <v>4730210.085</v>
          </cell>
          <cell r="C356" t="str">
            <v>Заглушка Plus 100 №01-0/05</v>
          </cell>
          <cell r="D356" t="str">
            <v>Заглушка Plus 100 №01-0/05</v>
          </cell>
          <cell r="E356" t="str">
            <v>-</v>
          </cell>
          <cell r="F356">
            <v>160</v>
          </cell>
          <cell r="G356">
            <v>85</v>
          </cell>
          <cell r="H356" t="str">
            <v>-</v>
          </cell>
          <cell r="I356" t="str">
            <v>-</v>
          </cell>
          <cell r="J356">
            <v>0.2</v>
          </cell>
          <cell r="K356" t="str">
            <v>-</v>
          </cell>
          <cell r="L356">
            <v>167</v>
          </cell>
        </row>
        <row r="357">
          <cell r="A357" t="str">
            <v>012086</v>
          </cell>
          <cell r="B357" t="str">
            <v>4730210.110</v>
          </cell>
          <cell r="C357" t="str">
            <v>Заглушка Plus 100 №06-0/010</v>
          </cell>
          <cell r="D357" t="str">
            <v>Заглушка Plus 100 №06-0/010</v>
          </cell>
          <cell r="E357" t="str">
            <v>-</v>
          </cell>
          <cell r="F357">
            <v>160</v>
          </cell>
          <cell r="G357">
            <v>110</v>
          </cell>
          <cell r="H357" t="str">
            <v>-</v>
          </cell>
          <cell r="I357" t="str">
            <v>-</v>
          </cell>
          <cell r="J357">
            <v>0.25</v>
          </cell>
          <cell r="K357" t="str">
            <v>-</v>
          </cell>
          <cell r="L357">
            <v>167</v>
          </cell>
        </row>
        <row r="358">
          <cell r="A358" t="str">
            <v>012180</v>
          </cell>
          <cell r="B358" t="str">
            <v>4730210.135</v>
          </cell>
          <cell r="C358" t="str">
            <v>Заглушка Plus 100 №011-0/015</v>
          </cell>
          <cell r="D358" t="str">
            <v>Заглушка Plus 100 №011-0/015</v>
          </cell>
          <cell r="E358" t="str">
            <v>-</v>
          </cell>
          <cell r="F358">
            <v>160</v>
          </cell>
          <cell r="G358">
            <v>135</v>
          </cell>
          <cell r="H358" t="str">
            <v>-</v>
          </cell>
          <cell r="I358" t="str">
            <v>-</v>
          </cell>
          <cell r="J358">
            <v>0.3</v>
          </cell>
          <cell r="K358" t="str">
            <v>-</v>
          </cell>
          <cell r="L358">
            <v>167</v>
          </cell>
        </row>
        <row r="359">
          <cell r="A359" t="str">
            <v>012183</v>
          </cell>
          <cell r="B359" t="str">
            <v>4730210.145</v>
          </cell>
          <cell r="C359" t="str">
            <v>Заглушка Plus 100 №016-0/0</v>
          </cell>
          <cell r="D359" t="str">
            <v>Заглушка Plus 100 №016-0/0</v>
          </cell>
          <cell r="E359" t="str">
            <v>-</v>
          </cell>
          <cell r="F359">
            <v>160</v>
          </cell>
          <cell r="G359">
            <v>145</v>
          </cell>
          <cell r="H359" t="str">
            <v>-</v>
          </cell>
          <cell r="I359" t="str">
            <v>-</v>
          </cell>
          <cell r="J359">
            <v>0.35</v>
          </cell>
          <cell r="K359" t="str">
            <v>-</v>
          </cell>
          <cell r="L359">
            <v>167</v>
          </cell>
        </row>
        <row r="360">
          <cell r="A360" t="str">
            <v>012181</v>
          </cell>
          <cell r="B360" t="str">
            <v>4730210.170</v>
          </cell>
          <cell r="C360" t="str">
            <v>Заглушка Plus 100 №1-5/0</v>
          </cell>
          <cell r="D360" t="str">
            <v>Заглушка Plus 100 №1-5/0</v>
          </cell>
          <cell r="E360" t="str">
            <v>-</v>
          </cell>
          <cell r="F360">
            <v>160</v>
          </cell>
          <cell r="G360">
            <v>170</v>
          </cell>
          <cell r="H360" t="str">
            <v>-</v>
          </cell>
          <cell r="I360" t="str">
            <v>-</v>
          </cell>
          <cell r="J360">
            <v>0.42</v>
          </cell>
          <cell r="K360" t="str">
            <v>-</v>
          </cell>
          <cell r="L360">
            <v>187</v>
          </cell>
        </row>
        <row r="361">
          <cell r="A361" t="str">
            <v>012182</v>
          </cell>
          <cell r="B361" t="str">
            <v>4730210.195</v>
          </cell>
          <cell r="C361" t="str">
            <v>Заглушка Plus 100 №6-10/0</v>
          </cell>
          <cell r="D361" t="str">
            <v>Заглушка Plus 100 №6-10/0</v>
          </cell>
          <cell r="E361" t="str">
            <v>-</v>
          </cell>
          <cell r="F361">
            <v>160</v>
          </cell>
          <cell r="G361">
            <v>195</v>
          </cell>
          <cell r="H361" t="str">
            <v>-</v>
          </cell>
          <cell r="I361" t="str">
            <v>-</v>
          </cell>
          <cell r="J361">
            <v>0.47</v>
          </cell>
          <cell r="K361" t="str">
            <v>-</v>
          </cell>
          <cell r="L361">
            <v>187</v>
          </cell>
        </row>
        <row r="362">
          <cell r="A362" t="str">
            <v>012180/в100</v>
          </cell>
          <cell r="B362" t="str">
            <v>4730210.135.51</v>
          </cell>
          <cell r="C362" t="str">
            <v>Заглушка Plus 100 №011-0/015 с выходом DN 100</v>
          </cell>
          <cell r="D362" t="str">
            <v>Заглушка Plus 100 №011-0/015 с выпуском 100 мм</v>
          </cell>
          <cell r="E362" t="str">
            <v>-</v>
          </cell>
          <cell r="F362">
            <v>160</v>
          </cell>
          <cell r="G362">
            <v>135</v>
          </cell>
          <cell r="H362" t="str">
            <v>-</v>
          </cell>
          <cell r="I362" t="str">
            <v>-</v>
          </cell>
          <cell r="J362">
            <v>0.7</v>
          </cell>
          <cell r="K362" t="str">
            <v>-</v>
          </cell>
          <cell r="L362">
            <v>396</v>
          </cell>
        </row>
        <row r="363">
          <cell r="A363" t="str">
            <v>012183/в100</v>
          </cell>
          <cell r="B363" t="str">
            <v>4730210.145.51</v>
          </cell>
          <cell r="C363" t="str">
            <v>Заглушка Plus 100 №016-0/0 с выходом DN 100</v>
          </cell>
          <cell r="D363" t="str">
            <v>Заглушка Plus 100 №016-0/0 с выпуском 100 мм</v>
          </cell>
          <cell r="E363" t="str">
            <v>-</v>
          </cell>
          <cell r="F363">
            <v>160</v>
          </cell>
          <cell r="G363">
            <v>145</v>
          </cell>
          <cell r="H363" t="str">
            <v>-</v>
          </cell>
          <cell r="I363" t="str">
            <v>-</v>
          </cell>
          <cell r="J363">
            <v>0.75</v>
          </cell>
          <cell r="K363" t="str">
            <v>-</v>
          </cell>
          <cell r="L363">
            <v>396</v>
          </cell>
        </row>
        <row r="364">
          <cell r="A364" t="str">
            <v>012181/в100</v>
          </cell>
          <cell r="B364" t="str">
            <v>4730210.170.51</v>
          </cell>
          <cell r="C364" t="str">
            <v>Заглушка Plus 100 №1-5/0 с выходом DN 100</v>
          </cell>
          <cell r="D364" t="str">
            <v>Заглушка Plus 100 №1-5/0 с выпуском 100 мм</v>
          </cell>
          <cell r="E364" t="str">
            <v>-</v>
          </cell>
          <cell r="F364">
            <v>160</v>
          </cell>
          <cell r="G364">
            <v>170</v>
          </cell>
          <cell r="H364" t="str">
            <v>-</v>
          </cell>
          <cell r="I364" t="str">
            <v>-</v>
          </cell>
          <cell r="J364">
            <v>0.82</v>
          </cell>
          <cell r="K364" t="str">
            <v>-</v>
          </cell>
          <cell r="L364">
            <v>396</v>
          </cell>
        </row>
        <row r="365">
          <cell r="A365" t="str">
            <v>012182/в100</v>
          </cell>
          <cell r="B365" t="str">
            <v>4730210.195.51</v>
          </cell>
          <cell r="C365" t="str">
            <v>Заглушка Plus 100 №6-10/0 с выходом DN 100</v>
          </cell>
          <cell r="D365" t="str">
            <v>Заглушка Plus 100 №6-10/0 с выпуском 100 мм</v>
          </cell>
          <cell r="E365" t="str">
            <v>-</v>
          </cell>
          <cell r="F365">
            <v>160</v>
          </cell>
          <cell r="G365">
            <v>195</v>
          </cell>
          <cell r="H365" t="str">
            <v>-</v>
          </cell>
          <cell r="I365" t="str">
            <v>-</v>
          </cell>
          <cell r="J365">
            <v>1.1499999999999999</v>
          </cell>
          <cell r="K365" t="str">
            <v>-</v>
          </cell>
          <cell r="L365">
            <v>396</v>
          </cell>
        </row>
        <row r="366">
          <cell r="A366" t="str">
            <v>021085</v>
          </cell>
          <cell r="B366" t="str">
            <v>4730410.090</v>
          </cell>
          <cell r="C366" t="str">
            <v>Заглушка Light 100 №0</v>
          </cell>
          <cell r="D366" t="str">
            <v>Заглушка Light 100 №0</v>
          </cell>
          <cell r="E366" t="str">
            <v>-</v>
          </cell>
          <cell r="F366">
            <v>160</v>
          </cell>
          <cell r="G366">
            <v>90</v>
          </cell>
          <cell r="H366" t="str">
            <v>-</v>
          </cell>
          <cell r="I366" t="str">
            <v>-</v>
          </cell>
          <cell r="J366">
            <v>0.2</v>
          </cell>
          <cell r="K366" t="str">
            <v>-</v>
          </cell>
          <cell r="L366">
            <v>250</v>
          </cell>
        </row>
        <row r="367">
          <cell r="A367" t="str">
            <v>021086</v>
          </cell>
          <cell r="B367" t="str">
            <v>4730410.115</v>
          </cell>
          <cell r="C367" t="str">
            <v>Заглушка Light 100 №01-0/05</v>
          </cell>
          <cell r="D367" t="str">
            <v>Заглушка Light 100 №01-0/05</v>
          </cell>
          <cell r="E367" t="str">
            <v>-</v>
          </cell>
          <cell r="F367">
            <v>160</v>
          </cell>
          <cell r="G367">
            <v>115</v>
          </cell>
          <cell r="H367" t="str">
            <v>-</v>
          </cell>
          <cell r="I367" t="str">
            <v>-</v>
          </cell>
          <cell r="J367">
            <v>0.3</v>
          </cell>
          <cell r="K367" t="str">
            <v>-</v>
          </cell>
          <cell r="L367">
            <v>250</v>
          </cell>
        </row>
        <row r="368">
          <cell r="A368" t="str">
            <v>021080</v>
          </cell>
          <cell r="B368" t="str">
            <v>4730410.135</v>
          </cell>
          <cell r="C368" t="str">
            <v>Заглушка Light 100 №06-0/0</v>
          </cell>
          <cell r="D368" t="str">
            <v>Заглушка Light 100 №06-0/0</v>
          </cell>
          <cell r="E368" t="str">
            <v>-</v>
          </cell>
          <cell r="F368">
            <v>160</v>
          </cell>
          <cell r="G368">
            <v>135</v>
          </cell>
          <cell r="H368" t="str">
            <v>-</v>
          </cell>
          <cell r="I368" t="str">
            <v>-</v>
          </cell>
          <cell r="J368">
            <v>0.3</v>
          </cell>
          <cell r="K368" t="str">
            <v>-</v>
          </cell>
          <cell r="L368">
            <v>250</v>
          </cell>
        </row>
        <row r="369">
          <cell r="A369" t="str">
            <v>021081</v>
          </cell>
          <cell r="B369" t="str">
            <v>4730410.160</v>
          </cell>
          <cell r="C369" t="str">
            <v>Заглушка Light 100 №1-5/0</v>
          </cell>
          <cell r="D369" t="str">
            <v>Заглушка Light 100 №1-5/0</v>
          </cell>
          <cell r="E369" t="str">
            <v>-</v>
          </cell>
          <cell r="F369">
            <v>160</v>
          </cell>
          <cell r="G369">
            <v>160</v>
          </cell>
          <cell r="H369" t="str">
            <v>-</v>
          </cell>
          <cell r="I369" t="str">
            <v>-</v>
          </cell>
          <cell r="J369">
            <v>0.4</v>
          </cell>
          <cell r="K369" t="str">
            <v>-</v>
          </cell>
          <cell r="L369">
            <v>250</v>
          </cell>
        </row>
        <row r="370">
          <cell r="A370" t="str">
            <v>021082</v>
          </cell>
          <cell r="B370" t="str">
            <v>4730410.185</v>
          </cell>
          <cell r="C370" t="str">
            <v>Заглушка Light 100 №6-10/0</v>
          </cell>
          <cell r="D370" t="str">
            <v>Заглушка Light 100 №6-10/0</v>
          </cell>
          <cell r="E370" t="str">
            <v>-</v>
          </cell>
          <cell r="F370">
            <v>160</v>
          </cell>
          <cell r="G370">
            <v>185</v>
          </cell>
          <cell r="H370" t="str">
            <v>-</v>
          </cell>
          <cell r="I370" t="str">
            <v>-</v>
          </cell>
          <cell r="J370">
            <v>0.4</v>
          </cell>
          <cell r="K370" t="str">
            <v>-</v>
          </cell>
          <cell r="L370">
            <v>250</v>
          </cell>
        </row>
        <row r="371">
          <cell r="A371" t="str">
            <v>021083</v>
          </cell>
          <cell r="B371" t="str">
            <v>4730410.210</v>
          </cell>
          <cell r="C371" t="str">
            <v>Заглушка Light 100 №11-15/0</v>
          </cell>
          <cell r="D371" t="str">
            <v>Заглушка Light 100 №11-15/0</v>
          </cell>
          <cell r="E371" t="str">
            <v>-</v>
          </cell>
          <cell r="F371">
            <v>160</v>
          </cell>
          <cell r="G371">
            <v>210</v>
          </cell>
          <cell r="H371" t="str">
            <v>-</v>
          </cell>
          <cell r="I371" t="str">
            <v>-</v>
          </cell>
          <cell r="J371">
            <v>0.5</v>
          </cell>
          <cell r="K371" t="str">
            <v>-</v>
          </cell>
          <cell r="L371">
            <v>250</v>
          </cell>
        </row>
        <row r="372">
          <cell r="A372" t="str">
            <v>021084</v>
          </cell>
          <cell r="B372" t="str">
            <v>4730410.235</v>
          </cell>
          <cell r="C372" t="str">
            <v>Заглушка Light 100 №16-20/0</v>
          </cell>
          <cell r="D372" t="str">
            <v>Заглушка Light 100 №16-20/0</v>
          </cell>
          <cell r="E372" t="str">
            <v>-</v>
          </cell>
          <cell r="F372">
            <v>160</v>
          </cell>
          <cell r="G372">
            <v>235</v>
          </cell>
          <cell r="H372" t="str">
            <v>-</v>
          </cell>
          <cell r="I372" t="str">
            <v>-</v>
          </cell>
          <cell r="J372">
            <v>0.5</v>
          </cell>
          <cell r="K372" t="str">
            <v>-</v>
          </cell>
          <cell r="L372">
            <v>250</v>
          </cell>
        </row>
        <row r="373">
          <cell r="A373" t="str">
            <v>021080/в100</v>
          </cell>
          <cell r="B373" t="str">
            <v>4730410.135.51</v>
          </cell>
          <cell r="C373" t="str">
            <v>Заглушка Light 100 № 0/0 с выходом DN 100</v>
          </cell>
          <cell r="D373" t="str">
            <v>Заглушка Light 100 № 0/0 с выпуском 100 мм</v>
          </cell>
          <cell r="E373" t="str">
            <v>-</v>
          </cell>
          <cell r="F373">
            <v>160</v>
          </cell>
          <cell r="G373">
            <v>135</v>
          </cell>
          <cell r="H373" t="str">
            <v>-</v>
          </cell>
          <cell r="I373" t="str">
            <v>-</v>
          </cell>
          <cell r="J373">
            <v>0.7</v>
          </cell>
          <cell r="K373" t="str">
            <v>-</v>
          </cell>
          <cell r="L373">
            <v>404</v>
          </cell>
        </row>
        <row r="374">
          <cell r="A374" t="str">
            <v>021081/в100</v>
          </cell>
          <cell r="B374" t="str">
            <v>4730410.160.51</v>
          </cell>
          <cell r="C374" t="str">
            <v>Заглушка Light 100 №1-5/0 с выходом DN 100</v>
          </cell>
          <cell r="D374" t="str">
            <v>Заглушка Light 100 №1-5/0 с выпуском 100 мм</v>
          </cell>
          <cell r="E374" t="str">
            <v>-</v>
          </cell>
          <cell r="F374">
            <v>160</v>
          </cell>
          <cell r="G374">
            <v>160</v>
          </cell>
          <cell r="H374" t="str">
            <v>-</v>
          </cell>
          <cell r="I374" t="str">
            <v>-</v>
          </cell>
          <cell r="J374">
            <v>0.8</v>
          </cell>
          <cell r="K374" t="str">
            <v>-</v>
          </cell>
          <cell r="L374">
            <v>404</v>
          </cell>
        </row>
        <row r="375">
          <cell r="A375" t="str">
            <v>021082/в100</v>
          </cell>
          <cell r="B375" t="str">
            <v>4730410.185.51</v>
          </cell>
          <cell r="C375" t="str">
            <v>Заглушка Light 100 №6-10/0 с выходом DN 100</v>
          </cell>
          <cell r="D375" t="str">
            <v>Заглушка Light 100 №6-10/0 с выпуском 100 мм</v>
          </cell>
          <cell r="E375" t="str">
            <v>-</v>
          </cell>
          <cell r="F375">
            <v>160</v>
          </cell>
          <cell r="G375">
            <v>185</v>
          </cell>
          <cell r="H375" t="str">
            <v>-</v>
          </cell>
          <cell r="I375" t="str">
            <v>-</v>
          </cell>
          <cell r="J375">
            <v>0.8</v>
          </cell>
          <cell r="K375" t="str">
            <v>-</v>
          </cell>
          <cell r="L375">
            <v>404</v>
          </cell>
        </row>
        <row r="376">
          <cell r="A376" t="str">
            <v>021083/в100</v>
          </cell>
          <cell r="B376" t="str">
            <v>4730410.210.51</v>
          </cell>
          <cell r="C376" t="str">
            <v>Заглушка Light 100 №11-15/0 с выходом DN 100</v>
          </cell>
          <cell r="D376" t="str">
            <v>Заглушка Light 100 №11-15/0 с выпуском 100 мм</v>
          </cell>
          <cell r="E376" t="str">
            <v>-</v>
          </cell>
          <cell r="F376">
            <v>160</v>
          </cell>
          <cell r="G376">
            <v>210</v>
          </cell>
          <cell r="H376" t="str">
            <v>-</v>
          </cell>
          <cell r="I376" t="str">
            <v>-</v>
          </cell>
          <cell r="J376">
            <v>0.9</v>
          </cell>
          <cell r="K376" t="str">
            <v>-</v>
          </cell>
          <cell r="L376">
            <v>404</v>
          </cell>
        </row>
        <row r="377">
          <cell r="A377" t="str">
            <v>021084/в100</v>
          </cell>
          <cell r="B377" t="str">
            <v>4730410.235.51</v>
          </cell>
          <cell r="C377" t="str">
            <v>Заглушка Light 100 №16-20/0 с выходом DN 100</v>
          </cell>
          <cell r="D377" t="str">
            <v>Заглушка Light 100 №16-20/0 с выпуском 100 мм</v>
          </cell>
          <cell r="E377" t="str">
            <v>-</v>
          </cell>
          <cell r="F377">
            <v>160</v>
          </cell>
          <cell r="G377">
            <v>235</v>
          </cell>
          <cell r="H377" t="str">
            <v>-</v>
          </cell>
          <cell r="I377" t="str">
            <v>-</v>
          </cell>
          <cell r="J377">
            <v>0.9</v>
          </cell>
          <cell r="K377" t="str">
            <v>-</v>
          </cell>
          <cell r="L377">
            <v>404</v>
          </cell>
        </row>
        <row r="378">
          <cell r="A378" t="str">
            <v>021186</v>
          </cell>
          <cell r="B378" t="str">
            <v>4730510.090</v>
          </cell>
          <cell r="C378" t="str">
            <v>Заглушка Sir 100 №0</v>
          </cell>
          <cell r="D378" t="str">
            <v>Заглушка Sir 100 №0</v>
          </cell>
          <cell r="E378" t="str">
            <v>-</v>
          </cell>
          <cell r="F378">
            <v>160</v>
          </cell>
          <cell r="G378">
            <v>90</v>
          </cell>
          <cell r="H378" t="str">
            <v>-</v>
          </cell>
          <cell r="I378" t="str">
            <v>-</v>
          </cell>
          <cell r="J378">
            <v>0.2</v>
          </cell>
          <cell r="K378" t="str">
            <v>-</v>
          </cell>
          <cell r="L378">
            <v>374</v>
          </cell>
        </row>
        <row r="379">
          <cell r="A379" t="str">
            <v>021184</v>
          </cell>
          <cell r="B379" t="str">
            <v>4730510.115</v>
          </cell>
          <cell r="C379" t="str">
            <v>Заглушка Sir 100 №01-0/05</v>
          </cell>
          <cell r="D379" t="str">
            <v>Заглушка Sir 100 №01-0/05</v>
          </cell>
          <cell r="E379" t="str">
            <v>-</v>
          </cell>
          <cell r="F379">
            <v>160</v>
          </cell>
          <cell r="G379">
            <v>115</v>
          </cell>
          <cell r="H379" t="str">
            <v>-</v>
          </cell>
          <cell r="I379" t="str">
            <v>-</v>
          </cell>
          <cell r="J379">
            <v>0.3</v>
          </cell>
          <cell r="K379" t="str">
            <v>-</v>
          </cell>
          <cell r="L379">
            <v>374</v>
          </cell>
        </row>
        <row r="380">
          <cell r="A380" t="str">
            <v>021185</v>
          </cell>
          <cell r="B380" t="str">
            <v>4730510.135</v>
          </cell>
          <cell r="C380" t="str">
            <v>Заглушка Sir 100 №06-0/0</v>
          </cell>
          <cell r="D380" t="str">
            <v>Заглушка Sir 100 №06-0/0</v>
          </cell>
          <cell r="E380" t="str">
            <v>-</v>
          </cell>
          <cell r="F380">
            <v>160</v>
          </cell>
          <cell r="G380">
            <v>135</v>
          </cell>
          <cell r="H380" t="str">
            <v>-</v>
          </cell>
          <cell r="I380" t="str">
            <v>-</v>
          </cell>
          <cell r="J380">
            <v>0.3</v>
          </cell>
          <cell r="K380" t="str">
            <v>-</v>
          </cell>
          <cell r="L380">
            <v>374</v>
          </cell>
        </row>
        <row r="381">
          <cell r="A381" t="str">
            <v>021180</v>
          </cell>
          <cell r="B381" t="str">
            <v>4730510.160</v>
          </cell>
          <cell r="C381" t="str">
            <v>Заглушка Sir 100 №1-5/0</v>
          </cell>
          <cell r="D381" t="str">
            <v>Заглушка Sir 100 №1-5/0</v>
          </cell>
          <cell r="E381" t="str">
            <v>-</v>
          </cell>
          <cell r="F381">
            <v>160</v>
          </cell>
          <cell r="G381">
            <v>160</v>
          </cell>
          <cell r="H381" t="str">
            <v>-</v>
          </cell>
          <cell r="I381" t="str">
            <v>-</v>
          </cell>
          <cell r="J381">
            <v>0.4</v>
          </cell>
          <cell r="K381" t="str">
            <v>-</v>
          </cell>
          <cell r="L381">
            <v>374</v>
          </cell>
        </row>
        <row r="382">
          <cell r="A382" t="str">
            <v>021181</v>
          </cell>
          <cell r="B382" t="str">
            <v>4730510.185</v>
          </cell>
          <cell r="C382" t="str">
            <v>Заглушка Sir 100 №6-10/0</v>
          </cell>
          <cell r="D382" t="str">
            <v>Заглушка Sir 100 №6-10/0</v>
          </cell>
          <cell r="E382" t="str">
            <v>-</v>
          </cell>
          <cell r="F382">
            <v>160</v>
          </cell>
          <cell r="G382">
            <v>185</v>
          </cell>
          <cell r="H382" t="str">
            <v>-</v>
          </cell>
          <cell r="I382" t="str">
            <v>-</v>
          </cell>
          <cell r="J382">
            <v>0.4</v>
          </cell>
          <cell r="K382" t="str">
            <v>-</v>
          </cell>
          <cell r="L382">
            <v>374</v>
          </cell>
        </row>
        <row r="383">
          <cell r="A383" t="str">
            <v>021182</v>
          </cell>
          <cell r="B383" t="str">
            <v>4730510.210</v>
          </cell>
          <cell r="C383" t="str">
            <v>Заглушка Sir 100 №11-15/0</v>
          </cell>
          <cell r="D383" t="str">
            <v>Заглушка Sir 100 №11-15/0</v>
          </cell>
          <cell r="E383" t="str">
            <v>-</v>
          </cell>
          <cell r="F383">
            <v>160</v>
          </cell>
          <cell r="G383">
            <v>210</v>
          </cell>
          <cell r="H383" t="str">
            <v>-</v>
          </cell>
          <cell r="I383" t="str">
            <v>-</v>
          </cell>
          <cell r="J383">
            <v>0.5</v>
          </cell>
          <cell r="K383" t="str">
            <v>-</v>
          </cell>
          <cell r="L383">
            <v>374</v>
          </cell>
        </row>
        <row r="384">
          <cell r="A384" t="str">
            <v>021183</v>
          </cell>
          <cell r="B384" t="str">
            <v>4730510.235</v>
          </cell>
          <cell r="C384" t="str">
            <v>Заглушка Sir 100 №16-20/0</v>
          </cell>
          <cell r="D384" t="str">
            <v>Заглушка Sir 100 №16-20/0</v>
          </cell>
          <cell r="E384" t="str">
            <v>-</v>
          </cell>
          <cell r="F384">
            <v>160</v>
          </cell>
          <cell r="G384">
            <v>235</v>
          </cell>
          <cell r="H384" t="str">
            <v>-</v>
          </cell>
          <cell r="I384" t="str">
            <v>-</v>
          </cell>
          <cell r="J384">
            <v>0.5</v>
          </cell>
          <cell r="K384" t="str">
            <v>-</v>
          </cell>
          <cell r="L384">
            <v>374</v>
          </cell>
        </row>
        <row r="385">
          <cell r="A385" t="str">
            <v>021185/в100</v>
          </cell>
          <cell r="B385" t="str">
            <v>4730510.135.51</v>
          </cell>
          <cell r="C385" t="str">
            <v>Заглушка Sir 100 № 0/0 с выходом DN 100</v>
          </cell>
          <cell r="D385" t="str">
            <v>Заглушка Sir 100 № 0/0 с выпуском 100 мм</v>
          </cell>
          <cell r="E385" t="str">
            <v>-</v>
          </cell>
          <cell r="F385">
            <v>160</v>
          </cell>
          <cell r="G385">
            <v>135</v>
          </cell>
          <cell r="H385" t="str">
            <v>-</v>
          </cell>
          <cell r="I385" t="str">
            <v>-</v>
          </cell>
          <cell r="J385">
            <v>0.7</v>
          </cell>
          <cell r="K385" t="str">
            <v>-</v>
          </cell>
          <cell r="L385">
            <v>590</v>
          </cell>
        </row>
        <row r="386">
          <cell r="A386" t="str">
            <v>021180/в100</v>
          </cell>
          <cell r="B386" t="str">
            <v>4730510.160.51</v>
          </cell>
          <cell r="C386" t="str">
            <v>Заглушка Sir 100 №1-5/0 с выходом DN 100</v>
          </cell>
          <cell r="D386" t="str">
            <v>Заглушка Sir 100 №1-5/0 с выпуском 100 мм</v>
          </cell>
          <cell r="E386" t="str">
            <v>-</v>
          </cell>
          <cell r="F386">
            <v>160</v>
          </cell>
          <cell r="G386">
            <v>160</v>
          </cell>
          <cell r="H386" t="str">
            <v>-</v>
          </cell>
          <cell r="I386" t="str">
            <v>-</v>
          </cell>
          <cell r="J386">
            <v>0.8</v>
          </cell>
          <cell r="K386" t="str">
            <v>-</v>
          </cell>
          <cell r="L386">
            <v>590</v>
          </cell>
        </row>
        <row r="387">
          <cell r="A387" t="str">
            <v>021181/в100</v>
          </cell>
          <cell r="B387" t="str">
            <v>4730510.185.51</v>
          </cell>
          <cell r="C387" t="str">
            <v>Заглушка Sir 100 №6-10/0 с выходом DN 100</v>
          </cell>
          <cell r="D387" t="str">
            <v>Заглушка Sir 100 №6-10/0 с выпуском 100 мм</v>
          </cell>
          <cell r="E387" t="str">
            <v>-</v>
          </cell>
          <cell r="F387">
            <v>160</v>
          </cell>
          <cell r="G387">
            <v>185</v>
          </cell>
          <cell r="H387" t="str">
            <v>-</v>
          </cell>
          <cell r="I387" t="str">
            <v>-</v>
          </cell>
          <cell r="J387">
            <v>0.8</v>
          </cell>
          <cell r="K387" t="str">
            <v>-</v>
          </cell>
          <cell r="L387">
            <v>590</v>
          </cell>
        </row>
        <row r="388">
          <cell r="A388" t="str">
            <v>021182/в100</v>
          </cell>
          <cell r="B388" t="str">
            <v>4730510.210.51</v>
          </cell>
          <cell r="C388" t="str">
            <v>Заглушка Sir 100 №11-15/0 с выходом DN 100</v>
          </cell>
          <cell r="D388" t="str">
            <v>Заглушка Sir 100 №11-15/0 с выпуском 100 мм</v>
          </cell>
          <cell r="E388" t="str">
            <v>-</v>
          </cell>
          <cell r="F388">
            <v>160</v>
          </cell>
          <cell r="G388">
            <v>210</v>
          </cell>
          <cell r="H388" t="str">
            <v>-</v>
          </cell>
          <cell r="I388" t="str">
            <v>-</v>
          </cell>
          <cell r="J388">
            <v>0.9</v>
          </cell>
          <cell r="K388" t="str">
            <v>-</v>
          </cell>
          <cell r="L388">
            <v>590</v>
          </cell>
        </row>
        <row r="389">
          <cell r="A389" t="str">
            <v>021183/в100</v>
          </cell>
          <cell r="B389" t="str">
            <v>4730510.235.51</v>
          </cell>
          <cell r="C389" t="str">
            <v>Заглушка Sir 100 №16-20/0 с выходом DN 100</v>
          </cell>
          <cell r="D389" t="str">
            <v>Заглушка Sir 100 №16-20/0 с выпуском 100 мм</v>
          </cell>
          <cell r="E389" t="str">
            <v>-</v>
          </cell>
          <cell r="F389">
            <v>160</v>
          </cell>
          <cell r="G389">
            <v>235</v>
          </cell>
          <cell r="H389" t="str">
            <v>-</v>
          </cell>
          <cell r="I389" t="str">
            <v>-</v>
          </cell>
          <cell r="J389">
            <v>0.9</v>
          </cell>
          <cell r="K389" t="str">
            <v>-</v>
          </cell>
          <cell r="L389">
            <v>590</v>
          </cell>
        </row>
        <row r="390">
          <cell r="A390" t="str">
            <v>023186</v>
          </cell>
          <cell r="B390" t="str">
            <v>4730511.090</v>
          </cell>
          <cell r="C390" t="str">
            <v>Заглушка Sir 110 №0</v>
          </cell>
          <cell r="D390" t="str">
            <v>Заглушка Sir 110 №0</v>
          </cell>
          <cell r="E390" t="str">
            <v>—</v>
          </cell>
          <cell r="F390">
            <v>170</v>
          </cell>
          <cell r="G390">
            <v>90</v>
          </cell>
          <cell r="H390" t="str">
            <v>-</v>
          </cell>
          <cell r="I390" t="str">
            <v>-</v>
          </cell>
          <cell r="J390">
            <v>0.2</v>
          </cell>
          <cell r="K390" t="str">
            <v>-</v>
          </cell>
          <cell r="L390">
            <v>374</v>
          </cell>
        </row>
        <row r="391">
          <cell r="A391" t="str">
            <v>023184</v>
          </cell>
          <cell r="B391" t="str">
            <v>4730511.115</v>
          </cell>
          <cell r="C391" t="str">
            <v>Заглушка Sir 110 №01-0/05</v>
          </cell>
          <cell r="D391" t="str">
            <v>Заглушка Sir 110 №01-0/05</v>
          </cell>
          <cell r="E391" t="str">
            <v>—</v>
          </cell>
          <cell r="F391">
            <v>170</v>
          </cell>
          <cell r="G391">
            <v>115</v>
          </cell>
          <cell r="H391" t="str">
            <v>-</v>
          </cell>
          <cell r="I391" t="str">
            <v>-</v>
          </cell>
          <cell r="J391">
            <v>0.3</v>
          </cell>
          <cell r="K391" t="str">
            <v>-</v>
          </cell>
          <cell r="L391">
            <v>374</v>
          </cell>
        </row>
        <row r="392">
          <cell r="A392" t="str">
            <v>023185</v>
          </cell>
          <cell r="B392" t="str">
            <v>4730511.135</v>
          </cell>
          <cell r="C392" t="str">
            <v>Заглушка Sir 110 №06-0/0</v>
          </cell>
          <cell r="D392" t="str">
            <v>Заглушка Sir 110 №06-0/0</v>
          </cell>
          <cell r="E392" t="str">
            <v>—</v>
          </cell>
          <cell r="F392">
            <v>170</v>
          </cell>
          <cell r="G392">
            <v>135</v>
          </cell>
          <cell r="H392" t="str">
            <v>-</v>
          </cell>
          <cell r="I392" t="str">
            <v>-</v>
          </cell>
          <cell r="J392">
            <v>0.3</v>
          </cell>
          <cell r="K392" t="str">
            <v>-</v>
          </cell>
          <cell r="L392">
            <v>374</v>
          </cell>
        </row>
        <row r="393">
          <cell r="A393" t="str">
            <v>023180</v>
          </cell>
          <cell r="B393" t="str">
            <v>4730511.160</v>
          </cell>
          <cell r="C393" t="str">
            <v>Заглушка Sir 110 №1-5/0</v>
          </cell>
          <cell r="D393" t="str">
            <v>Заглушка Sir 110 №1-5/0</v>
          </cell>
          <cell r="E393" t="str">
            <v>—</v>
          </cell>
          <cell r="F393">
            <v>170</v>
          </cell>
          <cell r="G393">
            <v>160</v>
          </cell>
          <cell r="H393" t="str">
            <v>-</v>
          </cell>
          <cell r="I393" t="str">
            <v>-</v>
          </cell>
          <cell r="J393">
            <v>0.4</v>
          </cell>
          <cell r="K393" t="str">
            <v>-</v>
          </cell>
          <cell r="L393">
            <v>374</v>
          </cell>
        </row>
        <row r="394">
          <cell r="A394" t="str">
            <v>023181</v>
          </cell>
          <cell r="B394" t="str">
            <v>4730511.185</v>
          </cell>
          <cell r="C394" t="str">
            <v>Заглушка Sir 110 №6-10/0</v>
          </cell>
          <cell r="D394" t="str">
            <v>Заглушка Sir 110 №6-10/0</v>
          </cell>
          <cell r="E394" t="str">
            <v>—</v>
          </cell>
          <cell r="F394">
            <v>170</v>
          </cell>
          <cell r="G394">
            <v>185</v>
          </cell>
          <cell r="H394" t="str">
            <v>-</v>
          </cell>
          <cell r="I394" t="str">
            <v>-</v>
          </cell>
          <cell r="J394">
            <v>0.4</v>
          </cell>
          <cell r="K394" t="str">
            <v>-</v>
          </cell>
          <cell r="L394">
            <v>374</v>
          </cell>
        </row>
        <row r="395">
          <cell r="A395" t="str">
            <v>023182</v>
          </cell>
          <cell r="B395" t="str">
            <v>4730511.210</v>
          </cell>
          <cell r="C395" t="str">
            <v>Заглушка Sir 110 №11-15/0</v>
          </cell>
          <cell r="D395" t="str">
            <v>Заглушка Sir 110 №11-15/0</v>
          </cell>
          <cell r="E395" t="str">
            <v>—</v>
          </cell>
          <cell r="F395">
            <v>170</v>
          </cell>
          <cell r="G395">
            <v>210</v>
          </cell>
          <cell r="H395" t="str">
            <v>-</v>
          </cell>
          <cell r="I395" t="str">
            <v>-</v>
          </cell>
          <cell r="J395">
            <v>0.5</v>
          </cell>
          <cell r="K395" t="str">
            <v>-</v>
          </cell>
          <cell r="L395">
            <v>374</v>
          </cell>
        </row>
        <row r="396">
          <cell r="A396" t="str">
            <v>023183</v>
          </cell>
          <cell r="B396" t="str">
            <v>4730511.235</v>
          </cell>
          <cell r="C396" t="str">
            <v>Заглушка Sir 110 №16-20/0</v>
          </cell>
          <cell r="D396" t="str">
            <v>Заглушка Sir 110 №16-20/0</v>
          </cell>
          <cell r="E396" t="str">
            <v>—</v>
          </cell>
          <cell r="F396">
            <v>170</v>
          </cell>
          <cell r="G396">
            <v>235</v>
          </cell>
          <cell r="H396" t="str">
            <v>-</v>
          </cell>
          <cell r="I396" t="str">
            <v>-</v>
          </cell>
          <cell r="J396">
            <v>0.5</v>
          </cell>
          <cell r="K396" t="str">
            <v>-</v>
          </cell>
          <cell r="L396">
            <v>374</v>
          </cell>
        </row>
        <row r="397">
          <cell r="A397" t="str">
            <v>023185/в100</v>
          </cell>
          <cell r="B397" t="str">
            <v>4730511.135.51</v>
          </cell>
          <cell r="C397" t="str">
            <v>Заглушка Sir 110 № 0/0 с выходом DN 100</v>
          </cell>
          <cell r="D397" t="str">
            <v>Заглушка Sir 110 № 0/0 с выпуском 100 мм</v>
          </cell>
          <cell r="E397" t="str">
            <v>-</v>
          </cell>
          <cell r="F397">
            <v>170</v>
          </cell>
          <cell r="G397">
            <v>135</v>
          </cell>
          <cell r="H397" t="str">
            <v>-</v>
          </cell>
          <cell r="I397" t="str">
            <v>-</v>
          </cell>
          <cell r="J397">
            <v>0.7</v>
          </cell>
          <cell r="K397" t="str">
            <v>-</v>
          </cell>
          <cell r="L397">
            <v>590</v>
          </cell>
        </row>
        <row r="398">
          <cell r="A398" t="str">
            <v>023180/в100</v>
          </cell>
          <cell r="B398" t="str">
            <v>4730511.160.51</v>
          </cell>
          <cell r="C398" t="str">
            <v>Заглушка Sir 110 №1-5/0 с выходом DN 100</v>
          </cell>
          <cell r="D398" t="str">
            <v>Заглушка Sir 110 №1-5/0 с выпуском 100 мм</v>
          </cell>
          <cell r="E398" t="str">
            <v>-</v>
          </cell>
          <cell r="F398">
            <v>170</v>
          </cell>
          <cell r="G398">
            <v>160</v>
          </cell>
          <cell r="H398" t="str">
            <v>-</v>
          </cell>
          <cell r="I398" t="str">
            <v>-</v>
          </cell>
          <cell r="J398">
            <v>0.8</v>
          </cell>
          <cell r="K398" t="str">
            <v>-</v>
          </cell>
          <cell r="L398">
            <v>590</v>
          </cell>
        </row>
        <row r="399">
          <cell r="A399" t="str">
            <v>023181/в100</v>
          </cell>
          <cell r="B399" t="str">
            <v>4730511.185.51</v>
          </cell>
          <cell r="C399" t="str">
            <v>Заглушка Sir 110 №6-10/0 с выходом DN 100</v>
          </cell>
          <cell r="D399" t="str">
            <v>Заглушка Sir 110 №6-10/0 с выпуском 100 мм</v>
          </cell>
          <cell r="E399" t="str">
            <v>-</v>
          </cell>
          <cell r="F399">
            <v>170</v>
          </cell>
          <cell r="G399">
            <v>185</v>
          </cell>
          <cell r="H399" t="str">
            <v>-</v>
          </cell>
          <cell r="I399" t="str">
            <v>-</v>
          </cell>
          <cell r="J399">
            <v>0.8</v>
          </cell>
          <cell r="K399" t="str">
            <v>-</v>
          </cell>
          <cell r="L399">
            <v>590</v>
          </cell>
        </row>
        <row r="400">
          <cell r="A400" t="str">
            <v>023182/в100</v>
          </cell>
          <cell r="B400" t="str">
            <v>4730511.210.51</v>
          </cell>
          <cell r="C400" t="str">
            <v>Заглушка Sir 110 №11-15/0 с выходом DN 100</v>
          </cell>
          <cell r="D400" t="str">
            <v>Заглушка Sir 110 №11-15/0 с выпуском 100 мм</v>
          </cell>
          <cell r="E400" t="str">
            <v>-</v>
          </cell>
          <cell r="F400">
            <v>170</v>
          </cell>
          <cell r="G400">
            <v>210</v>
          </cell>
          <cell r="H400" t="str">
            <v>-</v>
          </cell>
          <cell r="I400" t="str">
            <v>-</v>
          </cell>
          <cell r="J400">
            <v>0.9</v>
          </cell>
          <cell r="K400" t="str">
            <v>-</v>
          </cell>
          <cell r="L400">
            <v>590</v>
          </cell>
        </row>
        <row r="401">
          <cell r="A401" t="str">
            <v>023183/в100</v>
          </cell>
          <cell r="B401" t="str">
            <v>4730511.235.51</v>
          </cell>
          <cell r="C401" t="str">
            <v>Заглушка Sir 110 №16-20/0 с выходом DN 100</v>
          </cell>
          <cell r="D401" t="str">
            <v>Заглушка Sir 110 №16-20/0 с выпуском 100 мм</v>
          </cell>
          <cell r="E401" t="str">
            <v>-</v>
          </cell>
          <cell r="F401">
            <v>170</v>
          </cell>
          <cell r="G401">
            <v>235</v>
          </cell>
          <cell r="H401" t="str">
            <v>-</v>
          </cell>
          <cell r="I401" t="str">
            <v>-</v>
          </cell>
          <cell r="J401">
            <v>0.9</v>
          </cell>
          <cell r="K401" t="str">
            <v>-</v>
          </cell>
          <cell r="L401">
            <v>590</v>
          </cell>
        </row>
        <row r="402">
          <cell r="A402" t="str">
            <v>040194</v>
          </cell>
          <cell r="B402" t="str">
            <v>4730215.095</v>
          </cell>
          <cell r="C402" t="str">
            <v>Заглушка Plus 150 №0</v>
          </cell>
          <cell r="D402" t="str">
            <v>Заглушка Plus 150 №0</v>
          </cell>
          <cell r="E402" t="str">
            <v>-</v>
          </cell>
          <cell r="F402">
            <v>250</v>
          </cell>
          <cell r="G402">
            <v>95</v>
          </cell>
          <cell r="H402" t="str">
            <v>-</v>
          </cell>
          <cell r="I402" t="str">
            <v>-</v>
          </cell>
          <cell r="J402">
            <v>0.4</v>
          </cell>
          <cell r="K402" t="str">
            <v>-</v>
          </cell>
          <cell r="L402">
            <v>378</v>
          </cell>
        </row>
        <row r="403">
          <cell r="A403" t="str">
            <v>040195</v>
          </cell>
          <cell r="B403" t="str">
            <v>4730215.125</v>
          </cell>
          <cell r="C403" t="str">
            <v>Заглушка Plus 150 №01-0/05</v>
          </cell>
          <cell r="D403" t="str">
            <v>Заглушка Plus 150 №01-0/05</v>
          </cell>
          <cell r="E403" t="str">
            <v>-</v>
          </cell>
          <cell r="F403">
            <v>250</v>
          </cell>
          <cell r="G403">
            <v>125</v>
          </cell>
          <cell r="H403" t="str">
            <v>-</v>
          </cell>
          <cell r="I403" t="str">
            <v>-</v>
          </cell>
          <cell r="J403">
            <v>0.5</v>
          </cell>
          <cell r="K403" t="str">
            <v>-</v>
          </cell>
          <cell r="L403">
            <v>378</v>
          </cell>
        </row>
        <row r="404">
          <cell r="A404" t="str">
            <v>040196</v>
          </cell>
          <cell r="B404" t="str">
            <v>4730215.150</v>
          </cell>
          <cell r="C404" t="str">
            <v>Заглушка Plus 150 №06-0/010</v>
          </cell>
          <cell r="D404" t="str">
            <v>Заглушка Plus 150 №06-0/010</v>
          </cell>
          <cell r="E404" t="str">
            <v>-</v>
          </cell>
          <cell r="F404">
            <v>250</v>
          </cell>
          <cell r="G404">
            <v>150</v>
          </cell>
          <cell r="H404" t="str">
            <v>-</v>
          </cell>
          <cell r="I404" t="str">
            <v>-</v>
          </cell>
          <cell r="J404">
            <v>0.6</v>
          </cell>
          <cell r="K404" t="str">
            <v>-</v>
          </cell>
          <cell r="L404">
            <v>378</v>
          </cell>
        </row>
        <row r="405">
          <cell r="A405" t="str">
            <v>040197</v>
          </cell>
          <cell r="B405" t="str">
            <v>4730215.175</v>
          </cell>
          <cell r="C405" t="str">
            <v>Заглушка Plus 150 №011-0/0</v>
          </cell>
          <cell r="D405" t="str">
            <v>Заглушка Plus 150 №011-0/0</v>
          </cell>
          <cell r="E405" t="str">
            <v>-</v>
          </cell>
          <cell r="F405">
            <v>250</v>
          </cell>
          <cell r="G405">
            <v>175</v>
          </cell>
          <cell r="H405" t="str">
            <v>-</v>
          </cell>
          <cell r="I405" t="str">
            <v>-</v>
          </cell>
          <cell r="J405">
            <v>0.7</v>
          </cell>
          <cell r="K405" t="str">
            <v>-</v>
          </cell>
          <cell r="L405">
            <v>378</v>
          </cell>
        </row>
        <row r="406">
          <cell r="A406" t="str">
            <v>040190</v>
          </cell>
          <cell r="B406" t="str">
            <v>4730215.200</v>
          </cell>
          <cell r="C406" t="str">
            <v>Заглушка Plus 150 №1-5/0</v>
          </cell>
          <cell r="D406" t="str">
            <v>Заглушка Plus 150 №1-5/0</v>
          </cell>
          <cell r="E406" t="str">
            <v>-</v>
          </cell>
          <cell r="F406">
            <v>250</v>
          </cell>
          <cell r="G406">
            <v>200</v>
          </cell>
          <cell r="H406" t="str">
            <v>-</v>
          </cell>
          <cell r="I406" t="str">
            <v>-</v>
          </cell>
          <cell r="J406">
            <v>0.8</v>
          </cell>
          <cell r="K406" t="str">
            <v>-</v>
          </cell>
          <cell r="L406">
            <v>378</v>
          </cell>
        </row>
        <row r="407">
          <cell r="A407" t="str">
            <v>040191</v>
          </cell>
          <cell r="B407" t="str">
            <v>4730215.225</v>
          </cell>
          <cell r="C407" t="str">
            <v>Заглушка Plus 150 №6-10/0</v>
          </cell>
          <cell r="D407" t="str">
            <v>Заглушка Plus 150 №6-10/0</v>
          </cell>
          <cell r="E407" t="str">
            <v>-</v>
          </cell>
          <cell r="F407">
            <v>250</v>
          </cell>
          <cell r="G407">
            <v>225</v>
          </cell>
          <cell r="H407" t="str">
            <v>-</v>
          </cell>
          <cell r="I407" t="str">
            <v>-</v>
          </cell>
          <cell r="J407">
            <v>0.9</v>
          </cell>
          <cell r="K407" t="str">
            <v>-</v>
          </cell>
          <cell r="L407">
            <v>378</v>
          </cell>
        </row>
        <row r="408">
          <cell r="A408" t="str">
            <v>040192</v>
          </cell>
          <cell r="B408" t="str">
            <v>4730215.250</v>
          </cell>
          <cell r="C408" t="str">
            <v>Заглушка Plus 150 №11-15/0</v>
          </cell>
          <cell r="D408" t="str">
            <v>Заглушка Plus 150 №11-15/0</v>
          </cell>
          <cell r="E408" t="str">
            <v>-</v>
          </cell>
          <cell r="F408">
            <v>250</v>
          </cell>
          <cell r="G408">
            <v>250</v>
          </cell>
          <cell r="H408" t="str">
            <v>-</v>
          </cell>
          <cell r="I408" t="str">
            <v>-</v>
          </cell>
          <cell r="J408">
            <v>1</v>
          </cell>
          <cell r="K408" t="str">
            <v>-</v>
          </cell>
          <cell r="L408">
            <v>378</v>
          </cell>
        </row>
        <row r="409">
          <cell r="A409" t="str">
            <v>040193</v>
          </cell>
          <cell r="B409" t="str">
            <v>4730215.275</v>
          </cell>
          <cell r="C409" t="str">
            <v>Заглушка Plus 150 №16-20/0</v>
          </cell>
          <cell r="D409" t="str">
            <v>Заглушка Plus 150 №16-20/0</v>
          </cell>
          <cell r="E409" t="str">
            <v>-</v>
          </cell>
          <cell r="F409">
            <v>250</v>
          </cell>
          <cell r="G409">
            <v>275</v>
          </cell>
          <cell r="H409" t="str">
            <v>-</v>
          </cell>
          <cell r="I409" t="str">
            <v>-</v>
          </cell>
          <cell r="J409">
            <v>1.1000000000000001</v>
          </cell>
          <cell r="K409" t="str">
            <v>-</v>
          </cell>
          <cell r="L409">
            <v>378</v>
          </cell>
        </row>
        <row r="410">
          <cell r="A410" t="str">
            <v>040195/в100</v>
          </cell>
          <cell r="B410" t="str">
            <v>4730215.125.51</v>
          </cell>
          <cell r="C410" t="str">
            <v>Заглушка Plus 150 №01-0/05 с выходом DN 100</v>
          </cell>
          <cell r="D410" t="str">
            <v>Заглушка Plus 150 №01-0/05 с выпуском 100 мм</v>
          </cell>
          <cell r="E410" t="str">
            <v>-</v>
          </cell>
          <cell r="F410">
            <v>250</v>
          </cell>
          <cell r="G410">
            <v>125</v>
          </cell>
          <cell r="H410" t="str">
            <v>-</v>
          </cell>
          <cell r="I410" t="str">
            <v>-</v>
          </cell>
          <cell r="J410">
            <v>0.9</v>
          </cell>
          <cell r="K410" t="str">
            <v>-</v>
          </cell>
          <cell r="L410">
            <v>652</v>
          </cell>
        </row>
        <row r="411">
          <cell r="A411" t="str">
            <v>040196/в100</v>
          </cell>
          <cell r="B411" t="str">
            <v>4730215.150.51</v>
          </cell>
          <cell r="C411" t="str">
            <v>Заглушка Plus 150 №06-0/010 с выходом DN 100</v>
          </cell>
          <cell r="D411" t="str">
            <v>Заглушка Plus 150 №06-0/010 с выпуском 100 мм</v>
          </cell>
          <cell r="E411" t="str">
            <v>-</v>
          </cell>
          <cell r="F411">
            <v>250</v>
          </cell>
          <cell r="G411">
            <v>150</v>
          </cell>
          <cell r="H411" t="str">
            <v>-</v>
          </cell>
          <cell r="I411" t="str">
            <v>-</v>
          </cell>
          <cell r="J411">
            <v>1</v>
          </cell>
          <cell r="K411" t="str">
            <v>-</v>
          </cell>
          <cell r="L411">
            <v>652</v>
          </cell>
        </row>
        <row r="412">
          <cell r="A412" t="str">
            <v>040197/в100</v>
          </cell>
          <cell r="B412" t="str">
            <v>4730215.175.51</v>
          </cell>
          <cell r="C412" t="str">
            <v>Заглушка Plus 150 №011-0/0 с выходом DN 100</v>
          </cell>
          <cell r="D412" t="str">
            <v>Заглушка Plus 150 №011-0/0 с выпуском 100 мм</v>
          </cell>
          <cell r="E412" t="str">
            <v>-</v>
          </cell>
          <cell r="F412">
            <v>250</v>
          </cell>
          <cell r="G412">
            <v>175</v>
          </cell>
          <cell r="H412" t="str">
            <v>-</v>
          </cell>
          <cell r="I412" t="str">
            <v>-</v>
          </cell>
          <cell r="J412">
            <v>1.1000000000000001</v>
          </cell>
          <cell r="K412" t="str">
            <v>-</v>
          </cell>
          <cell r="L412">
            <v>652</v>
          </cell>
        </row>
        <row r="413">
          <cell r="A413" t="str">
            <v>040197/в150</v>
          </cell>
          <cell r="B413" t="str">
            <v>4730215.175.52</v>
          </cell>
          <cell r="C413" t="str">
            <v>Заглушка Plus 150 №011-0/0 с выходом DN 150</v>
          </cell>
          <cell r="D413" t="str">
            <v>Заглушка Plus 150 №011-0/0 с выпуском 150 мм</v>
          </cell>
          <cell r="E413" t="str">
            <v>-</v>
          </cell>
          <cell r="F413">
            <v>250</v>
          </cell>
          <cell r="G413">
            <v>175</v>
          </cell>
          <cell r="H413" t="str">
            <v>-</v>
          </cell>
          <cell r="I413" t="str">
            <v>-</v>
          </cell>
          <cell r="J413">
            <v>1.3</v>
          </cell>
          <cell r="K413" t="str">
            <v>-</v>
          </cell>
          <cell r="L413">
            <v>652</v>
          </cell>
        </row>
        <row r="414">
          <cell r="A414" t="str">
            <v>040190/в100</v>
          </cell>
          <cell r="B414" t="str">
            <v>4730215.200.51</v>
          </cell>
          <cell r="C414" t="str">
            <v>Заглушка Plus 150 №1-5/0 с выходом DN 100</v>
          </cell>
          <cell r="D414" t="str">
            <v>Заглушка Plus 150 №1-5/0 с выпуском 100 мм</v>
          </cell>
          <cell r="E414" t="str">
            <v>-</v>
          </cell>
          <cell r="F414">
            <v>250</v>
          </cell>
          <cell r="G414">
            <v>200</v>
          </cell>
          <cell r="H414" t="str">
            <v>-</v>
          </cell>
          <cell r="I414" t="str">
            <v>-</v>
          </cell>
          <cell r="J414">
            <v>1.2</v>
          </cell>
          <cell r="K414" t="str">
            <v>-</v>
          </cell>
          <cell r="L414">
            <v>652</v>
          </cell>
        </row>
        <row r="415">
          <cell r="A415" t="str">
            <v>040190/в150</v>
          </cell>
          <cell r="B415" t="str">
            <v>4730215.200.52</v>
          </cell>
          <cell r="C415" t="str">
            <v>Заглушка Plus 150 №1-5/0 с выходом DN 150</v>
          </cell>
          <cell r="D415" t="str">
            <v>Заглушка Plus 150 №1-5/0 с выпуском 150 мм</v>
          </cell>
          <cell r="E415" t="str">
            <v>-</v>
          </cell>
          <cell r="F415">
            <v>250</v>
          </cell>
          <cell r="G415">
            <v>200</v>
          </cell>
          <cell r="H415" t="str">
            <v>-</v>
          </cell>
          <cell r="I415" t="str">
            <v>-</v>
          </cell>
          <cell r="J415">
            <v>1.4</v>
          </cell>
          <cell r="K415" t="str">
            <v>-</v>
          </cell>
          <cell r="L415">
            <v>652</v>
          </cell>
        </row>
        <row r="416">
          <cell r="A416" t="str">
            <v>040191/в100</v>
          </cell>
          <cell r="B416" t="str">
            <v>4730215.225.51</v>
          </cell>
          <cell r="C416" t="str">
            <v>Заглушка Plus 150 №6-10/0 с выходом DN 100</v>
          </cell>
          <cell r="D416" t="str">
            <v>Заглушка Plus 150 №6-10/0 с выпуском 100 мм</v>
          </cell>
          <cell r="E416" t="str">
            <v>-</v>
          </cell>
          <cell r="F416">
            <v>250</v>
          </cell>
          <cell r="G416">
            <v>225</v>
          </cell>
          <cell r="H416" t="str">
            <v>-</v>
          </cell>
          <cell r="I416" t="str">
            <v>-</v>
          </cell>
          <cell r="J416">
            <v>1.3</v>
          </cell>
          <cell r="K416" t="str">
            <v>-</v>
          </cell>
          <cell r="L416">
            <v>652</v>
          </cell>
        </row>
        <row r="417">
          <cell r="A417" t="str">
            <v>040191/в150</v>
          </cell>
          <cell r="B417" t="str">
            <v>4730215.225.52</v>
          </cell>
          <cell r="C417" t="str">
            <v>Заглушка Plus 150 №6-10/0 с выходом DN 150</v>
          </cell>
          <cell r="D417" t="str">
            <v>Заглушка Plus 150 №6-10/0 с выпуском 150 мм</v>
          </cell>
          <cell r="E417" t="str">
            <v>-</v>
          </cell>
          <cell r="F417">
            <v>250</v>
          </cell>
          <cell r="G417">
            <v>225</v>
          </cell>
          <cell r="H417" t="str">
            <v>-</v>
          </cell>
          <cell r="I417" t="str">
            <v>-</v>
          </cell>
          <cell r="J417">
            <v>1.5</v>
          </cell>
          <cell r="K417" t="str">
            <v>-</v>
          </cell>
          <cell r="L417">
            <v>652</v>
          </cell>
        </row>
        <row r="418">
          <cell r="A418" t="str">
            <v>040192/в100</v>
          </cell>
          <cell r="B418" t="str">
            <v>4730215.250.51</v>
          </cell>
          <cell r="C418" t="str">
            <v>Заглушка Plus 150 №11-15/0 с выходом DN 100</v>
          </cell>
          <cell r="D418" t="str">
            <v>Заглушка Plus 150 №11-15/0 с выпуском 100 мм</v>
          </cell>
          <cell r="E418" t="str">
            <v>-</v>
          </cell>
          <cell r="F418">
            <v>250</v>
          </cell>
          <cell r="G418">
            <v>250</v>
          </cell>
          <cell r="H418" t="str">
            <v>-</v>
          </cell>
          <cell r="I418" t="str">
            <v>-</v>
          </cell>
          <cell r="J418">
            <v>1.4</v>
          </cell>
          <cell r="K418" t="str">
            <v>-</v>
          </cell>
          <cell r="L418">
            <v>652</v>
          </cell>
        </row>
        <row r="419">
          <cell r="A419" t="str">
            <v>040192/в150</v>
          </cell>
          <cell r="B419" t="str">
            <v>4730215.250.52</v>
          </cell>
          <cell r="C419" t="str">
            <v>Заглушка Plus 150 №11-15/0 с выходом DN 150</v>
          </cell>
          <cell r="D419" t="str">
            <v>Заглушка Plus 150 №11-15/0 с выпуском 150 мм</v>
          </cell>
          <cell r="E419" t="str">
            <v>-</v>
          </cell>
          <cell r="F419">
            <v>250</v>
          </cell>
          <cell r="G419">
            <v>250</v>
          </cell>
          <cell r="H419" t="str">
            <v>-</v>
          </cell>
          <cell r="I419" t="str">
            <v>-</v>
          </cell>
          <cell r="J419">
            <v>1.6</v>
          </cell>
          <cell r="K419" t="str">
            <v>-</v>
          </cell>
          <cell r="L419">
            <v>652</v>
          </cell>
        </row>
        <row r="420">
          <cell r="A420" t="str">
            <v>040193/в100</v>
          </cell>
          <cell r="B420" t="str">
            <v>4730215.275.51</v>
          </cell>
          <cell r="C420" t="str">
            <v>Заглушка Plus 150 №16-20/0 с выходом DN 100</v>
          </cell>
          <cell r="D420" t="str">
            <v>Заглушка Plus 150 №16-20/0 с выпуском 100 мм</v>
          </cell>
          <cell r="E420" t="str">
            <v>-</v>
          </cell>
          <cell r="F420">
            <v>250</v>
          </cell>
          <cell r="G420">
            <v>275</v>
          </cell>
          <cell r="H420" t="str">
            <v>-</v>
          </cell>
          <cell r="I420" t="str">
            <v>-</v>
          </cell>
          <cell r="J420">
            <v>1.5</v>
          </cell>
          <cell r="K420" t="str">
            <v>-</v>
          </cell>
          <cell r="L420">
            <v>652</v>
          </cell>
        </row>
        <row r="421">
          <cell r="A421" t="str">
            <v>040193/в150</v>
          </cell>
          <cell r="B421" t="str">
            <v>4730215.275.52</v>
          </cell>
          <cell r="C421" t="str">
            <v>Заглушка Plus 150 №16-20/0 с выходом DN 150</v>
          </cell>
          <cell r="D421" t="str">
            <v>Заглушка Plus 150 №16-20/0 с выпуском 150 мм</v>
          </cell>
          <cell r="E421" t="str">
            <v>-</v>
          </cell>
          <cell r="F421">
            <v>250</v>
          </cell>
          <cell r="G421">
            <v>275</v>
          </cell>
          <cell r="H421" t="str">
            <v>-</v>
          </cell>
          <cell r="I421" t="str">
            <v>-</v>
          </cell>
          <cell r="J421">
            <v>1.7</v>
          </cell>
          <cell r="K421" t="str">
            <v>-</v>
          </cell>
          <cell r="L421">
            <v>652</v>
          </cell>
        </row>
        <row r="422">
          <cell r="A422" t="str">
            <v>022094</v>
          </cell>
          <cell r="B422" t="str">
            <v>4730415.130</v>
          </cell>
          <cell r="C422" t="str">
            <v>Заглушка Light 150 №0</v>
          </cell>
          <cell r="D422" t="str">
            <v>Заглушка Light 150 №0</v>
          </cell>
          <cell r="E422" t="str">
            <v>-</v>
          </cell>
          <cell r="F422">
            <v>210</v>
          </cell>
          <cell r="G422">
            <v>130</v>
          </cell>
          <cell r="H422" t="str">
            <v>-</v>
          </cell>
          <cell r="I422" t="str">
            <v>-</v>
          </cell>
          <cell r="J422">
            <v>0.4</v>
          </cell>
          <cell r="K422" t="str">
            <v>-</v>
          </cell>
          <cell r="L422">
            <v>390</v>
          </cell>
        </row>
        <row r="423">
          <cell r="A423" t="str">
            <v>022095</v>
          </cell>
          <cell r="B423" t="str">
            <v>4730415.155</v>
          </cell>
          <cell r="C423" t="str">
            <v>Заглушка Light 150 №01-0/05</v>
          </cell>
          <cell r="D423" t="str">
            <v>Заглушка Light 150 №01-0/05</v>
          </cell>
          <cell r="E423" t="str">
            <v>-</v>
          </cell>
          <cell r="F423">
            <v>210</v>
          </cell>
          <cell r="G423">
            <v>155</v>
          </cell>
          <cell r="H423" t="str">
            <v>-</v>
          </cell>
          <cell r="I423" t="str">
            <v>-</v>
          </cell>
          <cell r="J423">
            <v>0.5</v>
          </cell>
          <cell r="K423" t="str">
            <v>-</v>
          </cell>
          <cell r="L423">
            <v>390</v>
          </cell>
        </row>
        <row r="424">
          <cell r="A424" t="str">
            <v>022096</v>
          </cell>
          <cell r="B424" t="str">
            <v>4730415.180</v>
          </cell>
          <cell r="C424" t="str">
            <v>Заглушка Light 150 №06-0/010</v>
          </cell>
          <cell r="D424" t="str">
            <v>Заглушка Light 150 №06-0/010</v>
          </cell>
          <cell r="E424" t="str">
            <v>-</v>
          </cell>
          <cell r="F424">
            <v>210</v>
          </cell>
          <cell r="G424">
            <v>180</v>
          </cell>
          <cell r="H424" t="str">
            <v>-</v>
          </cell>
          <cell r="I424" t="str">
            <v>-</v>
          </cell>
          <cell r="J424">
            <v>0.6</v>
          </cell>
          <cell r="K424" t="str">
            <v>-</v>
          </cell>
          <cell r="L424">
            <v>390</v>
          </cell>
        </row>
        <row r="425">
          <cell r="A425" t="str">
            <v>022097</v>
          </cell>
          <cell r="B425" t="str">
            <v>4730415.205</v>
          </cell>
          <cell r="C425" t="str">
            <v>Заглушка Light 150 №011-0/0</v>
          </cell>
          <cell r="D425" t="str">
            <v>Заглушка Light 150 №011-0/0</v>
          </cell>
          <cell r="E425" t="str">
            <v>-</v>
          </cell>
          <cell r="F425">
            <v>210</v>
          </cell>
          <cell r="G425">
            <v>205</v>
          </cell>
          <cell r="H425" t="str">
            <v>-</v>
          </cell>
          <cell r="I425" t="str">
            <v>-</v>
          </cell>
          <cell r="J425">
            <v>0.7</v>
          </cell>
          <cell r="K425" t="str">
            <v>-</v>
          </cell>
          <cell r="L425">
            <v>390</v>
          </cell>
        </row>
        <row r="426">
          <cell r="A426" t="str">
            <v>022090</v>
          </cell>
          <cell r="B426" t="str">
            <v>4730415.230</v>
          </cell>
          <cell r="C426" t="str">
            <v>Заглушка Light 150 №1-5/0</v>
          </cell>
          <cell r="D426" t="str">
            <v>Заглушка Light 150 №1-5/0</v>
          </cell>
          <cell r="E426" t="str">
            <v>-</v>
          </cell>
          <cell r="F426">
            <v>210</v>
          </cell>
          <cell r="G426">
            <v>230</v>
          </cell>
          <cell r="H426" t="str">
            <v>-</v>
          </cell>
          <cell r="I426" t="str">
            <v>-</v>
          </cell>
          <cell r="J426">
            <v>0.8</v>
          </cell>
          <cell r="K426" t="str">
            <v>-</v>
          </cell>
          <cell r="L426">
            <v>390</v>
          </cell>
        </row>
        <row r="427">
          <cell r="A427" t="str">
            <v>022091</v>
          </cell>
          <cell r="B427" t="str">
            <v>4730415.255</v>
          </cell>
          <cell r="C427" t="str">
            <v>Заглушка Light 150 №6-10/0</v>
          </cell>
          <cell r="D427" t="str">
            <v>Заглушка Light 150 №6-10/0</v>
          </cell>
          <cell r="E427" t="str">
            <v>-</v>
          </cell>
          <cell r="F427">
            <v>210</v>
          </cell>
          <cell r="G427">
            <v>255</v>
          </cell>
          <cell r="H427" t="str">
            <v>-</v>
          </cell>
          <cell r="I427" t="str">
            <v>-</v>
          </cell>
          <cell r="J427">
            <v>0.9</v>
          </cell>
          <cell r="K427" t="str">
            <v>-</v>
          </cell>
          <cell r="L427">
            <v>390</v>
          </cell>
        </row>
        <row r="428">
          <cell r="A428" t="str">
            <v>022092</v>
          </cell>
          <cell r="B428" t="str">
            <v>4730415.280</v>
          </cell>
          <cell r="C428" t="str">
            <v>Заглушка Light 150 №11-15/0</v>
          </cell>
          <cell r="D428" t="str">
            <v>Заглушка Light 150 №11-15/0</v>
          </cell>
          <cell r="E428" t="str">
            <v>-</v>
          </cell>
          <cell r="F428">
            <v>210</v>
          </cell>
          <cell r="G428">
            <v>280</v>
          </cell>
          <cell r="H428" t="str">
            <v>-</v>
          </cell>
          <cell r="I428" t="str">
            <v>-</v>
          </cell>
          <cell r="J428">
            <v>1</v>
          </cell>
          <cell r="K428" t="str">
            <v>-</v>
          </cell>
          <cell r="L428">
            <v>390</v>
          </cell>
        </row>
        <row r="429">
          <cell r="A429" t="str">
            <v>022093</v>
          </cell>
          <cell r="B429" t="str">
            <v>4730415.305</v>
          </cell>
          <cell r="C429" t="str">
            <v>Заглушка Light 150 №16-20/0</v>
          </cell>
          <cell r="D429" t="str">
            <v>Заглушка Light 150 №16-20/0</v>
          </cell>
          <cell r="E429" t="str">
            <v>-</v>
          </cell>
          <cell r="F429">
            <v>210</v>
          </cell>
          <cell r="G429">
            <v>305</v>
          </cell>
          <cell r="H429" t="str">
            <v>-</v>
          </cell>
          <cell r="I429" t="str">
            <v>-</v>
          </cell>
          <cell r="J429">
            <v>1.1000000000000001</v>
          </cell>
          <cell r="K429" t="str">
            <v>-</v>
          </cell>
          <cell r="L429">
            <v>390</v>
          </cell>
        </row>
        <row r="430">
          <cell r="A430" t="str">
            <v>022095/в100</v>
          </cell>
          <cell r="B430" t="str">
            <v>4730415.155.51</v>
          </cell>
          <cell r="C430" t="str">
            <v>Заглушка Light 150 №0-0/05 с выходом DN 100</v>
          </cell>
          <cell r="D430" t="str">
            <v>Заглушка Light 150 №0-0/05 с выпуском 100 мм</v>
          </cell>
          <cell r="E430" t="str">
            <v>-</v>
          </cell>
          <cell r="F430">
            <v>210</v>
          </cell>
          <cell r="G430">
            <v>155</v>
          </cell>
          <cell r="H430" t="str">
            <v>-</v>
          </cell>
          <cell r="I430" t="str">
            <v>-</v>
          </cell>
          <cell r="J430">
            <v>0.9</v>
          </cell>
          <cell r="K430" t="str">
            <v>-</v>
          </cell>
          <cell r="L430">
            <v>663</v>
          </cell>
        </row>
        <row r="431">
          <cell r="A431" t="str">
            <v>022096/в100</v>
          </cell>
          <cell r="B431" t="str">
            <v>4730415.180.51</v>
          </cell>
          <cell r="C431" t="str">
            <v>Заглушка Light 150 №06-0/010 с выходом DN 100</v>
          </cell>
          <cell r="D431" t="str">
            <v>Заглушка Light 150 №06-0/010 с выпуском 100 мм</v>
          </cell>
          <cell r="E431" t="str">
            <v>-</v>
          </cell>
          <cell r="F431">
            <v>210</v>
          </cell>
          <cell r="G431">
            <v>180</v>
          </cell>
          <cell r="H431" t="str">
            <v>-</v>
          </cell>
          <cell r="I431" t="str">
            <v>-</v>
          </cell>
          <cell r="J431">
            <v>1</v>
          </cell>
          <cell r="K431" t="str">
            <v>-</v>
          </cell>
          <cell r="L431">
            <v>663</v>
          </cell>
        </row>
        <row r="432">
          <cell r="A432" t="str">
            <v>022097/в100</v>
          </cell>
          <cell r="B432" t="str">
            <v>4730415.205.51</v>
          </cell>
          <cell r="C432" t="str">
            <v>Заглушка Light 150 №011-0/0 с выходом DN 100</v>
          </cell>
          <cell r="D432" t="str">
            <v>Заглушка Light 150 №011-0/0 с выпуском 100 мм</v>
          </cell>
          <cell r="E432" t="str">
            <v>-</v>
          </cell>
          <cell r="F432">
            <v>210</v>
          </cell>
          <cell r="G432">
            <v>205</v>
          </cell>
          <cell r="H432" t="str">
            <v>-</v>
          </cell>
          <cell r="I432" t="str">
            <v>-</v>
          </cell>
          <cell r="J432">
            <v>1.1000000000000001</v>
          </cell>
          <cell r="K432" t="str">
            <v>-</v>
          </cell>
          <cell r="L432">
            <v>663</v>
          </cell>
        </row>
        <row r="433">
          <cell r="A433" t="str">
            <v>022097/в150</v>
          </cell>
          <cell r="B433" t="str">
            <v>4730415.205.52</v>
          </cell>
          <cell r="C433" t="str">
            <v>Заглушка Light 150 №011-0/0 с выходом DN 150</v>
          </cell>
          <cell r="D433" t="str">
            <v>Заглушка Light 150 №011-0/0 с выпуском 150 мм</v>
          </cell>
          <cell r="E433" t="str">
            <v>-</v>
          </cell>
          <cell r="F433">
            <v>210</v>
          </cell>
          <cell r="G433">
            <v>205</v>
          </cell>
          <cell r="H433" t="str">
            <v>-</v>
          </cell>
          <cell r="I433" t="str">
            <v>-</v>
          </cell>
          <cell r="J433">
            <v>1.3</v>
          </cell>
          <cell r="K433" t="str">
            <v>-</v>
          </cell>
          <cell r="L433">
            <v>663</v>
          </cell>
        </row>
        <row r="434">
          <cell r="A434" t="str">
            <v>022090/в100</v>
          </cell>
          <cell r="B434" t="str">
            <v>4730415.230.51</v>
          </cell>
          <cell r="C434" t="str">
            <v>Заглушка Light 150 №1-5/0 с выходом DN 100</v>
          </cell>
          <cell r="D434" t="str">
            <v>Заглушка Light 150 №1-5/0 с выпуском 100 мм</v>
          </cell>
          <cell r="E434" t="str">
            <v>-</v>
          </cell>
          <cell r="F434">
            <v>210</v>
          </cell>
          <cell r="G434">
            <v>230</v>
          </cell>
          <cell r="H434" t="str">
            <v>-</v>
          </cell>
          <cell r="I434" t="str">
            <v>-</v>
          </cell>
          <cell r="J434">
            <v>1.2</v>
          </cell>
          <cell r="K434" t="str">
            <v>-</v>
          </cell>
          <cell r="L434">
            <v>663</v>
          </cell>
        </row>
        <row r="435">
          <cell r="A435" t="str">
            <v>022090/в150</v>
          </cell>
          <cell r="B435" t="str">
            <v>4730415.230.52</v>
          </cell>
          <cell r="C435" t="str">
            <v>Заглушка Light 150 №1-5/0 с выходом DN 150</v>
          </cell>
          <cell r="D435" t="str">
            <v>Заглушка Light 150 №1-5/0 с выпуском 150 мм</v>
          </cell>
          <cell r="E435" t="str">
            <v>-</v>
          </cell>
          <cell r="F435">
            <v>210</v>
          </cell>
          <cell r="G435">
            <v>230</v>
          </cell>
          <cell r="H435" t="str">
            <v>-</v>
          </cell>
          <cell r="I435" t="str">
            <v>-</v>
          </cell>
          <cell r="J435">
            <v>1.4</v>
          </cell>
          <cell r="K435" t="str">
            <v>-</v>
          </cell>
          <cell r="L435">
            <v>663</v>
          </cell>
        </row>
        <row r="436">
          <cell r="A436" t="str">
            <v>022091/в100</v>
          </cell>
          <cell r="B436" t="str">
            <v>4730415.255.51</v>
          </cell>
          <cell r="C436" t="str">
            <v>Заглушка Light 150 №6-10/0 с выходом DN 100</v>
          </cell>
          <cell r="D436" t="str">
            <v>Заглушка Light 150 №6-10/0 с выпуском 100 мм</v>
          </cell>
          <cell r="E436" t="str">
            <v>-</v>
          </cell>
          <cell r="F436">
            <v>210</v>
          </cell>
          <cell r="G436">
            <v>255</v>
          </cell>
          <cell r="H436" t="str">
            <v>-</v>
          </cell>
          <cell r="I436" t="str">
            <v>-</v>
          </cell>
          <cell r="J436">
            <v>1.3</v>
          </cell>
          <cell r="K436" t="str">
            <v>-</v>
          </cell>
          <cell r="L436">
            <v>663</v>
          </cell>
        </row>
        <row r="437">
          <cell r="A437" t="str">
            <v>022091/в150</v>
          </cell>
          <cell r="B437" t="str">
            <v>4730415.255.52</v>
          </cell>
          <cell r="C437" t="str">
            <v>Заглушка Light 150 №6-10/0 с выходом DN 150</v>
          </cell>
          <cell r="D437" t="str">
            <v>Заглушка Light 150 №6-10/0 с выпуском 150 мм</v>
          </cell>
          <cell r="E437" t="str">
            <v>-</v>
          </cell>
          <cell r="F437">
            <v>210</v>
          </cell>
          <cell r="G437">
            <v>255</v>
          </cell>
          <cell r="H437" t="str">
            <v>-</v>
          </cell>
          <cell r="I437" t="str">
            <v>-</v>
          </cell>
          <cell r="J437">
            <v>1.5</v>
          </cell>
          <cell r="K437" t="str">
            <v>-</v>
          </cell>
          <cell r="L437">
            <v>663</v>
          </cell>
        </row>
        <row r="438">
          <cell r="A438" t="str">
            <v>022092/в100</v>
          </cell>
          <cell r="B438" t="str">
            <v>4730415.280.51</v>
          </cell>
          <cell r="C438" t="str">
            <v>Заглушка Light 150 №11-15/0 с выходом DN 100</v>
          </cell>
          <cell r="D438" t="str">
            <v>Заглушка Light 150 №11-15/0 с выпуском 100 мм</v>
          </cell>
          <cell r="E438" t="str">
            <v>-</v>
          </cell>
          <cell r="F438">
            <v>210</v>
          </cell>
          <cell r="G438">
            <v>280</v>
          </cell>
          <cell r="H438" t="str">
            <v>-</v>
          </cell>
          <cell r="I438" t="str">
            <v>-</v>
          </cell>
          <cell r="J438">
            <v>1.4</v>
          </cell>
          <cell r="K438" t="str">
            <v>-</v>
          </cell>
          <cell r="L438">
            <v>663</v>
          </cell>
        </row>
        <row r="439">
          <cell r="A439" t="str">
            <v>022092/в150</v>
          </cell>
          <cell r="B439" t="str">
            <v>4730415.280.52</v>
          </cell>
          <cell r="C439" t="str">
            <v>Заглушка Light 150 №11-15/0 с выходом DN 150</v>
          </cell>
          <cell r="D439" t="str">
            <v>Заглушка Light 150 №11-15/0 с выпуском 150 мм</v>
          </cell>
          <cell r="E439" t="str">
            <v>-</v>
          </cell>
          <cell r="F439">
            <v>210</v>
          </cell>
          <cell r="G439">
            <v>280</v>
          </cell>
          <cell r="H439" t="str">
            <v>-</v>
          </cell>
          <cell r="I439" t="str">
            <v>-</v>
          </cell>
          <cell r="J439">
            <v>1.6</v>
          </cell>
          <cell r="K439" t="str">
            <v>-</v>
          </cell>
          <cell r="L439">
            <v>663</v>
          </cell>
        </row>
        <row r="440">
          <cell r="A440" t="str">
            <v>022093/в100</v>
          </cell>
          <cell r="B440" t="str">
            <v>4730415.305.51</v>
          </cell>
          <cell r="C440" t="str">
            <v>Заглушка Light 150 №16-20 с выходом DN 100</v>
          </cell>
          <cell r="D440" t="str">
            <v>Заглушка Light 150 №16-20 с выпуском 100 мм</v>
          </cell>
          <cell r="E440" t="str">
            <v>-</v>
          </cell>
          <cell r="F440">
            <v>210</v>
          </cell>
          <cell r="G440">
            <v>305</v>
          </cell>
          <cell r="H440" t="str">
            <v>-</v>
          </cell>
          <cell r="I440" t="str">
            <v>-</v>
          </cell>
          <cell r="J440">
            <v>1.5</v>
          </cell>
          <cell r="K440" t="str">
            <v>-</v>
          </cell>
          <cell r="L440">
            <v>663</v>
          </cell>
        </row>
        <row r="441">
          <cell r="A441" t="str">
            <v>022093/в150</v>
          </cell>
          <cell r="B441" t="str">
            <v>4730415.305.52</v>
          </cell>
          <cell r="C441" t="str">
            <v>Заглушка Light 150 №16-20 с выходом DN 150</v>
          </cell>
          <cell r="D441" t="str">
            <v>Заглушка Light 150 №16-20 с выпуском 150 мм</v>
          </cell>
          <cell r="E441" t="str">
            <v>-</v>
          </cell>
          <cell r="F441">
            <v>210</v>
          </cell>
          <cell r="G441">
            <v>305</v>
          </cell>
          <cell r="H441" t="str">
            <v>-</v>
          </cell>
          <cell r="I441" t="str">
            <v>-</v>
          </cell>
          <cell r="J441">
            <v>1.7</v>
          </cell>
          <cell r="K441" t="str">
            <v>-</v>
          </cell>
          <cell r="L441">
            <v>663</v>
          </cell>
        </row>
        <row r="442">
          <cell r="A442" t="str">
            <v>020194</v>
          </cell>
          <cell r="B442" t="str">
            <v>4730515.125</v>
          </cell>
          <cell r="C442" t="str">
            <v>Заглушка Sir 150 №0</v>
          </cell>
          <cell r="D442" t="str">
            <v>Заглушка Sir 150 №0</v>
          </cell>
          <cell r="E442" t="str">
            <v>-</v>
          </cell>
          <cell r="F442">
            <v>250</v>
          </cell>
          <cell r="G442">
            <v>125</v>
          </cell>
          <cell r="H442" t="str">
            <v>-</v>
          </cell>
          <cell r="I442" t="str">
            <v>-</v>
          </cell>
          <cell r="J442">
            <v>0.5</v>
          </cell>
          <cell r="K442" t="str">
            <v>-</v>
          </cell>
          <cell r="L442">
            <v>421</v>
          </cell>
        </row>
        <row r="443">
          <cell r="A443" t="str">
            <v>020195</v>
          </cell>
          <cell r="B443" t="str">
            <v>4730515.155</v>
          </cell>
          <cell r="C443" t="str">
            <v>Заглушка Sir 150 №01-0/05</v>
          </cell>
          <cell r="D443" t="str">
            <v>Заглушка Sir 150 №01-0/05</v>
          </cell>
          <cell r="E443" t="str">
            <v>-</v>
          </cell>
          <cell r="F443">
            <v>250</v>
          </cell>
          <cell r="G443">
            <v>155</v>
          </cell>
          <cell r="H443" t="str">
            <v>-</v>
          </cell>
          <cell r="I443" t="str">
            <v>-</v>
          </cell>
          <cell r="J443">
            <v>0.6</v>
          </cell>
          <cell r="K443" t="str">
            <v>-</v>
          </cell>
          <cell r="L443">
            <v>421</v>
          </cell>
        </row>
        <row r="444">
          <cell r="A444" t="str">
            <v>020196</v>
          </cell>
          <cell r="B444" t="str">
            <v>4730515.180</v>
          </cell>
          <cell r="C444" t="str">
            <v>Заглушка Sir 150 №06-0/010</v>
          </cell>
          <cell r="D444" t="str">
            <v>Заглушка Sir 150 №06-0/010</v>
          </cell>
          <cell r="E444" t="str">
            <v>-</v>
          </cell>
          <cell r="F444">
            <v>250</v>
          </cell>
          <cell r="G444">
            <v>180</v>
          </cell>
          <cell r="H444" t="str">
            <v>-</v>
          </cell>
          <cell r="I444" t="str">
            <v>-</v>
          </cell>
          <cell r="J444">
            <v>0.7</v>
          </cell>
          <cell r="K444" t="str">
            <v>-</v>
          </cell>
          <cell r="L444">
            <v>421</v>
          </cell>
        </row>
        <row r="445">
          <cell r="A445" t="str">
            <v>020197</v>
          </cell>
          <cell r="B445" t="str">
            <v>4730515.205</v>
          </cell>
          <cell r="C445" t="str">
            <v>Заглушка Sir 150 №011-0/0</v>
          </cell>
          <cell r="D445" t="str">
            <v>Заглушка Sir 150 №011-0/0</v>
          </cell>
          <cell r="E445" t="str">
            <v>-</v>
          </cell>
          <cell r="F445">
            <v>250</v>
          </cell>
          <cell r="G445">
            <v>205</v>
          </cell>
          <cell r="H445" t="str">
            <v>-</v>
          </cell>
          <cell r="I445" t="str">
            <v>-</v>
          </cell>
          <cell r="J445">
            <v>0.8</v>
          </cell>
          <cell r="K445" t="str">
            <v>-</v>
          </cell>
          <cell r="L445">
            <v>421</v>
          </cell>
        </row>
        <row r="446">
          <cell r="A446" t="str">
            <v>020190</v>
          </cell>
          <cell r="B446" t="str">
            <v>4730515.230</v>
          </cell>
          <cell r="C446" t="str">
            <v>Заглушка Sir 150 №1-5/0</v>
          </cell>
          <cell r="D446" t="str">
            <v>Заглушка Sir 150 №1-5/0</v>
          </cell>
          <cell r="E446" t="str">
            <v>-</v>
          </cell>
          <cell r="F446">
            <v>250</v>
          </cell>
          <cell r="G446">
            <v>230</v>
          </cell>
          <cell r="H446" t="str">
            <v>-</v>
          </cell>
          <cell r="I446" t="str">
            <v>-</v>
          </cell>
          <cell r="J446">
            <v>0.9</v>
          </cell>
          <cell r="K446" t="str">
            <v>-</v>
          </cell>
          <cell r="L446">
            <v>421</v>
          </cell>
        </row>
        <row r="447">
          <cell r="A447" t="str">
            <v>020191</v>
          </cell>
          <cell r="B447" t="str">
            <v>4730515.255</v>
          </cell>
          <cell r="C447" t="str">
            <v>Заглушка Sir 150 №6-10/0</v>
          </cell>
          <cell r="D447" t="str">
            <v>Заглушка Sir 150 №6-10/0</v>
          </cell>
          <cell r="E447" t="str">
            <v>-</v>
          </cell>
          <cell r="F447">
            <v>250</v>
          </cell>
          <cell r="G447">
            <v>255</v>
          </cell>
          <cell r="H447" t="str">
            <v>-</v>
          </cell>
          <cell r="I447" t="str">
            <v>-</v>
          </cell>
          <cell r="J447">
            <v>1</v>
          </cell>
          <cell r="K447" t="str">
            <v>-</v>
          </cell>
          <cell r="L447">
            <v>421</v>
          </cell>
        </row>
        <row r="448">
          <cell r="A448" t="str">
            <v>020192</v>
          </cell>
          <cell r="B448" t="str">
            <v>4730515.280</v>
          </cell>
          <cell r="C448" t="str">
            <v>Заглушка Sir 150 №11-15/0</v>
          </cell>
          <cell r="D448" t="str">
            <v>Заглушка Sir 150 №11-15/0</v>
          </cell>
          <cell r="E448" t="str">
            <v>-</v>
          </cell>
          <cell r="F448">
            <v>250</v>
          </cell>
          <cell r="G448">
            <v>280</v>
          </cell>
          <cell r="H448" t="str">
            <v>-</v>
          </cell>
          <cell r="I448" t="str">
            <v>-</v>
          </cell>
          <cell r="J448">
            <v>1.1000000000000001</v>
          </cell>
          <cell r="K448" t="str">
            <v>-</v>
          </cell>
          <cell r="L448">
            <v>421</v>
          </cell>
        </row>
        <row r="449">
          <cell r="A449" t="str">
            <v>020193</v>
          </cell>
          <cell r="B449" t="str">
            <v>4730515.305</v>
          </cell>
          <cell r="C449" t="str">
            <v>Заглушка Sir 150 №16-20/0</v>
          </cell>
          <cell r="D449" t="str">
            <v>Заглушка Sir 150 №16-20/0</v>
          </cell>
          <cell r="E449" t="str">
            <v>-</v>
          </cell>
          <cell r="F449">
            <v>250</v>
          </cell>
          <cell r="G449">
            <v>305</v>
          </cell>
          <cell r="H449" t="str">
            <v>-</v>
          </cell>
          <cell r="I449" t="str">
            <v>-</v>
          </cell>
          <cell r="J449">
            <v>1.2</v>
          </cell>
          <cell r="K449" t="str">
            <v>-</v>
          </cell>
          <cell r="L449">
            <v>421</v>
          </cell>
        </row>
        <row r="450">
          <cell r="A450" t="str">
            <v>020195/в100</v>
          </cell>
          <cell r="B450" t="str">
            <v>4730515.155.51</v>
          </cell>
          <cell r="C450" t="str">
            <v>Заглушка Sir 150 №0-0/05 с выходом DN 100</v>
          </cell>
          <cell r="D450" t="str">
            <v>Заглушка Sir 150 №0-0/05 с выпуском 100 мм</v>
          </cell>
          <cell r="E450" t="str">
            <v>-</v>
          </cell>
          <cell r="F450">
            <v>250</v>
          </cell>
          <cell r="G450">
            <v>155</v>
          </cell>
          <cell r="H450" t="str">
            <v>-</v>
          </cell>
          <cell r="I450" t="str">
            <v>-</v>
          </cell>
          <cell r="J450">
            <v>0.7</v>
          </cell>
          <cell r="K450" t="str">
            <v>-</v>
          </cell>
          <cell r="L450">
            <v>700</v>
          </cell>
        </row>
        <row r="451">
          <cell r="A451" t="str">
            <v>020196/в100</v>
          </cell>
          <cell r="B451" t="str">
            <v>4730515.180.51</v>
          </cell>
          <cell r="C451" t="str">
            <v>Заглушка Sir 150 №06-0/010 с выходом DN 100</v>
          </cell>
          <cell r="D451" t="str">
            <v>Заглушка Sir 150 №06-0/010 с выпуском 100 мм</v>
          </cell>
          <cell r="E451" t="str">
            <v>-</v>
          </cell>
          <cell r="F451">
            <v>250</v>
          </cell>
          <cell r="G451">
            <v>180</v>
          </cell>
          <cell r="H451" t="str">
            <v>-</v>
          </cell>
          <cell r="I451" t="str">
            <v>-</v>
          </cell>
          <cell r="J451">
            <v>0.8</v>
          </cell>
          <cell r="K451" t="str">
            <v>-</v>
          </cell>
          <cell r="L451">
            <v>700</v>
          </cell>
        </row>
        <row r="452">
          <cell r="A452" t="str">
            <v>020197/в100</v>
          </cell>
          <cell r="B452" t="str">
            <v>4730515.205.51</v>
          </cell>
          <cell r="C452" t="str">
            <v>Заглушка Sir 150 №011-0/0 с выходом DN 100</v>
          </cell>
          <cell r="D452" t="str">
            <v>Заглушка Sir 150 №011-0/0 с выпуском 100 мм</v>
          </cell>
          <cell r="E452" t="str">
            <v>-</v>
          </cell>
          <cell r="F452">
            <v>250</v>
          </cell>
          <cell r="G452">
            <v>205</v>
          </cell>
          <cell r="H452" t="str">
            <v>-</v>
          </cell>
          <cell r="I452" t="str">
            <v>-</v>
          </cell>
          <cell r="J452">
            <v>0.8</v>
          </cell>
          <cell r="K452" t="str">
            <v>-</v>
          </cell>
          <cell r="L452">
            <v>700</v>
          </cell>
        </row>
        <row r="453">
          <cell r="A453" t="str">
            <v>020197/в150</v>
          </cell>
          <cell r="B453" t="str">
            <v>4730515.205.52</v>
          </cell>
          <cell r="C453" t="str">
            <v>Заглушка Sir 150 №011-0/0 с выходом DN 150</v>
          </cell>
          <cell r="D453" t="str">
            <v>Заглушка Sir 150 №011-0/0 с выпуском 150 мм</v>
          </cell>
          <cell r="E453" t="str">
            <v>-</v>
          </cell>
          <cell r="F453">
            <v>250</v>
          </cell>
          <cell r="G453">
            <v>205</v>
          </cell>
          <cell r="H453" t="str">
            <v>-</v>
          </cell>
          <cell r="I453" t="str">
            <v>-</v>
          </cell>
          <cell r="J453">
            <v>0.9</v>
          </cell>
          <cell r="K453" t="str">
            <v>-</v>
          </cell>
          <cell r="L453">
            <v>700</v>
          </cell>
        </row>
        <row r="454">
          <cell r="A454" t="str">
            <v>020190/в100</v>
          </cell>
          <cell r="B454" t="str">
            <v>4730515.230.51</v>
          </cell>
          <cell r="C454" t="str">
            <v>Заглушка Sir 150 №1-5/0 с выходом DN 100</v>
          </cell>
          <cell r="D454" t="str">
            <v>Заглушка Sir 150 №1-5/0 с выпуском 100 мм</v>
          </cell>
          <cell r="E454" t="str">
            <v>-</v>
          </cell>
          <cell r="F454">
            <v>250</v>
          </cell>
          <cell r="G454">
            <v>230</v>
          </cell>
          <cell r="H454" t="str">
            <v>-</v>
          </cell>
          <cell r="I454" t="str">
            <v>-</v>
          </cell>
          <cell r="J454">
            <v>0.9</v>
          </cell>
          <cell r="K454" t="str">
            <v>-</v>
          </cell>
          <cell r="L454">
            <v>700</v>
          </cell>
        </row>
        <row r="455">
          <cell r="A455" t="str">
            <v>020190/в150</v>
          </cell>
          <cell r="B455" t="str">
            <v>4730515.230.52</v>
          </cell>
          <cell r="C455" t="str">
            <v>Заглушка Sir 150 №1-5/0 с выходом DN 150</v>
          </cell>
          <cell r="D455" t="str">
            <v>Заглушка Sir 150 №1-5/0 с выпуском 150 мм</v>
          </cell>
          <cell r="E455" t="str">
            <v>-</v>
          </cell>
          <cell r="F455">
            <v>250</v>
          </cell>
          <cell r="G455">
            <v>230</v>
          </cell>
          <cell r="H455" t="str">
            <v>-</v>
          </cell>
          <cell r="I455" t="str">
            <v>-</v>
          </cell>
          <cell r="J455">
            <v>1</v>
          </cell>
          <cell r="K455" t="str">
            <v>-</v>
          </cell>
          <cell r="L455">
            <v>700</v>
          </cell>
        </row>
        <row r="456">
          <cell r="A456" t="str">
            <v>020191/в100</v>
          </cell>
          <cell r="B456" t="str">
            <v>4730515.255.51</v>
          </cell>
          <cell r="C456" t="str">
            <v>Заглушка Sir 150 №6-10/0 с выходом DN 100</v>
          </cell>
          <cell r="D456" t="str">
            <v>Заглушка Sir 150 №6-10/0 с выпуском 100 мм</v>
          </cell>
          <cell r="E456" t="str">
            <v>-</v>
          </cell>
          <cell r="F456">
            <v>250</v>
          </cell>
          <cell r="G456">
            <v>255</v>
          </cell>
          <cell r="H456" t="str">
            <v>-</v>
          </cell>
          <cell r="I456" t="str">
            <v>-</v>
          </cell>
          <cell r="J456">
            <v>1.4</v>
          </cell>
          <cell r="K456" t="str">
            <v>-</v>
          </cell>
          <cell r="L456">
            <v>700</v>
          </cell>
        </row>
        <row r="457">
          <cell r="A457" t="str">
            <v>020191/в150</v>
          </cell>
          <cell r="B457" t="str">
            <v>4730515.255.52</v>
          </cell>
          <cell r="C457" t="str">
            <v>Заглушка Sir 150 №6-10/0 с выходом DN 150</v>
          </cell>
          <cell r="D457" t="str">
            <v>Заглушка Sir 150 №6-10/0 с выпуском 150 мм</v>
          </cell>
          <cell r="E457" t="str">
            <v>-</v>
          </cell>
          <cell r="F457">
            <v>250</v>
          </cell>
          <cell r="G457">
            <v>255</v>
          </cell>
          <cell r="H457" t="str">
            <v>-</v>
          </cell>
          <cell r="I457" t="str">
            <v>-</v>
          </cell>
          <cell r="J457">
            <v>1.6</v>
          </cell>
          <cell r="K457" t="str">
            <v>-</v>
          </cell>
          <cell r="L457">
            <v>700</v>
          </cell>
        </row>
        <row r="458">
          <cell r="A458" t="str">
            <v>020192/в100</v>
          </cell>
          <cell r="B458" t="str">
            <v>4730515.280.51</v>
          </cell>
          <cell r="C458" t="str">
            <v>Заглушка Sir 150 №11-15/0 с выходом DN 100</v>
          </cell>
          <cell r="D458" t="str">
            <v>Заглушка Sir 150 №11-15/0 с выпуском 100 мм</v>
          </cell>
          <cell r="E458" t="str">
            <v>-</v>
          </cell>
          <cell r="F458">
            <v>250</v>
          </cell>
          <cell r="G458">
            <v>280</v>
          </cell>
          <cell r="H458" t="str">
            <v>-</v>
          </cell>
          <cell r="I458" t="str">
            <v>-</v>
          </cell>
          <cell r="J458">
            <v>1.5</v>
          </cell>
          <cell r="K458" t="str">
            <v>-</v>
          </cell>
          <cell r="L458">
            <v>700</v>
          </cell>
        </row>
        <row r="459">
          <cell r="A459" t="str">
            <v>020192/в150</v>
          </cell>
          <cell r="B459" t="str">
            <v>4730515.280.52</v>
          </cell>
          <cell r="C459" t="str">
            <v>Заглушка Sir 150 №11-15/0 с выходом DN 150</v>
          </cell>
          <cell r="D459" t="str">
            <v>Заглушка Sir 150 №11-15/0 с выпуском 150 мм</v>
          </cell>
          <cell r="E459" t="str">
            <v>-</v>
          </cell>
          <cell r="F459">
            <v>250</v>
          </cell>
          <cell r="G459">
            <v>280</v>
          </cell>
          <cell r="H459" t="str">
            <v>-</v>
          </cell>
          <cell r="I459" t="str">
            <v>-</v>
          </cell>
          <cell r="J459">
            <v>1.7</v>
          </cell>
          <cell r="K459" t="str">
            <v>-</v>
          </cell>
          <cell r="L459">
            <v>700</v>
          </cell>
        </row>
        <row r="460">
          <cell r="A460" t="str">
            <v>020193/в100</v>
          </cell>
          <cell r="B460" t="str">
            <v>4730515.305.51</v>
          </cell>
          <cell r="C460" t="str">
            <v>Заглушка Sir 150 №16-20/0 с выходом DN 100</v>
          </cell>
          <cell r="D460" t="str">
            <v>Заглушка Sir 150 №16-20 с выпуском 100 мм</v>
          </cell>
          <cell r="E460" t="str">
            <v>-</v>
          </cell>
          <cell r="F460">
            <v>250</v>
          </cell>
          <cell r="G460">
            <v>305</v>
          </cell>
          <cell r="H460" t="str">
            <v>-</v>
          </cell>
          <cell r="I460" t="str">
            <v>-</v>
          </cell>
          <cell r="J460">
            <v>1.6</v>
          </cell>
          <cell r="K460" t="str">
            <v>-</v>
          </cell>
          <cell r="L460">
            <v>700</v>
          </cell>
        </row>
        <row r="461">
          <cell r="A461" t="str">
            <v>020193/в150</v>
          </cell>
          <cell r="B461" t="str">
            <v>4730515.305.52</v>
          </cell>
          <cell r="C461" t="str">
            <v>Заглушка Sir 150 №16-20/0 с выходом DN 150</v>
          </cell>
          <cell r="D461" t="str">
            <v>Заглушка Sir 150 №16-20 с выпуском 150 мм</v>
          </cell>
          <cell r="E461" t="str">
            <v>-</v>
          </cell>
          <cell r="F461">
            <v>250</v>
          </cell>
          <cell r="G461">
            <v>305</v>
          </cell>
          <cell r="H461" t="str">
            <v>-</v>
          </cell>
          <cell r="I461" t="str">
            <v>-</v>
          </cell>
          <cell r="J461">
            <v>1.8</v>
          </cell>
          <cell r="K461" t="str">
            <v>-</v>
          </cell>
          <cell r="L461">
            <v>700</v>
          </cell>
        </row>
        <row r="462">
          <cell r="A462" t="str">
            <v>024094</v>
          </cell>
          <cell r="B462" t="str">
            <v>4730416.130</v>
          </cell>
          <cell r="C462" t="str">
            <v>Заглушка Light 160  №0</v>
          </cell>
          <cell r="D462" t="str">
            <v>Заглушка Light 160  №0</v>
          </cell>
          <cell r="E462" t="str">
            <v>-</v>
          </cell>
          <cell r="F462">
            <v>223</v>
          </cell>
          <cell r="G462">
            <v>130</v>
          </cell>
          <cell r="H462" t="str">
            <v>-</v>
          </cell>
          <cell r="I462" t="str">
            <v>-</v>
          </cell>
          <cell r="J462">
            <v>0.4</v>
          </cell>
          <cell r="K462" t="str">
            <v>-</v>
          </cell>
          <cell r="L462">
            <v>390</v>
          </cell>
        </row>
        <row r="463">
          <cell r="A463">
            <v>24095</v>
          </cell>
          <cell r="B463" t="str">
            <v>4730416.155</v>
          </cell>
          <cell r="C463" t="str">
            <v>Заглушка Light 160  №01-0/05</v>
          </cell>
          <cell r="D463" t="str">
            <v>Заглушка Light 160  №01-0/05</v>
          </cell>
          <cell r="E463" t="str">
            <v>-</v>
          </cell>
          <cell r="F463">
            <v>223</v>
          </cell>
          <cell r="G463">
            <v>155</v>
          </cell>
          <cell r="H463" t="str">
            <v>-</v>
          </cell>
          <cell r="I463" t="str">
            <v>-</v>
          </cell>
          <cell r="J463">
            <v>0.5</v>
          </cell>
          <cell r="K463" t="str">
            <v>-</v>
          </cell>
          <cell r="L463">
            <v>390</v>
          </cell>
        </row>
        <row r="464">
          <cell r="A464">
            <v>24096</v>
          </cell>
          <cell r="B464" t="str">
            <v>4730416.180</v>
          </cell>
          <cell r="C464" t="str">
            <v>Заглушка Light 160  №06-0/010</v>
          </cell>
          <cell r="D464" t="str">
            <v>Заглушка Light 160  №06-0/010</v>
          </cell>
          <cell r="E464" t="str">
            <v>-</v>
          </cell>
          <cell r="F464">
            <v>223</v>
          </cell>
          <cell r="G464">
            <v>180</v>
          </cell>
          <cell r="H464" t="str">
            <v>-</v>
          </cell>
          <cell r="I464" t="str">
            <v>-</v>
          </cell>
          <cell r="J464">
            <v>0.6</v>
          </cell>
          <cell r="K464" t="str">
            <v>-</v>
          </cell>
          <cell r="L464">
            <v>390</v>
          </cell>
        </row>
        <row r="465">
          <cell r="A465">
            <v>24097</v>
          </cell>
          <cell r="B465" t="str">
            <v>4730416.205</v>
          </cell>
          <cell r="C465" t="str">
            <v>Заглушка Light 160  №011-0/0</v>
          </cell>
          <cell r="D465" t="str">
            <v>Заглушка Light 160  №011-0/0</v>
          </cell>
          <cell r="E465" t="str">
            <v>-</v>
          </cell>
          <cell r="F465">
            <v>223</v>
          </cell>
          <cell r="G465">
            <v>205</v>
          </cell>
          <cell r="H465" t="str">
            <v>-</v>
          </cell>
          <cell r="I465" t="str">
            <v>-</v>
          </cell>
          <cell r="J465">
            <v>0.7</v>
          </cell>
          <cell r="K465" t="str">
            <v>-</v>
          </cell>
          <cell r="L465">
            <v>390</v>
          </cell>
        </row>
        <row r="466">
          <cell r="A466">
            <v>24090</v>
          </cell>
          <cell r="B466" t="str">
            <v>4730416.230</v>
          </cell>
          <cell r="C466" t="str">
            <v>Заглушка Light 160  №1-5/0</v>
          </cell>
          <cell r="D466" t="str">
            <v>Заглушка Light 160  №1-5/0</v>
          </cell>
          <cell r="E466" t="str">
            <v>-</v>
          </cell>
          <cell r="F466">
            <v>223</v>
          </cell>
          <cell r="G466">
            <v>230</v>
          </cell>
          <cell r="H466" t="str">
            <v>-</v>
          </cell>
          <cell r="I466" t="str">
            <v>-</v>
          </cell>
          <cell r="J466">
            <v>0.8</v>
          </cell>
          <cell r="K466" t="str">
            <v>-</v>
          </cell>
          <cell r="L466">
            <v>390</v>
          </cell>
        </row>
        <row r="467">
          <cell r="A467">
            <v>24091</v>
          </cell>
          <cell r="B467" t="str">
            <v>4730416.255</v>
          </cell>
          <cell r="C467" t="str">
            <v>Заглушка Light 160  №6-10/0</v>
          </cell>
          <cell r="D467" t="str">
            <v>Заглушка Light 160  №6-10/0</v>
          </cell>
          <cell r="E467" t="str">
            <v>-</v>
          </cell>
          <cell r="F467">
            <v>223</v>
          </cell>
          <cell r="G467">
            <v>255</v>
          </cell>
          <cell r="H467" t="str">
            <v>-</v>
          </cell>
          <cell r="I467" t="str">
            <v>-</v>
          </cell>
          <cell r="J467">
            <v>0.9</v>
          </cell>
          <cell r="K467" t="str">
            <v>-</v>
          </cell>
          <cell r="L467">
            <v>390</v>
          </cell>
        </row>
        <row r="468">
          <cell r="A468">
            <v>24092</v>
          </cell>
          <cell r="B468" t="str">
            <v>4730416.280</v>
          </cell>
          <cell r="C468" t="str">
            <v>Заглушка Light 160  №11-15/0</v>
          </cell>
          <cell r="D468" t="str">
            <v>Заглушка Light 160  №11-15/0</v>
          </cell>
          <cell r="E468" t="str">
            <v>-</v>
          </cell>
          <cell r="F468">
            <v>223</v>
          </cell>
          <cell r="G468">
            <v>280</v>
          </cell>
          <cell r="H468" t="str">
            <v>-</v>
          </cell>
          <cell r="I468" t="str">
            <v>-</v>
          </cell>
          <cell r="J468">
            <v>1</v>
          </cell>
          <cell r="K468" t="str">
            <v>-</v>
          </cell>
          <cell r="L468">
            <v>390</v>
          </cell>
        </row>
        <row r="469">
          <cell r="A469">
            <v>24093</v>
          </cell>
          <cell r="B469" t="str">
            <v>4730416.305</v>
          </cell>
          <cell r="C469" t="str">
            <v>Заглушка Light 160  №16-20/0</v>
          </cell>
          <cell r="D469" t="str">
            <v>Заглушка Light 160  №16-20/0</v>
          </cell>
          <cell r="E469" t="str">
            <v>-</v>
          </cell>
          <cell r="F469">
            <v>223</v>
          </cell>
          <cell r="G469">
            <v>305</v>
          </cell>
          <cell r="H469" t="str">
            <v>-</v>
          </cell>
          <cell r="I469" t="str">
            <v>-</v>
          </cell>
          <cell r="J469">
            <v>1.1000000000000001</v>
          </cell>
          <cell r="K469" t="str">
            <v>-</v>
          </cell>
          <cell r="L469">
            <v>390</v>
          </cell>
        </row>
        <row r="470">
          <cell r="A470" t="str">
            <v>024095/в100</v>
          </cell>
          <cell r="B470" t="str">
            <v>4730416.155.51</v>
          </cell>
          <cell r="C470" t="str">
            <v>Заглушка Light 160  №0-0/05 с выходом DN 100</v>
          </cell>
          <cell r="D470" t="str">
            <v>Заглушка Light 160  №0-0/05 с выпуском 100 мм</v>
          </cell>
          <cell r="E470" t="str">
            <v>-</v>
          </cell>
          <cell r="F470">
            <v>223</v>
          </cell>
          <cell r="G470">
            <v>155</v>
          </cell>
          <cell r="H470" t="str">
            <v>-</v>
          </cell>
          <cell r="I470" t="str">
            <v>-</v>
          </cell>
          <cell r="J470">
            <v>0.9</v>
          </cell>
          <cell r="K470" t="str">
            <v>-</v>
          </cell>
          <cell r="L470">
            <v>663</v>
          </cell>
        </row>
        <row r="471">
          <cell r="A471" t="str">
            <v>024096/в100</v>
          </cell>
          <cell r="B471" t="str">
            <v>4730416.180.51</v>
          </cell>
          <cell r="C471" t="str">
            <v>Заглушка Light 160  №06-0/010 с выходом DN 100</v>
          </cell>
          <cell r="D471" t="str">
            <v>Заглушка Light 160  №06-0/010 с выпуском 100 мм</v>
          </cell>
          <cell r="E471" t="str">
            <v>-</v>
          </cell>
          <cell r="F471">
            <v>223</v>
          </cell>
          <cell r="G471">
            <v>180</v>
          </cell>
          <cell r="H471" t="str">
            <v>-</v>
          </cell>
          <cell r="I471" t="str">
            <v>-</v>
          </cell>
          <cell r="J471">
            <v>1</v>
          </cell>
          <cell r="K471" t="str">
            <v>-</v>
          </cell>
          <cell r="L471">
            <v>663</v>
          </cell>
        </row>
        <row r="472">
          <cell r="A472" t="str">
            <v>024097/в100</v>
          </cell>
          <cell r="B472" t="str">
            <v>4730416.205.51</v>
          </cell>
          <cell r="C472" t="str">
            <v>Заглушка Light 160  №011-0/0 с выходом DN 100</v>
          </cell>
          <cell r="D472" t="str">
            <v>Заглушка Light 160  №011-0/0 с выпуском 100 мм</v>
          </cell>
          <cell r="E472" t="str">
            <v>-</v>
          </cell>
          <cell r="F472">
            <v>223</v>
          </cell>
          <cell r="G472">
            <v>205</v>
          </cell>
          <cell r="H472" t="str">
            <v>-</v>
          </cell>
          <cell r="I472" t="str">
            <v>-</v>
          </cell>
          <cell r="J472">
            <v>1.1000000000000001</v>
          </cell>
          <cell r="K472" t="str">
            <v>-</v>
          </cell>
          <cell r="L472">
            <v>663</v>
          </cell>
        </row>
        <row r="473">
          <cell r="A473" t="str">
            <v>024097/в150</v>
          </cell>
          <cell r="B473" t="str">
            <v>4730416.205.52</v>
          </cell>
          <cell r="C473" t="str">
            <v>Заглушка Light 160  №011-0/0 с выходом DN 150</v>
          </cell>
          <cell r="D473" t="str">
            <v>Заглушка Light 160  №011-0/0 с выпуском 150 мм</v>
          </cell>
          <cell r="E473" t="str">
            <v>-</v>
          </cell>
          <cell r="F473">
            <v>223</v>
          </cell>
          <cell r="G473">
            <v>205</v>
          </cell>
          <cell r="H473" t="str">
            <v>-</v>
          </cell>
          <cell r="I473" t="str">
            <v>-</v>
          </cell>
          <cell r="J473">
            <v>1.3</v>
          </cell>
          <cell r="K473" t="str">
            <v>-</v>
          </cell>
          <cell r="L473">
            <v>663</v>
          </cell>
        </row>
        <row r="474">
          <cell r="A474" t="str">
            <v>024090/в100</v>
          </cell>
          <cell r="B474" t="str">
            <v>4730416.230.51</v>
          </cell>
          <cell r="C474" t="str">
            <v>Заглушка Light 160  №1-5/0 с выходом DN 100</v>
          </cell>
          <cell r="D474" t="str">
            <v>Заглушка Light 160  №1-5/0 с выпуском 100 мм</v>
          </cell>
          <cell r="E474" t="str">
            <v>-</v>
          </cell>
          <cell r="F474">
            <v>223</v>
          </cell>
          <cell r="G474">
            <v>230</v>
          </cell>
          <cell r="H474" t="str">
            <v>-</v>
          </cell>
          <cell r="I474" t="str">
            <v>-</v>
          </cell>
          <cell r="J474">
            <v>1.2</v>
          </cell>
          <cell r="K474" t="str">
            <v>-</v>
          </cell>
          <cell r="L474">
            <v>663</v>
          </cell>
        </row>
        <row r="475">
          <cell r="A475" t="str">
            <v>024090/в150</v>
          </cell>
          <cell r="B475" t="str">
            <v>4730416.230.52</v>
          </cell>
          <cell r="C475" t="str">
            <v>Заглушка Light 160  №1-5/0 с выходом DN 150</v>
          </cell>
          <cell r="D475" t="str">
            <v>Заглушка Light 160  №1-5/0 с выпуском 150 мм</v>
          </cell>
          <cell r="E475" t="str">
            <v>-</v>
          </cell>
          <cell r="F475">
            <v>223</v>
          </cell>
          <cell r="G475">
            <v>230</v>
          </cell>
          <cell r="H475" t="str">
            <v>-</v>
          </cell>
          <cell r="I475" t="str">
            <v>-</v>
          </cell>
          <cell r="J475">
            <v>1.4</v>
          </cell>
          <cell r="K475" t="str">
            <v>-</v>
          </cell>
          <cell r="L475">
            <v>663</v>
          </cell>
        </row>
        <row r="476">
          <cell r="A476" t="str">
            <v>024091/в100</v>
          </cell>
          <cell r="B476" t="str">
            <v>4730416.255.51</v>
          </cell>
          <cell r="C476" t="str">
            <v>Заглушка Light 160  №6-10/0 с выходом DN 100</v>
          </cell>
          <cell r="D476" t="str">
            <v>Заглушка Light 160  №6-10/0 с выпуском 100 мм</v>
          </cell>
          <cell r="E476" t="str">
            <v>-</v>
          </cell>
          <cell r="F476">
            <v>223</v>
          </cell>
          <cell r="G476">
            <v>255</v>
          </cell>
          <cell r="H476" t="str">
            <v>-</v>
          </cell>
          <cell r="I476" t="str">
            <v>-</v>
          </cell>
          <cell r="J476">
            <v>1.3</v>
          </cell>
          <cell r="K476" t="str">
            <v>-</v>
          </cell>
          <cell r="L476">
            <v>663</v>
          </cell>
        </row>
        <row r="477">
          <cell r="A477" t="str">
            <v>024091/в150</v>
          </cell>
          <cell r="B477" t="str">
            <v>4730416.255.52</v>
          </cell>
          <cell r="C477" t="str">
            <v>Заглушка Light 160  №6-10/0 с выходом DN 150</v>
          </cell>
          <cell r="D477" t="str">
            <v>Заглушка Light 160  №6-10/0 с выпуском 150 мм</v>
          </cell>
          <cell r="E477" t="str">
            <v>-</v>
          </cell>
          <cell r="F477">
            <v>223</v>
          </cell>
          <cell r="G477">
            <v>255</v>
          </cell>
          <cell r="H477" t="str">
            <v>-</v>
          </cell>
          <cell r="I477" t="str">
            <v>-</v>
          </cell>
          <cell r="J477">
            <v>1.5</v>
          </cell>
          <cell r="K477" t="str">
            <v>-</v>
          </cell>
          <cell r="L477">
            <v>663</v>
          </cell>
        </row>
        <row r="478">
          <cell r="A478" t="str">
            <v>024092/в100</v>
          </cell>
          <cell r="B478" t="str">
            <v>4730416.280.51</v>
          </cell>
          <cell r="C478" t="str">
            <v>Заглушка Light 160  №11-15/0 с выходом DN 100</v>
          </cell>
          <cell r="D478" t="str">
            <v>Заглушка Light 160  №11-15/0 с выпуском 100 мм</v>
          </cell>
          <cell r="E478" t="str">
            <v>-</v>
          </cell>
          <cell r="F478">
            <v>223</v>
          </cell>
          <cell r="G478">
            <v>280</v>
          </cell>
          <cell r="H478" t="str">
            <v>-</v>
          </cell>
          <cell r="I478" t="str">
            <v>-</v>
          </cell>
          <cell r="J478">
            <v>1.4</v>
          </cell>
          <cell r="K478" t="str">
            <v>-</v>
          </cell>
          <cell r="L478">
            <v>663</v>
          </cell>
        </row>
        <row r="479">
          <cell r="A479" t="str">
            <v>024092/в150</v>
          </cell>
          <cell r="B479" t="str">
            <v>4730416.280.52</v>
          </cell>
          <cell r="C479" t="str">
            <v>Заглушка Light 160  №11-15/0 с выходом DN 150</v>
          </cell>
          <cell r="D479" t="str">
            <v>Заглушка Light 160  №11-15/0 с выпуском 150 мм</v>
          </cell>
          <cell r="E479" t="str">
            <v>-</v>
          </cell>
          <cell r="F479">
            <v>223</v>
          </cell>
          <cell r="G479">
            <v>280</v>
          </cell>
          <cell r="H479" t="str">
            <v>-</v>
          </cell>
          <cell r="I479" t="str">
            <v>-</v>
          </cell>
          <cell r="J479">
            <v>1.6</v>
          </cell>
          <cell r="K479" t="str">
            <v>-</v>
          </cell>
          <cell r="L479">
            <v>663</v>
          </cell>
        </row>
        <row r="480">
          <cell r="A480" t="str">
            <v>024093/в100</v>
          </cell>
          <cell r="B480" t="str">
            <v>4730416.305.51</v>
          </cell>
          <cell r="C480" t="str">
            <v>Заглушка Light 160  №16-20 с выходом DN 100</v>
          </cell>
          <cell r="D480" t="str">
            <v>Заглушка Light 160  №16-20 с выпуском 100 мм</v>
          </cell>
          <cell r="E480" t="str">
            <v>-</v>
          </cell>
          <cell r="F480">
            <v>223</v>
          </cell>
          <cell r="G480">
            <v>305</v>
          </cell>
          <cell r="H480" t="str">
            <v>-</v>
          </cell>
          <cell r="I480" t="str">
            <v>-</v>
          </cell>
          <cell r="J480">
            <v>1.5</v>
          </cell>
          <cell r="K480" t="str">
            <v>-</v>
          </cell>
          <cell r="L480">
            <v>663</v>
          </cell>
        </row>
        <row r="481">
          <cell r="A481" t="str">
            <v>024093/в150</v>
          </cell>
          <cell r="B481" t="str">
            <v>4730416.305.52</v>
          </cell>
          <cell r="C481" t="str">
            <v>Заглушка Light 160  №16-20 с выходом DN 150</v>
          </cell>
          <cell r="D481" t="str">
            <v>Заглушка Light 160  №16-20 с выпуском 150 мм</v>
          </cell>
          <cell r="E481" t="str">
            <v>-</v>
          </cell>
          <cell r="F481">
            <v>223</v>
          </cell>
          <cell r="G481">
            <v>305</v>
          </cell>
          <cell r="H481" t="str">
            <v>-</v>
          </cell>
          <cell r="I481" t="str">
            <v>-</v>
          </cell>
          <cell r="J481">
            <v>1.7</v>
          </cell>
          <cell r="K481" t="str">
            <v>-</v>
          </cell>
          <cell r="L481">
            <v>663</v>
          </cell>
        </row>
        <row r="482">
          <cell r="A482" t="str">
            <v>040244</v>
          </cell>
          <cell r="B482" t="str">
            <v>4730220.130</v>
          </cell>
          <cell r="C482" t="str">
            <v>Заглушка Plus 200 №0</v>
          </cell>
          <cell r="D482" t="str">
            <v>Заглушка Plus 200 №0</v>
          </cell>
          <cell r="E482" t="str">
            <v>-</v>
          </cell>
          <cell r="F482">
            <v>330</v>
          </cell>
          <cell r="G482">
            <v>130</v>
          </cell>
          <cell r="H482" t="str">
            <v>-</v>
          </cell>
          <cell r="I482" t="str">
            <v>-</v>
          </cell>
          <cell r="J482">
            <v>0.7</v>
          </cell>
          <cell r="K482" t="str">
            <v>-</v>
          </cell>
          <cell r="L482">
            <v>400</v>
          </cell>
        </row>
        <row r="483">
          <cell r="A483" t="str">
            <v>040245</v>
          </cell>
          <cell r="B483" t="str">
            <v>4730220.155</v>
          </cell>
          <cell r="C483" t="str">
            <v>Заглушка Plus 200 №01-0/05</v>
          </cell>
          <cell r="D483" t="str">
            <v>Заглушка Plus 200 №01-0/05</v>
          </cell>
          <cell r="E483" t="str">
            <v>-</v>
          </cell>
          <cell r="F483">
            <v>330</v>
          </cell>
          <cell r="G483">
            <v>155</v>
          </cell>
          <cell r="H483" t="str">
            <v>-</v>
          </cell>
          <cell r="I483" t="str">
            <v>-</v>
          </cell>
          <cell r="J483">
            <v>0.8</v>
          </cell>
          <cell r="K483" t="str">
            <v>-</v>
          </cell>
          <cell r="L483">
            <v>400</v>
          </cell>
        </row>
        <row r="484">
          <cell r="A484" t="str">
            <v>040246</v>
          </cell>
          <cell r="B484" t="str">
            <v>4730220.180</v>
          </cell>
          <cell r="C484" t="str">
            <v>Заглушка Plus 200 №06-0/010</v>
          </cell>
          <cell r="D484" t="str">
            <v>Заглушка Plus 200 №06-0/010</v>
          </cell>
          <cell r="E484" t="str">
            <v>-</v>
          </cell>
          <cell r="F484">
            <v>330</v>
          </cell>
          <cell r="G484">
            <v>180</v>
          </cell>
          <cell r="H484" t="str">
            <v>-</v>
          </cell>
          <cell r="I484" t="str">
            <v>-</v>
          </cell>
          <cell r="J484">
            <v>0.9</v>
          </cell>
          <cell r="K484" t="str">
            <v>-</v>
          </cell>
          <cell r="L484">
            <v>400</v>
          </cell>
        </row>
        <row r="485">
          <cell r="A485" t="str">
            <v>040247</v>
          </cell>
          <cell r="B485" t="str">
            <v>4730220.205</v>
          </cell>
          <cell r="C485" t="str">
            <v>Заглушка Plus 200 №011-0/015</v>
          </cell>
          <cell r="D485" t="str">
            <v>Заглушка Plus 200 №011-0/015</v>
          </cell>
          <cell r="E485" t="str">
            <v>-</v>
          </cell>
          <cell r="F485">
            <v>330</v>
          </cell>
          <cell r="G485">
            <v>205</v>
          </cell>
          <cell r="H485" t="str">
            <v>-</v>
          </cell>
          <cell r="I485" t="str">
            <v>-</v>
          </cell>
          <cell r="J485">
            <v>1.1000000000000001</v>
          </cell>
          <cell r="K485" t="str">
            <v>-</v>
          </cell>
          <cell r="L485">
            <v>400</v>
          </cell>
        </row>
        <row r="486">
          <cell r="A486" t="str">
            <v>040248</v>
          </cell>
          <cell r="B486" t="str">
            <v>4730220.225</v>
          </cell>
          <cell r="C486" t="str">
            <v>Заглушка Plus 200 №0/16-0/0</v>
          </cell>
          <cell r="D486" t="str">
            <v>Заглушка Plus 200 №0/16-0/0</v>
          </cell>
          <cell r="E486" t="str">
            <v>-</v>
          </cell>
          <cell r="F486">
            <v>330</v>
          </cell>
          <cell r="G486">
            <v>225</v>
          </cell>
          <cell r="H486" t="str">
            <v>-</v>
          </cell>
          <cell r="I486" t="str">
            <v>-</v>
          </cell>
          <cell r="J486">
            <v>1.2</v>
          </cell>
          <cell r="K486" t="str">
            <v>-</v>
          </cell>
          <cell r="L486">
            <v>400</v>
          </cell>
        </row>
        <row r="487">
          <cell r="A487" t="str">
            <v>040240</v>
          </cell>
          <cell r="B487" t="str">
            <v>4730220.250</v>
          </cell>
          <cell r="C487" t="str">
            <v>Заглушка Plus 200 №1-5/0</v>
          </cell>
          <cell r="D487" t="str">
            <v>Заглушка Plus 200 №1-5/0</v>
          </cell>
          <cell r="E487" t="str">
            <v>-</v>
          </cell>
          <cell r="F487">
            <v>330</v>
          </cell>
          <cell r="G487">
            <v>250</v>
          </cell>
          <cell r="H487" t="str">
            <v>-</v>
          </cell>
          <cell r="I487" t="str">
            <v>-</v>
          </cell>
          <cell r="J487">
            <v>1.3</v>
          </cell>
          <cell r="K487" t="str">
            <v>-</v>
          </cell>
          <cell r="L487">
            <v>400</v>
          </cell>
        </row>
        <row r="488">
          <cell r="A488" t="str">
            <v>040241</v>
          </cell>
          <cell r="B488" t="str">
            <v>4730220.275</v>
          </cell>
          <cell r="C488" t="str">
            <v>Заглушка Plus 200 №6-10/0</v>
          </cell>
          <cell r="D488" t="str">
            <v>Заглушка Plus 200 №6-10/0</v>
          </cell>
          <cell r="E488" t="str">
            <v>-</v>
          </cell>
          <cell r="F488">
            <v>330</v>
          </cell>
          <cell r="G488">
            <v>275</v>
          </cell>
          <cell r="H488" t="str">
            <v>-</v>
          </cell>
          <cell r="I488" t="str">
            <v>-</v>
          </cell>
          <cell r="J488">
            <v>1.4</v>
          </cell>
          <cell r="K488" t="str">
            <v>-</v>
          </cell>
          <cell r="L488">
            <v>400</v>
          </cell>
        </row>
        <row r="489">
          <cell r="A489" t="str">
            <v>040242</v>
          </cell>
          <cell r="B489" t="str">
            <v>4730220.300</v>
          </cell>
          <cell r="C489" t="str">
            <v>Заглушка Plus 200 №11-15/0</v>
          </cell>
          <cell r="D489" t="str">
            <v>Заглушка Plus 200 №11-15/0</v>
          </cell>
          <cell r="E489" t="str">
            <v>-</v>
          </cell>
          <cell r="F489">
            <v>330</v>
          </cell>
          <cell r="G489">
            <v>300</v>
          </cell>
          <cell r="H489" t="str">
            <v>-</v>
          </cell>
          <cell r="I489" t="str">
            <v>-</v>
          </cell>
          <cell r="J489">
            <v>1.6</v>
          </cell>
          <cell r="K489" t="str">
            <v>-</v>
          </cell>
          <cell r="L489">
            <v>400</v>
          </cell>
        </row>
        <row r="490">
          <cell r="A490" t="str">
            <v>040243</v>
          </cell>
          <cell r="B490" t="str">
            <v>4730220.325</v>
          </cell>
          <cell r="C490" t="str">
            <v>Заглушка Plus 200 №16-20/0</v>
          </cell>
          <cell r="D490" t="str">
            <v>Заглушка Plus 200 №16-20/0</v>
          </cell>
          <cell r="E490" t="str">
            <v>-</v>
          </cell>
          <cell r="F490">
            <v>330</v>
          </cell>
          <cell r="G490">
            <v>325</v>
          </cell>
          <cell r="H490" t="str">
            <v>-</v>
          </cell>
          <cell r="I490" t="str">
            <v>-</v>
          </cell>
          <cell r="J490">
            <v>1.7</v>
          </cell>
          <cell r="K490" t="str">
            <v>-</v>
          </cell>
          <cell r="L490">
            <v>400</v>
          </cell>
        </row>
        <row r="491">
          <cell r="A491" t="str">
            <v>040244/в100</v>
          </cell>
          <cell r="B491" t="str">
            <v>4730220.130.51</v>
          </cell>
          <cell r="C491" t="str">
            <v>Заглушка Plus 200 №0 с выходом DN 100</v>
          </cell>
          <cell r="D491" t="str">
            <v>Заглушка Plus 200 №0 с выпуском 100 мм</v>
          </cell>
          <cell r="E491" t="str">
            <v>-</v>
          </cell>
          <cell r="F491">
            <v>330</v>
          </cell>
          <cell r="G491">
            <v>130</v>
          </cell>
          <cell r="H491" t="str">
            <v>-</v>
          </cell>
          <cell r="I491" t="str">
            <v>-</v>
          </cell>
          <cell r="J491">
            <v>1.1000000000000001</v>
          </cell>
          <cell r="K491" t="str">
            <v>-</v>
          </cell>
          <cell r="L491">
            <v>790</v>
          </cell>
        </row>
        <row r="492">
          <cell r="A492" t="str">
            <v>040245/в100</v>
          </cell>
          <cell r="B492" t="str">
            <v>4730220.155.51</v>
          </cell>
          <cell r="C492" t="str">
            <v>Заглушка Plus 200 №01-0/05 с выходом DN 100</v>
          </cell>
          <cell r="D492" t="str">
            <v>Заглушка Plus 200 №01-0/05 с выпуском 100 мм</v>
          </cell>
          <cell r="E492" t="str">
            <v>-</v>
          </cell>
          <cell r="F492">
            <v>330</v>
          </cell>
          <cell r="G492">
            <v>155</v>
          </cell>
          <cell r="H492" t="str">
            <v>-</v>
          </cell>
          <cell r="I492" t="str">
            <v>-</v>
          </cell>
          <cell r="J492">
            <v>1.2</v>
          </cell>
          <cell r="K492" t="str">
            <v>-</v>
          </cell>
          <cell r="L492">
            <v>790</v>
          </cell>
        </row>
        <row r="493">
          <cell r="A493" t="str">
            <v>040246/в100</v>
          </cell>
          <cell r="B493" t="str">
            <v>4730220.180.51</v>
          </cell>
          <cell r="C493" t="str">
            <v>Заглушка Plus 200 №06-0/010 с выходом DN 100</v>
          </cell>
          <cell r="D493" t="str">
            <v>Заглушка Plus 200 №06-0/010 с выпуском 100 мм</v>
          </cell>
          <cell r="E493" t="str">
            <v>-</v>
          </cell>
          <cell r="F493">
            <v>330</v>
          </cell>
          <cell r="G493">
            <v>180</v>
          </cell>
          <cell r="H493" t="str">
            <v>-</v>
          </cell>
          <cell r="I493" t="str">
            <v>-</v>
          </cell>
          <cell r="J493">
            <v>1.3</v>
          </cell>
          <cell r="K493" t="str">
            <v>-</v>
          </cell>
          <cell r="L493">
            <v>790</v>
          </cell>
        </row>
        <row r="494">
          <cell r="A494" t="str">
            <v>040247/в100</v>
          </cell>
          <cell r="B494" t="str">
            <v>4730220.205.51</v>
          </cell>
          <cell r="C494" t="str">
            <v>Заглушка Plus 200 №011-0/015 с выходом DN 100</v>
          </cell>
          <cell r="D494" t="str">
            <v>Заглушка Plus 200 №011-0/015 с выпуском 100 мм</v>
          </cell>
          <cell r="E494" t="str">
            <v>-</v>
          </cell>
          <cell r="F494">
            <v>330</v>
          </cell>
          <cell r="G494">
            <v>205</v>
          </cell>
          <cell r="H494" t="str">
            <v>-</v>
          </cell>
          <cell r="I494" t="str">
            <v>-</v>
          </cell>
          <cell r="J494">
            <v>1.5</v>
          </cell>
          <cell r="K494" t="str">
            <v>-</v>
          </cell>
          <cell r="L494">
            <v>790</v>
          </cell>
        </row>
        <row r="495">
          <cell r="A495" t="str">
            <v>040247/в150</v>
          </cell>
          <cell r="B495" t="str">
            <v>4730220.205.52</v>
          </cell>
          <cell r="C495" t="str">
            <v>Заглушка Plus 200 №011-0/015 с выходом DN 150</v>
          </cell>
          <cell r="D495" t="str">
            <v>Заглушка Plus 200 №011-0/015 с выпуском 150 мм</v>
          </cell>
          <cell r="E495" t="str">
            <v>-</v>
          </cell>
          <cell r="F495">
            <v>330</v>
          </cell>
          <cell r="G495">
            <v>205</v>
          </cell>
          <cell r="H495" t="str">
            <v>-</v>
          </cell>
          <cell r="I495" t="str">
            <v>-</v>
          </cell>
          <cell r="J495">
            <v>1.7</v>
          </cell>
          <cell r="K495" t="str">
            <v>-</v>
          </cell>
          <cell r="L495">
            <v>790</v>
          </cell>
        </row>
        <row r="496">
          <cell r="A496" t="str">
            <v>040248/в100</v>
          </cell>
          <cell r="B496" t="str">
            <v>4730220.225.51</v>
          </cell>
          <cell r="C496" t="str">
            <v>Заглушка Plus 200 №0/16-0/0 с выходом DN 100</v>
          </cell>
          <cell r="D496" t="str">
            <v>Заглушка Plus 200 №0/16-0/0 с выпуском 100 мм</v>
          </cell>
          <cell r="E496" t="str">
            <v>-</v>
          </cell>
          <cell r="F496">
            <v>330</v>
          </cell>
          <cell r="G496">
            <v>225</v>
          </cell>
          <cell r="H496" t="str">
            <v>-</v>
          </cell>
          <cell r="I496" t="str">
            <v>-</v>
          </cell>
          <cell r="J496">
            <v>1.6</v>
          </cell>
          <cell r="K496" t="str">
            <v>-</v>
          </cell>
          <cell r="L496">
            <v>790</v>
          </cell>
        </row>
        <row r="497">
          <cell r="A497" t="str">
            <v>040248/в150</v>
          </cell>
          <cell r="B497" t="str">
            <v>4730220.225.52</v>
          </cell>
          <cell r="C497" t="str">
            <v>Заглушка Plus 200 №0/16-0/0 с выходом DN 150</v>
          </cell>
          <cell r="D497" t="str">
            <v>Заглушка Plus 200 №0/16-0/0 с выпуском 150 мм</v>
          </cell>
          <cell r="E497" t="str">
            <v>-</v>
          </cell>
          <cell r="F497">
            <v>330</v>
          </cell>
          <cell r="G497">
            <v>225</v>
          </cell>
          <cell r="H497" t="str">
            <v>-</v>
          </cell>
          <cell r="I497" t="str">
            <v>-</v>
          </cell>
          <cell r="J497">
            <v>1.8</v>
          </cell>
          <cell r="K497" t="str">
            <v>-</v>
          </cell>
          <cell r="L497">
            <v>790</v>
          </cell>
        </row>
        <row r="498">
          <cell r="A498" t="str">
            <v>040240/в100</v>
          </cell>
          <cell r="B498" t="str">
            <v>4730220.250.51</v>
          </cell>
          <cell r="C498" t="str">
            <v>Заглушка Plus 200 №1-5/0 с выходом DN 100</v>
          </cell>
          <cell r="D498" t="str">
            <v>Заглушка Plus 200 №1-5/0 с выпуском 100 мм</v>
          </cell>
          <cell r="E498" t="str">
            <v>-</v>
          </cell>
          <cell r="F498">
            <v>330</v>
          </cell>
          <cell r="G498">
            <v>250</v>
          </cell>
          <cell r="H498" t="str">
            <v>-</v>
          </cell>
          <cell r="I498" t="str">
            <v>-</v>
          </cell>
          <cell r="J498">
            <v>1.7</v>
          </cell>
          <cell r="K498" t="str">
            <v>-</v>
          </cell>
          <cell r="L498">
            <v>790</v>
          </cell>
        </row>
        <row r="499">
          <cell r="A499" t="str">
            <v>040240/в150</v>
          </cell>
          <cell r="B499" t="str">
            <v>4730220.250.52</v>
          </cell>
          <cell r="C499" t="str">
            <v>Заглушка Plus 200 №1-5/0 с выходом DN 150</v>
          </cell>
          <cell r="D499" t="str">
            <v>Заглушка Plus 200 №1-5/0 с выпуском 150 мм</v>
          </cell>
          <cell r="E499" t="str">
            <v>-</v>
          </cell>
          <cell r="F499">
            <v>330</v>
          </cell>
          <cell r="G499">
            <v>250</v>
          </cell>
          <cell r="H499" t="str">
            <v>-</v>
          </cell>
          <cell r="I499" t="str">
            <v>-</v>
          </cell>
          <cell r="J499">
            <v>1.9</v>
          </cell>
          <cell r="K499" t="str">
            <v>-</v>
          </cell>
          <cell r="L499">
            <v>790</v>
          </cell>
        </row>
        <row r="500">
          <cell r="A500" t="str">
            <v>040240/в200</v>
          </cell>
          <cell r="B500" t="str">
            <v>4730220.250.53</v>
          </cell>
          <cell r="C500" t="str">
            <v>Заглушка Plus 200 №1-5/0 с выходом DN 200</v>
          </cell>
          <cell r="D500" t="str">
            <v>Заглушка Plus 200 №1-5/0 с выпуском 200 мм</v>
          </cell>
          <cell r="E500" t="str">
            <v>-</v>
          </cell>
          <cell r="F500">
            <v>330</v>
          </cell>
          <cell r="G500">
            <v>250</v>
          </cell>
          <cell r="H500" t="str">
            <v>-</v>
          </cell>
          <cell r="I500" t="str">
            <v>-</v>
          </cell>
          <cell r="J500">
            <v>2.1</v>
          </cell>
          <cell r="K500" t="str">
            <v>-</v>
          </cell>
          <cell r="L500">
            <v>790</v>
          </cell>
        </row>
        <row r="501">
          <cell r="A501" t="str">
            <v>040241/в100</v>
          </cell>
          <cell r="B501" t="str">
            <v>4730220.275.51</v>
          </cell>
          <cell r="C501" t="str">
            <v>Заглушка Plus 200 №6-10/0 с выходом DN 100</v>
          </cell>
          <cell r="D501" t="str">
            <v>Заглушка Plus 200 №6-10/0 с выпуском 100 мм</v>
          </cell>
          <cell r="E501" t="str">
            <v>-</v>
          </cell>
          <cell r="F501">
            <v>330</v>
          </cell>
          <cell r="G501">
            <v>275</v>
          </cell>
          <cell r="H501" t="str">
            <v>-</v>
          </cell>
          <cell r="I501" t="str">
            <v>-</v>
          </cell>
          <cell r="J501">
            <v>1.8</v>
          </cell>
          <cell r="K501" t="str">
            <v>-</v>
          </cell>
          <cell r="L501">
            <v>790</v>
          </cell>
        </row>
        <row r="502">
          <cell r="A502" t="str">
            <v>040241/в150</v>
          </cell>
          <cell r="B502" t="str">
            <v>4730220.275.52</v>
          </cell>
          <cell r="C502" t="str">
            <v>Заглушка Plus 200 №6-10/0 с выходом DN 150</v>
          </cell>
          <cell r="D502" t="str">
            <v>Заглушка Plus 200 №6-10/0 с выпуском 150 мм</v>
          </cell>
          <cell r="E502" t="str">
            <v>-</v>
          </cell>
          <cell r="F502">
            <v>330</v>
          </cell>
          <cell r="G502">
            <v>275</v>
          </cell>
          <cell r="H502" t="str">
            <v>-</v>
          </cell>
          <cell r="I502" t="str">
            <v>-</v>
          </cell>
          <cell r="J502">
            <v>2.2000000000000002</v>
          </cell>
          <cell r="K502" t="str">
            <v>-</v>
          </cell>
          <cell r="L502">
            <v>790</v>
          </cell>
        </row>
        <row r="503">
          <cell r="A503" t="str">
            <v>040241/в200</v>
          </cell>
          <cell r="B503" t="str">
            <v>4730220.275.53</v>
          </cell>
          <cell r="C503" t="str">
            <v>Заглушка Plus 200 №6-10/0 с выходом DN 200</v>
          </cell>
          <cell r="D503" t="str">
            <v>Заглушка Plus 200 №6-10/0 с выпуском 200 мм</v>
          </cell>
          <cell r="E503" t="str">
            <v>-</v>
          </cell>
          <cell r="F503">
            <v>330</v>
          </cell>
          <cell r="G503">
            <v>275</v>
          </cell>
          <cell r="H503" t="str">
            <v>-</v>
          </cell>
          <cell r="I503" t="str">
            <v>-</v>
          </cell>
          <cell r="J503">
            <v>2.4</v>
          </cell>
          <cell r="K503" t="str">
            <v>-</v>
          </cell>
          <cell r="L503">
            <v>790</v>
          </cell>
        </row>
        <row r="504">
          <cell r="A504" t="str">
            <v>040242/в100</v>
          </cell>
          <cell r="B504" t="str">
            <v>4730220.300.51</v>
          </cell>
          <cell r="C504" t="str">
            <v>Заглушка Plus 200 №11-15/0 с выходом DN 100</v>
          </cell>
          <cell r="D504" t="str">
            <v>Заглушка Plus 200 №11-15/0 с выпуском 100 мм</v>
          </cell>
          <cell r="E504" t="str">
            <v>-</v>
          </cell>
          <cell r="F504">
            <v>330</v>
          </cell>
          <cell r="G504">
            <v>300</v>
          </cell>
          <cell r="H504" t="str">
            <v>-</v>
          </cell>
          <cell r="I504" t="str">
            <v>-</v>
          </cell>
          <cell r="J504">
            <v>2</v>
          </cell>
          <cell r="K504" t="str">
            <v>-</v>
          </cell>
          <cell r="L504">
            <v>790</v>
          </cell>
        </row>
        <row r="505">
          <cell r="A505" t="str">
            <v>040242/в150</v>
          </cell>
          <cell r="B505" t="str">
            <v>4730220.300.52</v>
          </cell>
          <cell r="C505" t="str">
            <v>Заглушка Plus 200 №11-15/0 с выходом DN 150</v>
          </cell>
          <cell r="D505" t="str">
            <v>Заглушка Plus 200 №11-15/0 с выпуском 150 мм</v>
          </cell>
          <cell r="E505" t="str">
            <v>-</v>
          </cell>
          <cell r="F505">
            <v>330</v>
          </cell>
          <cell r="G505">
            <v>300</v>
          </cell>
          <cell r="H505" t="str">
            <v>-</v>
          </cell>
          <cell r="I505" t="str">
            <v>-</v>
          </cell>
          <cell r="J505">
            <v>2.2000000000000002</v>
          </cell>
          <cell r="K505" t="str">
            <v>-</v>
          </cell>
          <cell r="L505">
            <v>790</v>
          </cell>
        </row>
        <row r="506">
          <cell r="A506" t="str">
            <v>040242/в200</v>
          </cell>
          <cell r="B506" t="str">
            <v>4730220.300.53</v>
          </cell>
          <cell r="C506" t="str">
            <v>Заглушка Plus 200 №11-15/0 с выходом DN 200</v>
          </cell>
          <cell r="D506" t="str">
            <v>Заглушка Plus 200 №11-15/0 с выпуском 200 мм</v>
          </cell>
          <cell r="E506" t="str">
            <v>-</v>
          </cell>
          <cell r="F506">
            <v>330</v>
          </cell>
          <cell r="G506">
            <v>300</v>
          </cell>
          <cell r="H506" t="str">
            <v>-</v>
          </cell>
          <cell r="I506" t="str">
            <v>-</v>
          </cell>
          <cell r="J506">
            <v>2.4</v>
          </cell>
          <cell r="K506" t="str">
            <v>-</v>
          </cell>
          <cell r="L506">
            <v>790</v>
          </cell>
        </row>
        <row r="507">
          <cell r="A507" t="str">
            <v>040243/в100</v>
          </cell>
          <cell r="B507" t="str">
            <v>4730220.325.51</v>
          </cell>
          <cell r="C507" t="str">
            <v>Заглушка Plus 200 №16-20/0 с выходом DN 100</v>
          </cell>
          <cell r="D507" t="str">
            <v>Заглушка Plus 200 №16-20/0 с выпуском 100 мм</v>
          </cell>
          <cell r="E507" t="str">
            <v>-</v>
          </cell>
          <cell r="F507">
            <v>330</v>
          </cell>
          <cell r="G507">
            <v>325</v>
          </cell>
          <cell r="H507" t="str">
            <v>-</v>
          </cell>
          <cell r="I507" t="str">
            <v>-</v>
          </cell>
          <cell r="J507">
            <v>2.1</v>
          </cell>
          <cell r="K507" t="str">
            <v>-</v>
          </cell>
          <cell r="L507">
            <v>790</v>
          </cell>
        </row>
        <row r="508">
          <cell r="A508" t="str">
            <v>040243/в150</v>
          </cell>
          <cell r="B508" t="str">
            <v>4730220.325.52</v>
          </cell>
          <cell r="C508" t="str">
            <v>Заглушка Plus 200 №16-20/0 с выходом DN 150</v>
          </cell>
          <cell r="D508" t="str">
            <v>Заглушка Plus 200 №16-20/0 с выпуском 150 мм</v>
          </cell>
          <cell r="E508" t="str">
            <v>-</v>
          </cell>
          <cell r="F508">
            <v>330</v>
          </cell>
          <cell r="G508">
            <v>325</v>
          </cell>
          <cell r="H508" t="str">
            <v>-</v>
          </cell>
          <cell r="I508" t="str">
            <v>-</v>
          </cell>
          <cell r="J508">
            <v>2.2999999999999998</v>
          </cell>
          <cell r="K508" t="str">
            <v>-</v>
          </cell>
          <cell r="L508">
            <v>790</v>
          </cell>
        </row>
        <row r="509">
          <cell r="A509" t="str">
            <v>040243/в200</v>
          </cell>
          <cell r="B509" t="str">
            <v>4730220.325.53</v>
          </cell>
          <cell r="C509" t="str">
            <v>Заглушка Plus 200 №16-20/0 с выходом DN 200</v>
          </cell>
          <cell r="D509" t="str">
            <v>Заглушка Plus 200 №16-20/0 с выпуском 200 мм</v>
          </cell>
          <cell r="E509" t="str">
            <v>-</v>
          </cell>
          <cell r="F509">
            <v>330</v>
          </cell>
          <cell r="G509">
            <v>325</v>
          </cell>
          <cell r="H509" t="str">
            <v>-</v>
          </cell>
          <cell r="I509" t="str">
            <v>-</v>
          </cell>
          <cell r="J509">
            <v>2.5</v>
          </cell>
          <cell r="K509" t="str">
            <v>-</v>
          </cell>
          <cell r="L509">
            <v>790</v>
          </cell>
        </row>
        <row r="510">
          <cell r="A510" t="str">
            <v>022244</v>
          </cell>
          <cell r="B510" t="str">
            <v>4730420.165</v>
          </cell>
          <cell r="C510" t="str">
            <v>Заглушка Light 200 №0</v>
          </cell>
          <cell r="D510" t="str">
            <v>Заглушка Light 200 №0</v>
          </cell>
          <cell r="E510" t="str">
            <v>-</v>
          </cell>
          <cell r="F510">
            <v>300</v>
          </cell>
          <cell r="G510">
            <v>165</v>
          </cell>
          <cell r="H510" t="str">
            <v>-</v>
          </cell>
          <cell r="I510" t="str">
            <v>-</v>
          </cell>
          <cell r="J510">
            <v>0.8</v>
          </cell>
          <cell r="K510" t="str">
            <v>-</v>
          </cell>
          <cell r="L510">
            <v>593</v>
          </cell>
        </row>
        <row r="511">
          <cell r="A511" t="str">
            <v>022245</v>
          </cell>
          <cell r="B511" t="str">
            <v>4730420.190</v>
          </cell>
          <cell r="C511" t="str">
            <v>Заглушка Light 200 №01-0/05</v>
          </cell>
          <cell r="D511" t="str">
            <v>Заглушка Light 200 №01-0/05</v>
          </cell>
          <cell r="E511" t="str">
            <v>-</v>
          </cell>
          <cell r="F511">
            <v>300</v>
          </cell>
          <cell r="G511">
            <v>190</v>
          </cell>
          <cell r="H511" t="str">
            <v>-</v>
          </cell>
          <cell r="I511" t="str">
            <v>-</v>
          </cell>
          <cell r="J511">
            <v>1</v>
          </cell>
          <cell r="K511" t="str">
            <v>-</v>
          </cell>
          <cell r="L511">
            <v>593</v>
          </cell>
        </row>
        <row r="512">
          <cell r="A512" t="str">
            <v>022246</v>
          </cell>
          <cell r="B512" t="str">
            <v>4730420.215</v>
          </cell>
          <cell r="C512" t="str">
            <v>Заглушка Light 200 №06-0/010</v>
          </cell>
          <cell r="D512" t="str">
            <v>Заглушка Light 200 №06-0/010</v>
          </cell>
          <cell r="E512" t="str">
            <v>-</v>
          </cell>
          <cell r="F512">
            <v>300</v>
          </cell>
          <cell r="G512">
            <v>215</v>
          </cell>
          <cell r="H512" t="str">
            <v>-</v>
          </cell>
          <cell r="I512" t="str">
            <v>-</v>
          </cell>
          <cell r="J512">
            <v>1.1000000000000001</v>
          </cell>
          <cell r="K512" t="str">
            <v>-</v>
          </cell>
          <cell r="L512">
            <v>593</v>
          </cell>
        </row>
        <row r="513">
          <cell r="A513" t="str">
            <v>022247</v>
          </cell>
          <cell r="B513" t="str">
            <v>4730420.240</v>
          </cell>
          <cell r="C513" t="str">
            <v>Заглушка Light 200 №011-0/015</v>
          </cell>
          <cell r="D513" t="str">
            <v>Заглушка Light 200 №011-0/015</v>
          </cell>
          <cell r="E513" t="str">
            <v>-</v>
          </cell>
          <cell r="F513">
            <v>300</v>
          </cell>
          <cell r="G513">
            <v>240</v>
          </cell>
          <cell r="H513" t="str">
            <v>-</v>
          </cell>
          <cell r="I513" t="str">
            <v>-</v>
          </cell>
          <cell r="J513">
            <v>1.2</v>
          </cell>
          <cell r="K513" t="str">
            <v>-</v>
          </cell>
          <cell r="L513">
            <v>593</v>
          </cell>
        </row>
        <row r="514">
          <cell r="A514" t="str">
            <v>022248</v>
          </cell>
          <cell r="B514" t="str">
            <v>4730420.265</v>
          </cell>
          <cell r="C514" t="str">
            <v>Заглушка Light 200 №016-0/0</v>
          </cell>
          <cell r="D514" t="str">
            <v>Заглушка Light 200 №016-0/0</v>
          </cell>
          <cell r="E514" t="str">
            <v>-</v>
          </cell>
          <cell r="F514">
            <v>300</v>
          </cell>
          <cell r="G514">
            <v>265</v>
          </cell>
          <cell r="H514" t="str">
            <v>-</v>
          </cell>
          <cell r="I514" t="str">
            <v>-</v>
          </cell>
          <cell r="J514">
            <v>1.4</v>
          </cell>
          <cell r="K514" t="str">
            <v>-</v>
          </cell>
          <cell r="L514">
            <v>593</v>
          </cell>
        </row>
        <row r="515">
          <cell r="A515" t="str">
            <v>022240</v>
          </cell>
          <cell r="B515" t="str">
            <v>4730420.290</v>
          </cell>
          <cell r="C515" t="str">
            <v>Заглушка Light 200 №1-5/0</v>
          </cell>
          <cell r="D515" t="str">
            <v>Заглушка Light 200 №1-5/0</v>
          </cell>
          <cell r="E515" t="str">
            <v>-</v>
          </cell>
          <cell r="F515">
            <v>300</v>
          </cell>
          <cell r="G515">
            <v>290</v>
          </cell>
          <cell r="H515" t="str">
            <v>-</v>
          </cell>
          <cell r="I515" t="str">
            <v>-</v>
          </cell>
          <cell r="J515">
            <v>1.5</v>
          </cell>
          <cell r="K515" t="str">
            <v>-</v>
          </cell>
          <cell r="L515">
            <v>593</v>
          </cell>
        </row>
        <row r="516">
          <cell r="A516" t="str">
            <v>022241</v>
          </cell>
          <cell r="B516" t="str">
            <v>4730420.315</v>
          </cell>
          <cell r="C516" t="str">
            <v>Заглушка Light200 №6-10/0</v>
          </cell>
          <cell r="D516" t="str">
            <v>Заглушка Light200 №6-10/0</v>
          </cell>
          <cell r="E516" t="str">
            <v>-</v>
          </cell>
          <cell r="F516">
            <v>300</v>
          </cell>
          <cell r="G516">
            <v>315</v>
          </cell>
          <cell r="H516" t="str">
            <v>-</v>
          </cell>
          <cell r="I516" t="str">
            <v>-</v>
          </cell>
          <cell r="J516">
            <v>1.7</v>
          </cell>
          <cell r="K516" t="str">
            <v>-</v>
          </cell>
          <cell r="L516">
            <v>593</v>
          </cell>
        </row>
        <row r="517">
          <cell r="A517" t="str">
            <v>022242</v>
          </cell>
          <cell r="B517" t="str">
            <v>4730420.340</v>
          </cell>
          <cell r="C517" t="str">
            <v>Заглушка Light 200 №11-15/0</v>
          </cell>
          <cell r="D517" t="str">
            <v>Заглушка Light 200 №11-15/0</v>
          </cell>
          <cell r="E517" t="str">
            <v>-</v>
          </cell>
          <cell r="F517">
            <v>300</v>
          </cell>
          <cell r="G517">
            <v>340</v>
          </cell>
          <cell r="H517" t="str">
            <v>-</v>
          </cell>
          <cell r="I517" t="str">
            <v>-</v>
          </cell>
          <cell r="J517">
            <v>1.8</v>
          </cell>
          <cell r="K517" t="str">
            <v>-</v>
          </cell>
          <cell r="L517">
            <v>593</v>
          </cell>
        </row>
        <row r="518">
          <cell r="A518" t="str">
            <v>022243</v>
          </cell>
          <cell r="B518" t="str">
            <v>4730420.365</v>
          </cell>
          <cell r="C518" t="str">
            <v>Заглушка Light 200 №16-20/0</v>
          </cell>
          <cell r="D518" t="str">
            <v>Заглушка Light 200 №16-20/0</v>
          </cell>
          <cell r="E518" t="str">
            <v>-</v>
          </cell>
          <cell r="F518">
            <v>300</v>
          </cell>
          <cell r="G518">
            <v>365</v>
          </cell>
          <cell r="H518" t="str">
            <v>-</v>
          </cell>
          <cell r="I518" t="str">
            <v>-</v>
          </cell>
          <cell r="J518">
            <v>2</v>
          </cell>
          <cell r="K518" t="str">
            <v>-</v>
          </cell>
          <cell r="L518">
            <v>593</v>
          </cell>
        </row>
        <row r="519">
          <cell r="A519" t="str">
            <v>022244/в100</v>
          </cell>
          <cell r="B519" t="str">
            <v>4730420.165.51</v>
          </cell>
          <cell r="C519" t="str">
            <v>Заглушка Light 200 №0 с выходом DN 100</v>
          </cell>
          <cell r="D519" t="str">
            <v>Заглушка Light 200 №0 с выпуском 100 мм</v>
          </cell>
          <cell r="E519" t="str">
            <v>-</v>
          </cell>
          <cell r="F519">
            <v>300</v>
          </cell>
          <cell r="G519">
            <v>165</v>
          </cell>
          <cell r="H519" t="str">
            <v>-</v>
          </cell>
          <cell r="I519" t="str">
            <v>-</v>
          </cell>
          <cell r="J519">
            <v>1.2</v>
          </cell>
          <cell r="K519" t="str">
            <v>-</v>
          </cell>
          <cell r="L519">
            <v>655</v>
          </cell>
        </row>
        <row r="520">
          <cell r="A520" t="str">
            <v>022245/в100</v>
          </cell>
          <cell r="B520" t="str">
            <v>4730420.190.51</v>
          </cell>
          <cell r="C520" t="str">
            <v>Заглушка Light 200 №01-0/05 с выходом DN 100</v>
          </cell>
          <cell r="D520" t="str">
            <v>Заглушка Light 200 №01-0/05 с выпуском 100 мм</v>
          </cell>
          <cell r="E520" t="str">
            <v>-</v>
          </cell>
          <cell r="F520">
            <v>300</v>
          </cell>
          <cell r="G520">
            <v>190</v>
          </cell>
          <cell r="H520" t="str">
            <v>-</v>
          </cell>
          <cell r="I520" t="str">
            <v>-</v>
          </cell>
          <cell r="J520">
            <v>1.4</v>
          </cell>
          <cell r="K520" t="str">
            <v>-</v>
          </cell>
          <cell r="L520">
            <v>655</v>
          </cell>
        </row>
        <row r="521">
          <cell r="A521" t="str">
            <v>022245/в150</v>
          </cell>
          <cell r="B521" t="str">
            <v>4730420.190.52</v>
          </cell>
          <cell r="C521" t="str">
            <v>Заглушка Light 200 №01-0/05 с выходом DN 150</v>
          </cell>
          <cell r="D521" t="str">
            <v>Заглушка Light 200 №01-0/05 с выпуском 150 мм</v>
          </cell>
          <cell r="E521" t="str">
            <v>-</v>
          </cell>
          <cell r="F521">
            <v>300</v>
          </cell>
          <cell r="G521">
            <v>190</v>
          </cell>
          <cell r="H521" t="str">
            <v>-</v>
          </cell>
          <cell r="I521" t="str">
            <v>-</v>
          </cell>
          <cell r="J521">
            <v>1.6</v>
          </cell>
          <cell r="K521" t="str">
            <v>-</v>
          </cell>
          <cell r="L521">
            <v>655</v>
          </cell>
        </row>
        <row r="522">
          <cell r="A522" t="str">
            <v>022246/в100</v>
          </cell>
          <cell r="B522" t="str">
            <v>4730420.215.51</v>
          </cell>
          <cell r="C522" t="str">
            <v>Заглушка Light 200 №06-0/010 с выходом DN 100</v>
          </cell>
          <cell r="D522" t="str">
            <v>Заглушка Light 200 №06-0/010 с выпуском 100 мм</v>
          </cell>
          <cell r="E522" t="str">
            <v>-</v>
          </cell>
          <cell r="F522">
            <v>300</v>
          </cell>
          <cell r="G522">
            <v>215</v>
          </cell>
          <cell r="H522" t="str">
            <v>-</v>
          </cell>
          <cell r="I522" t="str">
            <v>-</v>
          </cell>
          <cell r="J522">
            <v>1.5</v>
          </cell>
          <cell r="K522" t="str">
            <v>-</v>
          </cell>
          <cell r="L522">
            <v>655</v>
          </cell>
        </row>
        <row r="523">
          <cell r="A523" t="str">
            <v>022246/в150</v>
          </cell>
          <cell r="B523" t="str">
            <v>4730420.215.52</v>
          </cell>
          <cell r="C523" t="str">
            <v>Заглушка Light 200 №06-0/010 с выходом DN 150</v>
          </cell>
          <cell r="D523" t="str">
            <v>Заглушка Light 200 №06-0/010 с выпуском 150 мм</v>
          </cell>
          <cell r="E523" t="str">
            <v>-</v>
          </cell>
          <cell r="F523">
            <v>300</v>
          </cell>
          <cell r="G523">
            <v>215</v>
          </cell>
          <cell r="H523" t="str">
            <v>-</v>
          </cell>
          <cell r="I523" t="str">
            <v>-</v>
          </cell>
          <cell r="J523">
            <v>1.7</v>
          </cell>
          <cell r="K523" t="str">
            <v>-</v>
          </cell>
          <cell r="L523">
            <v>655</v>
          </cell>
        </row>
        <row r="524">
          <cell r="A524" t="str">
            <v>022246/в200</v>
          </cell>
          <cell r="B524" t="str">
            <v>4730420.215.53</v>
          </cell>
          <cell r="C524" t="str">
            <v>Заглушка Light 200 №06-0/010 с выходом DN 200</v>
          </cell>
          <cell r="D524" t="str">
            <v>Заглушка Light 200 №06-0/010 с выпуском 200 мм</v>
          </cell>
          <cell r="E524" t="str">
            <v>-</v>
          </cell>
          <cell r="F524">
            <v>300</v>
          </cell>
          <cell r="G524">
            <v>215</v>
          </cell>
          <cell r="H524" t="str">
            <v>-</v>
          </cell>
          <cell r="I524" t="str">
            <v>-</v>
          </cell>
          <cell r="J524">
            <v>1.9</v>
          </cell>
          <cell r="K524" t="str">
            <v>-</v>
          </cell>
          <cell r="L524">
            <v>655</v>
          </cell>
        </row>
        <row r="525">
          <cell r="A525" t="str">
            <v>022247/в100</v>
          </cell>
          <cell r="B525" t="str">
            <v>4730420.240.51</v>
          </cell>
          <cell r="C525" t="str">
            <v>Заглушка Light 200 №011-0/015 с выходом DN 100</v>
          </cell>
          <cell r="D525" t="str">
            <v>Заглушка Light 200 №011-0/015 с выпуском 100 мм</v>
          </cell>
          <cell r="E525" t="str">
            <v>-</v>
          </cell>
          <cell r="F525">
            <v>300</v>
          </cell>
          <cell r="G525">
            <v>240</v>
          </cell>
          <cell r="H525" t="str">
            <v>-</v>
          </cell>
          <cell r="I525" t="str">
            <v>-</v>
          </cell>
          <cell r="J525">
            <v>1.6</v>
          </cell>
          <cell r="K525" t="str">
            <v>-</v>
          </cell>
          <cell r="L525">
            <v>655</v>
          </cell>
        </row>
        <row r="526">
          <cell r="A526" t="str">
            <v>022247/в150</v>
          </cell>
          <cell r="B526" t="str">
            <v>4730420.240.52</v>
          </cell>
          <cell r="C526" t="str">
            <v>Заглушка Light 200 №011-0/015 с выходом DN 150</v>
          </cell>
          <cell r="D526" t="str">
            <v>Заглушка Light 200 №011-0/015 с выпуском 150 мм</v>
          </cell>
          <cell r="E526" t="str">
            <v>-</v>
          </cell>
          <cell r="F526">
            <v>300</v>
          </cell>
          <cell r="G526">
            <v>240</v>
          </cell>
          <cell r="H526" t="str">
            <v>-</v>
          </cell>
          <cell r="I526" t="str">
            <v>-</v>
          </cell>
          <cell r="J526">
            <v>1.8</v>
          </cell>
          <cell r="K526" t="str">
            <v>-</v>
          </cell>
          <cell r="L526">
            <v>655</v>
          </cell>
        </row>
        <row r="527">
          <cell r="A527" t="str">
            <v>022247/в200</v>
          </cell>
          <cell r="B527" t="str">
            <v>4730420.240.53</v>
          </cell>
          <cell r="C527" t="str">
            <v>Заглушка Light 200 №011-0/015 с выходом DN 200</v>
          </cell>
          <cell r="D527" t="str">
            <v>Заглушка Light 200 №011-0/015 с выпуском 200 мм</v>
          </cell>
          <cell r="E527" t="str">
            <v>-</v>
          </cell>
          <cell r="F527">
            <v>300</v>
          </cell>
          <cell r="G527">
            <v>240</v>
          </cell>
          <cell r="H527" t="str">
            <v>-</v>
          </cell>
          <cell r="I527" t="str">
            <v>-</v>
          </cell>
          <cell r="J527">
            <v>2</v>
          </cell>
          <cell r="K527" t="str">
            <v>-</v>
          </cell>
          <cell r="L527">
            <v>655</v>
          </cell>
        </row>
        <row r="528">
          <cell r="A528" t="str">
            <v>022248/в100</v>
          </cell>
          <cell r="B528" t="str">
            <v>4730420.265.51</v>
          </cell>
          <cell r="C528" t="str">
            <v>Заглушка Light 200 №016-0/0 с выходом DN 100</v>
          </cell>
          <cell r="D528" t="str">
            <v>Заглушка Light 200 №016-0/0 с выпуском 100 мм</v>
          </cell>
          <cell r="E528" t="str">
            <v>-</v>
          </cell>
          <cell r="F528">
            <v>300</v>
          </cell>
          <cell r="G528">
            <v>265</v>
          </cell>
          <cell r="H528" t="str">
            <v>-</v>
          </cell>
          <cell r="I528" t="str">
            <v>-</v>
          </cell>
          <cell r="J528">
            <v>1.8</v>
          </cell>
          <cell r="K528" t="str">
            <v>-</v>
          </cell>
          <cell r="L528">
            <v>655</v>
          </cell>
        </row>
        <row r="529">
          <cell r="A529" t="str">
            <v>022248/в150</v>
          </cell>
          <cell r="B529" t="str">
            <v>4730420.265.52</v>
          </cell>
          <cell r="C529" t="str">
            <v>Заглушка Light 200 №016-0/0 с выходом DN 150</v>
          </cell>
          <cell r="D529" t="str">
            <v>Заглушка Light 200 №016-0/0 с выпуском 150 мм</v>
          </cell>
          <cell r="E529" t="str">
            <v>-</v>
          </cell>
          <cell r="F529">
            <v>300</v>
          </cell>
          <cell r="G529">
            <v>265</v>
          </cell>
          <cell r="H529" t="str">
            <v>-</v>
          </cell>
          <cell r="I529" t="str">
            <v>-</v>
          </cell>
          <cell r="J529">
            <v>2</v>
          </cell>
          <cell r="K529" t="str">
            <v>-</v>
          </cell>
          <cell r="L529">
            <v>655</v>
          </cell>
        </row>
        <row r="530">
          <cell r="A530" t="str">
            <v>022248/в200</v>
          </cell>
          <cell r="B530" t="str">
            <v>4730420.265.53</v>
          </cell>
          <cell r="C530" t="str">
            <v>Заглушка Light 200 №016-0/0 с выходом DN 200</v>
          </cell>
          <cell r="D530" t="str">
            <v>Заглушка Light 200 №016-0/0 с выпуском 200 мм</v>
          </cell>
          <cell r="E530" t="str">
            <v>-</v>
          </cell>
          <cell r="F530">
            <v>300</v>
          </cell>
          <cell r="G530">
            <v>265</v>
          </cell>
          <cell r="H530" t="str">
            <v>-</v>
          </cell>
          <cell r="I530" t="str">
            <v>-</v>
          </cell>
          <cell r="J530">
            <v>2.2000000000000002</v>
          </cell>
          <cell r="K530" t="str">
            <v>-</v>
          </cell>
          <cell r="L530">
            <v>655</v>
          </cell>
        </row>
        <row r="531">
          <cell r="A531" t="str">
            <v>022240/в100</v>
          </cell>
          <cell r="B531" t="str">
            <v>4730420.290.51</v>
          </cell>
          <cell r="C531" t="str">
            <v>Заглушка Light 200 №1-5/0 с выходом DN 100</v>
          </cell>
          <cell r="D531" t="str">
            <v>Заглушка Light 200 №1-5/0 с выпуском 100 мм</v>
          </cell>
          <cell r="E531" t="str">
            <v>-</v>
          </cell>
          <cell r="F531">
            <v>300</v>
          </cell>
          <cell r="G531">
            <v>290</v>
          </cell>
          <cell r="H531" t="str">
            <v>-</v>
          </cell>
          <cell r="I531" t="str">
            <v>-</v>
          </cell>
          <cell r="J531">
            <v>1.9</v>
          </cell>
          <cell r="K531" t="str">
            <v>-</v>
          </cell>
          <cell r="L531">
            <v>655</v>
          </cell>
        </row>
        <row r="532">
          <cell r="A532" t="str">
            <v>022240/в150</v>
          </cell>
          <cell r="B532" t="str">
            <v>4730420.290.52</v>
          </cell>
          <cell r="C532" t="str">
            <v>Заглушка Light 200 №1-5/0 с выходом DN 150</v>
          </cell>
          <cell r="D532" t="str">
            <v>Заглушка Light 200 №1-5/0 с выпуском 150 мм</v>
          </cell>
          <cell r="E532" t="str">
            <v>-</v>
          </cell>
          <cell r="F532">
            <v>300</v>
          </cell>
          <cell r="G532">
            <v>290</v>
          </cell>
          <cell r="H532" t="str">
            <v>-</v>
          </cell>
          <cell r="I532" t="str">
            <v>-</v>
          </cell>
          <cell r="J532">
            <v>2.1</v>
          </cell>
          <cell r="K532" t="str">
            <v>-</v>
          </cell>
          <cell r="L532">
            <v>655</v>
          </cell>
        </row>
        <row r="533">
          <cell r="A533" t="str">
            <v>022240/в200</v>
          </cell>
          <cell r="B533" t="str">
            <v>4730420.290.53</v>
          </cell>
          <cell r="C533" t="str">
            <v>Заглушка Light 200 №1-5/0 с выходом DN 200</v>
          </cell>
          <cell r="D533" t="str">
            <v>Заглушка Light 200 №1-5/0 с выпуском 200 мм</v>
          </cell>
          <cell r="E533" t="str">
            <v>-</v>
          </cell>
          <cell r="F533">
            <v>300</v>
          </cell>
          <cell r="G533">
            <v>290</v>
          </cell>
          <cell r="H533" t="str">
            <v>-</v>
          </cell>
          <cell r="I533" t="str">
            <v>-</v>
          </cell>
          <cell r="J533">
            <v>2.2999999999999998</v>
          </cell>
          <cell r="K533" t="str">
            <v>-</v>
          </cell>
          <cell r="L533">
            <v>655</v>
          </cell>
        </row>
        <row r="534">
          <cell r="A534" t="str">
            <v>022241/в100</v>
          </cell>
          <cell r="B534" t="str">
            <v>4730420.315.51</v>
          </cell>
          <cell r="C534" t="str">
            <v>Заглушка Light 200 №6-10/0 с выходом DN 100</v>
          </cell>
          <cell r="D534" t="str">
            <v>Заглушка Light 200 №6-10/0 с выпуском 100 мм</v>
          </cell>
          <cell r="E534" t="str">
            <v>-</v>
          </cell>
          <cell r="F534">
            <v>300</v>
          </cell>
          <cell r="G534">
            <v>315</v>
          </cell>
          <cell r="H534" t="str">
            <v>-</v>
          </cell>
          <cell r="I534" t="str">
            <v>-</v>
          </cell>
          <cell r="J534">
            <v>2.1</v>
          </cell>
          <cell r="K534" t="str">
            <v>-</v>
          </cell>
          <cell r="L534">
            <v>655</v>
          </cell>
        </row>
        <row r="535">
          <cell r="A535" t="str">
            <v>022241/в150</v>
          </cell>
          <cell r="B535" t="str">
            <v>4730420.315.52</v>
          </cell>
          <cell r="C535" t="str">
            <v>Заглушка Light 200 №6-10/0 с выходом DN 150</v>
          </cell>
          <cell r="D535" t="str">
            <v>Заглушка Light 200 №6-10/0 с выпуском 150 мм</v>
          </cell>
          <cell r="E535" t="str">
            <v>-</v>
          </cell>
          <cell r="F535">
            <v>300</v>
          </cell>
          <cell r="G535">
            <v>315</v>
          </cell>
          <cell r="H535" t="str">
            <v>-</v>
          </cell>
          <cell r="I535" t="str">
            <v>-</v>
          </cell>
          <cell r="J535">
            <v>2.2999999999999998</v>
          </cell>
          <cell r="K535" t="str">
            <v>-</v>
          </cell>
          <cell r="L535">
            <v>655</v>
          </cell>
        </row>
        <row r="536">
          <cell r="A536" t="str">
            <v>022241/в200</v>
          </cell>
          <cell r="B536" t="str">
            <v>4730420.315.53</v>
          </cell>
          <cell r="C536" t="str">
            <v>Заглушка Light 200 №6-10/0 с выходом DN 200</v>
          </cell>
          <cell r="D536" t="str">
            <v>Заглушка Light 200 №6-10/0 с выпуском 200 мм</v>
          </cell>
          <cell r="E536" t="str">
            <v>-</v>
          </cell>
          <cell r="F536">
            <v>300</v>
          </cell>
          <cell r="G536">
            <v>315</v>
          </cell>
          <cell r="H536" t="str">
            <v>-</v>
          </cell>
          <cell r="I536" t="str">
            <v>-</v>
          </cell>
          <cell r="J536">
            <v>2.5</v>
          </cell>
          <cell r="K536" t="str">
            <v>-</v>
          </cell>
          <cell r="L536">
            <v>655</v>
          </cell>
        </row>
        <row r="537">
          <cell r="A537" t="str">
            <v>022242/в100</v>
          </cell>
          <cell r="B537" t="str">
            <v>4730420.340.51</v>
          </cell>
          <cell r="C537" t="str">
            <v>Заглушка Light 200 №11-15/0 с выходом DN 100</v>
          </cell>
          <cell r="D537" t="str">
            <v>Заглушка Light 200 №11-15/0 с выпуском 100 мм</v>
          </cell>
          <cell r="E537" t="str">
            <v>-</v>
          </cell>
          <cell r="F537">
            <v>300</v>
          </cell>
          <cell r="G537">
            <v>340</v>
          </cell>
          <cell r="H537" t="str">
            <v>-</v>
          </cell>
          <cell r="I537" t="str">
            <v>-</v>
          </cell>
          <cell r="J537">
            <v>2.2000000000000002</v>
          </cell>
          <cell r="K537" t="str">
            <v>-</v>
          </cell>
          <cell r="L537">
            <v>655</v>
          </cell>
        </row>
        <row r="538">
          <cell r="A538" t="str">
            <v>022242/в150</v>
          </cell>
          <cell r="B538" t="str">
            <v>4730420.340.52</v>
          </cell>
          <cell r="C538" t="str">
            <v>Заглушка Light 200 №11-15/0 с выходом DN 150</v>
          </cell>
          <cell r="D538" t="str">
            <v>Заглушка Light 200 №11-15/0 с выпуском 150 мм</v>
          </cell>
          <cell r="E538" t="str">
            <v>-</v>
          </cell>
          <cell r="F538">
            <v>300</v>
          </cell>
          <cell r="G538">
            <v>340</v>
          </cell>
          <cell r="H538" t="str">
            <v>-</v>
          </cell>
          <cell r="I538" t="str">
            <v>-</v>
          </cell>
          <cell r="J538">
            <v>2.4</v>
          </cell>
          <cell r="K538" t="str">
            <v>-</v>
          </cell>
          <cell r="L538">
            <v>655</v>
          </cell>
        </row>
        <row r="539">
          <cell r="A539" t="str">
            <v>022242/в200</v>
          </cell>
          <cell r="B539" t="str">
            <v>4730420.340.53</v>
          </cell>
          <cell r="C539" t="str">
            <v>Заглушка Light 200 №11-15/0 с выходом DN 200</v>
          </cell>
          <cell r="D539" t="str">
            <v>Заглушка Light 200 №11-15/0 с выпуском 200 мм</v>
          </cell>
          <cell r="E539" t="str">
            <v>-</v>
          </cell>
          <cell r="F539">
            <v>300</v>
          </cell>
          <cell r="G539">
            <v>340</v>
          </cell>
          <cell r="H539" t="str">
            <v>-</v>
          </cell>
          <cell r="I539" t="str">
            <v>-</v>
          </cell>
          <cell r="J539">
            <v>2.6</v>
          </cell>
          <cell r="K539" t="str">
            <v>-</v>
          </cell>
          <cell r="L539">
            <v>655</v>
          </cell>
        </row>
        <row r="540">
          <cell r="A540" t="str">
            <v>022243/в100</v>
          </cell>
          <cell r="B540" t="str">
            <v>4730420.365.51</v>
          </cell>
          <cell r="C540" t="str">
            <v>Заглушка Light 200 №16-20/0 с выходом DN 100</v>
          </cell>
          <cell r="D540" t="str">
            <v>Заглушка Light 200 №16-20/0 с выпуском 100 мм</v>
          </cell>
          <cell r="E540" t="str">
            <v>-</v>
          </cell>
          <cell r="F540">
            <v>300</v>
          </cell>
          <cell r="G540">
            <v>365</v>
          </cell>
          <cell r="H540" t="str">
            <v>-</v>
          </cell>
          <cell r="I540" t="str">
            <v>-</v>
          </cell>
          <cell r="J540">
            <v>2.4</v>
          </cell>
          <cell r="K540" t="str">
            <v>-</v>
          </cell>
          <cell r="L540">
            <v>655</v>
          </cell>
        </row>
        <row r="541">
          <cell r="A541" t="str">
            <v>022243/в150</v>
          </cell>
          <cell r="B541" t="str">
            <v>4730420.365.52</v>
          </cell>
          <cell r="C541" t="str">
            <v>Заглушка Light 200 №16-20/0 с выходом DN 150</v>
          </cell>
          <cell r="D541" t="str">
            <v>Заглушка Light 200 №16-20/0 с выпуском 150 мм</v>
          </cell>
          <cell r="E541" t="str">
            <v>-</v>
          </cell>
          <cell r="F541">
            <v>300</v>
          </cell>
          <cell r="G541">
            <v>365</v>
          </cell>
          <cell r="H541" t="str">
            <v>-</v>
          </cell>
          <cell r="I541" t="str">
            <v>-</v>
          </cell>
          <cell r="J541">
            <v>2.6</v>
          </cell>
          <cell r="K541" t="str">
            <v>-</v>
          </cell>
          <cell r="L541">
            <v>655</v>
          </cell>
        </row>
        <row r="542">
          <cell r="A542" t="str">
            <v>022243/в200</v>
          </cell>
          <cell r="B542" t="str">
            <v>4730420.365.53</v>
          </cell>
          <cell r="C542" t="str">
            <v>Заглушка Light 200 №16-20/0 с выходом DN 200</v>
          </cell>
          <cell r="D542" t="str">
            <v>Заглушка Light 200 №16-20/0 с выпуском 200 мм</v>
          </cell>
          <cell r="E542" t="str">
            <v>-</v>
          </cell>
          <cell r="F542">
            <v>300</v>
          </cell>
          <cell r="G542">
            <v>365</v>
          </cell>
          <cell r="H542" t="str">
            <v>-</v>
          </cell>
          <cell r="I542" t="str">
            <v>-</v>
          </cell>
          <cell r="J542">
            <v>2.8</v>
          </cell>
          <cell r="K542" t="str">
            <v>-</v>
          </cell>
          <cell r="L542">
            <v>655</v>
          </cell>
        </row>
        <row r="543">
          <cell r="A543" t="str">
            <v>020244</v>
          </cell>
          <cell r="B543" t="str">
            <v>4730520.165</v>
          </cell>
          <cell r="C543" t="str">
            <v>Заглушка Sir 200 №0</v>
          </cell>
          <cell r="D543" t="str">
            <v>Заглушка Sir 200 №0</v>
          </cell>
          <cell r="E543" t="str">
            <v>-</v>
          </cell>
          <cell r="F543">
            <v>330</v>
          </cell>
          <cell r="G543">
            <v>165</v>
          </cell>
          <cell r="H543" t="str">
            <v>-</v>
          </cell>
          <cell r="I543" t="str">
            <v>-</v>
          </cell>
          <cell r="J543">
            <v>0.9</v>
          </cell>
          <cell r="K543" t="str">
            <v>-</v>
          </cell>
          <cell r="L543">
            <v>640</v>
          </cell>
        </row>
        <row r="544">
          <cell r="A544" t="str">
            <v>020245</v>
          </cell>
          <cell r="B544" t="str">
            <v>4730520.190</v>
          </cell>
          <cell r="C544" t="str">
            <v>Заглушка Sir 200 №01-0/05</v>
          </cell>
          <cell r="D544" t="str">
            <v>Заглушка Sir 200 №01-0/05</v>
          </cell>
          <cell r="E544" t="str">
            <v>-</v>
          </cell>
          <cell r="F544">
            <v>330</v>
          </cell>
          <cell r="G544">
            <v>190</v>
          </cell>
          <cell r="H544" t="str">
            <v>-</v>
          </cell>
          <cell r="I544" t="str">
            <v>-</v>
          </cell>
          <cell r="J544">
            <v>1</v>
          </cell>
          <cell r="K544" t="str">
            <v>-</v>
          </cell>
          <cell r="L544">
            <v>640</v>
          </cell>
        </row>
        <row r="545">
          <cell r="A545" t="str">
            <v>020246</v>
          </cell>
          <cell r="B545" t="str">
            <v>4730520.215</v>
          </cell>
          <cell r="C545" t="str">
            <v>Заглушка Sir 200 №06-0/010</v>
          </cell>
          <cell r="D545" t="str">
            <v>Заглушка Sir 200 №06-0/010</v>
          </cell>
          <cell r="E545" t="str">
            <v>-</v>
          </cell>
          <cell r="F545">
            <v>330</v>
          </cell>
          <cell r="G545">
            <v>215</v>
          </cell>
          <cell r="H545" t="str">
            <v>-</v>
          </cell>
          <cell r="I545" t="str">
            <v>-</v>
          </cell>
          <cell r="J545">
            <v>1.1000000000000001</v>
          </cell>
          <cell r="K545" t="str">
            <v>-</v>
          </cell>
          <cell r="L545">
            <v>640</v>
          </cell>
        </row>
        <row r="546">
          <cell r="A546" t="str">
            <v>020247</v>
          </cell>
          <cell r="B546" t="str">
            <v>4730520.240</v>
          </cell>
          <cell r="C546" t="str">
            <v>Заглушка Sir 200 №011-0/015</v>
          </cell>
          <cell r="D546" t="str">
            <v>Заглушка Sir 200 №011-0/015</v>
          </cell>
          <cell r="E546" t="str">
            <v>-</v>
          </cell>
          <cell r="F546">
            <v>330</v>
          </cell>
          <cell r="G546">
            <v>240</v>
          </cell>
          <cell r="H546" t="str">
            <v>-</v>
          </cell>
          <cell r="I546" t="str">
            <v>-</v>
          </cell>
          <cell r="J546">
            <v>1.3</v>
          </cell>
          <cell r="K546" t="str">
            <v>-</v>
          </cell>
          <cell r="L546">
            <v>640</v>
          </cell>
        </row>
        <row r="547">
          <cell r="A547" t="str">
            <v>020248</v>
          </cell>
          <cell r="B547" t="str">
            <v>4730520.265</v>
          </cell>
          <cell r="C547" t="str">
            <v>Заглушка Sir 200 №016-0/0</v>
          </cell>
          <cell r="D547" t="str">
            <v>Заглушка Sir 200 №016-0/0</v>
          </cell>
          <cell r="E547" t="str">
            <v>-</v>
          </cell>
          <cell r="F547">
            <v>330</v>
          </cell>
          <cell r="G547">
            <v>265</v>
          </cell>
          <cell r="H547" t="str">
            <v>-</v>
          </cell>
          <cell r="I547" t="str">
            <v>-</v>
          </cell>
          <cell r="J547">
            <v>1.4</v>
          </cell>
          <cell r="K547" t="str">
            <v>-</v>
          </cell>
          <cell r="L547">
            <v>640</v>
          </cell>
        </row>
        <row r="548">
          <cell r="A548" t="str">
            <v>020240</v>
          </cell>
          <cell r="B548" t="str">
            <v>4730520.290</v>
          </cell>
          <cell r="C548" t="str">
            <v>Заглушка Sir 200 №1-5/0</v>
          </cell>
          <cell r="D548" t="str">
            <v>Заглушка Sir 200 №1-5/0</v>
          </cell>
          <cell r="E548" t="str">
            <v>-</v>
          </cell>
          <cell r="F548">
            <v>330</v>
          </cell>
          <cell r="G548">
            <v>290</v>
          </cell>
          <cell r="H548" t="str">
            <v>-</v>
          </cell>
          <cell r="I548" t="str">
            <v>-</v>
          </cell>
          <cell r="J548">
            <v>1.6</v>
          </cell>
          <cell r="K548" t="str">
            <v>-</v>
          </cell>
          <cell r="L548">
            <v>640</v>
          </cell>
        </row>
        <row r="549">
          <cell r="A549" t="str">
            <v>020241</v>
          </cell>
          <cell r="B549" t="str">
            <v>4730520.315</v>
          </cell>
          <cell r="C549" t="str">
            <v>Заглушка Sir 200 №6-10/0</v>
          </cell>
          <cell r="D549" t="str">
            <v>Заглушка Sir 200 №6-10/0</v>
          </cell>
          <cell r="E549" t="str">
            <v>-</v>
          </cell>
          <cell r="F549">
            <v>330</v>
          </cell>
          <cell r="G549">
            <v>315</v>
          </cell>
          <cell r="H549" t="str">
            <v>-</v>
          </cell>
          <cell r="I549" t="str">
            <v>-</v>
          </cell>
          <cell r="J549">
            <v>1.7</v>
          </cell>
          <cell r="K549" t="str">
            <v>-</v>
          </cell>
          <cell r="L549">
            <v>640</v>
          </cell>
        </row>
        <row r="550">
          <cell r="A550" t="str">
            <v>020242</v>
          </cell>
          <cell r="B550" t="str">
            <v>4730520.340</v>
          </cell>
          <cell r="C550" t="str">
            <v>Заглушка Sir 200 №11-15/0</v>
          </cell>
          <cell r="D550" t="str">
            <v>Заглушка Sir 200 №11-15/0</v>
          </cell>
          <cell r="E550" t="str">
            <v>-</v>
          </cell>
          <cell r="F550">
            <v>330</v>
          </cell>
          <cell r="G550">
            <v>340</v>
          </cell>
          <cell r="H550" t="str">
            <v>-</v>
          </cell>
          <cell r="I550" t="str">
            <v>-</v>
          </cell>
          <cell r="J550">
            <v>1.9</v>
          </cell>
          <cell r="K550" t="str">
            <v>-</v>
          </cell>
          <cell r="L550">
            <v>640</v>
          </cell>
        </row>
        <row r="551">
          <cell r="A551" t="str">
            <v>020243</v>
          </cell>
          <cell r="B551" t="str">
            <v>4730520.365</v>
          </cell>
          <cell r="C551" t="str">
            <v>Заглушка Sir 200 №16-20/0</v>
          </cell>
          <cell r="D551" t="str">
            <v>Заглушка Sir 200 №16-20/0</v>
          </cell>
          <cell r="E551" t="str">
            <v>-</v>
          </cell>
          <cell r="F551">
            <v>330</v>
          </cell>
          <cell r="G551">
            <v>365</v>
          </cell>
          <cell r="H551" t="str">
            <v>-</v>
          </cell>
          <cell r="I551" t="str">
            <v>-</v>
          </cell>
          <cell r="J551">
            <v>2</v>
          </cell>
          <cell r="K551" t="str">
            <v>-</v>
          </cell>
          <cell r="L551">
            <v>640</v>
          </cell>
        </row>
        <row r="552">
          <cell r="A552" t="str">
            <v>020244/в100</v>
          </cell>
          <cell r="B552" t="str">
            <v>4730520.165.51</v>
          </cell>
          <cell r="C552" t="str">
            <v>Заглушка Sir 200 №0 с выходом DN 100</v>
          </cell>
          <cell r="D552" t="str">
            <v>Заглушка Sir 200 №0 с выпуском 100 мм</v>
          </cell>
          <cell r="E552" t="str">
            <v>-</v>
          </cell>
          <cell r="F552">
            <v>330</v>
          </cell>
          <cell r="G552">
            <v>165</v>
          </cell>
          <cell r="H552" t="str">
            <v>-</v>
          </cell>
          <cell r="I552" t="str">
            <v>-</v>
          </cell>
          <cell r="J552">
            <v>1.3</v>
          </cell>
          <cell r="K552" t="str">
            <v>-</v>
          </cell>
          <cell r="L552">
            <v>702</v>
          </cell>
        </row>
        <row r="553">
          <cell r="A553" t="str">
            <v>020245/в100</v>
          </cell>
          <cell r="B553" t="str">
            <v>4730520.190.51</v>
          </cell>
          <cell r="C553" t="str">
            <v>Заглушка Sir 200 №01-0/05 с выходом DN 100</v>
          </cell>
          <cell r="D553" t="str">
            <v>Заглушка Sir 200 №01-0/05 с выпуском 100 мм</v>
          </cell>
          <cell r="E553" t="str">
            <v>-</v>
          </cell>
          <cell r="F553">
            <v>330</v>
          </cell>
          <cell r="G553">
            <v>190</v>
          </cell>
          <cell r="H553" t="str">
            <v>-</v>
          </cell>
          <cell r="I553" t="str">
            <v>-</v>
          </cell>
          <cell r="J553">
            <v>1.4</v>
          </cell>
          <cell r="K553" t="str">
            <v>-</v>
          </cell>
          <cell r="L553">
            <v>702</v>
          </cell>
        </row>
        <row r="554">
          <cell r="A554" t="str">
            <v>020245/в150</v>
          </cell>
          <cell r="B554" t="str">
            <v>4730520.190.52</v>
          </cell>
          <cell r="C554" t="str">
            <v>Заглушка Sir 200 №01-0/05 с выходом DN 150</v>
          </cell>
          <cell r="D554" t="str">
            <v>Заглушка Sir 200 №01-0/05 с выпуском 150 мм</v>
          </cell>
          <cell r="E554" t="str">
            <v>-</v>
          </cell>
          <cell r="F554">
            <v>330</v>
          </cell>
          <cell r="G554">
            <v>190</v>
          </cell>
          <cell r="H554" t="str">
            <v>-</v>
          </cell>
          <cell r="I554" t="str">
            <v>-</v>
          </cell>
          <cell r="J554">
            <v>1.6</v>
          </cell>
          <cell r="K554" t="str">
            <v>-</v>
          </cell>
          <cell r="L554">
            <v>702</v>
          </cell>
        </row>
        <row r="555">
          <cell r="A555" t="str">
            <v>020246/в100</v>
          </cell>
          <cell r="B555" t="str">
            <v>4730520.215.51</v>
          </cell>
          <cell r="C555" t="str">
            <v>Заглушка Sir 200 №06-0/010 с выходом DN 100</v>
          </cell>
          <cell r="D555" t="str">
            <v>Заглушка Sir 200 №06-0/010 с выпуском 100 мм</v>
          </cell>
          <cell r="E555" t="str">
            <v>-</v>
          </cell>
          <cell r="F555">
            <v>330</v>
          </cell>
          <cell r="G555">
            <v>215</v>
          </cell>
          <cell r="H555" t="str">
            <v>-</v>
          </cell>
          <cell r="I555" t="str">
            <v>-</v>
          </cell>
          <cell r="J555">
            <v>1.5</v>
          </cell>
          <cell r="K555" t="str">
            <v>-</v>
          </cell>
          <cell r="L555">
            <v>702</v>
          </cell>
        </row>
        <row r="556">
          <cell r="A556" t="str">
            <v>020246/в150</v>
          </cell>
          <cell r="B556" t="str">
            <v>4730520.215.52</v>
          </cell>
          <cell r="C556" t="str">
            <v>Заглушка Sir 200 №06-0/010 с выходом DN 150</v>
          </cell>
          <cell r="D556" t="str">
            <v>Заглушка Sir 200 №06-0/010 с выпуском 150 мм</v>
          </cell>
          <cell r="E556" t="str">
            <v>-</v>
          </cell>
          <cell r="F556">
            <v>330</v>
          </cell>
          <cell r="G556">
            <v>215</v>
          </cell>
          <cell r="H556" t="str">
            <v>-</v>
          </cell>
          <cell r="I556" t="str">
            <v>-</v>
          </cell>
          <cell r="J556">
            <v>1.7</v>
          </cell>
          <cell r="K556" t="str">
            <v>-</v>
          </cell>
          <cell r="L556">
            <v>702</v>
          </cell>
        </row>
        <row r="557">
          <cell r="A557" t="str">
            <v>020246/в200</v>
          </cell>
          <cell r="B557" t="str">
            <v>4730520.215.53</v>
          </cell>
          <cell r="C557" t="str">
            <v>Заглушка Sir 200 №06-0/010 с выходом DN 200</v>
          </cell>
          <cell r="D557" t="str">
            <v>Заглушка Sir 200 №06-0/010 с выпуском 200 мм</v>
          </cell>
          <cell r="E557" t="str">
            <v>-</v>
          </cell>
          <cell r="F557">
            <v>330</v>
          </cell>
          <cell r="G557">
            <v>215</v>
          </cell>
          <cell r="H557" t="str">
            <v>-</v>
          </cell>
          <cell r="I557" t="str">
            <v>-</v>
          </cell>
          <cell r="J557">
            <v>1.9</v>
          </cell>
          <cell r="K557" t="str">
            <v>-</v>
          </cell>
          <cell r="L557">
            <v>702</v>
          </cell>
        </row>
        <row r="558">
          <cell r="A558" t="str">
            <v>020247/в100</v>
          </cell>
          <cell r="B558" t="str">
            <v>4730520.240.51</v>
          </cell>
          <cell r="C558" t="str">
            <v>Заглушка Sir 200 №011-0/015 с выходом DN 100</v>
          </cell>
          <cell r="D558" t="str">
            <v>Заглушка Sir 200 №011-0/015 с выпуском 100 мм</v>
          </cell>
          <cell r="E558" t="str">
            <v>-</v>
          </cell>
          <cell r="F558">
            <v>330</v>
          </cell>
          <cell r="G558">
            <v>240</v>
          </cell>
          <cell r="H558" t="str">
            <v>-</v>
          </cell>
          <cell r="I558" t="str">
            <v>-</v>
          </cell>
          <cell r="J558">
            <v>1.7</v>
          </cell>
          <cell r="K558" t="str">
            <v>-</v>
          </cell>
          <cell r="L558">
            <v>702</v>
          </cell>
        </row>
        <row r="559">
          <cell r="A559" t="str">
            <v>020247/в150</v>
          </cell>
          <cell r="B559" t="str">
            <v>4730520.240.52</v>
          </cell>
          <cell r="C559" t="str">
            <v>Заглушка Sir 200 №011-0/015 с выходом DN 150</v>
          </cell>
          <cell r="D559" t="str">
            <v>Заглушка Sir 200 №011-0/015 с выпуском 150 мм</v>
          </cell>
          <cell r="E559" t="str">
            <v>-</v>
          </cell>
          <cell r="F559">
            <v>330</v>
          </cell>
          <cell r="G559">
            <v>240</v>
          </cell>
          <cell r="H559" t="str">
            <v>-</v>
          </cell>
          <cell r="I559" t="str">
            <v>-</v>
          </cell>
          <cell r="J559">
            <v>1.9</v>
          </cell>
          <cell r="K559" t="str">
            <v>-</v>
          </cell>
          <cell r="L559">
            <v>702</v>
          </cell>
        </row>
        <row r="560">
          <cell r="A560" t="str">
            <v>020247/в200</v>
          </cell>
          <cell r="B560" t="str">
            <v>4730520.240.53</v>
          </cell>
          <cell r="C560" t="str">
            <v>Заглушка Sir 200 №011-0/015 с выходом DN 200</v>
          </cell>
          <cell r="D560" t="str">
            <v>Заглушка Sir 200 №011-0/015 с выпуском 200 мм</v>
          </cell>
          <cell r="E560" t="str">
            <v>-</v>
          </cell>
          <cell r="F560">
            <v>330</v>
          </cell>
          <cell r="G560">
            <v>240</v>
          </cell>
          <cell r="H560" t="str">
            <v>-</v>
          </cell>
          <cell r="I560" t="str">
            <v>-</v>
          </cell>
          <cell r="J560">
            <v>2.1</v>
          </cell>
          <cell r="K560" t="str">
            <v>-</v>
          </cell>
          <cell r="L560">
            <v>702</v>
          </cell>
        </row>
        <row r="561">
          <cell r="A561" t="str">
            <v>020248/в100</v>
          </cell>
          <cell r="B561" t="str">
            <v>4730520.265.51</v>
          </cell>
          <cell r="C561" t="str">
            <v>Заглушка Sir 200 №016-0/0 с выходом DN 100</v>
          </cell>
          <cell r="D561" t="str">
            <v>Заглушка Sir 200 №016-0/0 с выпуском 100 мм</v>
          </cell>
          <cell r="E561" t="str">
            <v>-</v>
          </cell>
          <cell r="F561">
            <v>330</v>
          </cell>
          <cell r="G561">
            <v>265</v>
          </cell>
          <cell r="H561" t="str">
            <v>-</v>
          </cell>
          <cell r="I561" t="str">
            <v>-</v>
          </cell>
          <cell r="J561">
            <v>1.8</v>
          </cell>
          <cell r="K561" t="str">
            <v>-</v>
          </cell>
          <cell r="L561">
            <v>702</v>
          </cell>
        </row>
        <row r="562">
          <cell r="A562" t="str">
            <v>020248/в150</v>
          </cell>
          <cell r="B562" t="str">
            <v>4730520.265.52</v>
          </cell>
          <cell r="C562" t="str">
            <v>Заглушка Sir 200 №016-0/0 с выходом DN 150</v>
          </cell>
          <cell r="D562" t="str">
            <v>Заглушка Sir 200 №016-0/0 с выпуском 150 мм</v>
          </cell>
          <cell r="E562" t="str">
            <v>-</v>
          </cell>
          <cell r="F562">
            <v>330</v>
          </cell>
          <cell r="G562">
            <v>265</v>
          </cell>
          <cell r="H562" t="str">
            <v>-</v>
          </cell>
          <cell r="I562" t="str">
            <v>-</v>
          </cell>
          <cell r="J562">
            <v>2</v>
          </cell>
          <cell r="K562" t="str">
            <v>-</v>
          </cell>
          <cell r="L562">
            <v>702</v>
          </cell>
        </row>
        <row r="563">
          <cell r="A563" t="str">
            <v>020248/в200</v>
          </cell>
          <cell r="B563" t="str">
            <v>4730520.265.53</v>
          </cell>
          <cell r="C563" t="str">
            <v>Заглушка Sir 200 №016-0/0 с выходом DN 200</v>
          </cell>
          <cell r="D563" t="str">
            <v>Заглушка Sir 200 №016-0/0 с выпуском 200 мм</v>
          </cell>
          <cell r="E563" t="str">
            <v>-</v>
          </cell>
          <cell r="F563">
            <v>330</v>
          </cell>
          <cell r="G563">
            <v>265</v>
          </cell>
          <cell r="H563" t="str">
            <v>-</v>
          </cell>
          <cell r="I563" t="str">
            <v>-</v>
          </cell>
          <cell r="J563">
            <v>2.2000000000000002</v>
          </cell>
          <cell r="K563" t="str">
            <v>-</v>
          </cell>
          <cell r="L563">
            <v>702</v>
          </cell>
        </row>
        <row r="564">
          <cell r="A564" t="str">
            <v>020240/в100</v>
          </cell>
          <cell r="B564" t="str">
            <v>4730520.290.51</v>
          </cell>
          <cell r="C564" t="str">
            <v>Заглушка Sir 200 №1-5/0 с выходом DN 100</v>
          </cell>
          <cell r="D564" t="str">
            <v>Заглушка Sir 200 №1-5/0 с выпуском 100 мм</v>
          </cell>
          <cell r="E564" t="str">
            <v>-</v>
          </cell>
          <cell r="F564">
            <v>330</v>
          </cell>
          <cell r="G564">
            <v>290</v>
          </cell>
          <cell r="H564" t="str">
            <v>-</v>
          </cell>
          <cell r="I564" t="str">
            <v>-</v>
          </cell>
          <cell r="J564">
            <v>2</v>
          </cell>
          <cell r="K564" t="str">
            <v>-</v>
          </cell>
          <cell r="L564">
            <v>702</v>
          </cell>
        </row>
        <row r="565">
          <cell r="A565" t="str">
            <v>020240/в150</v>
          </cell>
          <cell r="B565" t="str">
            <v>4730520.290.52</v>
          </cell>
          <cell r="C565" t="str">
            <v>Заглушка Sir 200 №1-5/0 с выходом DN 150</v>
          </cell>
          <cell r="D565" t="str">
            <v>Заглушка Sir 200 №1-5/0 с выпуском 150 мм</v>
          </cell>
          <cell r="E565" t="str">
            <v>-</v>
          </cell>
          <cell r="F565">
            <v>330</v>
          </cell>
          <cell r="G565">
            <v>290</v>
          </cell>
          <cell r="H565" t="str">
            <v>-</v>
          </cell>
          <cell r="I565" t="str">
            <v>-</v>
          </cell>
          <cell r="J565">
            <v>2.2000000000000002</v>
          </cell>
          <cell r="K565" t="str">
            <v>-</v>
          </cell>
          <cell r="L565">
            <v>702</v>
          </cell>
        </row>
        <row r="566">
          <cell r="A566" t="str">
            <v>020240/в200</v>
          </cell>
          <cell r="B566" t="str">
            <v>4730520.290.53</v>
          </cell>
          <cell r="C566" t="str">
            <v>Заглушка Sir 200 №1-5/0 с выходом DN 200</v>
          </cell>
          <cell r="D566" t="str">
            <v>Заглушка Sir 200 №1-5/0 с выпуском 200 мм</v>
          </cell>
          <cell r="E566" t="str">
            <v>-</v>
          </cell>
          <cell r="F566">
            <v>330</v>
          </cell>
          <cell r="G566">
            <v>290</v>
          </cell>
          <cell r="H566" t="str">
            <v>-</v>
          </cell>
          <cell r="I566" t="str">
            <v>-</v>
          </cell>
          <cell r="J566">
            <v>2.4</v>
          </cell>
          <cell r="K566" t="str">
            <v>-</v>
          </cell>
          <cell r="L566">
            <v>702</v>
          </cell>
        </row>
        <row r="567">
          <cell r="A567" t="str">
            <v>020241/в100</v>
          </cell>
          <cell r="B567" t="str">
            <v>4730520.315.51</v>
          </cell>
          <cell r="C567" t="str">
            <v>Заглушка Sir 200 №6-10/0 с выходом DN 100</v>
          </cell>
          <cell r="D567" t="str">
            <v>Заглушка Sir 200 №6-10/0 с выпуском 100 мм</v>
          </cell>
          <cell r="E567" t="str">
            <v>-</v>
          </cell>
          <cell r="F567">
            <v>330</v>
          </cell>
          <cell r="G567">
            <v>315</v>
          </cell>
          <cell r="H567" t="str">
            <v>-</v>
          </cell>
          <cell r="I567" t="str">
            <v>-</v>
          </cell>
          <cell r="J567">
            <v>2.1</v>
          </cell>
          <cell r="K567" t="str">
            <v>-</v>
          </cell>
          <cell r="L567">
            <v>702</v>
          </cell>
        </row>
        <row r="568">
          <cell r="A568" t="str">
            <v>020241/в150</v>
          </cell>
          <cell r="B568" t="str">
            <v>4730520.315.52</v>
          </cell>
          <cell r="C568" t="str">
            <v>Заглушка Sir 200 №6-10/0 с выходом DN 150</v>
          </cell>
          <cell r="D568" t="str">
            <v>Заглушка Sir 200 №6-10/0 с выпуском 150 мм</v>
          </cell>
          <cell r="E568" t="str">
            <v>-</v>
          </cell>
          <cell r="F568">
            <v>330</v>
          </cell>
          <cell r="G568">
            <v>315</v>
          </cell>
          <cell r="H568" t="str">
            <v>-</v>
          </cell>
          <cell r="I568" t="str">
            <v>-</v>
          </cell>
          <cell r="J568">
            <v>2.2999999999999998</v>
          </cell>
          <cell r="K568" t="str">
            <v>-</v>
          </cell>
          <cell r="L568">
            <v>702</v>
          </cell>
        </row>
        <row r="569">
          <cell r="A569" t="str">
            <v>020241/в200</v>
          </cell>
          <cell r="B569" t="str">
            <v>4730520.315.53</v>
          </cell>
          <cell r="C569" t="str">
            <v>Заглушка Sir 200 №6-10/0 с выходом DN 200</v>
          </cell>
          <cell r="D569" t="str">
            <v>Заглушка Sir 200 №6-10/0 с выпуском 200 мм</v>
          </cell>
          <cell r="E569" t="str">
            <v>-</v>
          </cell>
          <cell r="F569">
            <v>330</v>
          </cell>
          <cell r="G569">
            <v>315</v>
          </cell>
          <cell r="H569" t="str">
            <v>-</v>
          </cell>
          <cell r="I569" t="str">
            <v>-</v>
          </cell>
          <cell r="J569">
            <v>2.5</v>
          </cell>
          <cell r="K569" t="str">
            <v>-</v>
          </cell>
          <cell r="L569">
            <v>702</v>
          </cell>
        </row>
        <row r="570">
          <cell r="A570" t="str">
            <v>020242/в100</v>
          </cell>
          <cell r="B570" t="str">
            <v>4730520.340.51</v>
          </cell>
          <cell r="C570" t="str">
            <v>Заглушка Sir 200 №11-15/0 с выходом DN 100</v>
          </cell>
          <cell r="D570" t="str">
            <v>Заглушка Sir 200 №11-15/0 с выпуском 100 мм</v>
          </cell>
          <cell r="E570" t="str">
            <v>-</v>
          </cell>
          <cell r="F570">
            <v>330</v>
          </cell>
          <cell r="G570">
            <v>340</v>
          </cell>
          <cell r="H570" t="str">
            <v>-</v>
          </cell>
          <cell r="I570" t="str">
            <v>-</v>
          </cell>
          <cell r="J570">
            <v>2.2999999999999998</v>
          </cell>
          <cell r="K570" t="str">
            <v>-</v>
          </cell>
          <cell r="L570">
            <v>702</v>
          </cell>
        </row>
        <row r="571">
          <cell r="A571" t="str">
            <v>020242/в150</v>
          </cell>
          <cell r="B571" t="str">
            <v>4730520.340.52</v>
          </cell>
          <cell r="C571" t="str">
            <v>Заглушка Sir 200 №11-15/0 с выходом DN 150</v>
          </cell>
          <cell r="D571" t="str">
            <v>Заглушка Sir 200 №11-15/0 с выпуском 150 мм</v>
          </cell>
          <cell r="E571" t="str">
            <v>-</v>
          </cell>
          <cell r="F571">
            <v>330</v>
          </cell>
          <cell r="G571">
            <v>340</v>
          </cell>
          <cell r="H571" t="str">
            <v>-</v>
          </cell>
          <cell r="I571" t="str">
            <v>-</v>
          </cell>
          <cell r="J571">
            <v>2.5</v>
          </cell>
          <cell r="K571" t="str">
            <v>-</v>
          </cell>
          <cell r="L571">
            <v>702</v>
          </cell>
        </row>
        <row r="572">
          <cell r="A572" t="str">
            <v>020242/в200</v>
          </cell>
          <cell r="B572" t="str">
            <v>4730520.340.53</v>
          </cell>
          <cell r="C572" t="str">
            <v>Заглушка Sir 200 №11-15/0 с выходом DN 200</v>
          </cell>
          <cell r="D572" t="str">
            <v>Заглушка Sir 200 №11-15/0 с выпуском 200 мм</v>
          </cell>
          <cell r="E572" t="str">
            <v>-</v>
          </cell>
          <cell r="F572">
            <v>330</v>
          </cell>
          <cell r="G572">
            <v>340</v>
          </cell>
          <cell r="H572" t="str">
            <v>-</v>
          </cell>
          <cell r="I572" t="str">
            <v>-</v>
          </cell>
          <cell r="J572">
            <v>2.7</v>
          </cell>
          <cell r="K572" t="str">
            <v>-</v>
          </cell>
          <cell r="L572">
            <v>702</v>
          </cell>
        </row>
        <row r="573">
          <cell r="A573" t="str">
            <v>020243/в100</v>
          </cell>
          <cell r="B573" t="str">
            <v>4730520.365.51</v>
          </cell>
          <cell r="C573" t="str">
            <v>Заглушка Sir 200 №16-20/0 с выходом DN 100</v>
          </cell>
          <cell r="D573" t="str">
            <v>Заглушка Sir 200 №16-20/0 с выпуском 100 мм</v>
          </cell>
          <cell r="E573" t="str">
            <v>-</v>
          </cell>
          <cell r="F573">
            <v>330</v>
          </cell>
          <cell r="G573">
            <v>365</v>
          </cell>
          <cell r="H573" t="str">
            <v>-</v>
          </cell>
          <cell r="I573" t="str">
            <v>-</v>
          </cell>
          <cell r="J573">
            <v>2.4</v>
          </cell>
          <cell r="K573" t="str">
            <v>-</v>
          </cell>
          <cell r="L573">
            <v>702</v>
          </cell>
        </row>
        <row r="574">
          <cell r="A574" t="str">
            <v>020243/в150</v>
          </cell>
          <cell r="B574" t="str">
            <v>4730520.365.52</v>
          </cell>
          <cell r="C574" t="str">
            <v>Заглушка Sir 200 №16-20/0 с выходом DN 150</v>
          </cell>
          <cell r="D574" t="str">
            <v>Заглушка Sir 200 №16-20/0 с выпуском 150 мм</v>
          </cell>
          <cell r="E574" t="str">
            <v>-</v>
          </cell>
          <cell r="F574">
            <v>330</v>
          </cell>
          <cell r="G574">
            <v>365</v>
          </cell>
          <cell r="H574" t="str">
            <v>-</v>
          </cell>
          <cell r="I574" t="str">
            <v>-</v>
          </cell>
          <cell r="J574">
            <v>2.6</v>
          </cell>
          <cell r="K574" t="str">
            <v>-</v>
          </cell>
          <cell r="L574">
            <v>702</v>
          </cell>
        </row>
        <row r="575">
          <cell r="A575" t="str">
            <v>020243/в200</v>
          </cell>
          <cell r="B575" t="str">
            <v>4730520.365.53</v>
          </cell>
          <cell r="C575" t="str">
            <v>Заглушка Sir 200 №16-20/0 с выходом DN 200</v>
          </cell>
          <cell r="D575" t="str">
            <v>Заглушка Sir 200 №16-20/0 с выпуском 200 мм</v>
          </cell>
          <cell r="E575" t="str">
            <v>-</v>
          </cell>
          <cell r="F575">
            <v>330</v>
          </cell>
          <cell r="G575">
            <v>365</v>
          </cell>
          <cell r="H575" t="str">
            <v>-</v>
          </cell>
          <cell r="I575" t="str">
            <v>-</v>
          </cell>
          <cell r="J575">
            <v>2.8</v>
          </cell>
          <cell r="K575" t="str">
            <v>-</v>
          </cell>
          <cell r="L575">
            <v>702</v>
          </cell>
        </row>
        <row r="576">
          <cell r="A576" t="str">
            <v>040345</v>
          </cell>
          <cell r="B576" t="str">
            <v>4730230.220</v>
          </cell>
          <cell r="C576" t="str">
            <v>Заглушка Plus 300 №0</v>
          </cell>
          <cell r="D576" t="str">
            <v>Заглушка Plus 300 №0</v>
          </cell>
          <cell r="E576" t="str">
            <v>-</v>
          </cell>
          <cell r="F576">
            <v>430</v>
          </cell>
          <cell r="G576">
            <v>220</v>
          </cell>
          <cell r="H576" t="str">
            <v>-</v>
          </cell>
          <cell r="I576" t="str">
            <v>-</v>
          </cell>
          <cell r="J576">
            <v>1.5</v>
          </cell>
          <cell r="K576" t="str">
            <v>-</v>
          </cell>
          <cell r="L576">
            <v>1373</v>
          </cell>
        </row>
        <row r="577">
          <cell r="A577" t="str">
            <v>040346</v>
          </cell>
          <cell r="B577" t="str">
            <v>4730230.245</v>
          </cell>
          <cell r="C577" t="str">
            <v>Заглушка Plus 300 №01-0/05</v>
          </cell>
          <cell r="D577" t="str">
            <v>Заглушка Plus 300 №01-0/05</v>
          </cell>
          <cell r="E577" t="str">
            <v>-</v>
          </cell>
          <cell r="F577">
            <v>430</v>
          </cell>
          <cell r="G577">
            <v>245</v>
          </cell>
          <cell r="H577" t="str">
            <v>-</v>
          </cell>
          <cell r="I577" t="str">
            <v>-</v>
          </cell>
          <cell r="J577">
            <v>1.7</v>
          </cell>
          <cell r="K577" t="str">
            <v>-</v>
          </cell>
          <cell r="L577">
            <v>1373</v>
          </cell>
        </row>
        <row r="578">
          <cell r="A578" t="str">
            <v>040347</v>
          </cell>
          <cell r="B578" t="str">
            <v>4730230.270</v>
          </cell>
          <cell r="C578" t="str">
            <v>Заглушка Plus 300 №06-0/010</v>
          </cell>
          <cell r="D578" t="str">
            <v>Заглушка Plus 300 №06-0/010</v>
          </cell>
          <cell r="E578" t="str">
            <v>-</v>
          </cell>
          <cell r="F578">
            <v>430</v>
          </cell>
          <cell r="G578">
            <v>270</v>
          </cell>
          <cell r="H578" t="str">
            <v>-</v>
          </cell>
          <cell r="I578" t="str">
            <v>-</v>
          </cell>
          <cell r="J578">
            <v>1.8</v>
          </cell>
          <cell r="K578" t="str">
            <v>-</v>
          </cell>
          <cell r="L578">
            <v>1373</v>
          </cell>
        </row>
        <row r="579">
          <cell r="A579" t="str">
            <v>040348</v>
          </cell>
          <cell r="B579" t="str">
            <v>4730230.295</v>
          </cell>
          <cell r="C579" t="str">
            <v>Заглушка Plus 300 №011-0/015</v>
          </cell>
          <cell r="D579" t="str">
            <v>Заглушка Plus 300 №011-0/015</v>
          </cell>
          <cell r="E579" t="str">
            <v>-</v>
          </cell>
          <cell r="F579">
            <v>430</v>
          </cell>
          <cell r="G579">
            <v>295</v>
          </cell>
          <cell r="H579" t="str">
            <v>-</v>
          </cell>
          <cell r="I579" t="str">
            <v>-</v>
          </cell>
          <cell r="J579">
            <v>2</v>
          </cell>
          <cell r="K579" t="str">
            <v>-</v>
          </cell>
          <cell r="L579">
            <v>1373</v>
          </cell>
        </row>
        <row r="580">
          <cell r="A580" t="str">
            <v>040340</v>
          </cell>
          <cell r="B580" t="str">
            <v>4730230.320</v>
          </cell>
          <cell r="C580" t="str">
            <v>Заглушка Plus 300 №016-Тип 1</v>
          </cell>
          <cell r="D580" t="str">
            <v>Заглушка Plus 300 №016-Тип 1</v>
          </cell>
          <cell r="E580" t="str">
            <v>-</v>
          </cell>
          <cell r="F580">
            <v>430</v>
          </cell>
          <cell r="G580">
            <v>320</v>
          </cell>
          <cell r="H580" t="str">
            <v>-</v>
          </cell>
          <cell r="I580" t="str">
            <v>-</v>
          </cell>
          <cell r="J580">
            <v>2.2000000000000002</v>
          </cell>
          <cell r="K580" t="str">
            <v>-</v>
          </cell>
          <cell r="L580">
            <v>1622</v>
          </cell>
        </row>
        <row r="581">
          <cell r="A581" t="str">
            <v>040349</v>
          </cell>
          <cell r="B581" t="str">
            <v>4730230.360</v>
          </cell>
          <cell r="C581" t="str">
            <v>Заглушка Plus 300 №021-0/0</v>
          </cell>
          <cell r="D581" t="str">
            <v>Заглушка Plus 300 №021-0/0</v>
          </cell>
          <cell r="E581" t="str">
            <v>-</v>
          </cell>
          <cell r="F581">
            <v>430</v>
          </cell>
          <cell r="G581">
            <v>360</v>
          </cell>
          <cell r="H581" t="str">
            <v>-</v>
          </cell>
          <cell r="I581" t="str">
            <v>-</v>
          </cell>
          <cell r="J581">
            <v>2.4</v>
          </cell>
          <cell r="K581" t="str">
            <v>-</v>
          </cell>
          <cell r="L581">
            <v>1622</v>
          </cell>
        </row>
        <row r="582">
          <cell r="A582" t="str">
            <v>040341</v>
          </cell>
          <cell r="B582" t="str">
            <v>4730230.385</v>
          </cell>
          <cell r="C582" t="str">
            <v>Заглушка Plus 300 № 1-5/0</v>
          </cell>
          <cell r="D582" t="str">
            <v>Заглушка Plus 300 № 1-5/0</v>
          </cell>
          <cell r="E582" t="str">
            <v>-</v>
          </cell>
          <cell r="F582">
            <v>430</v>
          </cell>
          <cell r="G582">
            <v>385</v>
          </cell>
          <cell r="H582" t="str">
            <v>-</v>
          </cell>
          <cell r="I582" t="str">
            <v>-</v>
          </cell>
          <cell r="J582">
            <v>2.6</v>
          </cell>
          <cell r="K582" t="str">
            <v>-</v>
          </cell>
          <cell r="L582">
            <v>1654</v>
          </cell>
        </row>
        <row r="583">
          <cell r="A583" t="str">
            <v>040342</v>
          </cell>
          <cell r="B583" t="str">
            <v>4730230.410</v>
          </cell>
          <cell r="C583" t="str">
            <v>Заглушка Plus 300 № 6-10/0</v>
          </cell>
          <cell r="D583" t="str">
            <v>Заглушка Plus 300 № 6-10/0</v>
          </cell>
          <cell r="E583" t="str">
            <v>-</v>
          </cell>
          <cell r="F583">
            <v>430</v>
          </cell>
          <cell r="G583">
            <v>410</v>
          </cell>
          <cell r="H583" t="str">
            <v>-</v>
          </cell>
          <cell r="I583" t="str">
            <v>-</v>
          </cell>
          <cell r="J583">
            <v>2.8</v>
          </cell>
          <cell r="K583" t="str">
            <v>-</v>
          </cell>
          <cell r="L583">
            <v>1716</v>
          </cell>
        </row>
        <row r="584">
          <cell r="A584" t="str">
            <v>040343</v>
          </cell>
          <cell r="B584" t="str">
            <v>4730230.435</v>
          </cell>
          <cell r="C584" t="str">
            <v>Заглушка Plus 300 № 11-15/0</v>
          </cell>
          <cell r="D584" t="str">
            <v>Заглушка Plus 300 № 11-15/0</v>
          </cell>
          <cell r="E584" t="str">
            <v>-</v>
          </cell>
          <cell r="F584">
            <v>430</v>
          </cell>
          <cell r="G584">
            <v>435</v>
          </cell>
          <cell r="H584" t="str">
            <v>-</v>
          </cell>
          <cell r="I584" t="str">
            <v>-</v>
          </cell>
          <cell r="J584">
            <v>2.9</v>
          </cell>
          <cell r="K584" t="str">
            <v>-</v>
          </cell>
          <cell r="L584">
            <v>1794</v>
          </cell>
        </row>
        <row r="585">
          <cell r="A585" t="str">
            <v>040344</v>
          </cell>
          <cell r="B585" t="str">
            <v>4730230.460</v>
          </cell>
          <cell r="C585" t="str">
            <v>Заглушка Plus 300 № 16-20/0</v>
          </cell>
          <cell r="D585" t="str">
            <v>Заглушка Plus 300 № 16-20/0</v>
          </cell>
          <cell r="E585" t="str">
            <v>-</v>
          </cell>
          <cell r="F585">
            <v>430</v>
          </cell>
          <cell r="G585">
            <v>460</v>
          </cell>
          <cell r="H585" t="str">
            <v>-</v>
          </cell>
          <cell r="I585" t="str">
            <v>-</v>
          </cell>
          <cell r="J585">
            <v>3.1</v>
          </cell>
          <cell r="K585" t="str">
            <v>-</v>
          </cell>
          <cell r="L585">
            <v>1872</v>
          </cell>
        </row>
        <row r="586">
          <cell r="A586" t="str">
            <v>040345/в150</v>
          </cell>
          <cell r="B586" t="str">
            <v>4730230.220.52</v>
          </cell>
          <cell r="C586" t="str">
            <v>Заглушка Plus 300 №0 с выходом DN 150</v>
          </cell>
          <cell r="D586" t="str">
            <v>Заглушка Plus 300 №0 с выпуском 150 мм</v>
          </cell>
          <cell r="E586" t="str">
            <v>-</v>
          </cell>
          <cell r="F586">
            <v>430</v>
          </cell>
          <cell r="G586">
            <v>220</v>
          </cell>
          <cell r="H586" t="str">
            <v>-</v>
          </cell>
          <cell r="I586" t="str">
            <v>-</v>
          </cell>
          <cell r="J586">
            <v>2.1</v>
          </cell>
          <cell r="K586" t="str">
            <v>-</v>
          </cell>
          <cell r="L586">
            <v>1950</v>
          </cell>
        </row>
        <row r="587">
          <cell r="A587" t="str">
            <v>040346/в200</v>
          </cell>
          <cell r="B587" t="str">
            <v>4730230.245.53</v>
          </cell>
          <cell r="C587" t="str">
            <v>Заглушка Plus 300 №01-0/05 с выходом DN 200</v>
          </cell>
          <cell r="D587" t="str">
            <v>Заглушка Plus 300 №01-0/05 с выпуском 200 мм</v>
          </cell>
          <cell r="E587" t="str">
            <v>-</v>
          </cell>
          <cell r="F587">
            <v>430</v>
          </cell>
          <cell r="G587">
            <v>245</v>
          </cell>
          <cell r="H587" t="str">
            <v>-</v>
          </cell>
          <cell r="I587" t="str">
            <v>-</v>
          </cell>
          <cell r="J587">
            <v>2.5</v>
          </cell>
          <cell r="K587" t="str">
            <v>-</v>
          </cell>
          <cell r="L587">
            <v>2652</v>
          </cell>
        </row>
        <row r="588">
          <cell r="A588" t="str">
            <v>040347/в200</v>
          </cell>
          <cell r="B588" t="str">
            <v>4730230.270.53</v>
          </cell>
          <cell r="C588" t="str">
            <v>Заглушка Plus 300 №06-0/010 с выходом DN 200</v>
          </cell>
          <cell r="D588" t="str">
            <v>Заглушка Plus 300 №06-0/010 с выпуском 200 мм</v>
          </cell>
          <cell r="E588" t="str">
            <v>-</v>
          </cell>
          <cell r="F588">
            <v>430</v>
          </cell>
          <cell r="G588">
            <v>270</v>
          </cell>
          <cell r="H588" t="str">
            <v>-</v>
          </cell>
          <cell r="I588" t="str">
            <v>-</v>
          </cell>
          <cell r="J588">
            <v>2.6</v>
          </cell>
          <cell r="K588" t="str">
            <v>-</v>
          </cell>
          <cell r="L588">
            <v>2652</v>
          </cell>
        </row>
        <row r="589">
          <cell r="A589" t="str">
            <v>040348/в200</v>
          </cell>
          <cell r="B589" t="str">
            <v>4730230.295.53</v>
          </cell>
          <cell r="C589" t="str">
            <v>Заглушка Plus 300 №011-0/015 с выходом DN 200</v>
          </cell>
          <cell r="D589" t="str">
            <v>Заглушка Plus 300 №011-0/015 с выпуском 200 мм</v>
          </cell>
          <cell r="E589" t="str">
            <v>-</v>
          </cell>
          <cell r="F589">
            <v>430</v>
          </cell>
          <cell r="G589">
            <v>295</v>
          </cell>
          <cell r="H589" t="str">
            <v>-</v>
          </cell>
          <cell r="I589" t="str">
            <v>-</v>
          </cell>
          <cell r="J589">
            <v>2.8</v>
          </cell>
          <cell r="K589" t="str">
            <v>-</v>
          </cell>
          <cell r="L589">
            <v>2652</v>
          </cell>
        </row>
        <row r="590">
          <cell r="A590" t="str">
            <v>040340/в200</v>
          </cell>
          <cell r="B590" t="str">
            <v>4730230.320.53</v>
          </cell>
          <cell r="C590" t="str">
            <v>Заглушка Plus 300 №016-Тип 1 с выходом DN 200</v>
          </cell>
          <cell r="D590" t="str">
            <v>Заглушка Plus 300 №016-Тип 1 с выпуском 200 мм</v>
          </cell>
          <cell r="E590" t="str">
            <v>-</v>
          </cell>
          <cell r="F590">
            <v>430</v>
          </cell>
          <cell r="G590">
            <v>320</v>
          </cell>
          <cell r="H590" t="str">
            <v>-</v>
          </cell>
          <cell r="I590" t="str">
            <v>-</v>
          </cell>
          <cell r="J590">
            <v>3</v>
          </cell>
          <cell r="K590" t="str">
            <v>-</v>
          </cell>
          <cell r="L590">
            <v>2652</v>
          </cell>
        </row>
        <row r="591">
          <cell r="A591" t="str">
            <v>040349/в200</v>
          </cell>
          <cell r="B591" t="str">
            <v>4730230.360.53</v>
          </cell>
          <cell r="C591" t="str">
            <v>Заглушка Plus 300 №021-0/0 с выходом DN 200</v>
          </cell>
          <cell r="D591" t="str">
            <v>Заглушка Plus 300 №021-0/0 с выпуском 200 мм</v>
          </cell>
          <cell r="E591" t="str">
            <v>-</v>
          </cell>
          <cell r="F591">
            <v>430</v>
          </cell>
          <cell r="G591">
            <v>360</v>
          </cell>
          <cell r="H591" t="str">
            <v>-</v>
          </cell>
          <cell r="I591" t="str">
            <v>-</v>
          </cell>
          <cell r="J591">
            <v>3.1</v>
          </cell>
          <cell r="K591" t="str">
            <v>-</v>
          </cell>
          <cell r="L591">
            <v>2652</v>
          </cell>
        </row>
        <row r="592">
          <cell r="A592" t="str">
            <v>040349/в300</v>
          </cell>
          <cell r="B592" t="str">
            <v>4730230.360.55</v>
          </cell>
          <cell r="C592" t="str">
            <v>Заглушка Plus 300 №021-0/0 с выходом DN 300</v>
          </cell>
          <cell r="D592" t="str">
            <v>Заглушка Plus 300 №021-0/0 с выпуском 300 мм</v>
          </cell>
          <cell r="E592" t="str">
            <v>-</v>
          </cell>
          <cell r="F592">
            <v>430</v>
          </cell>
          <cell r="G592">
            <v>360</v>
          </cell>
          <cell r="H592" t="str">
            <v>-</v>
          </cell>
          <cell r="I592" t="str">
            <v>-</v>
          </cell>
          <cell r="J592">
            <v>3.5</v>
          </cell>
          <cell r="K592" t="str">
            <v>-</v>
          </cell>
          <cell r="L592">
            <v>2652</v>
          </cell>
        </row>
        <row r="593">
          <cell r="A593" t="str">
            <v>040341/в200</v>
          </cell>
          <cell r="B593" t="str">
            <v>4730230.385.53</v>
          </cell>
          <cell r="C593" t="str">
            <v>Заглушка Plus 300 № 1-5/0 с выходом DN 200</v>
          </cell>
          <cell r="D593" t="str">
            <v>Заглушка Plus 300 № 1-5/0 с выпуском 200 мм</v>
          </cell>
          <cell r="E593" t="str">
            <v>-</v>
          </cell>
          <cell r="F593">
            <v>430</v>
          </cell>
          <cell r="G593">
            <v>385</v>
          </cell>
          <cell r="H593" t="str">
            <v>-</v>
          </cell>
          <cell r="I593" t="str">
            <v>-</v>
          </cell>
          <cell r="J593">
            <v>3.2</v>
          </cell>
          <cell r="K593" t="str">
            <v>-</v>
          </cell>
          <cell r="L593">
            <v>2652</v>
          </cell>
        </row>
        <row r="594">
          <cell r="A594" t="str">
            <v>040341/в300</v>
          </cell>
          <cell r="B594" t="str">
            <v>4730230.385.55</v>
          </cell>
          <cell r="C594" t="str">
            <v>Заглушка Plus 300 № 1-5/0 с выходом DN 300</v>
          </cell>
          <cell r="D594" t="str">
            <v>Заглушка Plus 300 № 1-5/0 с выпуском 300 мм</v>
          </cell>
          <cell r="E594" t="str">
            <v>-</v>
          </cell>
          <cell r="F594">
            <v>430</v>
          </cell>
          <cell r="G594">
            <v>385</v>
          </cell>
          <cell r="H594" t="str">
            <v>-</v>
          </cell>
          <cell r="I594" t="str">
            <v>-</v>
          </cell>
          <cell r="J594">
            <v>3.6</v>
          </cell>
          <cell r="K594" t="str">
            <v>-</v>
          </cell>
          <cell r="L594">
            <v>2652</v>
          </cell>
        </row>
        <row r="595">
          <cell r="A595" t="str">
            <v>040342/в200</v>
          </cell>
          <cell r="B595" t="str">
            <v>4730230.410.53</v>
          </cell>
          <cell r="C595" t="str">
            <v>Заглушка Plus 300 № 6-10/0 с выходом DN 200</v>
          </cell>
          <cell r="D595" t="str">
            <v>Заглушка Plus 300 № 6-10/0 с выпуском 200 мм</v>
          </cell>
          <cell r="E595" t="str">
            <v>-</v>
          </cell>
          <cell r="F595">
            <v>430</v>
          </cell>
          <cell r="G595">
            <v>410</v>
          </cell>
          <cell r="H595" t="str">
            <v>-</v>
          </cell>
          <cell r="I595" t="str">
            <v>-</v>
          </cell>
          <cell r="J595">
            <v>3.4</v>
          </cell>
          <cell r="K595" t="str">
            <v>-</v>
          </cell>
          <cell r="L595">
            <v>2652</v>
          </cell>
        </row>
        <row r="596">
          <cell r="A596" t="str">
            <v>040342/в300</v>
          </cell>
          <cell r="B596" t="str">
            <v>4730230.410.55</v>
          </cell>
          <cell r="C596" t="str">
            <v>Заглушка Plus 300 № 6-10/0 с выходом DN 300</v>
          </cell>
          <cell r="D596" t="str">
            <v>Заглушка Plus 300 № 6-10/0 с выпуском 300 мм</v>
          </cell>
          <cell r="E596" t="str">
            <v>-</v>
          </cell>
          <cell r="F596">
            <v>430</v>
          </cell>
          <cell r="G596">
            <v>410</v>
          </cell>
          <cell r="H596" t="str">
            <v>-</v>
          </cell>
          <cell r="I596" t="str">
            <v>-</v>
          </cell>
          <cell r="J596">
            <v>3.8</v>
          </cell>
          <cell r="K596" t="str">
            <v>-</v>
          </cell>
          <cell r="L596">
            <v>2652</v>
          </cell>
        </row>
        <row r="597">
          <cell r="A597" t="str">
            <v>040343/в200</v>
          </cell>
          <cell r="B597" t="str">
            <v>4730230.435.53</v>
          </cell>
          <cell r="C597" t="str">
            <v>Заглушка Plus 300 № 11-15/0 с выходом DN 200</v>
          </cell>
          <cell r="D597" t="str">
            <v>Заглушка Plus 300 № 11-15/0 с выпуском 200 мм</v>
          </cell>
          <cell r="E597" t="str">
            <v>-</v>
          </cell>
          <cell r="F597">
            <v>430</v>
          </cell>
          <cell r="G597">
            <v>435</v>
          </cell>
          <cell r="H597" t="str">
            <v>-</v>
          </cell>
          <cell r="I597" t="str">
            <v>-</v>
          </cell>
          <cell r="J597">
            <v>3.6</v>
          </cell>
          <cell r="K597" t="str">
            <v>-</v>
          </cell>
          <cell r="L597">
            <v>2652</v>
          </cell>
        </row>
        <row r="598">
          <cell r="A598" t="str">
            <v>040343/в300</v>
          </cell>
          <cell r="B598" t="str">
            <v>4730230.435.55</v>
          </cell>
          <cell r="C598" t="str">
            <v>Заглушка Plus 300 № 11-15/0 с выходом DN 300</v>
          </cell>
          <cell r="D598" t="str">
            <v>Заглушка Plus 300 № 11-15/0 с выпуском 300 мм</v>
          </cell>
          <cell r="E598" t="str">
            <v>-</v>
          </cell>
          <cell r="F598">
            <v>430</v>
          </cell>
          <cell r="G598">
            <v>435</v>
          </cell>
          <cell r="H598" t="str">
            <v>-</v>
          </cell>
          <cell r="I598" t="str">
            <v>-</v>
          </cell>
          <cell r="J598">
            <v>4</v>
          </cell>
          <cell r="K598" t="str">
            <v>-</v>
          </cell>
          <cell r="L598">
            <v>2652</v>
          </cell>
        </row>
        <row r="599">
          <cell r="A599" t="str">
            <v>040344/в200</v>
          </cell>
          <cell r="B599" t="str">
            <v>4730230.460.53</v>
          </cell>
          <cell r="C599" t="str">
            <v>Заглушка Plus 300 № 16-20/0 с выходом DN 200</v>
          </cell>
          <cell r="D599" t="str">
            <v>Заглушка Plus 300 № 16-20/0 с выпуском 200 мм</v>
          </cell>
          <cell r="E599" t="str">
            <v>-</v>
          </cell>
          <cell r="F599">
            <v>430</v>
          </cell>
          <cell r="G599">
            <v>460</v>
          </cell>
          <cell r="H599" t="str">
            <v>-</v>
          </cell>
          <cell r="I599" t="str">
            <v>-</v>
          </cell>
          <cell r="J599">
            <v>3.7</v>
          </cell>
          <cell r="K599" t="str">
            <v>-</v>
          </cell>
          <cell r="L599">
            <v>3364</v>
          </cell>
        </row>
        <row r="600">
          <cell r="A600" t="str">
            <v>040344/в300</v>
          </cell>
          <cell r="B600" t="str">
            <v>4730230.460.55</v>
          </cell>
          <cell r="C600" t="str">
            <v>Заглушка Plus 300 № 16-20/0 с выходом DN 300</v>
          </cell>
          <cell r="D600" t="str">
            <v>Заглушка Plus 300 № 16-20/0 с выпуском 300 мм</v>
          </cell>
          <cell r="E600" t="str">
            <v>-</v>
          </cell>
          <cell r="F600">
            <v>430</v>
          </cell>
          <cell r="G600">
            <v>460</v>
          </cell>
          <cell r="H600" t="str">
            <v>-</v>
          </cell>
          <cell r="I600" t="str">
            <v>-</v>
          </cell>
          <cell r="J600">
            <v>4.0999999999999996</v>
          </cell>
          <cell r="K600" t="str">
            <v>-</v>
          </cell>
          <cell r="L600">
            <v>3364</v>
          </cell>
        </row>
        <row r="601">
          <cell r="A601" t="str">
            <v>020345</v>
          </cell>
          <cell r="B601" t="str">
            <v>4730530.265</v>
          </cell>
          <cell r="C601" t="str">
            <v>Заглушка Sir 300 №0</v>
          </cell>
          <cell r="D601" t="str">
            <v>Заглушка Sir 300 №0</v>
          </cell>
          <cell r="E601" t="str">
            <v>-</v>
          </cell>
          <cell r="F601">
            <v>430</v>
          </cell>
          <cell r="G601">
            <v>265</v>
          </cell>
          <cell r="H601" t="str">
            <v>-</v>
          </cell>
          <cell r="I601" t="str">
            <v>-</v>
          </cell>
          <cell r="J601">
            <v>1.8</v>
          </cell>
          <cell r="K601" t="str">
            <v>-</v>
          </cell>
          <cell r="L601">
            <v>1373</v>
          </cell>
        </row>
        <row r="602">
          <cell r="A602" t="str">
            <v>020346</v>
          </cell>
          <cell r="B602" t="str">
            <v>4730530.290</v>
          </cell>
          <cell r="C602" t="str">
            <v>Заглушка Sir 300 №01-0/05</v>
          </cell>
          <cell r="D602" t="str">
            <v>Заглушка Sir 300 №01-0/05</v>
          </cell>
          <cell r="E602" t="str">
            <v>-</v>
          </cell>
          <cell r="F602">
            <v>430</v>
          </cell>
          <cell r="G602">
            <v>290</v>
          </cell>
          <cell r="H602" t="str">
            <v>-</v>
          </cell>
          <cell r="I602" t="str">
            <v>-</v>
          </cell>
          <cell r="J602">
            <v>2</v>
          </cell>
          <cell r="K602" t="str">
            <v>-</v>
          </cell>
          <cell r="L602">
            <v>1373</v>
          </cell>
        </row>
        <row r="603">
          <cell r="A603" t="str">
            <v>020347</v>
          </cell>
          <cell r="B603" t="str">
            <v>4730530.315</v>
          </cell>
          <cell r="C603" t="str">
            <v>Заглушка Sir 300 №06-0/010</v>
          </cell>
          <cell r="D603" t="str">
            <v>Заглушка Sir 300 №06-0/010</v>
          </cell>
          <cell r="E603" t="str">
            <v>-</v>
          </cell>
          <cell r="F603">
            <v>430</v>
          </cell>
          <cell r="G603">
            <v>315</v>
          </cell>
          <cell r="H603" t="str">
            <v>-</v>
          </cell>
          <cell r="I603" t="str">
            <v>-</v>
          </cell>
          <cell r="J603">
            <v>2.1</v>
          </cell>
          <cell r="K603" t="str">
            <v>-</v>
          </cell>
          <cell r="L603">
            <v>1373</v>
          </cell>
        </row>
        <row r="604">
          <cell r="A604" t="str">
            <v>020348</v>
          </cell>
          <cell r="B604" t="str">
            <v>4730530.340</v>
          </cell>
          <cell r="C604" t="str">
            <v>Заглушка Sir 300 №011-0/015</v>
          </cell>
          <cell r="D604" t="str">
            <v>Заглушка Sir 300 №011-0/015</v>
          </cell>
          <cell r="E604" t="str">
            <v>-</v>
          </cell>
          <cell r="F604">
            <v>430</v>
          </cell>
          <cell r="G604">
            <v>340</v>
          </cell>
          <cell r="H604" t="str">
            <v>-</v>
          </cell>
          <cell r="I604" t="str">
            <v>-</v>
          </cell>
          <cell r="J604">
            <v>2.2999999999999998</v>
          </cell>
          <cell r="K604" t="str">
            <v>-</v>
          </cell>
          <cell r="L604">
            <v>1373</v>
          </cell>
        </row>
        <row r="605">
          <cell r="A605" t="str">
            <v>020340</v>
          </cell>
          <cell r="B605" t="str">
            <v>4730530.365</v>
          </cell>
          <cell r="C605" t="str">
            <v>Заглушка Sir 300 №016-Тип 1</v>
          </cell>
          <cell r="D605" t="str">
            <v>Заглушка Sir 300 №016-Тип 1</v>
          </cell>
          <cell r="E605" t="str">
            <v>-</v>
          </cell>
          <cell r="F605">
            <v>430</v>
          </cell>
          <cell r="G605">
            <v>365</v>
          </cell>
          <cell r="H605" t="str">
            <v>-</v>
          </cell>
          <cell r="I605" t="str">
            <v>-</v>
          </cell>
          <cell r="J605">
            <v>2.5</v>
          </cell>
          <cell r="K605" t="str">
            <v>-</v>
          </cell>
          <cell r="L605">
            <v>1622</v>
          </cell>
        </row>
        <row r="606">
          <cell r="A606" t="str">
            <v>020349</v>
          </cell>
          <cell r="B606" t="str">
            <v>4730530.405</v>
          </cell>
          <cell r="C606" t="str">
            <v>Заглушка Sir 300 №021-0/0</v>
          </cell>
          <cell r="D606" t="str">
            <v>Заглушка Sir 300 №021-0/0</v>
          </cell>
          <cell r="E606" t="str">
            <v>-</v>
          </cell>
          <cell r="F606">
            <v>430</v>
          </cell>
          <cell r="G606">
            <v>405</v>
          </cell>
          <cell r="H606" t="str">
            <v>-</v>
          </cell>
          <cell r="I606" t="str">
            <v>-</v>
          </cell>
          <cell r="J606">
            <v>2.7</v>
          </cell>
          <cell r="K606" t="str">
            <v>-</v>
          </cell>
          <cell r="L606">
            <v>1622</v>
          </cell>
        </row>
        <row r="607">
          <cell r="A607" t="str">
            <v>020341</v>
          </cell>
          <cell r="B607" t="str">
            <v>4730530.430</v>
          </cell>
          <cell r="C607" t="str">
            <v>Заглушка Sir 300 № 1-5/0</v>
          </cell>
          <cell r="D607" t="str">
            <v>Заглушка Sir 300 № 1-5/0</v>
          </cell>
          <cell r="E607" t="str">
            <v>-</v>
          </cell>
          <cell r="F607">
            <v>430</v>
          </cell>
          <cell r="G607">
            <v>430</v>
          </cell>
          <cell r="H607" t="str">
            <v>-</v>
          </cell>
          <cell r="I607" t="str">
            <v>-</v>
          </cell>
          <cell r="J607">
            <v>2.9</v>
          </cell>
          <cell r="K607" t="str">
            <v>-</v>
          </cell>
          <cell r="L607">
            <v>1654</v>
          </cell>
        </row>
        <row r="608">
          <cell r="A608" t="str">
            <v>020342</v>
          </cell>
          <cell r="B608" t="str">
            <v>4730530.455</v>
          </cell>
          <cell r="C608" t="str">
            <v>Заглушка Sir 300 № 6-10/0</v>
          </cell>
          <cell r="D608" t="str">
            <v>Заглушка Sir 300 № 6-10/0</v>
          </cell>
          <cell r="E608" t="str">
            <v>-</v>
          </cell>
          <cell r="F608">
            <v>430</v>
          </cell>
          <cell r="G608">
            <v>455</v>
          </cell>
          <cell r="H608" t="str">
            <v>-</v>
          </cell>
          <cell r="I608" t="str">
            <v>-</v>
          </cell>
          <cell r="J608">
            <v>3.1</v>
          </cell>
          <cell r="K608" t="str">
            <v>-</v>
          </cell>
          <cell r="L608">
            <v>1716</v>
          </cell>
        </row>
        <row r="609">
          <cell r="A609" t="str">
            <v>020343</v>
          </cell>
          <cell r="B609" t="str">
            <v>4730530.480</v>
          </cell>
          <cell r="C609" t="str">
            <v>Заглушка Sir 300 № 11-15/0</v>
          </cell>
          <cell r="D609" t="str">
            <v>Заглушка Sir 300 № 11-15/0</v>
          </cell>
          <cell r="E609" t="str">
            <v>-</v>
          </cell>
          <cell r="F609">
            <v>430</v>
          </cell>
          <cell r="G609">
            <v>480</v>
          </cell>
          <cell r="H609" t="str">
            <v>-</v>
          </cell>
          <cell r="I609" t="str">
            <v>-</v>
          </cell>
          <cell r="J609">
            <v>3.2</v>
          </cell>
          <cell r="K609" t="str">
            <v>-</v>
          </cell>
          <cell r="L609">
            <v>1794</v>
          </cell>
        </row>
        <row r="610">
          <cell r="A610" t="str">
            <v>020344</v>
          </cell>
          <cell r="B610" t="str">
            <v>4730530.505</v>
          </cell>
          <cell r="C610" t="str">
            <v>Заглушка Sir 300 № 16-20/0</v>
          </cell>
          <cell r="D610" t="str">
            <v>Заглушка Sir 300 № 16-20/0</v>
          </cell>
          <cell r="E610" t="str">
            <v>-</v>
          </cell>
          <cell r="F610">
            <v>430</v>
          </cell>
          <cell r="G610">
            <v>505</v>
          </cell>
          <cell r="H610" t="str">
            <v>-</v>
          </cell>
          <cell r="I610" t="str">
            <v>-</v>
          </cell>
          <cell r="J610">
            <v>3.4</v>
          </cell>
          <cell r="K610" t="str">
            <v>-</v>
          </cell>
          <cell r="L610">
            <v>1872</v>
          </cell>
        </row>
        <row r="611">
          <cell r="B611" t="str">
            <v>4730530.530</v>
          </cell>
          <cell r="C611" t="str">
            <v>Заглушка Sir 300 № 21-25/0</v>
          </cell>
          <cell r="D611" t="str">
            <v>Заглушка Sir 300 № 21-25/0</v>
          </cell>
          <cell r="E611" t="str">
            <v>-</v>
          </cell>
          <cell r="F611">
            <v>430</v>
          </cell>
          <cell r="G611">
            <v>530</v>
          </cell>
          <cell r="H611" t="str">
            <v>-</v>
          </cell>
          <cell r="I611" t="str">
            <v>-</v>
          </cell>
          <cell r="J611">
            <v>3.6</v>
          </cell>
          <cell r="K611" t="str">
            <v>-</v>
          </cell>
        </row>
        <row r="612">
          <cell r="B612" t="str">
            <v>4730530.555</v>
          </cell>
          <cell r="C612" t="str">
            <v>Заглушка Sir 300 № 26-30/0</v>
          </cell>
          <cell r="D612" t="str">
            <v>Заглушка Sir 300 № 26-30/0</v>
          </cell>
          <cell r="E612" t="str">
            <v>-</v>
          </cell>
          <cell r="F612">
            <v>430</v>
          </cell>
          <cell r="G612">
            <v>555</v>
          </cell>
          <cell r="H612" t="str">
            <v>-</v>
          </cell>
          <cell r="I612" t="str">
            <v>-</v>
          </cell>
          <cell r="J612">
            <v>3.8</v>
          </cell>
          <cell r="K612" t="str">
            <v>-</v>
          </cell>
        </row>
        <row r="613">
          <cell r="B613" t="str">
            <v>4730530.580</v>
          </cell>
          <cell r="C613" t="str">
            <v>Заглушка Sir 300 № 31-35/0</v>
          </cell>
          <cell r="D613" t="str">
            <v>Заглушка Sir 300 № 31-35/0</v>
          </cell>
          <cell r="E613" t="str">
            <v>-</v>
          </cell>
          <cell r="F613">
            <v>430</v>
          </cell>
          <cell r="G613">
            <v>580</v>
          </cell>
          <cell r="H613" t="str">
            <v>-</v>
          </cell>
          <cell r="I613" t="str">
            <v>-</v>
          </cell>
          <cell r="J613">
            <v>4</v>
          </cell>
          <cell r="K613" t="str">
            <v>-</v>
          </cell>
        </row>
        <row r="614">
          <cell r="B614" t="str">
            <v>4730530.605</v>
          </cell>
          <cell r="C614" t="str">
            <v>Заглушка Sir 300 № 36-40/0</v>
          </cell>
          <cell r="D614" t="str">
            <v>Заглушка Sir 300 № 36-40/0</v>
          </cell>
          <cell r="E614" t="str">
            <v>-</v>
          </cell>
          <cell r="F614">
            <v>430</v>
          </cell>
          <cell r="G614">
            <v>605</v>
          </cell>
          <cell r="H614" t="str">
            <v>-</v>
          </cell>
          <cell r="I614" t="str">
            <v>-</v>
          </cell>
          <cell r="J614">
            <v>4.2</v>
          </cell>
          <cell r="K614" t="str">
            <v>-</v>
          </cell>
        </row>
        <row r="615">
          <cell r="B615" t="str">
            <v>4730530.630</v>
          </cell>
          <cell r="C615" t="str">
            <v>Заглушка Sir 300 № 41-45/0</v>
          </cell>
          <cell r="D615" t="str">
            <v>Заглушка Sir 300 № 41-45/0</v>
          </cell>
          <cell r="E615" t="str">
            <v>-</v>
          </cell>
          <cell r="F615">
            <v>430</v>
          </cell>
          <cell r="G615">
            <v>630</v>
          </cell>
          <cell r="H615" t="str">
            <v>-</v>
          </cell>
          <cell r="I615" t="str">
            <v>-</v>
          </cell>
          <cell r="J615">
            <v>4.4000000000000004</v>
          </cell>
          <cell r="K615" t="str">
            <v>-</v>
          </cell>
        </row>
        <row r="616">
          <cell r="B616" t="str">
            <v>4730530.655</v>
          </cell>
          <cell r="C616" t="str">
            <v>Заглушка Sir 300 № 46-50/0</v>
          </cell>
          <cell r="D616" t="str">
            <v>Заглушка Sir 300 № 46-50/0</v>
          </cell>
          <cell r="E616" t="str">
            <v>-</v>
          </cell>
          <cell r="F616">
            <v>430</v>
          </cell>
          <cell r="G616">
            <v>655</v>
          </cell>
          <cell r="H616" t="str">
            <v>-</v>
          </cell>
          <cell r="I616" t="str">
            <v>-</v>
          </cell>
          <cell r="J616">
            <v>4.5999999999999996</v>
          </cell>
          <cell r="K616" t="str">
            <v>-</v>
          </cell>
        </row>
        <row r="617">
          <cell r="B617" t="str">
            <v>4730530.680</v>
          </cell>
          <cell r="C617" t="str">
            <v>Заглушка Sir 300 № 51-55/0</v>
          </cell>
          <cell r="D617" t="str">
            <v>Заглушка Sir 300 № 51-55/0</v>
          </cell>
          <cell r="F617">
            <v>430</v>
          </cell>
          <cell r="G617">
            <v>680</v>
          </cell>
          <cell r="H617" t="str">
            <v>-</v>
          </cell>
          <cell r="I617" t="str">
            <v>-</v>
          </cell>
          <cell r="J617">
            <v>4.8</v>
          </cell>
          <cell r="K617" t="str">
            <v>-</v>
          </cell>
        </row>
        <row r="618">
          <cell r="B618" t="str">
            <v>4730530.705</v>
          </cell>
          <cell r="C618" t="str">
            <v>Заглушка Sir 300 № 56-60/0</v>
          </cell>
          <cell r="D618" t="str">
            <v>Заглушка Sir 300 № 56-60/0</v>
          </cell>
          <cell r="F618">
            <v>430</v>
          </cell>
          <cell r="G618">
            <v>705</v>
          </cell>
          <cell r="H618" t="str">
            <v>-</v>
          </cell>
          <cell r="I618" t="str">
            <v>-</v>
          </cell>
          <cell r="J618">
            <v>5</v>
          </cell>
          <cell r="K618" t="str">
            <v>-</v>
          </cell>
        </row>
        <row r="619">
          <cell r="B619" t="str">
            <v>4730530.730</v>
          </cell>
          <cell r="C619" t="str">
            <v>Заглушка Sir 300 № 61-65/0</v>
          </cell>
          <cell r="D619" t="str">
            <v>Заглушка Sir 300 № 61-65/0</v>
          </cell>
          <cell r="F619">
            <v>430</v>
          </cell>
          <cell r="G619">
            <v>730</v>
          </cell>
          <cell r="H619" t="str">
            <v>-</v>
          </cell>
          <cell r="I619" t="str">
            <v>-</v>
          </cell>
          <cell r="J619">
            <v>5.2</v>
          </cell>
          <cell r="K619" t="str">
            <v>-</v>
          </cell>
        </row>
        <row r="620">
          <cell r="B620" t="str">
            <v>4730530.755</v>
          </cell>
          <cell r="C620" t="str">
            <v>Заглушка Sir 300 № 66-70/0</v>
          </cell>
          <cell r="D620" t="str">
            <v>Заглушка Sir 300 № 66-70/0</v>
          </cell>
          <cell r="F620">
            <v>430</v>
          </cell>
          <cell r="G620">
            <v>755</v>
          </cell>
          <cell r="H620" t="str">
            <v>-</v>
          </cell>
          <cell r="I620" t="str">
            <v>-</v>
          </cell>
          <cell r="J620">
            <v>5.4</v>
          </cell>
          <cell r="K620" t="str">
            <v>-</v>
          </cell>
        </row>
        <row r="621">
          <cell r="B621" t="str">
            <v>4730530.780</v>
          </cell>
          <cell r="C621" t="str">
            <v>Заглушка Sir 300 № 71-75/0</v>
          </cell>
          <cell r="D621" t="str">
            <v>Заглушка Sir 300 № 71-75/0</v>
          </cell>
          <cell r="F621">
            <v>430</v>
          </cell>
          <cell r="G621">
            <v>780</v>
          </cell>
          <cell r="H621" t="str">
            <v>-</v>
          </cell>
          <cell r="I621" t="str">
            <v>-</v>
          </cell>
          <cell r="J621">
            <v>5.6</v>
          </cell>
          <cell r="K621" t="str">
            <v>-</v>
          </cell>
        </row>
        <row r="622">
          <cell r="B622" t="str">
            <v>4730530.805</v>
          </cell>
          <cell r="C622" t="str">
            <v>Заглушка Sir 300 № 76-80/0</v>
          </cell>
          <cell r="D622" t="str">
            <v>Заглушка Sir 300 № 76-80/0</v>
          </cell>
          <cell r="F622">
            <v>430</v>
          </cell>
          <cell r="G622">
            <v>805</v>
          </cell>
          <cell r="H622" t="str">
            <v>-</v>
          </cell>
          <cell r="I622" t="str">
            <v>-</v>
          </cell>
          <cell r="J622">
            <v>5.8</v>
          </cell>
          <cell r="K622" t="str">
            <v>-</v>
          </cell>
        </row>
        <row r="623">
          <cell r="A623" t="str">
            <v>020345/в150</v>
          </cell>
          <cell r="B623" t="str">
            <v>4730530.265.52</v>
          </cell>
          <cell r="C623" t="str">
            <v>Заглушка Sir 300 №0 с выходом DN 150</v>
          </cell>
          <cell r="D623" t="str">
            <v>Заглушка Sir 300 мм №0 с выпуском 150 мм</v>
          </cell>
          <cell r="E623" t="str">
            <v>-</v>
          </cell>
          <cell r="F623">
            <v>430</v>
          </cell>
          <cell r="G623">
            <v>265</v>
          </cell>
          <cell r="H623" t="str">
            <v>-</v>
          </cell>
          <cell r="I623" t="str">
            <v>-</v>
          </cell>
          <cell r="J623">
            <v>2.4</v>
          </cell>
          <cell r="K623" t="str">
            <v>-</v>
          </cell>
          <cell r="L623">
            <v>1950</v>
          </cell>
        </row>
        <row r="624">
          <cell r="A624" t="str">
            <v>020345/в200</v>
          </cell>
          <cell r="B624" t="str">
            <v>4730530.265.53</v>
          </cell>
          <cell r="C624" t="str">
            <v>Заглушка Sir 300 №0 с выходом DN 200</v>
          </cell>
          <cell r="D624" t="str">
            <v>Заглушка Sir 300 мм №0 с выпуском 200 мм</v>
          </cell>
          <cell r="E624" t="str">
            <v>-</v>
          </cell>
          <cell r="F624">
            <v>430</v>
          </cell>
          <cell r="G624">
            <v>265</v>
          </cell>
          <cell r="H624" t="str">
            <v>-</v>
          </cell>
          <cell r="I624" t="str">
            <v>-</v>
          </cell>
          <cell r="J624">
            <v>2.6</v>
          </cell>
          <cell r="K624" t="str">
            <v>-</v>
          </cell>
          <cell r="L624">
            <v>2652</v>
          </cell>
        </row>
        <row r="625">
          <cell r="A625" t="str">
            <v>020346/в200</v>
          </cell>
          <cell r="B625" t="str">
            <v>4730530.290.53</v>
          </cell>
          <cell r="C625" t="str">
            <v>Заглушка Sir 300 №01-0/05 с выходом DN 200</v>
          </cell>
          <cell r="D625" t="str">
            <v>Заглушка Sir 300 мм №01-0/05 с выпуском 200 мм</v>
          </cell>
          <cell r="E625" t="str">
            <v>-</v>
          </cell>
          <cell r="F625">
            <v>430</v>
          </cell>
          <cell r="G625">
            <v>290</v>
          </cell>
          <cell r="H625" t="str">
            <v>-</v>
          </cell>
          <cell r="I625" t="str">
            <v>-</v>
          </cell>
          <cell r="J625">
            <v>2.8</v>
          </cell>
          <cell r="K625" t="str">
            <v>-</v>
          </cell>
          <cell r="L625">
            <v>2652</v>
          </cell>
        </row>
        <row r="626">
          <cell r="A626" t="str">
            <v>020347/в200</v>
          </cell>
          <cell r="B626" t="str">
            <v>4730530.315.53</v>
          </cell>
          <cell r="C626" t="str">
            <v>Заглушка Sir 300 №06-0/010 с выходом DN 200</v>
          </cell>
          <cell r="D626" t="str">
            <v>Заглушка Sir 300 мм №06-0/010 с выпуском 200 мм</v>
          </cell>
          <cell r="E626" t="str">
            <v>-</v>
          </cell>
          <cell r="F626">
            <v>430</v>
          </cell>
          <cell r="G626">
            <v>315</v>
          </cell>
          <cell r="H626" t="str">
            <v>-</v>
          </cell>
          <cell r="I626" t="str">
            <v>-</v>
          </cell>
          <cell r="J626">
            <v>2.9</v>
          </cell>
          <cell r="K626" t="str">
            <v>-</v>
          </cell>
          <cell r="L626">
            <v>2652</v>
          </cell>
        </row>
        <row r="627">
          <cell r="A627" t="str">
            <v>020348/в150</v>
          </cell>
          <cell r="B627" t="str">
            <v>4730530.340.52</v>
          </cell>
          <cell r="C627" t="str">
            <v>Заглушка Sir 300 №011-0/015 с выходом DN 150</v>
          </cell>
          <cell r="D627" t="str">
            <v>Заглушка Sir 300 мм №011-0/015 с выпуском 150 мм</v>
          </cell>
          <cell r="E627" t="str">
            <v>-</v>
          </cell>
          <cell r="F627">
            <v>430</v>
          </cell>
          <cell r="G627">
            <v>340</v>
          </cell>
          <cell r="H627" t="str">
            <v>-</v>
          </cell>
          <cell r="I627" t="str">
            <v>-</v>
          </cell>
          <cell r="J627">
            <v>3.1</v>
          </cell>
          <cell r="K627" t="str">
            <v>-</v>
          </cell>
          <cell r="L627">
            <v>2652</v>
          </cell>
        </row>
        <row r="628">
          <cell r="A628" t="str">
            <v>020348/в200</v>
          </cell>
          <cell r="B628" t="str">
            <v>4730530.340.53</v>
          </cell>
          <cell r="C628" t="str">
            <v>Заглушка Sir 300 №011-0/015 с выходом DN 200</v>
          </cell>
          <cell r="D628" t="str">
            <v>Заглушка Sir 300 мм №011-0/015 с выпуском 200 мм</v>
          </cell>
          <cell r="E628" t="str">
            <v>-</v>
          </cell>
          <cell r="F628">
            <v>430</v>
          </cell>
          <cell r="G628">
            <v>340</v>
          </cell>
          <cell r="H628" t="str">
            <v>-</v>
          </cell>
          <cell r="I628" t="str">
            <v>-</v>
          </cell>
          <cell r="J628">
            <v>3.1</v>
          </cell>
          <cell r="K628" t="str">
            <v>-</v>
          </cell>
          <cell r="L628">
            <v>2652</v>
          </cell>
        </row>
        <row r="629">
          <cell r="A629" t="str">
            <v>020340/в200</v>
          </cell>
          <cell r="B629" t="str">
            <v>4730530.365.53</v>
          </cell>
          <cell r="C629" t="str">
            <v>Заглушка Sir 300 №016-Тип 1 с выходом DN 200</v>
          </cell>
          <cell r="D629" t="str">
            <v>Заглушка Sir 300 мм №016-Тип 1 с выпуском 200 мм</v>
          </cell>
          <cell r="E629" t="str">
            <v>-</v>
          </cell>
          <cell r="F629">
            <v>430</v>
          </cell>
          <cell r="G629">
            <v>365</v>
          </cell>
          <cell r="H629" t="str">
            <v>-</v>
          </cell>
          <cell r="I629" t="str">
            <v>-</v>
          </cell>
          <cell r="J629">
            <v>3.3</v>
          </cell>
          <cell r="K629" t="str">
            <v>-</v>
          </cell>
          <cell r="L629">
            <v>2652</v>
          </cell>
        </row>
        <row r="630">
          <cell r="A630" t="str">
            <v>020340/в300</v>
          </cell>
          <cell r="B630" t="str">
            <v>4730530.365.55</v>
          </cell>
          <cell r="C630" t="str">
            <v>Заглушка Sir 300 №016-Тип 1 с выходом DN 300</v>
          </cell>
          <cell r="D630" t="str">
            <v>Заглушка Sir 300 мм №016-Тип 1 с выпуском 300 мм</v>
          </cell>
          <cell r="E630" t="str">
            <v>-</v>
          </cell>
          <cell r="F630">
            <v>430</v>
          </cell>
          <cell r="G630">
            <v>365</v>
          </cell>
          <cell r="H630" t="str">
            <v>-</v>
          </cell>
          <cell r="I630" t="str">
            <v>-</v>
          </cell>
          <cell r="J630">
            <v>3.7</v>
          </cell>
          <cell r="K630" t="str">
            <v>-</v>
          </cell>
          <cell r="L630">
            <v>2652</v>
          </cell>
        </row>
        <row r="631">
          <cell r="A631" t="str">
            <v>020349/в200</v>
          </cell>
          <cell r="B631" t="str">
            <v>4730530.405.53</v>
          </cell>
          <cell r="C631" t="str">
            <v>Заглушка Sir 300 №021-0/0 с выходом DN 200</v>
          </cell>
          <cell r="D631" t="str">
            <v>Заглушка Sir 300 мм №021-0/0 с выпуском 200 мм</v>
          </cell>
          <cell r="E631" t="str">
            <v>-</v>
          </cell>
          <cell r="F631">
            <v>430</v>
          </cell>
          <cell r="G631">
            <v>405</v>
          </cell>
          <cell r="H631" t="str">
            <v>-</v>
          </cell>
          <cell r="I631" t="str">
            <v>-</v>
          </cell>
          <cell r="J631">
            <v>3.5</v>
          </cell>
          <cell r="K631" t="str">
            <v>-</v>
          </cell>
          <cell r="L631">
            <v>2652</v>
          </cell>
        </row>
        <row r="632">
          <cell r="A632" t="str">
            <v>020349/в300</v>
          </cell>
          <cell r="B632" t="str">
            <v>4730530.405.55</v>
          </cell>
          <cell r="C632" t="str">
            <v>Заглушка Sir 300 №021-0/0 с выходом DN 300</v>
          </cell>
          <cell r="D632" t="str">
            <v>Заглушка Sir 300 мм №021-0/0 с выпуском 300 мм</v>
          </cell>
          <cell r="E632" t="str">
            <v>-</v>
          </cell>
          <cell r="F632">
            <v>430</v>
          </cell>
          <cell r="G632">
            <v>405</v>
          </cell>
          <cell r="H632" t="str">
            <v>-</v>
          </cell>
          <cell r="I632" t="str">
            <v>-</v>
          </cell>
          <cell r="J632">
            <v>3.9</v>
          </cell>
          <cell r="K632" t="str">
            <v>-</v>
          </cell>
          <cell r="L632">
            <v>2652</v>
          </cell>
        </row>
        <row r="633">
          <cell r="A633" t="str">
            <v>020341/в200</v>
          </cell>
          <cell r="B633" t="str">
            <v>4730530.430.53</v>
          </cell>
          <cell r="C633" t="str">
            <v>Заглушка Sir 300 № 1-5/0 с выходом DN 200</v>
          </cell>
          <cell r="D633" t="str">
            <v>Заглушка Sir 300 мм № 1-5/0 с выпуском 200 мм</v>
          </cell>
          <cell r="E633" t="str">
            <v>-</v>
          </cell>
          <cell r="F633">
            <v>430</v>
          </cell>
          <cell r="G633">
            <v>430</v>
          </cell>
          <cell r="H633" t="str">
            <v>-</v>
          </cell>
          <cell r="I633" t="str">
            <v>-</v>
          </cell>
          <cell r="J633">
            <v>3.7</v>
          </cell>
          <cell r="K633" t="str">
            <v>-</v>
          </cell>
          <cell r="L633">
            <v>2652</v>
          </cell>
        </row>
        <row r="634">
          <cell r="A634" t="str">
            <v>020341/в300</v>
          </cell>
          <cell r="B634" t="str">
            <v>4730530.430.55</v>
          </cell>
          <cell r="C634" t="str">
            <v>Заглушка Sir 300 № 1-5/0 с выходом DN 300</v>
          </cell>
          <cell r="D634" t="str">
            <v>Заглушка Sir 300 мм № 1-5/0 с выпуском 300 мм</v>
          </cell>
          <cell r="E634" t="str">
            <v>-</v>
          </cell>
          <cell r="F634">
            <v>430</v>
          </cell>
          <cell r="G634">
            <v>430</v>
          </cell>
          <cell r="H634" t="str">
            <v>-</v>
          </cell>
          <cell r="I634" t="str">
            <v>-</v>
          </cell>
          <cell r="J634">
            <v>4.0999999999999996</v>
          </cell>
          <cell r="K634" t="str">
            <v>-</v>
          </cell>
          <cell r="L634">
            <v>2652</v>
          </cell>
        </row>
        <row r="635">
          <cell r="A635" t="str">
            <v>020342/в200</v>
          </cell>
          <cell r="B635" t="str">
            <v>4730530.455.53</v>
          </cell>
          <cell r="C635" t="str">
            <v>Заглушка Sir 300 № 6-10/0 с выходом DN 200</v>
          </cell>
          <cell r="D635" t="str">
            <v>Заглушка Sir 300 мм № 6-10/0 с выпуском 200 мм</v>
          </cell>
          <cell r="E635" t="str">
            <v>-</v>
          </cell>
          <cell r="F635">
            <v>430</v>
          </cell>
          <cell r="G635">
            <v>455</v>
          </cell>
          <cell r="H635" t="str">
            <v>-</v>
          </cell>
          <cell r="I635" t="str">
            <v>-</v>
          </cell>
          <cell r="J635">
            <v>3.9</v>
          </cell>
          <cell r="K635" t="str">
            <v>-</v>
          </cell>
          <cell r="L635">
            <v>2652</v>
          </cell>
        </row>
        <row r="636">
          <cell r="A636" t="str">
            <v>020342/в300</v>
          </cell>
          <cell r="B636" t="str">
            <v>4730530.455.55</v>
          </cell>
          <cell r="C636" t="str">
            <v>Заглушка Sir 300 № 6-10/0 с выходом DN 300</v>
          </cell>
          <cell r="D636" t="str">
            <v>Заглушка Sir 300 мм № 6-10/0 с выпуском 300 мм</v>
          </cell>
          <cell r="E636" t="str">
            <v>-</v>
          </cell>
          <cell r="F636">
            <v>430</v>
          </cell>
          <cell r="G636">
            <v>455</v>
          </cell>
          <cell r="H636" t="str">
            <v>-</v>
          </cell>
          <cell r="I636" t="str">
            <v>-</v>
          </cell>
          <cell r="J636">
            <v>4.3</v>
          </cell>
          <cell r="K636" t="str">
            <v>-</v>
          </cell>
          <cell r="L636">
            <v>2652</v>
          </cell>
        </row>
        <row r="637">
          <cell r="A637" t="str">
            <v>020343/в200</v>
          </cell>
          <cell r="B637" t="str">
            <v>4730530.480.53</v>
          </cell>
          <cell r="C637" t="str">
            <v>Заглушка Sir 300 № 11-15/0 с выходом DN 200</v>
          </cell>
          <cell r="D637" t="str">
            <v>Заглушка Sir 300 мм № 11-15/0 с выпуском 200 мм</v>
          </cell>
          <cell r="E637" t="str">
            <v>-</v>
          </cell>
          <cell r="F637">
            <v>430</v>
          </cell>
          <cell r="G637">
            <v>480</v>
          </cell>
          <cell r="H637" t="str">
            <v>-</v>
          </cell>
          <cell r="I637" t="str">
            <v>-</v>
          </cell>
          <cell r="J637">
            <v>4</v>
          </cell>
          <cell r="K637" t="str">
            <v>-</v>
          </cell>
          <cell r="L637">
            <v>2652</v>
          </cell>
        </row>
        <row r="638">
          <cell r="A638" t="str">
            <v>020343/в250</v>
          </cell>
          <cell r="B638" t="str">
            <v>4730530.480.54</v>
          </cell>
          <cell r="C638" t="str">
            <v>Заглушка Sir 300 № 11-15/0 с выходом DN 250</v>
          </cell>
          <cell r="D638" t="str">
            <v>Заглушка Sir 300 мм № 11-15/0 с выпуском 250 мм</v>
          </cell>
          <cell r="F638">
            <v>430</v>
          </cell>
          <cell r="G638">
            <v>480</v>
          </cell>
          <cell r="H638" t="str">
            <v>-</v>
          </cell>
          <cell r="I638" t="str">
            <v>-</v>
          </cell>
          <cell r="J638">
            <v>4</v>
          </cell>
          <cell r="K638" t="str">
            <v>-</v>
          </cell>
          <cell r="L638">
            <v>2652</v>
          </cell>
        </row>
        <row r="639">
          <cell r="A639" t="str">
            <v>020343/в300</v>
          </cell>
          <cell r="B639" t="str">
            <v>4730530.480.55</v>
          </cell>
          <cell r="C639" t="str">
            <v>Заглушка Sir 300 № 11-15/0 с выходом DN 300</v>
          </cell>
          <cell r="D639" t="str">
            <v>Заглушка Sir 300 мм № 11-15/0 с выпуском 300 мм</v>
          </cell>
          <cell r="E639" t="str">
            <v>-</v>
          </cell>
          <cell r="F639">
            <v>430</v>
          </cell>
          <cell r="G639">
            <v>480</v>
          </cell>
          <cell r="H639" t="str">
            <v>-</v>
          </cell>
          <cell r="I639" t="str">
            <v>-</v>
          </cell>
          <cell r="J639">
            <v>4.4000000000000004</v>
          </cell>
          <cell r="K639" t="str">
            <v>-</v>
          </cell>
          <cell r="L639">
            <v>2652</v>
          </cell>
        </row>
        <row r="640">
          <cell r="A640" t="str">
            <v>020344/в150</v>
          </cell>
          <cell r="B640" t="str">
            <v>4730530.505.52</v>
          </cell>
          <cell r="C640" t="str">
            <v>Заглушка Sir 300 № 16-20/0 с выходом DN 150</v>
          </cell>
          <cell r="D640" t="str">
            <v>Заглушка Sir 300 мм № 16-20/0 с выпуском 150 мм</v>
          </cell>
          <cell r="E640" t="str">
            <v>-</v>
          </cell>
          <cell r="F640">
            <v>430</v>
          </cell>
          <cell r="G640">
            <v>505</v>
          </cell>
          <cell r="H640" t="str">
            <v>-</v>
          </cell>
          <cell r="I640" t="str">
            <v>-</v>
          </cell>
          <cell r="J640">
            <v>4.2</v>
          </cell>
          <cell r="K640" t="str">
            <v>-</v>
          </cell>
          <cell r="L640">
            <v>3364</v>
          </cell>
        </row>
        <row r="641">
          <cell r="A641" t="str">
            <v>020344/в200</v>
          </cell>
          <cell r="B641" t="str">
            <v>4730530.505.53</v>
          </cell>
          <cell r="C641" t="str">
            <v>Заглушка Sir 300 № 16-20/0 с выходом DN 200</v>
          </cell>
          <cell r="D641" t="str">
            <v>Заглушка Sir 300 мм № 16-20/0 с выпуском 200 мм</v>
          </cell>
          <cell r="E641" t="str">
            <v>-</v>
          </cell>
          <cell r="F641">
            <v>430</v>
          </cell>
          <cell r="G641">
            <v>505</v>
          </cell>
          <cell r="H641" t="str">
            <v>-</v>
          </cell>
          <cell r="I641" t="str">
            <v>-</v>
          </cell>
          <cell r="J641">
            <v>4.2</v>
          </cell>
          <cell r="K641" t="str">
            <v>-</v>
          </cell>
          <cell r="L641">
            <v>3364</v>
          </cell>
        </row>
        <row r="642">
          <cell r="A642" t="str">
            <v>020344/в300</v>
          </cell>
          <cell r="B642" t="str">
            <v>4730530.505.55</v>
          </cell>
          <cell r="C642" t="str">
            <v>Заглушка Sir 300 № 16-20/0 с выходом DN 300</v>
          </cell>
          <cell r="D642" t="str">
            <v>Заглушка Sir 300 мм № 16-20/0 с выпуском 300 мм</v>
          </cell>
          <cell r="E642" t="str">
            <v>-</v>
          </cell>
          <cell r="F642">
            <v>430</v>
          </cell>
          <cell r="G642">
            <v>505</v>
          </cell>
          <cell r="H642" t="str">
            <v>-</v>
          </cell>
          <cell r="I642" t="str">
            <v>-</v>
          </cell>
          <cell r="J642">
            <v>4.5999999999999996</v>
          </cell>
          <cell r="K642" t="str">
            <v>-</v>
          </cell>
          <cell r="L642">
            <v>3364</v>
          </cell>
        </row>
        <row r="643">
          <cell r="A643" t="str">
            <v>040441</v>
          </cell>
          <cell r="B643" t="str">
            <v>4730240.330</v>
          </cell>
          <cell r="C643" t="str">
            <v>Заглушка Plus 400 №0/0-5/0</v>
          </cell>
          <cell r="D643" t="str">
            <v>Заглушка Plus 400 №0/0-5/0</v>
          </cell>
          <cell r="E643" t="str">
            <v>-</v>
          </cell>
          <cell r="F643">
            <v>550</v>
          </cell>
          <cell r="G643">
            <v>330</v>
          </cell>
          <cell r="H643" t="str">
            <v>-</v>
          </cell>
          <cell r="I643" t="str">
            <v>-</v>
          </cell>
          <cell r="J643">
            <v>1.4</v>
          </cell>
          <cell r="K643" t="str">
            <v>-</v>
          </cell>
          <cell r="L643">
            <v>2192</v>
          </cell>
        </row>
        <row r="644">
          <cell r="A644" t="str">
            <v>040442</v>
          </cell>
          <cell r="B644" t="str">
            <v>4730240.355</v>
          </cell>
          <cell r="C644" t="str">
            <v>Заглушка Plus 400 №6-10/0</v>
          </cell>
          <cell r="D644" t="str">
            <v>Заглушка Plus 400 №6-10/0</v>
          </cell>
          <cell r="E644" t="str">
            <v>-</v>
          </cell>
          <cell r="F644">
            <v>550</v>
          </cell>
          <cell r="G644">
            <v>355</v>
          </cell>
          <cell r="H644" t="str">
            <v>-</v>
          </cell>
          <cell r="I644" t="str">
            <v>-</v>
          </cell>
          <cell r="J644">
            <v>1.5</v>
          </cell>
          <cell r="K644" t="str">
            <v>-</v>
          </cell>
          <cell r="L644">
            <v>2304</v>
          </cell>
        </row>
        <row r="645">
          <cell r="A645" t="str">
            <v>040443</v>
          </cell>
          <cell r="B645" t="str">
            <v>4730240.380</v>
          </cell>
          <cell r="C645" t="str">
            <v>Заглушка Plus 400 №11-15/0</v>
          </cell>
          <cell r="D645" t="str">
            <v>Заглушка Plus 400 №11-15/0</v>
          </cell>
          <cell r="E645" t="str">
            <v>-</v>
          </cell>
          <cell r="F645">
            <v>550</v>
          </cell>
          <cell r="G645">
            <v>380</v>
          </cell>
          <cell r="H645" t="str">
            <v>-</v>
          </cell>
          <cell r="I645" t="str">
            <v>-</v>
          </cell>
          <cell r="J645">
            <v>1.6</v>
          </cell>
          <cell r="K645" t="str">
            <v>-</v>
          </cell>
          <cell r="L645">
            <v>2446</v>
          </cell>
        </row>
        <row r="646">
          <cell r="A646" t="str">
            <v>040444</v>
          </cell>
          <cell r="B646" t="str">
            <v>4730240.405</v>
          </cell>
          <cell r="C646" t="str">
            <v>Заглушка Plus 400 №16-20/0</v>
          </cell>
          <cell r="D646" t="str">
            <v>Заглушка Plus 400 №16-20/0</v>
          </cell>
          <cell r="E646" t="str">
            <v>-</v>
          </cell>
          <cell r="F646">
            <v>550</v>
          </cell>
          <cell r="G646">
            <v>405</v>
          </cell>
          <cell r="H646" t="str">
            <v>-</v>
          </cell>
          <cell r="I646" t="str">
            <v>-</v>
          </cell>
          <cell r="J646">
            <v>1.7</v>
          </cell>
          <cell r="K646" t="str">
            <v>-</v>
          </cell>
          <cell r="L646">
            <v>2587</v>
          </cell>
        </row>
        <row r="647">
          <cell r="A647" t="str">
            <v>040441/в200</v>
          </cell>
          <cell r="B647" t="str">
            <v>4730240.330.53</v>
          </cell>
          <cell r="C647" t="str">
            <v>Заглушка Plus 400 № 0/0-5/0 с выходом DN 200</v>
          </cell>
          <cell r="D647" t="str">
            <v>Заглушка Plus 400 № 0/0-5/0 с выпуском 200 мм</v>
          </cell>
          <cell r="E647" t="str">
            <v>-</v>
          </cell>
          <cell r="F647">
            <v>550</v>
          </cell>
          <cell r="G647">
            <v>330</v>
          </cell>
          <cell r="H647" t="str">
            <v>-</v>
          </cell>
          <cell r="I647" t="str">
            <v>-</v>
          </cell>
          <cell r="J647">
            <v>2.2000000000000002</v>
          </cell>
          <cell r="K647" t="str">
            <v>-</v>
          </cell>
          <cell r="L647">
            <v>3308</v>
          </cell>
        </row>
        <row r="648">
          <cell r="A648" t="str">
            <v>040441/в300</v>
          </cell>
          <cell r="B648" t="str">
            <v>4730240.330.55</v>
          </cell>
          <cell r="C648" t="str">
            <v>Заглушка Plus 400 № 0/0-5/0 с выходом DN 300</v>
          </cell>
          <cell r="D648" t="str">
            <v>Заглушка Plus 400 № 0/0-5/0 с выпуском 300 мм</v>
          </cell>
          <cell r="E648" t="str">
            <v>-</v>
          </cell>
          <cell r="F648">
            <v>550</v>
          </cell>
          <cell r="G648">
            <v>330</v>
          </cell>
          <cell r="H648" t="str">
            <v>-</v>
          </cell>
          <cell r="I648" t="str">
            <v>-</v>
          </cell>
          <cell r="J648">
            <v>2.6</v>
          </cell>
          <cell r="K648" t="str">
            <v>-</v>
          </cell>
          <cell r="L648">
            <v>3308</v>
          </cell>
        </row>
        <row r="649">
          <cell r="A649" t="str">
            <v>040442/в200</v>
          </cell>
          <cell r="B649" t="str">
            <v>4730240.355.53</v>
          </cell>
          <cell r="C649" t="str">
            <v>Заглушка Plus 400 № 6-10/0 с выходом DN 200</v>
          </cell>
          <cell r="D649" t="str">
            <v>Заглушка Plus 400 № 6-10/0 с выпуском 200 мм</v>
          </cell>
          <cell r="E649" t="str">
            <v>-</v>
          </cell>
          <cell r="F649">
            <v>550</v>
          </cell>
          <cell r="G649">
            <v>355</v>
          </cell>
          <cell r="H649" t="str">
            <v>-</v>
          </cell>
          <cell r="I649" t="str">
            <v>-</v>
          </cell>
          <cell r="J649">
            <v>2.2999999999999998</v>
          </cell>
          <cell r="K649" t="str">
            <v>-</v>
          </cell>
          <cell r="L649">
            <v>3978</v>
          </cell>
        </row>
        <row r="650">
          <cell r="A650" t="str">
            <v>040442/в300</v>
          </cell>
          <cell r="B650" t="str">
            <v>4730240.355.55</v>
          </cell>
          <cell r="C650" t="str">
            <v>Заглушка Plus 400 № 6-10/0 с выходом DN 300</v>
          </cell>
          <cell r="D650" t="str">
            <v>Заглушка Plus 400 № 6-10/0 с выпуском 300 мм</v>
          </cell>
          <cell r="E650" t="str">
            <v>-</v>
          </cell>
          <cell r="F650">
            <v>550</v>
          </cell>
          <cell r="G650">
            <v>355</v>
          </cell>
          <cell r="H650" t="str">
            <v>-</v>
          </cell>
          <cell r="I650" t="str">
            <v>-</v>
          </cell>
          <cell r="J650">
            <v>2.7</v>
          </cell>
          <cell r="K650" t="str">
            <v>-</v>
          </cell>
          <cell r="L650">
            <v>3978</v>
          </cell>
        </row>
        <row r="651">
          <cell r="A651" t="str">
            <v>040443/в200</v>
          </cell>
          <cell r="B651" t="str">
            <v>4730240.380.53</v>
          </cell>
          <cell r="C651" t="str">
            <v>Заглушка Plus 400 № 11-15/0 с выходом DN 200</v>
          </cell>
          <cell r="D651" t="str">
            <v>Заглушка Plus 400 № 11-15/0 с выпуском 200 мм</v>
          </cell>
          <cell r="E651" t="str">
            <v>-</v>
          </cell>
          <cell r="F651">
            <v>550</v>
          </cell>
          <cell r="G651">
            <v>380</v>
          </cell>
          <cell r="H651" t="str">
            <v>-</v>
          </cell>
          <cell r="I651" t="str">
            <v>-</v>
          </cell>
          <cell r="J651">
            <v>2.4</v>
          </cell>
          <cell r="K651" t="str">
            <v>-</v>
          </cell>
          <cell r="L651">
            <v>4025</v>
          </cell>
        </row>
        <row r="652">
          <cell r="A652" t="str">
            <v>040443/в300</v>
          </cell>
          <cell r="B652" t="str">
            <v>4730240.380.55</v>
          </cell>
          <cell r="C652" t="str">
            <v>Заглушка Plus 400 № 11-15/0 с выходом DN 300</v>
          </cell>
          <cell r="D652" t="str">
            <v>Заглушка Plus 400 № 11-15/0 с выпуском 300 мм</v>
          </cell>
          <cell r="E652" t="str">
            <v>-</v>
          </cell>
          <cell r="F652">
            <v>550</v>
          </cell>
          <cell r="G652">
            <v>380</v>
          </cell>
          <cell r="H652" t="str">
            <v>-</v>
          </cell>
          <cell r="I652" t="str">
            <v>-</v>
          </cell>
          <cell r="J652">
            <v>2.8</v>
          </cell>
          <cell r="K652" t="str">
            <v>-</v>
          </cell>
          <cell r="L652">
            <v>4025</v>
          </cell>
        </row>
        <row r="653">
          <cell r="A653" t="str">
            <v>040444/в200</v>
          </cell>
          <cell r="B653" t="str">
            <v>4730240.405.53</v>
          </cell>
          <cell r="C653" t="str">
            <v>Заглушка Plus 400 № 16-20/0 с выходом DN 200</v>
          </cell>
          <cell r="D653" t="str">
            <v>Заглушка Plus 400 № 16-20/0 с выпуском 200 мм</v>
          </cell>
          <cell r="E653" t="str">
            <v>-</v>
          </cell>
          <cell r="F653">
            <v>550</v>
          </cell>
          <cell r="G653">
            <v>405</v>
          </cell>
          <cell r="H653" t="str">
            <v>-</v>
          </cell>
          <cell r="I653" t="str">
            <v>-</v>
          </cell>
          <cell r="J653">
            <v>2.5</v>
          </cell>
          <cell r="K653" t="str">
            <v>-</v>
          </cell>
          <cell r="L653">
            <v>4025</v>
          </cell>
        </row>
        <row r="654">
          <cell r="A654" t="str">
            <v>040444/в300</v>
          </cell>
          <cell r="B654" t="str">
            <v>4730240.405.55</v>
          </cell>
          <cell r="C654" t="str">
            <v>Заглушка Plus 400 № 16-20/0 с выходом DN 300</v>
          </cell>
          <cell r="D654" t="str">
            <v>Заглушка Plus 400 № 16-20/0 с выпуском 300 мм</v>
          </cell>
          <cell r="E654" t="str">
            <v>-</v>
          </cell>
          <cell r="F654">
            <v>550</v>
          </cell>
          <cell r="G654">
            <v>405</v>
          </cell>
          <cell r="H654" t="str">
            <v>-</v>
          </cell>
          <cell r="I654" t="str">
            <v>-</v>
          </cell>
          <cell r="J654">
            <v>2.9</v>
          </cell>
          <cell r="K654" t="str">
            <v>-</v>
          </cell>
          <cell r="L654">
            <v>4025</v>
          </cell>
        </row>
        <row r="655">
          <cell r="A655" t="str">
            <v>020441</v>
          </cell>
          <cell r="B655" t="str">
            <v>4730540.380</v>
          </cell>
          <cell r="C655" t="str">
            <v>Заглушка Sir 400 № 0/0-5/0</v>
          </cell>
          <cell r="D655" t="str">
            <v>Заглушка Sir 400 № 0/0-5/0</v>
          </cell>
          <cell r="E655" t="str">
            <v>-</v>
          </cell>
          <cell r="F655">
            <v>550</v>
          </cell>
          <cell r="G655">
            <v>380</v>
          </cell>
          <cell r="H655" t="str">
            <v>-</v>
          </cell>
          <cell r="I655" t="str">
            <v>-</v>
          </cell>
          <cell r="J655">
            <v>3.2</v>
          </cell>
          <cell r="K655" t="str">
            <v>-</v>
          </cell>
          <cell r="L655">
            <v>2192</v>
          </cell>
        </row>
        <row r="656">
          <cell r="A656" t="str">
            <v>020442</v>
          </cell>
          <cell r="B656" t="str">
            <v>4730540.405</v>
          </cell>
          <cell r="C656" t="str">
            <v>Заглушка Sir 400 № 6-10/0</v>
          </cell>
          <cell r="D656" t="str">
            <v>Заглушка Sir 400 № 6-10/0</v>
          </cell>
          <cell r="E656" t="str">
            <v>-</v>
          </cell>
          <cell r="F656">
            <v>550</v>
          </cell>
          <cell r="G656">
            <v>405</v>
          </cell>
          <cell r="H656" t="str">
            <v>-</v>
          </cell>
          <cell r="I656" t="str">
            <v>-</v>
          </cell>
          <cell r="J656">
            <v>3.5</v>
          </cell>
          <cell r="K656" t="str">
            <v>-</v>
          </cell>
          <cell r="L656">
            <v>2304</v>
          </cell>
        </row>
        <row r="657">
          <cell r="A657" t="str">
            <v>020443</v>
          </cell>
          <cell r="B657" t="str">
            <v>4730540.430</v>
          </cell>
          <cell r="C657" t="str">
            <v>Заглушка Sir 400 № 11-15/0</v>
          </cell>
          <cell r="D657" t="str">
            <v>Заглушка Sir 400 № 11-15/0</v>
          </cell>
          <cell r="E657" t="str">
            <v>-</v>
          </cell>
          <cell r="F657">
            <v>550</v>
          </cell>
          <cell r="G657">
            <v>430</v>
          </cell>
          <cell r="H657" t="str">
            <v>-</v>
          </cell>
          <cell r="I657" t="str">
            <v>-</v>
          </cell>
          <cell r="J657">
            <v>3.7</v>
          </cell>
          <cell r="K657" t="str">
            <v>-</v>
          </cell>
          <cell r="L657">
            <v>2446</v>
          </cell>
        </row>
        <row r="658">
          <cell r="A658" t="str">
            <v>020444</v>
          </cell>
          <cell r="B658" t="str">
            <v>4730540.455</v>
          </cell>
          <cell r="C658" t="str">
            <v>Заглушка Sir 400 № 16-20/0</v>
          </cell>
          <cell r="D658" t="str">
            <v>Заглушка Sir 400 № 16-20/0</v>
          </cell>
          <cell r="E658" t="str">
            <v>-</v>
          </cell>
          <cell r="F658">
            <v>550</v>
          </cell>
          <cell r="G658">
            <v>455</v>
          </cell>
          <cell r="H658" t="str">
            <v>-</v>
          </cell>
          <cell r="I658" t="str">
            <v>-</v>
          </cell>
          <cell r="J658">
            <v>3.9</v>
          </cell>
          <cell r="K658" t="str">
            <v>-</v>
          </cell>
          <cell r="L658">
            <v>2587</v>
          </cell>
        </row>
        <row r="659">
          <cell r="A659" t="str">
            <v>020441/в200</v>
          </cell>
          <cell r="B659" t="str">
            <v>4730540.380.53</v>
          </cell>
          <cell r="C659" t="str">
            <v>Заглушка Sir 400 № 0/0-5/0 с выходом DN 200</v>
          </cell>
          <cell r="D659" t="str">
            <v>Заглушка Sir 400 № 0/0-5/0 с выпуском 200 мм</v>
          </cell>
          <cell r="E659" t="str">
            <v>-</v>
          </cell>
          <cell r="F659">
            <v>550</v>
          </cell>
          <cell r="G659">
            <v>380</v>
          </cell>
          <cell r="H659" t="str">
            <v>-</v>
          </cell>
          <cell r="I659" t="str">
            <v>-</v>
          </cell>
          <cell r="J659">
            <v>4</v>
          </cell>
          <cell r="K659" t="str">
            <v>-</v>
          </cell>
          <cell r="L659">
            <v>3308</v>
          </cell>
        </row>
        <row r="660">
          <cell r="A660" t="str">
            <v>020441/в300</v>
          </cell>
          <cell r="B660" t="str">
            <v>4730540.380.55</v>
          </cell>
          <cell r="C660" t="str">
            <v>Заглушка Sir 400 № 0/0-5/0 с выходом DN 300</v>
          </cell>
          <cell r="D660" t="str">
            <v>Заглушка Sir 400 № 0/0-5/0 с выпуском 300 мм</v>
          </cell>
          <cell r="E660" t="str">
            <v>-</v>
          </cell>
          <cell r="F660">
            <v>550</v>
          </cell>
          <cell r="G660">
            <v>380</v>
          </cell>
          <cell r="H660" t="str">
            <v>-</v>
          </cell>
          <cell r="I660" t="str">
            <v>-</v>
          </cell>
          <cell r="J660">
            <v>4.4000000000000004</v>
          </cell>
          <cell r="K660" t="str">
            <v>-</v>
          </cell>
          <cell r="L660">
            <v>3308</v>
          </cell>
        </row>
        <row r="661">
          <cell r="A661" t="str">
            <v>020442/в200</v>
          </cell>
          <cell r="B661" t="str">
            <v>4730540.405.53</v>
          </cell>
          <cell r="C661" t="str">
            <v>Заглушка Sir 400 № 6-10/0 с выходом DN 200</v>
          </cell>
          <cell r="D661" t="str">
            <v>Заглушка Sir 400 № 6-10/0 с выпуском 200 мм</v>
          </cell>
          <cell r="E661" t="str">
            <v>-</v>
          </cell>
          <cell r="F661">
            <v>550</v>
          </cell>
          <cell r="G661">
            <v>405</v>
          </cell>
          <cell r="H661" t="str">
            <v>-</v>
          </cell>
          <cell r="I661" t="str">
            <v>-</v>
          </cell>
          <cell r="J661">
            <v>4.3</v>
          </cell>
          <cell r="K661" t="str">
            <v>-</v>
          </cell>
          <cell r="L661">
            <v>3978</v>
          </cell>
        </row>
        <row r="662">
          <cell r="A662" t="str">
            <v>020442/в300</v>
          </cell>
          <cell r="B662" t="str">
            <v>4730540.405.55</v>
          </cell>
          <cell r="C662" t="str">
            <v>Заглушка Sir 400 № 6-10/0 с выходом DN 300</v>
          </cell>
          <cell r="D662" t="str">
            <v>Заглушка Sir 400 № 6-10/0 с выпуском 300 мм</v>
          </cell>
          <cell r="E662" t="str">
            <v>-</v>
          </cell>
          <cell r="F662">
            <v>550</v>
          </cell>
          <cell r="G662">
            <v>405</v>
          </cell>
          <cell r="H662" t="str">
            <v>-</v>
          </cell>
          <cell r="I662" t="str">
            <v>-</v>
          </cell>
          <cell r="J662">
            <v>4.7</v>
          </cell>
          <cell r="K662" t="str">
            <v>-</v>
          </cell>
          <cell r="L662">
            <v>3978</v>
          </cell>
        </row>
        <row r="663">
          <cell r="A663" t="str">
            <v>020443/в200</v>
          </cell>
          <cell r="B663" t="str">
            <v>4730540.430.53</v>
          </cell>
          <cell r="C663" t="str">
            <v>Заглушка Sir 400 № 11-15/0 с выходом DN 200</v>
          </cell>
          <cell r="D663" t="str">
            <v>Заглушка Sir 400 № 11-15/0 с выпуском 200 мм</v>
          </cell>
          <cell r="E663" t="str">
            <v>-</v>
          </cell>
          <cell r="F663">
            <v>550</v>
          </cell>
          <cell r="G663">
            <v>430</v>
          </cell>
          <cell r="H663" t="str">
            <v>-</v>
          </cell>
          <cell r="I663" t="str">
            <v>-</v>
          </cell>
          <cell r="J663">
            <v>4.5</v>
          </cell>
          <cell r="K663" t="str">
            <v>-</v>
          </cell>
          <cell r="L663">
            <v>4025</v>
          </cell>
        </row>
        <row r="664">
          <cell r="A664" t="str">
            <v>020443/в300</v>
          </cell>
          <cell r="B664" t="str">
            <v>4730540.430.55</v>
          </cell>
          <cell r="C664" t="str">
            <v>Заглушка Sir 400 № 11-15/0 с выходом DN 300</v>
          </cell>
          <cell r="D664" t="str">
            <v>Заглушка Sir 400 № 11-15/0 с выпуском 300 мм</v>
          </cell>
          <cell r="E664" t="str">
            <v>-</v>
          </cell>
          <cell r="F664">
            <v>550</v>
          </cell>
          <cell r="G664">
            <v>430</v>
          </cell>
          <cell r="H664" t="str">
            <v>-</v>
          </cell>
          <cell r="I664" t="str">
            <v>-</v>
          </cell>
          <cell r="J664">
            <v>4.9000000000000004</v>
          </cell>
          <cell r="K664" t="str">
            <v>-</v>
          </cell>
          <cell r="L664">
            <v>4025</v>
          </cell>
        </row>
        <row r="665">
          <cell r="A665" t="str">
            <v>020443/в400</v>
          </cell>
          <cell r="B665" t="str">
            <v>4730540.430.57</v>
          </cell>
          <cell r="C665" t="str">
            <v>Заглушка Sir 400 № 11-15/0 с выходом DN 400</v>
          </cell>
          <cell r="D665" t="str">
            <v>Заглушка Sir 400 № 11-15/0 с выпуском 400 мм</v>
          </cell>
          <cell r="E665" t="str">
            <v>-</v>
          </cell>
          <cell r="F665">
            <v>550</v>
          </cell>
          <cell r="G665">
            <v>430</v>
          </cell>
          <cell r="H665" t="str">
            <v>-</v>
          </cell>
          <cell r="I665" t="str">
            <v>-</v>
          </cell>
          <cell r="J665">
            <v>5.3</v>
          </cell>
          <cell r="K665" t="str">
            <v>-</v>
          </cell>
          <cell r="L665">
            <v>4025</v>
          </cell>
        </row>
        <row r="666">
          <cell r="A666" t="str">
            <v>020444/в200</v>
          </cell>
          <cell r="B666" t="str">
            <v>4730540.455.53</v>
          </cell>
          <cell r="C666" t="str">
            <v>Заглушка Sir 400 № 16-20/0 с выходом DN 200</v>
          </cell>
          <cell r="D666" t="str">
            <v>Заглушка Sir 400 № 16-20/0 с выпуском 200 мм</v>
          </cell>
          <cell r="E666" t="str">
            <v>-</v>
          </cell>
          <cell r="F666">
            <v>550</v>
          </cell>
          <cell r="G666">
            <v>455</v>
          </cell>
          <cell r="H666" t="str">
            <v>-</v>
          </cell>
          <cell r="I666" t="str">
            <v>-</v>
          </cell>
          <cell r="J666">
            <v>4.7</v>
          </cell>
          <cell r="K666" t="str">
            <v>-</v>
          </cell>
          <cell r="L666">
            <v>4025</v>
          </cell>
        </row>
        <row r="667">
          <cell r="A667" t="str">
            <v>020444/в300</v>
          </cell>
          <cell r="B667" t="str">
            <v>4730540.455.55</v>
          </cell>
          <cell r="C667" t="str">
            <v>Заглушка Sir 400 № 16-20/0 с выходом DN 300</v>
          </cell>
          <cell r="D667" t="str">
            <v>Заглушка Sir 400 № 16-20/0 с выпуском 300 мм</v>
          </cell>
          <cell r="E667" t="str">
            <v>-</v>
          </cell>
          <cell r="F667">
            <v>550</v>
          </cell>
          <cell r="G667">
            <v>455</v>
          </cell>
          <cell r="H667" t="str">
            <v>-</v>
          </cell>
          <cell r="I667" t="str">
            <v>-</v>
          </cell>
          <cell r="J667">
            <v>5.0999999999999996</v>
          </cell>
          <cell r="K667" t="str">
            <v>-</v>
          </cell>
          <cell r="L667">
            <v>4025</v>
          </cell>
        </row>
        <row r="668">
          <cell r="A668" t="str">
            <v>020444/в400</v>
          </cell>
          <cell r="B668" t="str">
            <v>4730540.455.57</v>
          </cell>
          <cell r="C668" t="str">
            <v>Заглушка Sir 400 № 16-20/0 с выходом DN 400</v>
          </cell>
          <cell r="D668" t="str">
            <v>Заглушка Sir 400 № 16-20/0 с выпуском 400 мм</v>
          </cell>
          <cell r="E668" t="str">
            <v>-</v>
          </cell>
          <cell r="F668">
            <v>550</v>
          </cell>
          <cell r="G668">
            <v>455</v>
          </cell>
          <cell r="H668" t="str">
            <v>-</v>
          </cell>
          <cell r="I668" t="str">
            <v>-</v>
          </cell>
          <cell r="J668">
            <v>5.5</v>
          </cell>
          <cell r="K668" t="str">
            <v>-</v>
          </cell>
          <cell r="L668">
            <v>4025</v>
          </cell>
        </row>
        <row r="669">
          <cell r="A669" t="str">
            <v>040540</v>
          </cell>
          <cell r="B669" t="str">
            <v>4730250.350</v>
          </cell>
          <cell r="C669" t="str">
            <v>Заглушка Plus 500 №0</v>
          </cell>
          <cell r="D669" t="str">
            <v>Заглушка Plus 500 №0</v>
          </cell>
          <cell r="E669" t="str">
            <v>-</v>
          </cell>
          <cell r="F669">
            <v>650</v>
          </cell>
          <cell r="G669">
            <v>350</v>
          </cell>
          <cell r="H669" t="str">
            <v>-</v>
          </cell>
          <cell r="I669" t="str">
            <v>-</v>
          </cell>
          <cell r="J669">
            <v>3.6</v>
          </cell>
          <cell r="K669" t="str">
            <v>-</v>
          </cell>
          <cell r="L669">
            <v>2059</v>
          </cell>
        </row>
        <row r="670">
          <cell r="A670" t="str">
            <v>040545</v>
          </cell>
          <cell r="B670" t="str">
            <v>4730250.375</v>
          </cell>
          <cell r="C670" t="str">
            <v>Заглушка Plus 500 №01-0/05</v>
          </cell>
          <cell r="D670" t="str">
            <v>Заглушка Plus 500 №01-0/05</v>
          </cell>
          <cell r="E670" t="str">
            <v>-</v>
          </cell>
          <cell r="F670">
            <v>650</v>
          </cell>
          <cell r="G670">
            <v>375</v>
          </cell>
          <cell r="H670" t="str">
            <v>-</v>
          </cell>
          <cell r="I670" t="str">
            <v>-</v>
          </cell>
          <cell r="J670">
            <v>3.8</v>
          </cell>
          <cell r="K670" t="str">
            <v>-</v>
          </cell>
          <cell r="L670">
            <v>2059</v>
          </cell>
        </row>
        <row r="671">
          <cell r="A671" t="str">
            <v>040546</v>
          </cell>
          <cell r="B671" t="str">
            <v>4730250.400</v>
          </cell>
          <cell r="C671" t="str">
            <v>Заглушка Plus 500 №06-0/0</v>
          </cell>
          <cell r="D671" t="str">
            <v>Заглушка Plus 500 №06-0/0</v>
          </cell>
          <cell r="E671" t="str">
            <v>-</v>
          </cell>
          <cell r="F671">
            <v>650</v>
          </cell>
          <cell r="G671">
            <v>400</v>
          </cell>
          <cell r="H671" t="str">
            <v>-</v>
          </cell>
          <cell r="I671" t="str">
            <v>-</v>
          </cell>
          <cell r="J671">
            <v>4</v>
          </cell>
          <cell r="K671" t="str">
            <v>-</v>
          </cell>
          <cell r="L671">
            <v>2059</v>
          </cell>
        </row>
        <row r="672">
          <cell r="A672" t="str">
            <v>040541</v>
          </cell>
          <cell r="B672" t="str">
            <v>4730250.425</v>
          </cell>
          <cell r="C672" t="str">
            <v>Заглушка Plus 500 №1-5/0</v>
          </cell>
          <cell r="D672" t="str">
            <v>Заглушка Plus 500 №1-5/0</v>
          </cell>
          <cell r="E672" t="str">
            <v>-</v>
          </cell>
          <cell r="F672">
            <v>650</v>
          </cell>
          <cell r="G672">
            <v>425</v>
          </cell>
          <cell r="H672" t="str">
            <v>-</v>
          </cell>
          <cell r="I672" t="str">
            <v>-</v>
          </cell>
          <cell r="J672">
            <v>4.3</v>
          </cell>
          <cell r="K672" t="str">
            <v>-</v>
          </cell>
          <cell r="L672">
            <v>2059</v>
          </cell>
        </row>
        <row r="673">
          <cell r="A673" t="str">
            <v>040542</v>
          </cell>
          <cell r="B673" t="str">
            <v>4730250.450</v>
          </cell>
          <cell r="C673" t="str">
            <v>Заглушка Plus 500 №6-10/0</v>
          </cell>
          <cell r="D673" t="str">
            <v>Заглушка Plus 500 №6-10/0</v>
          </cell>
          <cell r="E673" t="str">
            <v>-</v>
          </cell>
          <cell r="F673">
            <v>650</v>
          </cell>
          <cell r="G673">
            <v>450</v>
          </cell>
          <cell r="H673" t="str">
            <v>-</v>
          </cell>
          <cell r="I673" t="str">
            <v>-</v>
          </cell>
          <cell r="J673">
            <v>4.5999999999999996</v>
          </cell>
          <cell r="K673" t="str">
            <v>-</v>
          </cell>
          <cell r="L673">
            <v>2059</v>
          </cell>
        </row>
        <row r="674">
          <cell r="A674" t="str">
            <v>040543</v>
          </cell>
          <cell r="B674" t="str">
            <v>4730250.475</v>
          </cell>
          <cell r="C674" t="str">
            <v>Заглушка Plus 500 №11-15/0</v>
          </cell>
          <cell r="D674" t="str">
            <v>Заглушка Plus 500 №11-15/0</v>
          </cell>
          <cell r="E674" t="str">
            <v>-</v>
          </cell>
          <cell r="F674">
            <v>650</v>
          </cell>
          <cell r="G674">
            <v>475</v>
          </cell>
          <cell r="H674" t="str">
            <v>-</v>
          </cell>
          <cell r="I674" t="str">
            <v>-</v>
          </cell>
          <cell r="J674">
            <v>4.9000000000000004</v>
          </cell>
          <cell r="K674" t="str">
            <v>-</v>
          </cell>
          <cell r="L674">
            <v>2059</v>
          </cell>
        </row>
        <row r="675">
          <cell r="A675" t="str">
            <v>040544</v>
          </cell>
          <cell r="B675" t="str">
            <v>4730250.500</v>
          </cell>
          <cell r="C675" t="str">
            <v>Заглушка Plus 500 №16-20/0</v>
          </cell>
          <cell r="D675" t="str">
            <v>Заглушка Plus 500 №16-20/0</v>
          </cell>
          <cell r="E675" t="str">
            <v>-</v>
          </cell>
          <cell r="F675">
            <v>650</v>
          </cell>
          <cell r="G675">
            <v>500</v>
          </cell>
          <cell r="H675" t="str">
            <v>-</v>
          </cell>
          <cell r="I675" t="str">
            <v>-</v>
          </cell>
          <cell r="J675">
            <v>5.2</v>
          </cell>
          <cell r="K675" t="str">
            <v>-</v>
          </cell>
          <cell r="L675">
            <v>2059</v>
          </cell>
        </row>
        <row r="676">
          <cell r="A676" t="str">
            <v>040541/в300</v>
          </cell>
          <cell r="B676" t="str">
            <v>4730250.425.55</v>
          </cell>
          <cell r="C676" t="str">
            <v>Заглушка Plus 500 №1-5/0 с выходом DN 300</v>
          </cell>
          <cell r="D676" t="str">
            <v>Заглушка Plus 500 №1-5/0 с выпуском 300 мм</v>
          </cell>
          <cell r="E676" t="str">
            <v>-</v>
          </cell>
          <cell r="F676">
            <v>650</v>
          </cell>
          <cell r="G676">
            <v>425</v>
          </cell>
          <cell r="H676" t="str">
            <v>-</v>
          </cell>
          <cell r="I676" t="str">
            <v>-</v>
          </cell>
          <cell r="J676">
            <v>5.5</v>
          </cell>
          <cell r="K676" t="str">
            <v>-</v>
          </cell>
          <cell r="L676">
            <v>3588</v>
          </cell>
        </row>
        <row r="677">
          <cell r="A677" t="str">
            <v>040542/в300</v>
          </cell>
          <cell r="B677" t="str">
            <v>4730250.450.55</v>
          </cell>
          <cell r="C677" t="str">
            <v>Заглушка Plus 500 №6-10/0 с выходом DN 300</v>
          </cell>
          <cell r="D677" t="str">
            <v>Заглушка Plus 500 №6-10/0 с выпуском 300 мм</v>
          </cell>
          <cell r="E677" t="str">
            <v>-</v>
          </cell>
          <cell r="F677">
            <v>650</v>
          </cell>
          <cell r="G677">
            <v>450</v>
          </cell>
          <cell r="H677" t="str">
            <v>-</v>
          </cell>
          <cell r="I677" t="str">
            <v>-</v>
          </cell>
          <cell r="J677">
            <v>5.8</v>
          </cell>
          <cell r="K677" t="str">
            <v>-</v>
          </cell>
          <cell r="L677">
            <v>3588</v>
          </cell>
        </row>
        <row r="678">
          <cell r="A678" t="str">
            <v>040542/в400</v>
          </cell>
          <cell r="B678" t="str">
            <v>4730250.450.57</v>
          </cell>
          <cell r="C678" t="str">
            <v>Заглушка Plus 500 №6-10/0 с выходом DN 400</v>
          </cell>
          <cell r="D678" t="str">
            <v>Заглушка Plus 500 №6-10/0 с выпуском 400 мм</v>
          </cell>
          <cell r="E678" t="str">
            <v>-</v>
          </cell>
          <cell r="F678">
            <v>650</v>
          </cell>
          <cell r="G678">
            <v>450</v>
          </cell>
          <cell r="H678" t="str">
            <v>-</v>
          </cell>
          <cell r="I678" t="str">
            <v>-</v>
          </cell>
          <cell r="J678">
            <v>6.2</v>
          </cell>
          <cell r="K678" t="str">
            <v>-</v>
          </cell>
          <cell r="L678">
            <v>3588</v>
          </cell>
        </row>
        <row r="679">
          <cell r="A679" t="str">
            <v>040543/в300</v>
          </cell>
          <cell r="B679" t="str">
            <v>4730250.475.55</v>
          </cell>
          <cell r="C679" t="str">
            <v>Заглушка Plus 500 №11-15/0 с выходом DN 300</v>
          </cell>
          <cell r="D679" t="str">
            <v>Заглушка Plus 500 №11-15/0 с выпуском 300 мм</v>
          </cell>
          <cell r="E679" t="str">
            <v>-</v>
          </cell>
          <cell r="F679">
            <v>650</v>
          </cell>
          <cell r="G679">
            <v>475</v>
          </cell>
          <cell r="H679" t="str">
            <v>-</v>
          </cell>
          <cell r="I679" t="str">
            <v>-</v>
          </cell>
          <cell r="J679">
            <v>6.1</v>
          </cell>
          <cell r="K679" t="str">
            <v>-</v>
          </cell>
          <cell r="L679">
            <v>3588</v>
          </cell>
        </row>
        <row r="680">
          <cell r="A680" t="str">
            <v>040543/в400</v>
          </cell>
          <cell r="B680" t="str">
            <v>4730250.475.57</v>
          </cell>
          <cell r="C680" t="str">
            <v>Заглушка Plus 500 №11-15/0 с выходом DN 400</v>
          </cell>
          <cell r="D680" t="str">
            <v>Заглушка Plus 500 №11-15/0 с выпуском 400 мм</v>
          </cell>
          <cell r="E680" t="str">
            <v>-</v>
          </cell>
          <cell r="F680">
            <v>650</v>
          </cell>
          <cell r="G680">
            <v>475</v>
          </cell>
          <cell r="H680" t="str">
            <v>-</v>
          </cell>
          <cell r="I680" t="str">
            <v>-</v>
          </cell>
          <cell r="J680">
            <v>6.5</v>
          </cell>
          <cell r="K680" t="str">
            <v>-</v>
          </cell>
          <cell r="L680">
            <v>3588</v>
          </cell>
        </row>
        <row r="681">
          <cell r="A681" t="str">
            <v>040544/в300</v>
          </cell>
          <cell r="B681" t="str">
            <v>4730250.500.55</v>
          </cell>
          <cell r="C681" t="str">
            <v>Заглушка Plus 500 №16-20/0 с выходом DN 300</v>
          </cell>
          <cell r="D681" t="str">
            <v>Заглушка Plus 500 №16-20/0 с выпуском 300 мм</v>
          </cell>
          <cell r="E681" t="str">
            <v>-</v>
          </cell>
          <cell r="F681">
            <v>650</v>
          </cell>
          <cell r="G681">
            <v>500</v>
          </cell>
          <cell r="H681" t="str">
            <v>-</v>
          </cell>
          <cell r="I681" t="str">
            <v>-</v>
          </cell>
          <cell r="J681">
            <v>6.4</v>
          </cell>
          <cell r="K681" t="str">
            <v>-</v>
          </cell>
          <cell r="L681">
            <v>3588</v>
          </cell>
        </row>
        <row r="682">
          <cell r="A682" t="str">
            <v>040544/в400</v>
          </cell>
          <cell r="B682" t="str">
            <v>4730250.500.57</v>
          </cell>
          <cell r="C682" t="str">
            <v>Заглушка Plus 500 №16-20/0 с выходом DN 400</v>
          </cell>
          <cell r="D682" t="str">
            <v>Заглушка Plus 500 №16-20/0 с выпуском 400 мм</v>
          </cell>
          <cell r="E682" t="str">
            <v>-</v>
          </cell>
          <cell r="F682">
            <v>650</v>
          </cell>
          <cell r="G682">
            <v>500</v>
          </cell>
          <cell r="H682" t="str">
            <v>-</v>
          </cell>
          <cell r="I682" t="str">
            <v>-</v>
          </cell>
          <cell r="J682">
            <v>6.8</v>
          </cell>
          <cell r="K682" t="str">
            <v>-</v>
          </cell>
          <cell r="L682">
            <v>3588</v>
          </cell>
        </row>
        <row r="683">
          <cell r="A683" t="str">
            <v>020540</v>
          </cell>
          <cell r="B683" t="str">
            <v>4730550.400</v>
          </cell>
          <cell r="C683" t="str">
            <v>Заглушка Sir 500 №0</v>
          </cell>
          <cell r="D683" t="str">
            <v>Заглушка Sir 500 №0</v>
          </cell>
          <cell r="E683" t="str">
            <v>-</v>
          </cell>
          <cell r="F683">
            <v>650</v>
          </cell>
          <cell r="G683">
            <v>400</v>
          </cell>
          <cell r="H683" t="str">
            <v>-</v>
          </cell>
          <cell r="I683" t="str">
            <v>-</v>
          </cell>
          <cell r="J683">
            <v>4.0999999999999996</v>
          </cell>
          <cell r="K683" t="str">
            <v>-</v>
          </cell>
          <cell r="L683">
            <v>2383</v>
          </cell>
        </row>
        <row r="684">
          <cell r="A684" t="str">
            <v>020545</v>
          </cell>
          <cell r="B684" t="str">
            <v>4730550.425</v>
          </cell>
          <cell r="C684" t="str">
            <v>Заглушка Sir 500 №01-0/05</v>
          </cell>
          <cell r="D684" t="str">
            <v>Заглушка Sir 500 №01-0/05</v>
          </cell>
          <cell r="E684" t="str">
            <v>-</v>
          </cell>
          <cell r="F684">
            <v>650</v>
          </cell>
          <cell r="G684">
            <v>425</v>
          </cell>
          <cell r="H684" t="str">
            <v>-</v>
          </cell>
          <cell r="I684" t="str">
            <v>-</v>
          </cell>
          <cell r="J684">
            <v>4.3</v>
          </cell>
          <cell r="K684" t="str">
            <v>-</v>
          </cell>
          <cell r="L684">
            <v>2383</v>
          </cell>
        </row>
        <row r="685">
          <cell r="A685" t="str">
            <v>020546</v>
          </cell>
          <cell r="B685" t="str">
            <v>4730550.450</v>
          </cell>
          <cell r="C685" t="str">
            <v>Заглушка Sir 500 №06-0/0</v>
          </cell>
          <cell r="D685" t="str">
            <v>Заглушка Sir 500 №06-0/0</v>
          </cell>
          <cell r="E685" t="str">
            <v>-</v>
          </cell>
          <cell r="F685">
            <v>650</v>
          </cell>
          <cell r="G685">
            <v>450</v>
          </cell>
          <cell r="H685" t="str">
            <v>-</v>
          </cell>
          <cell r="I685" t="str">
            <v>-</v>
          </cell>
          <cell r="J685">
            <v>4.5999999999999996</v>
          </cell>
          <cell r="K685" t="str">
            <v>-</v>
          </cell>
          <cell r="L685">
            <v>2383</v>
          </cell>
        </row>
        <row r="686">
          <cell r="A686" t="str">
            <v>020541</v>
          </cell>
          <cell r="B686" t="str">
            <v>4730550.475</v>
          </cell>
          <cell r="C686" t="str">
            <v>Заглушка Sir 500 №1-5/0</v>
          </cell>
          <cell r="D686" t="str">
            <v>Заглушка Sir 500 №1-5/0</v>
          </cell>
          <cell r="E686" t="str">
            <v>-</v>
          </cell>
          <cell r="F686">
            <v>650</v>
          </cell>
          <cell r="G686">
            <v>475</v>
          </cell>
          <cell r="H686" t="str">
            <v>-</v>
          </cell>
          <cell r="I686" t="str">
            <v>-</v>
          </cell>
          <cell r="J686">
            <v>4.8</v>
          </cell>
          <cell r="K686" t="str">
            <v>-</v>
          </cell>
          <cell r="L686">
            <v>2383</v>
          </cell>
        </row>
        <row r="687">
          <cell r="A687" t="str">
            <v>020542</v>
          </cell>
          <cell r="B687" t="str">
            <v>4730550.500</v>
          </cell>
          <cell r="C687" t="str">
            <v>Заглушка Sir 500 №6-10/0</v>
          </cell>
          <cell r="D687" t="str">
            <v>Заглушка Sir 500 №6-10/0</v>
          </cell>
          <cell r="E687" t="str">
            <v>-</v>
          </cell>
          <cell r="F687">
            <v>650</v>
          </cell>
          <cell r="G687">
            <v>500</v>
          </cell>
          <cell r="H687" t="str">
            <v>-</v>
          </cell>
          <cell r="I687" t="str">
            <v>-</v>
          </cell>
          <cell r="J687">
            <v>5.0999999999999996</v>
          </cell>
          <cell r="K687" t="str">
            <v>-</v>
          </cell>
          <cell r="L687">
            <v>2383</v>
          </cell>
        </row>
        <row r="688">
          <cell r="A688" t="str">
            <v>020543</v>
          </cell>
          <cell r="B688" t="str">
            <v>4730550.525</v>
          </cell>
          <cell r="C688" t="str">
            <v>Заглушка Sir 500 №11-15/0</v>
          </cell>
          <cell r="D688" t="str">
            <v>Заглушка Sir 500 №11-15/0</v>
          </cell>
          <cell r="E688" t="str">
            <v>-</v>
          </cell>
          <cell r="F688">
            <v>650</v>
          </cell>
          <cell r="G688">
            <v>525</v>
          </cell>
          <cell r="H688" t="str">
            <v>-</v>
          </cell>
          <cell r="I688" t="str">
            <v>-</v>
          </cell>
          <cell r="J688">
            <v>5.4</v>
          </cell>
          <cell r="K688" t="str">
            <v>-</v>
          </cell>
          <cell r="L688">
            <v>2383</v>
          </cell>
        </row>
        <row r="689">
          <cell r="A689" t="str">
            <v>020544</v>
          </cell>
          <cell r="B689" t="str">
            <v>4730550.550</v>
          </cell>
          <cell r="C689" t="str">
            <v>Заглушка Sir 500 №16-20/0</v>
          </cell>
          <cell r="D689" t="str">
            <v>Заглушка Sir 500 №16-20/0</v>
          </cell>
          <cell r="E689" t="str">
            <v>-</v>
          </cell>
          <cell r="F689">
            <v>650</v>
          </cell>
          <cell r="G689">
            <v>550</v>
          </cell>
          <cell r="H689" t="str">
            <v>-</v>
          </cell>
          <cell r="I689" t="str">
            <v>-</v>
          </cell>
          <cell r="J689">
            <v>5.6</v>
          </cell>
          <cell r="K689" t="str">
            <v>-</v>
          </cell>
          <cell r="L689">
            <v>2383</v>
          </cell>
        </row>
        <row r="690">
          <cell r="B690" t="str">
            <v>4730550.575</v>
          </cell>
          <cell r="C690" t="str">
            <v>Заглушка Sir 300 № 21-25/0</v>
          </cell>
          <cell r="D690" t="str">
            <v>Заглушка Sir 300 № 21-25/0</v>
          </cell>
          <cell r="E690" t="str">
            <v>-</v>
          </cell>
          <cell r="F690">
            <v>650</v>
          </cell>
          <cell r="G690">
            <v>575</v>
          </cell>
          <cell r="H690" t="str">
            <v>-</v>
          </cell>
          <cell r="I690" t="str">
            <v>-</v>
          </cell>
          <cell r="J690">
            <v>5.9</v>
          </cell>
          <cell r="K690" t="str">
            <v>-</v>
          </cell>
        </row>
        <row r="691">
          <cell r="B691" t="str">
            <v>4730550.600</v>
          </cell>
          <cell r="C691" t="str">
            <v>Заглушка Sir 300 № 26-30/0</v>
          </cell>
          <cell r="D691" t="str">
            <v>Заглушка Sir 300 № 26-30/0</v>
          </cell>
          <cell r="E691" t="str">
            <v>-</v>
          </cell>
          <cell r="F691">
            <v>650</v>
          </cell>
          <cell r="G691">
            <v>600</v>
          </cell>
          <cell r="H691" t="str">
            <v>-</v>
          </cell>
          <cell r="I691" t="str">
            <v>-</v>
          </cell>
          <cell r="J691">
            <v>6.2</v>
          </cell>
          <cell r="K691" t="str">
            <v>-</v>
          </cell>
        </row>
        <row r="692">
          <cell r="B692" t="str">
            <v>4730550.625</v>
          </cell>
          <cell r="C692" t="str">
            <v>Заглушка Sir 300 № 31-35/0</v>
          </cell>
          <cell r="D692" t="str">
            <v>Заглушка Sir 300 № 31-35/0</v>
          </cell>
          <cell r="E692" t="str">
            <v>-</v>
          </cell>
          <cell r="F692">
            <v>650</v>
          </cell>
          <cell r="G692">
            <v>625</v>
          </cell>
          <cell r="H692" t="str">
            <v>-</v>
          </cell>
          <cell r="I692" t="str">
            <v>-</v>
          </cell>
          <cell r="J692">
            <v>6.5</v>
          </cell>
          <cell r="K692" t="str">
            <v>-</v>
          </cell>
        </row>
        <row r="693">
          <cell r="B693" t="str">
            <v>4730550.650</v>
          </cell>
          <cell r="C693" t="str">
            <v>Заглушка Sir 300 № 36-40/0</v>
          </cell>
          <cell r="D693" t="str">
            <v>Заглушка Sir 300 № 36-40/0</v>
          </cell>
          <cell r="E693" t="str">
            <v>-</v>
          </cell>
          <cell r="F693">
            <v>650</v>
          </cell>
          <cell r="G693">
            <v>650</v>
          </cell>
          <cell r="H693" t="str">
            <v>-</v>
          </cell>
          <cell r="I693" t="str">
            <v>-</v>
          </cell>
          <cell r="J693">
            <v>6.8</v>
          </cell>
          <cell r="K693" t="str">
            <v>-</v>
          </cell>
        </row>
        <row r="694">
          <cell r="B694" t="str">
            <v>4730550.675</v>
          </cell>
          <cell r="C694" t="str">
            <v>Заглушка Sir 300 № 41-45/0</v>
          </cell>
          <cell r="D694" t="str">
            <v>Заглушка Sir 300 № 41-45/0</v>
          </cell>
          <cell r="E694" t="str">
            <v>-</v>
          </cell>
          <cell r="F694">
            <v>650</v>
          </cell>
          <cell r="G694">
            <v>675</v>
          </cell>
          <cell r="H694" t="str">
            <v>-</v>
          </cell>
          <cell r="I694" t="str">
            <v>-</v>
          </cell>
          <cell r="J694">
            <v>7.1</v>
          </cell>
          <cell r="K694" t="str">
            <v>-</v>
          </cell>
        </row>
        <row r="695">
          <cell r="B695" t="str">
            <v>4730550.700</v>
          </cell>
          <cell r="C695" t="str">
            <v>Заглушка Sir 300 № 46-50/0</v>
          </cell>
          <cell r="D695" t="str">
            <v>Заглушка Sir 300 № 46-50/0</v>
          </cell>
          <cell r="E695" t="str">
            <v>-</v>
          </cell>
          <cell r="F695">
            <v>650</v>
          </cell>
          <cell r="G695">
            <v>700</v>
          </cell>
          <cell r="H695" t="str">
            <v>-</v>
          </cell>
          <cell r="I695" t="str">
            <v>-</v>
          </cell>
          <cell r="J695">
            <v>7.4</v>
          </cell>
          <cell r="K695" t="str">
            <v>-</v>
          </cell>
        </row>
        <row r="696">
          <cell r="B696" t="str">
            <v>4730550.725</v>
          </cell>
          <cell r="C696" t="str">
            <v>Заглушка Sir 300 № 51-55/0</v>
          </cell>
          <cell r="D696" t="str">
            <v>Заглушка Sir 300 № 51-55/0</v>
          </cell>
          <cell r="F696">
            <v>650</v>
          </cell>
          <cell r="G696">
            <v>725</v>
          </cell>
          <cell r="H696" t="str">
            <v>-</v>
          </cell>
          <cell r="I696" t="str">
            <v>-</v>
          </cell>
          <cell r="J696">
            <v>7.7</v>
          </cell>
          <cell r="K696" t="str">
            <v>-</v>
          </cell>
        </row>
        <row r="697">
          <cell r="B697" t="str">
            <v>4730550.750</v>
          </cell>
          <cell r="C697" t="str">
            <v>Заглушка Sir 300 № 56-60/0</v>
          </cell>
          <cell r="D697" t="str">
            <v>Заглушка Sir 300 № 56-60/0</v>
          </cell>
          <cell r="F697">
            <v>650</v>
          </cell>
          <cell r="G697">
            <v>750</v>
          </cell>
          <cell r="H697" t="str">
            <v>-</v>
          </cell>
          <cell r="I697" t="str">
            <v>-</v>
          </cell>
          <cell r="J697">
            <v>8.0000000000000107</v>
          </cell>
          <cell r="K697" t="str">
            <v>-</v>
          </cell>
        </row>
        <row r="698">
          <cell r="B698" t="str">
            <v>4730550.775</v>
          </cell>
          <cell r="C698" t="str">
            <v>Заглушка Sir 300 № 61-65/0</v>
          </cell>
          <cell r="D698" t="str">
            <v>Заглушка Sir 300 № 61-65/0</v>
          </cell>
          <cell r="F698">
            <v>650</v>
          </cell>
          <cell r="G698">
            <v>775</v>
          </cell>
          <cell r="H698" t="str">
            <v>-</v>
          </cell>
          <cell r="I698" t="str">
            <v>-</v>
          </cell>
          <cell r="J698">
            <v>8.3000000000000096</v>
          </cell>
          <cell r="K698" t="str">
            <v>-</v>
          </cell>
        </row>
        <row r="699">
          <cell r="B699" t="str">
            <v>4730550.800</v>
          </cell>
          <cell r="C699" t="str">
            <v>Заглушка Sir 300 № 66-70/0</v>
          </cell>
          <cell r="D699" t="str">
            <v>Заглушка Sir 300 № 66-70/0</v>
          </cell>
          <cell r="F699">
            <v>650</v>
          </cell>
          <cell r="G699">
            <v>800</v>
          </cell>
          <cell r="H699" t="str">
            <v>-</v>
          </cell>
          <cell r="I699" t="str">
            <v>-</v>
          </cell>
          <cell r="J699">
            <v>8.6000000000000103</v>
          </cell>
          <cell r="K699" t="str">
            <v>-</v>
          </cell>
        </row>
        <row r="700">
          <cell r="B700" t="str">
            <v>4730550.825</v>
          </cell>
          <cell r="C700" t="str">
            <v>Заглушка Sir 300 № 71-75/0</v>
          </cell>
          <cell r="D700" t="str">
            <v>Заглушка Sir 300 № 71-75/0</v>
          </cell>
          <cell r="F700">
            <v>650</v>
          </cell>
          <cell r="G700">
            <v>825</v>
          </cell>
          <cell r="H700" t="str">
            <v>-</v>
          </cell>
          <cell r="I700" t="str">
            <v>-</v>
          </cell>
          <cell r="J700">
            <v>8.9000000000000092</v>
          </cell>
          <cell r="K700" t="str">
            <v>-</v>
          </cell>
        </row>
        <row r="701">
          <cell r="B701" t="str">
            <v>4730550.850</v>
          </cell>
          <cell r="C701" t="str">
            <v>Заглушка Sir 300 № 76-80/0</v>
          </cell>
          <cell r="D701" t="str">
            <v>Заглушка Sir 300 № 76-80/0</v>
          </cell>
          <cell r="F701">
            <v>650</v>
          </cell>
          <cell r="G701">
            <v>850</v>
          </cell>
          <cell r="H701" t="str">
            <v>-</v>
          </cell>
          <cell r="I701" t="str">
            <v>-</v>
          </cell>
          <cell r="J701">
            <v>9.2000000000000099</v>
          </cell>
          <cell r="K701" t="str">
            <v>-</v>
          </cell>
        </row>
        <row r="702">
          <cell r="A702" t="str">
            <v>020546/в300</v>
          </cell>
          <cell r="B702" t="str">
            <v>4730550.450.55</v>
          </cell>
          <cell r="C702" t="str">
            <v>Заглушка Sir 500 №0/0 с выходом DN 300</v>
          </cell>
          <cell r="D702" t="str">
            <v>Заглушка Sir 500 мм №0/0 с выпуском 300 мм</v>
          </cell>
          <cell r="E702" t="str">
            <v>-</v>
          </cell>
          <cell r="F702">
            <v>650</v>
          </cell>
          <cell r="G702">
            <v>450</v>
          </cell>
          <cell r="H702" t="str">
            <v>-</v>
          </cell>
          <cell r="I702" t="str">
            <v>-</v>
          </cell>
          <cell r="J702">
            <v>5.8</v>
          </cell>
          <cell r="K702" t="str">
            <v>-</v>
          </cell>
          <cell r="L702">
            <v>3732</v>
          </cell>
        </row>
        <row r="703">
          <cell r="A703" t="str">
            <v>020546/в400</v>
          </cell>
          <cell r="B703" t="str">
            <v>4730550.450.57</v>
          </cell>
          <cell r="C703" t="str">
            <v>Заглушка Sir 500 №0/0 с выходом DN 400</v>
          </cell>
          <cell r="D703" t="str">
            <v>Заглушка Sir 500 мм №0/0 с выпуском 400 мм</v>
          </cell>
          <cell r="E703" t="str">
            <v>-</v>
          </cell>
          <cell r="F703">
            <v>650</v>
          </cell>
          <cell r="G703">
            <v>450</v>
          </cell>
          <cell r="H703" t="str">
            <v>-</v>
          </cell>
          <cell r="I703" t="str">
            <v>-</v>
          </cell>
          <cell r="J703">
            <v>6.2</v>
          </cell>
          <cell r="K703" t="str">
            <v>-</v>
          </cell>
          <cell r="L703">
            <v>3732</v>
          </cell>
        </row>
        <row r="704">
          <cell r="A704" t="str">
            <v>020541/в300</v>
          </cell>
          <cell r="B704" t="str">
            <v>4730550.475.55</v>
          </cell>
          <cell r="C704" t="str">
            <v>Заглушка Sir 500 №1-5/0 с выходом DN 300</v>
          </cell>
          <cell r="D704" t="str">
            <v>Заглушка Sir 500 мм №1-5/0 с выпуском 300 мм</v>
          </cell>
          <cell r="E704" t="str">
            <v>-</v>
          </cell>
          <cell r="F704">
            <v>650</v>
          </cell>
          <cell r="G704">
            <v>475</v>
          </cell>
          <cell r="H704" t="str">
            <v>-</v>
          </cell>
          <cell r="I704" t="str">
            <v>-</v>
          </cell>
          <cell r="J704">
            <v>6</v>
          </cell>
          <cell r="K704" t="str">
            <v>-</v>
          </cell>
          <cell r="L704">
            <v>3732</v>
          </cell>
        </row>
        <row r="705">
          <cell r="A705" t="str">
            <v>020541/в400</v>
          </cell>
          <cell r="B705" t="str">
            <v>4730550.475.57</v>
          </cell>
          <cell r="C705" t="str">
            <v>Заглушка Sir 500 №1-5/0 с выходом DN 400</v>
          </cell>
          <cell r="D705" t="str">
            <v>Заглушка Sir 500 мм №1-5/0 с выпуском 400 мм</v>
          </cell>
          <cell r="E705" t="str">
            <v>-</v>
          </cell>
          <cell r="F705">
            <v>650</v>
          </cell>
          <cell r="G705">
            <v>475</v>
          </cell>
          <cell r="H705" t="str">
            <v>-</v>
          </cell>
          <cell r="I705" t="str">
            <v>-</v>
          </cell>
          <cell r="J705">
            <v>6.4</v>
          </cell>
          <cell r="K705" t="str">
            <v>-</v>
          </cell>
          <cell r="L705">
            <v>3732</v>
          </cell>
        </row>
        <row r="706">
          <cell r="A706" t="str">
            <v>020542/в300</v>
          </cell>
          <cell r="B706" t="str">
            <v>4730550.500.55</v>
          </cell>
          <cell r="C706" t="str">
            <v>Заглушка Sir 500 №6-10/0 с выходом DN 300</v>
          </cell>
          <cell r="D706" t="str">
            <v>Заглушка Sir 500 мм №6-10/0 с выпуском 300 мм</v>
          </cell>
          <cell r="E706" t="str">
            <v>-</v>
          </cell>
          <cell r="F706">
            <v>650</v>
          </cell>
          <cell r="G706">
            <v>500</v>
          </cell>
          <cell r="H706" t="str">
            <v>-</v>
          </cell>
          <cell r="I706" t="str">
            <v>-</v>
          </cell>
          <cell r="J706">
            <v>6.3</v>
          </cell>
          <cell r="K706" t="str">
            <v>-</v>
          </cell>
          <cell r="L706">
            <v>3732</v>
          </cell>
        </row>
        <row r="707">
          <cell r="A707" t="str">
            <v>020542/в400</v>
          </cell>
          <cell r="B707" t="str">
            <v>4730550.500.57</v>
          </cell>
          <cell r="C707" t="str">
            <v>Заглушка Sir 500 №6-10/0 с выходом DN 400</v>
          </cell>
          <cell r="D707" t="str">
            <v>Заглушка Sir 500 мм №6-10/0 с выпуском 400 мм</v>
          </cell>
          <cell r="E707" t="str">
            <v>-</v>
          </cell>
          <cell r="F707">
            <v>650</v>
          </cell>
          <cell r="G707">
            <v>500</v>
          </cell>
          <cell r="H707" t="str">
            <v>-</v>
          </cell>
          <cell r="I707" t="str">
            <v>-</v>
          </cell>
          <cell r="J707">
            <v>6.7</v>
          </cell>
          <cell r="K707" t="str">
            <v>-</v>
          </cell>
          <cell r="L707">
            <v>3732</v>
          </cell>
        </row>
        <row r="708">
          <cell r="A708" t="str">
            <v>020543/в300</v>
          </cell>
          <cell r="B708" t="str">
            <v>4730550.525.55</v>
          </cell>
          <cell r="C708" t="str">
            <v>Заглушка Sir 500 №11-15/0 с выходом DN 300</v>
          </cell>
          <cell r="D708" t="str">
            <v>Заглушка Sir 500 мм №11-15/0 с выпуском 300 мм</v>
          </cell>
          <cell r="E708" t="str">
            <v>-</v>
          </cell>
          <cell r="F708">
            <v>650</v>
          </cell>
          <cell r="G708">
            <v>525</v>
          </cell>
          <cell r="H708" t="str">
            <v>-</v>
          </cell>
          <cell r="I708" t="str">
            <v>-</v>
          </cell>
          <cell r="J708">
            <v>6.6</v>
          </cell>
          <cell r="K708" t="str">
            <v>-</v>
          </cell>
          <cell r="L708">
            <v>3732</v>
          </cell>
        </row>
        <row r="709">
          <cell r="A709" t="str">
            <v>020543/в400</v>
          </cell>
          <cell r="B709" t="str">
            <v>4730550.525.57</v>
          </cell>
          <cell r="C709" t="str">
            <v>Заглушка Sir 500 №11-15/0 с выходом DN 400</v>
          </cell>
          <cell r="D709" t="str">
            <v>Заглушка Sir 500 мм №11-15/0 с выпуском 400 мм</v>
          </cell>
          <cell r="E709" t="str">
            <v>-</v>
          </cell>
          <cell r="F709">
            <v>650</v>
          </cell>
          <cell r="G709">
            <v>525</v>
          </cell>
          <cell r="H709" t="str">
            <v>-</v>
          </cell>
          <cell r="I709" t="str">
            <v>-</v>
          </cell>
          <cell r="J709">
            <v>7</v>
          </cell>
          <cell r="K709" t="str">
            <v>-</v>
          </cell>
          <cell r="L709">
            <v>3732</v>
          </cell>
        </row>
        <row r="710">
          <cell r="A710" t="str">
            <v>020544/в300</v>
          </cell>
          <cell r="B710" t="str">
            <v>4730550.550.55</v>
          </cell>
          <cell r="C710" t="str">
            <v>Заглушка Sir 500 №16-20/0 с выходом DN 300</v>
          </cell>
          <cell r="D710" t="str">
            <v>Заглушка Sir 500 мм №16-20/0 с выпуском 300 мм</v>
          </cell>
          <cell r="E710" t="str">
            <v>-</v>
          </cell>
          <cell r="F710">
            <v>650</v>
          </cell>
          <cell r="G710">
            <v>550</v>
          </cell>
          <cell r="H710" t="str">
            <v>-</v>
          </cell>
          <cell r="I710" t="str">
            <v>-</v>
          </cell>
          <cell r="J710">
            <v>6.8</v>
          </cell>
          <cell r="K710" t="str">
            <v>-</v>
          </cell>
          <cell r="L710">
            <v>3732</v>
          </cell>
        </row>
        <row r="711">
          <cell r="A711" t="str">
            <v>020544/в400</v>
          </cell>
          <cell r="B711" t="str">
            <v>4730550.550.57</v>
          </cell>
          <cell r="C711" t="str">
            <v>Заглушка Sir 500 №16-20/0 с выходом DN 400</v>
          </cell>
          <cell r="D711" t="str">
            <v>Заглушка Sir 500 мм №16-20/0 с выпуском 400 мм</v>
          </cell>
          <cell r="E711" t="str">
            <v>-</v>
          </cell>
          <cell r="F711">
            <v>650</v>
          </cell>
          <cell r="G711">
            <v>550</v>
          </cell>
          <cell r="H711" t="str">
            <v>-</v>
          </cell>
          <cell r="I711" t="str">
            <v>-</v>
          </cell>
          <cell r="J711">
            <v>7.2</v>
          </cell>
          <cell r="K711" t="str">
            <v>-</v>
          </cell>
          <cell r="L711">
            <v>3732</v>
          </cell>
        </row>
        <row r="712">
          <cell r="A712" t="str">
            <v>020544/в500</v>
          </cell>
          <cell r="B712" t="str">
            <v>4730550.550.58</v>
          </cell>
          <cell r="C712" t="str">
            <v>Заглушка Sir 500 №16-20/0 с выходом DN 500</v>
          </cell>
          <cell r="D712" t="str">
            <v>Заглушка Sir 500 мм №16-20/0 с выпуском 500 мм</v>
          </cell>
          <cell r="E712" t="str">
            <v>-</v>
          </cell>
          <cell r="F712">
            <v>650</v>
          </cell>
          <cell r="G712">
            <v>550</v>
          </cell>
          <cell r="H712" t="str">
            <v>-</v>
          </cell>
          <cell r="I712" t="str">
            <v>-</v>
          </cell>
          <cell r="J712">
            <v>7.6</v>
          </cell>
          <cell r="K712" t="str">
            <v>-</v>
          </cell>
          <cell r="L712">
            <v>3732</v>
          </cell>
        </row>
        <row r="713">
          <cell r="A713" t="str">
            <v>603011в75</v>
          </cell>
          <cell r="B713" t="str">
            <v>4530110.0</v>
          </cell>
          <cell r="C713" t="str">
            <v>Корзинка круглая Step 100 DN75</v>
          </cell>
          <cell r="D713" t="str">
            <v>Корзинка круглая Step 100 DN75</v>
          </cell>
          <cell r="E713">
            <v>100</v>
          </cell>
          <cell r="F713">
            <v>60</v>
          </cell>
          <cell r="G713">
            <v>101</v>
          </cell>
          <cell r="H713" t="str">
            <v>-</v>
          </cell>
          <cell r="I713" t="str">
            <v>-</v>
          </cell>
          <cell r="J713">
            <v>0.2</v>
          </cell>
          <cell r="K713" t="str">
            <v>-</v>
          </cell>
          <cell r="L713">
            <v>180</v>
          </cell>
        </row>
        <row r="714">
          <cell r="A714" t="str">
            <v>603011в110</v>
          </cell>
          <cell r="B714" t="str">
            <v>4530110.1</v>
          </cell>
          <cell r="C714" t="str">
            <v>Корзинка круглая Step 100 DN110</v>
          </cell>
          <cell r="D714" t="str">
            <v>Корзинка круглая Step 100 DN110</v>
          </cell>
          <cell r="E714">
            <v>100</v>
          </cell>
          <cell r="F714">
            <v>60</v>
          </cell>
          <cell r="G714">
            <v>101</v>
          </cell>
          <cell r="H714" t="str">
            <v>-</v>
          </cell>
          <cell r="I714" t="str">
            <v>-</v>
          </cell>
          <cell r="J714">
            <v>0.2</v>
          </cell>
          <cell r="K714" t="str">
            <v>-</v>
          </cell>
          <cell r="L714">
            <v>180</v>
          </cell>
        </row>
        <row r="715">
          <cell r="A715" t="str">
            <v>603012в75</v>
          </cell>
          <cell r="B715" t="str">
            <v>4530010.0</v>
          </cell>
          <cell r="C715" t="str">
            <v>Корзинка круглая 100 DN75</v>
          </cell>
          <cell r="D715" t="str">
            <v>Корзинка круглая 100 DN75</v>
          </cell>
          <cell r="E715">
            <v>120</v>
          </cell>
          <cell r="F715">
            <v>96</v>
          </cell>
          <cell r="G715">
            <v>159</v>
          </cell>
          <cell r="H715" t="str">
            <v>-</v>
          </cell>
          <cell r="I715" t="str">
            <v>-</v>
          </cell>
          <cell r="J715">
            <v>0.3</v>
          </cell>
          <cell r="K715" t="str">
            <v>-</v>
          </cell>
          <cell r="L715">
            <v>180</v>
          </cell>
        </row>
        <row r="716">
          <cell r="A716" t="str">
            <v>603012в110</v>
          </cell>
          <cell r="B716" t="str">
            <v>4530010.1</v>
          </cell>
          <cell r="C716" t="str">
            <v>Корзинка круглая 100 DN110</v>
          </cell>
          <cell r="D716" t="str">
            <v>Корзинка круглая 100 DN110</v>
          </cell>
          <cell r="E716">
            <v>120</v>
          </cell>
          <cell r="F716">
            <v>96</v>
          </cell>
          <cell r="G716">
            <v>159</v>
          </cell>
          <cell r="H716" t="str">
            <v>-</v>
          </cell>
          <cell r="I716" t="str">
            <v>-</v>
          </cell>
          <cell r="J716">
            <v>0.3</v>
          </cell>
          <cell r="K716" t="str">
            <v>-</v>
          </cell>
          <cell r="L716">
            <v>180</v>
          </cell>
        </row>
        <row r="717">
          <cell r="A717">
            <v>603502</v>
          </cell>
          <cell r="B717" t="str">
            <v>4430010</v>
          </cell>
          <cell r="C717" t="str">
            <v>Корзинка 100</v>
          </cell>
          <cell r="D717" t="str">
            <v>Корзинка 100</v>
          </cell>
          <cell r="E717">
            <v>420</v>
          </cell>
          <cell r="F717">
            <v>92</v>
          </cell>
          <cell r="G717">
            <v>114</v>
          </cell>
          <cell r="H717" t="str">
            <v>-</v>
          </cell>
          <cell r="I717" t="str">
            <v>-</v>
          </cell>
          <cell r="J717">
            <v>1.1000000000000001</v>
          </cell>
          <cell r="K717" t="str">
            <v>-</v>
          </cell>
          <cell r="L717">
            <v>1690</v>
          </cell>
        </row>
        <row r="718">
          <cell r="A718" t="str">
            <v>603501</v>
          </cell>
          <cell r="B718" t="str">
            <v>4430003</v>
          </cell>
          <cell r="C718" t="str">
            <v>Корзинка 30/30</v>
          </cell>
          <cell r="D718" t="str">
            <v>Корзинка 30/30</v>
          </cell>
          <cell r="E718">
            <v>195</v>
          </cell>
          <cell r="F718">
            <v>192</v>
          </cell>
          <cell r="G718">
            <v>224</v>
          </cell>
          <cell r="H718" t="str">
            <v>-</v>
          </cell>
          <cell r="I718" t="str">
            <v>-</v>
          </cell>
          <cell r="J718">
            <v>0.9</v>
          </cell>
          <cell r="K718" t="str">
            <v>-</v>
          </cell>
          <cell r="L718">
            <v>507</v>
          </cell>
        </row>
        <row r="719">
          <cell r="A719" t="str">
            <v>603508</v>
          </cell>
          <cell r="B719" t="str">
            <v>4430011</v>
          </cell>
          <cell r="C719" t="str">
            <v>Корзинка 110</v>
          </cell>
          <cell r="D719" t="str">
            <v>Корзинка 110</v>
          </cell>
          <cell r="E719">
            <v>420</v>
          </cell>
          <cell r="F719">
            <v>102</v>
          </cell>
          <cell r="G719">
            <v>114</v>
          </cell>
          <cell r="H719" t="str">
            <v>-</v>
          </cell>
          <cell r="I719" t="str">
            <v>-</v>
          </cell>
          <cell r="J719">
            <v>1.3</v>
          </cell>
          <cell r="K719" t="str">
            <v>-</v>
          </cell>
          <cell r="L719">
            <v>1914</v>
          </cell>
        </row>
        <row r="720">
          <cell r="A720" t="str">
            <v>603013в110</v>
          </cell>
          <cell r="B720" t="str">
            <v>4530015.1</v>
          </cell>
          <cell r="C720" t="str">
            <v>Корзинка круглая 150 DN110</v>
          </cell>
          <cell r="D720" t="str">
            <v>Корзинка круглая 150 DN110</v>
          </cell>
          <cell r="E720">
            <v>130</v>
          </cell>
          <cell r="F720">
            <v>130</v>
          </cell>
          <cell r="G720">
            <v>167</v>
          </cell>
          <cell r="H720" t="str">
            <v>-</v>
          </cell>
          <cell r="I720" t="str">
            <v>-</v>
          </cell>
          <cell r="J720">
            <v>0.35</v>
          </cell>
          <cell r="K720" t="str">
            <v>-</v>
          </cell>
          <cell r="L720">
            <v>470</v>
          </cell>
        </row>
        <row r="721">
          <cell r="A721" t="str">
            <v>603013в160</v>
          </cell>
          <cell r="B721" t="str">
            <v>4530015.2</v>
          </cell>
          <cell r="C721" t="str">
            <v>Корзинка круглая 150 DN160</v>
          </cell>
          <cell r="D721" t="str">
            <v>Корзинка круглая 150 DN160</v>
          </cell>
          <cell r="E721">
            <v>130</v>
          </cell>
          <cell r="F721">
            <v>130</v>
          </cell>
          <cell r="G721">
            <v>167</v>
          </cell>
          <cell r="H721" t="str">
            <v>-</v>
          </cell>
          <cell r="I721" t="str">
            <v>-</v>
          </cell>
          <cell r="J721">
            <v>0.35</v>
          </cell>
          <cell r="K721" t="str">
            <v>-</v>
          </cell>
          <cell r="L721">
            <v>470</v>
          </cell>
        </row>
        <row r="722">
          <cell r="A722">
            <v>603503</v>
          </cell>
          <cell r="B722" t="str">
            <v>4430015</v>
          </cell>
          <cell r="C722" t="str">
            <v>Корзинка 150</v>
          </cell>
          <cell r="D722" t="str">
            <v>Корзинка 150</v>
          </cell>
          <cell r="E722">
            <v>430</v>
          </cell>
          <cell r="F722">
            <v>137</v>
          </cell>
          <cell r="G722">
            <v>138</v>
          </cell>
          <cell r="H722" t="str">
            <v>-</v>
          </cell>
          <cell r="I722" t="str">
            <v>-</v>
          </cell>
          <cell r="J722">
            <v>1.5</v>
          </cell>
          <cell r="K722" t="str">
            <v>-</v>
          </cell>
          <cell r="L722">
            <v>2209</v>
          </cell>
        </row>
        <row r="723">
          <cell r="A723" t="str">
            <v>603018в110</v>
          </cell>
          <cell r="B723" t="str">
            <v>4530016.1</v>
          </cell>
          <cell r="C723" t="str">
            <v>Корзинка круглая 160 DN110</v>
          </cell>
          <cell r="D723" t="str">
            <v>Корзинка круглая 160 DN110</v>
          </cell>
          <cell r="E723">
            <v>140</v>
          </cell>
          <cell r="F723">
            <v>140</v>
          </cell>
          <cell r="G723">
            <v>167</v>
          </cell>
          <cell r="H723" t="str">
            <v>-</v>
          </cell>
          <cell r="I723" t="str">
            <v>-</v>
          </cell>
          <cell r="J723">
            <v>0.5</v>
          </cell>
          <cell r="K723" t="str">
            <v>-</v>
          </cell>
        </row>
        <row r="724">
          <cell r="A724" t="str">
            <v>603018в160</v>
          </cell>
          <cell r="B724" t="str">
            <v>4530016.2</v>
          </cell>
          <cell r="C724" t="str">
            <v>Корзинка круглая 160 DN160</v>
          </cell>
          <cell r="D724" t="str">
            <v>Корзинка круглая 160 DN160</v>
          </cell>
          <cell r="E724">
            <v>140</v>
          </cell>
          <cell r="F724">
            <v>140</v>
          </cell>
          <cell r="G724">
            <v>167</v>
          </cell>
          <cell r="H724" t="str">
            <v>-</v>
          </cell>
          <cell r="I724" t="str">
            <v>-</v>
          </cell>
          <cell r="J724">
            <v>0.5</v>
          </cell>
          <cell r="K724" t="str">
            <v>-</v>
          </cell>
        </row>
        <row r="725">
          <cell r="A725" t="str">
            <v>603509</v>
          </cell>
          <cell r="B725" t="str">
            <v>4430016</v>
          </cell>
          <cell r="C725" t="str">
            <v>Корзинка 160</v>
          </cell>
          <cell r="D725" t="str">
            <v>Корзинка 160</v>
          </cell>
          <cell r="E725">
            <v>430</v>
          </cell>
          <cell r="F725">
            <v>147</v>
          </cell>
          <cell r="G725">
            <v>138</v>
          </cell>
          <cell r="H725" t="str">
            <v>-</v>
          </cell>
          <cell r="I725" t="str">
            <v>-</v>
          </cell>
          <cell r="J725">
            <v>1.6</v>
          </cell>
          <cell r="L725">
            <v>2430</v>
          </cell>
        </row>
        <row r="726">
          <cell r="A726" t="str">
            <v>603014в110</v>
          </cell>
          <cell r="B726" t="str">
            <v>4530020.1</v>
          </cell>
          <cell r="C726" t="str">
            <v>Корзинка круглая 200 DN110</v>
          </cell>
          <cell r="D726" t="str">
            <v>Корзинка круглая 200 DN110</v>
          </cell>
          <cell r="E726">
            <v>180</v>
          </cell>
          <cell r="F726">
            <v>180</v>
          </cell>
          <cell r="G726">
            <v>226</v>
          </cell>
          <cell r="H726" t="str">
            <v>-</v>
          </cell>
          <cell r="I726" t="str">
            <v>-</v>
          </cell>
          <cell r="J726">
            <v>0.7</v>
          </cell>
          <cell r="L726">
            <v>1070</v>
          </cell>
        </row>
        <row r="727">
          <cell r="A727" t="str">
            <v>603014в160</v>
          </cell>
          <cell r="B727" t="str">
            <v>4530020.2</v>
          </cell>
          <cell r="C727" t="str">
            <v>Корзинка круглая 200 DN160</v>
          </cell>
          <cell r="D727" t="str">
            <v>Корзинка круглая 200 DN160</v>
          </cell>
          <cell r="E727">
            <v>180</v>
          </cell>
          <cell r="F727">
            <v>180</v>
          </cell>
          <cell r="G727">
            <v>226</v>
          </cell>
          <cell r="H727" t="str">
            <v>-</v>
          </cell>
          <cell r="I727" t="str">
            <v>-</v>
          </cell>
          <cell r="J727">
            <v>0.7</v>
          </cell>
          <cell r="L727">
            <v>1070</v>
          </cell>
        </row>
        <row r="728">
          <cell r="A728" t="str">
            <v>603014в200</v>
          </cell>
          <cell r="B728" t="str">
            <v>4530020.3</v>
          </cell>
          <cell r="C728" t="str">
            <v>Корзинка круглая 200 DN200</v>
          </cell>
          <cell r="D728" t="str">
            <v>Корзинка круглая 200 DN200</v>
          </cell>
          <cell r="E728">
            <v>180</v>
          </cell>
          <cell r="F728">
            <v>180</v>
          </cell>
          <cell r="G728">
            <v>226</v>
          </cell>
          <cell r="H728" t="str">
            <v>-</v>
          </cell>
          <cell r="I728" t="str">
            <v>-</v>
          </cell>
          <cell r="J728">
            <v>0.7</v>
          </cell>
          <cell r="L728">
            <v>1070</v>
          </cell>
        </row>
        <row r="729">
          <cell r="A729" t="str">
            <v>603504</v>
          </cell>
          <cell r="B729" t="str">
            <v>4430020</v>
          </cell>
          <cell r="C729" t="str">
            <v>Корзинка 200</v>
          </cell>
          <cell r="D729" t="str">
            <v>Корзинка 200</v>
          </cell>
          <cell r="E729">
            <v>410</v>
          </cell>
          <cell r="F729">
            <v>184</v>
          </cell>
          <cell r="G729">
            <v>138</v>
          </cell>
          <cell r="H729" t="str">
            <v>-</v>
          </cell>
          <cell r="I729" t="str">
            <v>-</v>
          </cell>
          <cell r="J729">
            <v>1.8</v>
          </cell>
          <cell r="K729" t="str">
            <v>-</v>
          </cell>
          <cell r="L729">
            <v>2500</v>
          </cell>
        </row>
        <row r="730">
          <cell r="A730" t="str">
            <v>603015в160</v>
          </cell>
          <cell r="B730" t="str">
            <v>4530030.2</v>
          </cell>
          <cell r="C730" t="str">
            <v>Корзинка круглая 300 DN160</v>
          </cell>
          <cell r="D730" t="str">
            <v>Корзинка круглая 300 DN160</v>
          </cell>
          <cell r="E730">
            <v>240</v>
          </cell>
          <cell r="F730">
            <v>240</v>
          </cell>
          <cell r="G730">
            <v>350</v>
          </cell>
          <cell r="H730" t="str">
            <v>-</v>
          </cell>
          <cell r="I730" t="str">
            <v>-</v>
          </cell>
          <cell r="J730">
            <v>1.66</v>
          </cell>
          <cell r="K730" t="str">
            <v>-</v>
          </cell>
          <cell r="L730">
            <v>1475</v>
          </cell>
        </row>
        <row r="731">
          <cell r="A731" t="str">
            <v>603015в200</v>
          </cell>
          <cell r="B731" t="str">
            <v>4530030.3</v>
          </cell>
          <cell r="C731" t="str">
            <v>Корзинка круглая 300 DN200</v>
          </cell>
          <cell r="D731" t="str">
            <v>Корзинка круглая 300 DN200</v>
          </cell>
          <cell r="E731">
            <v>240</v>
          </cell>
          <cell r="F731">
            <v>240</v>
          </cell>
          <cell r="G731">
            <v>350</v>
          </cell>
          <cell r="H731" t="str">
            <v>-</v>
          </cell>
          <cell r="I731" t="str">
            <v>-</v>
          </cell>
          <cell r="J731">
            <v>1.66</v>
          </cell>
          <cell r="K731" t="str">
            <v>-</v>
          </cell>
          <cell r="L731">
            <v>1475</v>
          </cell>
        </row>
        <row r="732">
          <cell r="A732" t="str">
            <v>603015в250</v>
          </cell>
          <cell r="B732" t="str">
            <v>4530030.4</v>
          </cell>
          <cell r="C732" t="str">
            <v>Корзинка круглая 300 DN250</v>
          </cell>
          <cell r="D732" t="str">
            <v>Корзинка круглая 300 DN250</v>
          </cell>
          <cell r="E732">
            <v>240</v>
          </cell>
          <cell r="F732">
            <v>240</v>
          </cell>
          <cell r="G732">
            <v>350</v>
          </cell>
          <cell r="H732" t="str">
            <v>-</v>
          </cell>
          <cell r="I732" t="str">
            <v>-</v>
          </cell>
          <cell r="J732">
            <v>1.66</v>
          </cell>
          <cell r="K732" t="str">
            <v>-</v>
          </cell>
          <cell r="L732">
            <v>1475</v>
          </cell>
        </row>
        <row r="733">
          <cell r="A733" t="str">
            <v>603015в315</v>
          </cell>
          <cell r="B733" t="str">
            <v>4530030.5</v>
          </cell>
          <cell r="C733" t="str">
            <v>Корзинка круглая 300 DN315</v>
          </cell>
          <cell r="D733" t="str">
            <v>Корзинка круглая 300 DN315</v>
          </cell>
          <cell r="E733">
            <v>240</v>
          </cell>
          <cell r="F733">
            <v>240</v>
          </cell>
          <cell r="G733">
            <v>350</v>
          </cell>
          <cell r="H733" t="str">
            <v>-</v>
          </cell>
          <cell r="I733" t="str">
            <v>-</v>
          </cell>
          <cell r="J733">
            <v>1.66</v>
          </cell>
          <cell r="K733" t="str">
            <v>-</v>
          </cell>
          <cell r="L733">
            <v>1475</v>
          </cell>
        </row>
        <row r="734">
          <cell r="A734">
            <v>603505</v>
          </cell>
          <cell r="B734" t="str">
            <v>4430030</v>
          </cell>
          <cell r="C734" t="str">
            <v>Корзинка 300</v>
          </cell>
          <cell r="D734" t="str">
            <v>Корзинка 300</v>
          </cell>
          <cell r="E734">
            <v>340</v>
          </cell>
          <cell r="F734">
            <v>280</v>
          </cell>
          <cell r="G734">
            <v>150</v>
          </cell>
          <cell r="H734" t="str">
            <v>-</v>
          </cell>
          <cell r="I734" t="str">
            <v>-</v>
          </cell>
          <cell r="J734">
            <v>2.2999999999999998</v>
          </cell>
          <cell r="K734" t="str">
            <v>-</v>
          </cell>
          <cell r="L734">
            <v>3080</v>
          </cell>
        </row>
        <row r="735">
          <cell r="B735">
            <v>44300304</v>
          </cell>
          <cell r="C735" t="str">
            <v>Корзинка Light 300 border с фартуком</v>
          </cell>
          <cell r="D735" t="str">
            <v>Корзинка 300 border с фартуком</v>
          </cell>
          <cell r="E735">
            <v>350</v>
          </cell>
          <cell r="F735">
            <v>290</v>
          </cell>
          <cell r="G735">
            <v>500</v>
          </cell>
          <cell r="H735" t="str">
            <v>-</v>
          </cell>
          <cell r="I735" t="str">
            <v>-</v>
          </cell>
          <cell r="J735">
            <v>2.2000000000000002</v>
          </cell>
        </row>
        <row r="736">
          <cell r="A736" t="str">
            <v>603016в200</v>
          </cell>
          <cell r="B736" t="str">
            <v>4530040.3</v>
          </cell>
          <cell r="C736" t="str">
            <v>Корзинка круглая 400 DN200</v>
          </cell>
          <cell r="D736" t="str">
            <v>Корзинка круглая 400 DN200</v>
          </cell>
          <cell r="E736">
            <v>350</v>
          </cell>
          <cell r="F736">
            <v>350</v>
          </cell>
          <cell r="G736">
            <v>373</v>
          </cell>
          <cell r="H736" t="str">
            <v>-</v>
          </cell>
          <cell r="I736" t="str">
            <v>-</v>
          </cell>
          <cell r="J736">
            <v>2.66</v>
          </cell>
          <cell r="L736">
            <v>1900</v>
          </cell>
        </row>
        <row r="737">
          <cell r="A737" t="str">
            <v>603016в250</v>
          </cell>
          <cell r="B737" t="str">
            <v>4530040.4</v>
          </cell>
          <cell r="C737" t="str">
            <v>Корзинка круглая 400 DN250</v>
          </cell>
          <cell r="D737" t="str">
            <v>Корзинка круглая 400 DN250</v>
          </cell>
          <cell r="E737">
            <v>350</v>
          </cell>
          <cell r="F737">
            <v>350</v>
          </cell>
          <cell r="G737">
            <v>373</v>
          </cell>
          <cell r="H737" t="str">
            <v>-</v>
          </cell>
          <cell r="I737" t="str">
            <v>-</v>
          </cell>
          <cell r="J737">
            <v>2.66</v>
          </cell>
          <cell r="L737">
            <v>1900</v>
          </cell>
        </row>
        <row r="738">
          <cell r="A738" t="str">
            <v>603016в315</v>
          </cell>
          <cell r="B738" t="str">
            <v>4530040.5</v>
          </cell>
          <cell r="C738" t="str">
            <v>Корзинка круглая 400 DN315</v>
          </cell>
          <cell r="D738" t="str">
            <v>Корзинка круглая 400 DN315</v>
          </cell>
          <cell r="E738">
            <v>350</v>
          </cell>
          <cell r="F738">
            <v>350</v>
          </cell>
          <cell r="G738">
            <v>373</v>
          </cell>
          <cell r="H738" t="str">
            <v>-</v>
          </cell>
          <cell r="I738" t="str">
            <v>-</v>
          </cell>
          <cell r="J738">
            <v>2.66</v>
          </cell>
          <cell r="L738">
            <v>1900</v>
          </cell>
        </row>
        <row r="739">
          <cell r="A739" t="str">
            <v>603506</v>
          </cell>
          <cell r="B739" t="str">
            <v>4430040</v>
          </cell>
          <cell r="C739" t="str">
            <v>Корзинка 400</v>
          </cell>
          <cell r="D739" t="str">
            <v>Корзинка 400</v>
          </cell>
          <cell r="E739">
            <v>380</v>
          </cell>
          <cell r="F739">
            <v>310</v>
          </cell>
          <cell r="G739">
            <v>200</v>
          </cell>
          <cell r="H739" t="str">
            <v>-</v>
          </cell>
          <cell r="I739" t="str">
            <v>-</v>
          </cell>
          <cell r="J739">
            <v>3</v>
          </cell>
          <cell r="K739" t="str">
            <v>-</v>
          </cell>
          <cell r="L739">
            <v>4151</v>
          </cell>
        </row>
        <row r="740">
          <cell r="A740" t="str">
            <v>603017в200</v>
          </cell>
          <cell r="B740" t="str">
            <v>4530050.3</v>
          </cell>
          <cell r="C740" t="str">
            <v>Корзинка круглая 500 DN200</v>
          </cell>
          <cell r="D740" t="str">
            <v>Корзинка круглая 500 DN200</v>
          </cell>
          <cell r="E740">
            <v>350</v>
          </cell>
          <cell r="F740">
            <v>350</v>
          </cell>
          <cell r="G740">
            <v>373</v>
          </cell>
          <cell r="H740" t="str">
            <v>-</v>
          </cell>
          <cell r="I740" t="str">
            <v>-</v>
          </cell>
          <cell r="J740">
            <v>3.6</v>
          </cell>
          <cell r="K740" t="str">
            <v>-</v>
          </cell>
          <cell r="L740">
            <v>2410</v>
          </cell>
        </row>
        <row r="741">
          <cell r="A741" t="str">
            <v>603017в250</v>
          </cell>
          <cell r="B741" t="str">
            <v>4530050.4</v>
          </cell>
          <cell r="C741" t="str">
            <v>Корзинка круглая 500 DN250</v>
          </cell>
          <cell r="D741" t="str">
            <v>Корзинка круглая 500 DN250</v>
          </cell>
          <cell r="E741">
            <v>350</v>
          </cell>
          <cell r="F741">
            <v>350</v>
          </cell>
          <cell r="G741">
            <v>373</v>
          </cell>
          <cell r="H741" t="str">
            <v>-</v>
          </cell>
          <cell r="I741" t="str">
            <v>-</v>
          </cell>
          <cell r="J741">
            <v>3.6</v>
          </cell>
          <cell r="K741" t="str">
            <v>-</v>
          </cell>
          <cell r="L741">
            <v>2410</v>
          </cell>
        </row>
        <row r="742">
          <cell r="A742" t="str">
            <v>603017в315</v>
          </cell>
          <cell r="B742" t="str">
            <v>4530050.5</v>
          </cell>
          <cell r="C742" t="str">
            <v>Корзинка круглая 500 DN315</v>
          </cell>
          <cell r="D742" t="str">
            <v>Корзинка круглая 500 DN315</v>
          </cell>
          <cell r="E742">
            <v>350</v>
          </cell>
          <cell r="F742">
            <v>350</v>
          </cell>
          <cell r="G742">
            <v>373</v>
          </cell>
          <cell r="H742" t="str">
            <v>-</v>
          </cell>
          <cell r="I742" t="str">
            <v>-</v>
          </cell>
          <cell r="J742">
            <v>3.6</v>
          </cell>
          <cell r="K742" t="str">
            <v>-</v>
          </cell>
          <cell r="L742">
            <v>2410</v>
          </cell>
        </row>
        <row r="743">
          <cell r="A743" t="str">
            <v>603507</v>
          </cell>
          <cell r="B743" t="str">
            <v>4430050</v>
          </cell>
          <cell r="C743" t="str">
            <v>Корзинка 500</v>
          </cell>
          <cell r="D743" t="str">
            <v>Корзинка 500</v>
          </cell>
          <cell r="E743">
            <v>790</v>
          </cell>
          <cell r="F743">
            <v>485</v>
          </cell>
          <cell r="G743">
            <v>250</v>
          </cell>
          <cell r="H743" t="str">
            <v>-</v>
          </cell>
          <cell r="I743" t="str">
            <v>-</v>
          </cell>
          <cell r="J743">
            <v>8.4</v>
          </cell>
          <cell r="K743" t="str">
            <v>-</v>
          </cell>
          <cell r="L743">
            <v>8452</v>
          </cell>
        </row>
        <row r="744">
          <cell r="A744" t="str">
            <v>601025</v>
          </cell>
          <cell r="B744" t="str">
            <v>48301102</v>
          </cell>
          <cell r="C744" t="str">
            <v>Крепеж элемент Step 100 №0</v>
          </cell>
          <cell r="D744" t="str">
            <v>Крепеж элемент Step 100 №0</v>
          </cell>
          <cell r="E744">
            <v>170</v>
          </cell>
          <cell r="F744">
            <v>20</v>
          </cell>
          <cell r="G744">
            <v>56</v>
          </cell>
          <cell r="H744" t="str">
            <v>-</v>
          </cell>
          <cell r="I744" t="str">
            <v>-</v>
          </cell>
          <cell r="J744">
            <v>0.09</v>
          </cell>
          <cell r="K744" t="str">
            <v>-</v>
          </cell>
          <cell r="L744">
            <v>95</v>
          </cell>
        </row>
        <row r="745">
          <cell r="A745">
            <v>601026</v>
          </cell>
          <cell r="B745" t="str">
            <v>48301101</v>
          </cell>
          <cell r="C745" t="str">
            <v>Крепеж элемент Step 100 №0/0</v>
          </cell>
          <cell r="D745" t="str">
            <v>Крепеж элемент Step 100 №0/0</v>
          </cell>
          <cell r="E745">
            <v>170</v>
          </cell>
          <cell r="F745">
            <v>20</v>
          </cell>
          <cell r="G745">
            <v>104</v>
          </cell>
          <cell r="H745" t="str">
            <v>-</v>
          </cell>
          <cell r="I745" t="str">
            <v>-</v>
          </cell>
          <cell r="J745">
            <v>0.13</v>
          </cell>
          <cell r="K745" t="str">
            <v>-</v>
          </cell>
          <cell r="L745">
            <v>95</v>
          </cell>
        </row>
        <row r="746">
          <cell r="A746">
            <v>601027</v>
          </cell>
          <cell r="B746" t="str">
            <v>48300100</v>
          </cell>
          <cell r="C746" t="str">
            <v>Крепеж элемент тип Краб</v>
          </cell>
          <cell r="D746" t="str">
            <v>Крепеж элемент тип Краб</v>
          </cell>
          <cell r="E746" t="str">
            <v>-</v>
          </cell>
          <cell r="F746" t="str">
            <v>-</v>
          </cell>
          <cell r="G746" t="str">
            <v>-</v>
          </cell>
          <cell r="H746" t="str">
            <v>-</v>
          </cell>
          <cell r="I746" t="str">
            <v>-</v>
          </cell>
          <cell r="J746">
            <v>0.1</v>
          </cell>
          <cell r="K746" t="str">
            <v>-</v>
          </cell>
          <cell r="L746">
            <v>95</v>
          </cell>
        </row>
        <row r="747">
          <cell r="B747">
            <v>48300110</v>
          </cell>
          <cell r="C747" t="str">
            <v>Крепеж элемент тип Краб, под бетонный лоток 110 мм</v>
          </cell>
          <cell r="D747" t="str">
            <v>Крепеж элемент тип Краб 110</v>
          </cell>
          <cell r="E747" t="str">
            <v>-</v>
          </cell>
          <cell r="F747" t="str">
            <v>-</v>
          </cell>
          <cell r="G747" t="str">
            <v>-</v>
          </cell>
          <cell r="H747" t="str">
            <v>-</v>
          </cell>
          <cell r="I747" t="str">
            <v>-</v>
          </cell>
          <cell r="J747">
            <v>0.11</v>
          </cell>
          <cell r="K747" t="str">
            <v>-</v>
          </cell>
        </row>
        <row r="748">
          <cell r="A748">
            <v>602024</v>
          </cell>
          <cell r="B748" t="str">
            <v>48302102</v>
          </cell>
          <cell r="C748" t="str">
            <v>Крепеж элемент Plus 100 №0</v>
          </cell>
          <cell r="D748" t="str">
            <v>Крепеж элемент Plus 100 №0</v>
          </cell>
          <cell r="E748">
            <v>192</v>
          </cell>
          <cell r="F748">
            <v>25</v>
          </cell>
          <cell r="G748">
            <v>69</v>
          </cell>
          <cell r="H748" t="str">
            <v>-</v>
          </cell>
          <cell r="I748" t="str">
            <v>-</v>
          </cell>
          <cell r="J748">
            <v>0.16</v>
          </cell>
          <cell r="K748" t="str">
            <v>-</v>
          </cell>
          <cell r="L748">
            <v>80</v>
          </cell>
        </row>
        <row r="749">
          <cell r="A749">
            <v>602110</v>
          </cell>
          <cell r="B749" t="str">
            <v>48302101</v>
          </cell>
          <cell r="C749" t="str">
            <v>Крепеж элемент Plus 100</v>
          </cell>
          <cell r="D749" t="str">
            <v>Крепеж элемент Plus 100</v>
          </cell>
          <cell r="E749">
            <v>192</v>
          </cell>
          <cell r="F749">
            <v>25</v>
          </cell>
          <cell r="G749">
            <v>143</v>
          </cell>
          <cell r="H749" t="str">
            <v>-</v>
          </cell>
          <cell r="I749" t="str">
            <v>-</v>
          </cell>
          <cell r="J749">
            <v>0.22</v>
          </cell>
          <cell r="K749" t="str">
            <v>-</v>
          </cell>
          <cell r="L749">
            <v>102</v>
          </cell>
        </row>
        <row r="750">
          <cell r="A750">
            <v>606022</v>
          </cell>
          <cell r="B750" t="str">
            <v>48304100</v>
          </cell>
          <cell r="C750" t="str">
            <v>Защелка Light 100</v>
          </cell>
          <cell r="D750" t="str">
            <v>Защелка Light 100</v>
          </cell>
          <cell r="E750" t="str">
            <v>-</v>
          </cell>
          <cell r="F750" t="str">
            <v>-</v>
          </cell>
          <cell r="G750" t="str">
            <v>-</v>
          </cell>
          <cell r="H750" t="str">
            <v>-</v>
          </cell>
          <cell r="I750" t="str">
            <v>-</v>
          </cell>
          <cell r="J750">
            <v>0.1</v>
          </cell>
          <cell r="K750" t="str">
            <v>-</v>
          </cell>
          <cell r="L750">
            <v>95</v>
          </cell>
        </row>
        <row r="751">
          <cell r="A751">
            <v>100202</v>
          </cell>
          <cell r="B751" t="str">
            <v>4831</v>
          </cell>
          <cell r="C751" t="str">
            <v>Болт М8</v>
          </cell>
          <cell r="D751" t="str">
            <v>Болт М8</v>
          </cell>
          <cell r="E751" t="str">
            <v>-</v>
          </cell>
          <cell r="F751" t="str">
            <v>-</v>
          </cell>
          <cell r="G751" t="str">
            <v>-</v>
          </cell>
          <cell r="H751" t="str">
            <v>-</v>
          </cell>
          <cell r="I751" t="str">
            <v>-</v>
          </cell>
          <cell r="J751">
            <v>0.02</v>
          </cell>
          <cell r="K751" t="str">
            <v>-</v>
          </cell>
          <cell r="L751">
            <v>12</v>
          </cell>
        </row>
        <row r="752">
          <cell r="A752">
            <v>100200</v>
          </cell>
          <cell r="B752" t="str">
            <v>4833</v>
          </cell>
          <cell r="C752" t="str">
            <v>Болт М12x40</v>
          </cell>
          <cell r="D752" t="str">
            <v>Болт М12x40</v>
          </cell>
          <cell r="E752" t="str">
            <v>-</v>
          </cell>
          <cell r="F752" t="str">
            <v>-</v>
          </cell>
          <cell r="G752" t="str">
            <v>-</v>
          </cell>
          <cell r="H752" t="str">
            <v>-</v>
          </cell>
          <cell r="I752" t="str">
            <v>-</v>
          </cell>
          <cell r="J752">
            <v>0.05</v>
          </cell>
          <cell r="K752" t="str">
            <v>-</v>
          </cell>
          <cell r="L752">
            <v>19</v>
          </cell>
        </row>
        <row r="753">
          <cell r="B753">
            <v>4832</v>
          </cell>
          <cell r="C753" t="str">
            <v>Болт М12x80</v>
          </cell>
          <cell r="D753" t="str">
            <v>Болт М12x80</v>
          </cell>
          <cell r="H753" t="str">
            <v>-</v>
          </cell>
        </row>
        <row r="754">
          <cell r="A754">
            <v>100201</v>
          </cell>
          <cell r="B754" t="str">
            <v>4834</v>
          </cell>
          <cell r="C754" t="str">
            <v>Болт М16</v>
          </cell>
          <cell r="D754" t="str">
            <v>Болт М16</v>
          </cell>
          <cell r="E754" t="str">
            <v>-</v>
          </cell>
          <cell r="F754" t="str">
            <v>-</v>
          </cell>
          <cell r="G754" t="str">
            <v>-</v>
          </cell>
          <cell r="H754" t="str">
            <v>-</v>
          </cell>
          <cell r="I754" t="str">
            <v>-</v>
          </cell>
          <cell r="J754">
            <v>0.09</v>
          </cell>
          <cell r="K754" t="str">
            <v>-</v>
          </cell>
          <cell r="L754">
            <v>23</v>
          </cell>
        </row>
        <row r="755">
          <cell r="B755">
            <v>4835</v>
          </cell>
          <cell r="C755" t="str">
            <v>Гайка ЛИК</v>
          </cell>
          <cell r="D755" t="str">
            <v>Гайка ЛИК</v>
          </cell>
          <cell r="E755" t="str">
            <v>-</v>
          </cell>
          <cell r="F755" t="str">
            <v>-</v>
          </cell>
          <cell r="G755" t="str">
            <v>-</v>
          </cell>
          <cell r="H755" t="str">
            <v>-</v>
          </cell>
          <cell r="I755" t="str">
            <v>-</v>
          </cell>
          <cell r="K755" t="str">
            <v>-</v>
          </cell>
        </row>
        <row r="756">
          <cell r="B756">
            <v>4840</v>
          </cell>
          <cell r="C756" t="str">
            <v>Гайка М8</v>
          </cell>
          <cell r="D756" t="str">
            <v>Гайка М8</v>
          </cell>
          <cell r="E756" t="str">
            <v>-</v>
          </cell>
          <cell r="F756" t="str">
            <v>-</v>
          </cell>
          <cell r="G756" t="str">
            <v>-</v>
          </cell>
          <cell r="H756" t="str">
            <v>-</v>
          </cell>
          <cell r="I756" t="str">
            <v>-</v>
          </cell>
          <cell r="K756" t="str">
            <v>-</v>
          </cell>
        </row>
        <row r="757">
          <cell r="B757">
            <v>4836</v>
          </cell>
          <cell r="C757" t="str">
            <v>Гайка М12</v>
          </cell>
          <cell r="D757" t="str">
            <v>Гайка М12</v>
          </cell>
          <cell r="E757">
            <v>20</v>
          </cell>
          <cell r="F757">
            <v>27</v>
          </cell>
          <cell r="G757">
            <v>10</v>
          </cell>
          <cell r="H757" t="str">
            <v>-</v>
          </cell>
          <cell r="I757" t="str">
            <v>-</v>
          </cell>
          <cell r="J757">
            <v>0.03</v>
          </cell>
          <cell r="K757" t="str">
            <v>-</v>
          </cell>
        </row>
        <row r="758">
          <cell r="B758">
            <v>4838</v>
          </cell>
          <cell r="C758" t="str">
            <v>Гайка М12</v>
          </cell>
          <cell r="D758" t="str">
            <v>Гайка М12</v>
          </cell>
          <cell r="E758">
            <v>24</v>
          </cell>
          <cell r="F758">
            <v>27</v>
          </cell>
          <cell r="G758">
            <v>10</v>
          </cell>
          <cell r="H758" t="str">
            <v>-</v>
          </cell>
          <cell r="I758" t="str">
            <v>-</v>
          </cell>
          <cell r="J758">
            <v>0.04</v>
          </cell>
          <cell r="K758" t="str">
            <v>-</v>
          </cell>
        </row>
        <row r="759">
          <cell r="B759">
            <v>4839</v>
          </cell>
          <cell r="C759" t="str">
            <v xml:space="preserve">Гайка специальная  М12 6х25х25 </v>
          </cell>
          <cell r="D759" t="str">
            <v>Гайка М12</v>
          </cell>
          <cell r="E759">
            <v>25</v>
          </cell>
          <cell r="F759">
            <v>25</v>
          </cell>
          <cell r="G759">
            <v>6</v>
          </cell>
          <cell r="H759" t="str">
            <v>-</v>
          </cell>
          <cell r="I759" t="str">
            <v>-</v>
          </cell>
          <cell r="J759">
            <v>0.02</v>
          </cell>
          <cell r="K759" t="str">
            <v>-</v>
          </cell>
        </row>
        <row r="760">
          <cell r="B760">
            <v>4837</v>
          </cell>
          <cell r="C760" t="str">
            <v>Гайка М16</v>
          </cell>
          <cell r="D760" t="str">
            <v>Гайка М16</v>
          </cell>
          <cell r="E760">
            <v>45</v>
          </cell>
          <cell r="F760">
            <v>35</v>
          </cell>
          <cell r="G760">
            <v>8</v>
          </cell>
          <cell r="H760" t="str">
            <v>-</v>
          </cell>
          <cell r="I760" t="str">
            <v>-</v>
          </cell>
          <cell r="J760">
            <v>0.09</v>
          </cell>
          <cell r="K760" t="str">
            <v>-</v>
          </cell>
        </row>
        <row r="761">
          <cell r="B761">
            <v>4841</v>
          </cell>
          <cell r="C761" t="str">
            <v>Шайба А12</v>
          </cell>
          <cell r="D761" t="str">
            <v>Шайба А12</v>
          </cell>
          <cell r="E761" t="str">
            <v>-</v>
          </cell>
          <cell r="F761" t="str">
            <v>-</v>
          </cell>
          <cell r="G761" t="str">
            <v>-</v>
          </cell>
          <cell r="H761" t="str">
            <v>-</v>
          </cell>
          <cell r="I761" t="str">
            <v>-</v>
          </cell>
          <cell r="K761" t="str">
            <v>-</v>
          </cell>
        </row>
        <row r="762">
          <cell r="B762">
            <v>4842</v>
          </cell>
          <cell r="C762" t="str">
            <v>Шпилька М12х500 мм</v>
          </cell>
          <cell r="D762" t="str">
            <v>Шпилька М12х500 мм</v>
          </cell>
          <cell r="E762">
            <v>500</v>
          </cell>
          <cell r="H762" t="str">
            <v>-</v>
          </cell>
        </row>
        <row r="763">
          <cell r="B763">
            <v>4843</v>
          </cell>
          <cell r="C763" t="str">
            <v>Шпилька М12х1000 мм</v>
          </cell>
          <cell r="D763" t="str">
            <v>Шпилька М12х1000 мм</v>
          </cell>
          <cell r="E763">
            <v>1000</v>
          </cell>
          <cell r="H763" t="str">
            <v>-</v>
          </cell>
        </row>
        <row r="764">
          <cell r="A764" t="str">
            <v>100120</v>
          </cell>
          <cell r="B764" t="str">
            <v>4660218</v>
          </cell>
          <cell r="C764" t="str">
            <v>Шнур уплотнительный DN 25,3</v>
          </cell>
          <cell r="D764" t="str">
            <v>Шнур уплотнительный DN 25,3 м.п.</v>
          </cell>
          <cell r="E764" t="str">
            <v>-</v>
          </cell>
          <cell r="F764" t="str">
            <v>-</v>
          </cell>
          <cell r="G764" t="str">
            <v>-</v>
          </cell>
          <cell r="H764" t="str">
            <v>-</v>
          </cell>
          <cell r="I764" t="str">
            <v>-</v>
          </cell>
          <cell r="K764" t="str">
            <v>-</v>
          </cell>
          <cell r="L764">
            <v>85</v>
          </cell>
        </row>
        <row r="765">
          <cell r="A765" t="str">
            <v>100130</v>
          </cell>
          <cell r="B765" t="str">
            <v>4660225</v>
          </cell>
          <cell r="C765" t="str">
            <v>Шнур ПГ 18, м.п.</v>
          </cell>
          <cell r="D765" t="str">
            <v>Шнур ПГ 18, м.п.</v>
          </cell>
          <cell r="E765" t="str">
            <v>-</v>
          </cell>
          <cell r="F765" t="str">
            <v>-</v>
          </cell>
          <cell r="G765" t="str">
            <v>-</v>
          </cell>
          <cell r="H765" t="str">
            <v>-</v>
          </cell>
          <cell r="I765" t="str">
            <v>-</v>
          </cell>
          <cell r="J765">
            <v>0.33</v>
          </cell>
          <cell r="K765" t="str">
            <v>-</v>
          </cell>
          <cell r="L765">
            <v>145</v>
          </cell>
        </row>
        <row r="766">
          <cell r="A766" t="str">
            <v>100140</v>
          </cell>
          <cell r="B766" t="str">
            <v>4660270</v>
          </cell>
          <cell r="C766" t="str">
            <v>Демпферная прокладка</v>
          </cell>
          <cell r="D766" t="str">
            <v>Демпферная прокладка</v>
          </cell>
          <cell r="E766" t="str">
            <v>-</v>
          </cell>
          <cell r="F766" t="str">
            <v>-</v>
          </cell>
          <cell r="G766" t="str">
            <v>-</v>
          </cell>
          <cell r="H766" t="str">
            <v>-</v>
          </cell>
          <cell r="I766" t="str">
            <v>-</v>
          </cell>
          <cell r="J766" t="str">
            <v>-</v>
          </cell>
          <cell r="K766" t="str">
            <v>-</v>
          </cell>
          <cell r="L766">
            <v>180</v>
          </cell>
        </row>
        <row r="767">
          <cell r="A767" t="str">
            <v>100110</v>
          </cell>
          <cell r="B767" t="str">
            <v>491</v>
          </cell>
          <cell r="C767" t="str">
            <v>Герметик Plastar 600 ml</v>
          </cell>
          <cell r="D767" t="str">
            <v>Герметик Plastar 600 ml</v>
          </cell>
          <cell r="E767" t="str">
            <v>-</v>
          </cell>
          <cell r="F767" t="str">
            <v>-</v>
          </cell>
          <cell r="G767" t="str">
            <v>-</v>
          </cell>
          <cell r="H767" t="str">
            <v>-</v>
          </cell>
          <cell r="I767" t="str">
            <v>-</v>
          </cell>
          <cell r="J767">
            <v>0.9</v>
          </cell>
          <cell r="K767" t="str">
            <v>-</v>
          </cell>
          <cell r="L767">
            <v>1800</v>
          </cell>
        </row>
        <row r="768">
          <cell r="A768" t="str">
            <v>100111</v>
          </cell>
          <cell r="B768" t="str">
            <v>492</v>
          </cell>
          <cell r="C768" t="str">
            <v>Герметик Plastar 14 кг</v>
          </cell>
          <cell r="D768" t="str">
            <v>Герметик Plastar 14 кг</v>
          </cell>
          <cell r="E768" t="str">
            <v>-</v>
          </cell>
          <cell r="F768" t="str">
            <v>-</v>
          </cell>
          <cell r="G768" t="str">
            <v>-</v>
          </cell>
          <cell r="H768" t="str">
            <v>-</v>
          </cell>
          <cell r="I768" t="str">
            <v>-</v>
          </cell>
          <cell r="J768">
            <v>14</v>
          </cell>
          <cell r="K768" t="str">
            <v>-</v>
          </cell>
          <cell r="L768">
            <v>5500</v>
          </cell>
        </row>
        <row r="769">
          <cell r="A769" t="str">
            <v>100112</v>
          </cell>
          <cell r="B769" t="str">
            <v>493</v>
          </cell>
          <cell r="C769" t="str">
            <v>Герметик Plastar 16 кг</v>
          </cell>
          <cell r="D769" t="str">
            <v>Герметик Plastar 16 кг</v>
          </cell>
          <cell r="E769" t="str">
            <v>-</v>
          </cell>
          <cell r="F769" t="str">
            <v>-</v>
          </cell>
          <cell r="G769" t="str">
            <v>-</v>
          </cell>
          <cell r="H769" t="str">
            <v>-</v>
          </cell>
          <cell r="I769" t="str">
            <v>-</v>
          </cell>
          <cell r="J769">
            <v>16</v>
          </cell>
          <cell r="K769" t="str">
            <v>-</v>
          </cell>
          <cell r="L769">
            <v>6000</v>
          </cell>
        </row>
        <row r="770">
          <cell r="A770" t="str">
            <v>603510/108</v>
          </cell>
          <cell r="B770" t="str">
            <v>4430410.1</v>
          </cell>
          <cell r="C770" t="str">
            <v>Корзинка для выпуска диаметром 108 мм лотка Bridge-Light 100</v>
          </cell>
          <cell r="D770" t="str">
            <v>Корзинка для выпуска диаметром 108 мм лотка Bridge-Light 100</v>
          </cell>
          <cell r="E770">
            <v>330</v>
          </cell>
          <cell r="F770">
            <v>83</v>
          </cell>
          <cell r="G770" t="str">
            <v>-</v>
          </cell>
          <cell r="H770" t="str">
            <v>-</v>
          </cell>
          <cell r="I770" t="str">
            <v>-</v>
          </cell>
          <cell r="J770">
            <v>1.17</v>
          </cell>
          <cell r="K770" t="str">
            <v>-</v>
          </cell>
        </row>
        <row r="771">
          <cell r="A771" t="str">
            <v>603510/159</v>
          </cell>
          <cell r="B771" t="str">
            <v>4430410.2</v>
          </cell>
          <cell r="C771" t="str">
            <v>Корзинка для выпуска диаметром 159 мм лотка Bridge-Light 100</v>
          </cell>
          <cell r="D771" t="str">
            <v>Корзинка для выпуска диаметром 159 мм лотка Bridge-Light 100</v>
          </cell>
          <cell r="E771">
            <v>330</v>
          </cell>
          <cell r="F771">
            <v>134</v>
          </cell>
          <cell r="G771" t="str">
            <v>-</v>
          </cell>
          <cell r="H771" t="str">
            <v>-</v>
          </cell>
          <cell r="I771" t="str">
            <v>-</v>
          </cell>
          <cell r="J771">
            <v>1.22</v>
          </cell>
          <cell r="K771" t="str">
            <v>-</v>
          </cell>
        </row>
        <row r="772">
          <cell r="A772" t="str">
            <v>613512/108</v>
          </cell>
          <cell r="B772" t="str">
            <v>4430423.1</v>
          </cell>
          <cell r="C772" t="str">
            <v>Корзинка для выпуска диаметром 108 мм лотка  Bridge-Light 225</v>
          </cell>
          <cell r="D772" t="str">
            <v>Корзинка для выпуска диаметром 108 мм лотка  Bridge-Light 225</v>
          </cell>
          <cell r="E772">
            <v>330</v>
          </cell>
          <cell r="F772">
            <v>83</v>
          </cell>
          <cell r="G772" t="str">
            <v>-</v>
          </cell>
          <cell r="H772" t="str">
            <v>-</v>
          </cell>
          <cell r="I772" t="str">
            <v>-</v>
          </cell>
          <cell r="J772">
            <v>1.17</v>
          </cell>
          <cell r="K772" t="str">
            <v>-</v>
          </cell>
        </row>
        <row r="773">
          <cell r="A773" t="str">
            <v>613512/159</v>
          </cell>
          <cell r="B773" t="str">
            <v>4430423.2</v>
          </cell>
          <cell r="C773" t="str">
            <v>Корзинка для выпуска диаметром 159 мм лотка  Bridge-Light 225</v>
          </cell>
          <cell r="D773" t="str">
            <v>Корзинка для выпуска диаметром 159 мм лотка  Bridge-Light 225</v>
          </cell>
          <cell r="E773">
            <v>330</v>
          </cell>
          <cell r="F773">
            <v>134</v>
          </cell>
          <cell r="G773" t="str">
            <v>-</v>
          </cell>
          <cell r="H773" t="str">
            <v>-</v>
          </cell>
          <cell r="I773" t="str">
            <v>-</v>
          </cell>
          <cell r="J773">
            <v>1.22</v>
          </cell>
          <cell r="K773" t="str">
            <v>-</v>
          </cell>
        </row>
        <row r="774">
          <cell r="A774" t="str">
            <v>613512/180</v>
          </cell>
          <cell r="B774" t="str">
            <v>4430423.3</v>
          </cell>
          <cell r="C774" t="str">
            <v>Корзинка для выпуска диаметром 180 мм лотка  Bridge-Light 225</v>
          </cell>
          <cell r="D774" t="str">
            <v>Корзинка для выпуска диаметром 180 мм лотка  Bridge-Light 225</v>
          </cell>
          <cell r="E774">
            <v>330</v>
          </cell>
          <cell r="F774">
            <v>155</v>
          </cell>
          <cell r="G774" t="str">
            <v>-</v>
          </cell>
          <cell r="H774" t="str">
            <v>-</v>
          </cell>
          <cell r="I774" t="str">
            <v>-</v>
          </cell>
          <cell r="J774">
            <v>1.41</v>
          </cell>
          <cell r="K774" t="str">
            <v>-</v>
          </cell>
        </row>
        <row r="775">
          <cell r="A775" t="str">
            <v>613512/200</v>
          </cell>
          <cell r="B775" t="str">
            <v>4430423.4</v>
          </cell>
          <cell r="C775" t="str">
            <v>Корзинка для выпуска диаметром 200 мм лотка  Bridge-Light 225</v>
          </cell>
          <cell r="D775" t="str">
            <v>Корзинка для выпуска диаметром 200 мм лотка  Bridge-Light 225</v>
          </cell>
          <cell r="E775">
            <v>330</v>
          </cell>
          <cell r="F775">
            <v>182</v>
          </cell>
          <cell r="G775" t="str">
            <v>-</v>
          </cell>
          <cell r="H775" t="str">
            <v>-</v>
          </cell>
          <cell r="I775" t="str">
            <v>-</v>
          </cell>
          <cell r="J775">
            <v>1.57</v>
          </cell>
          <cell r="K775" t="str">
            <v>-</v>
          </cell>
        </row>
        <row r="776">
          <cell r="A776" t="str">
            <v>613515/108</v>
          </cell>
          <cell r="B776" t="str">
            <v>4430438.1</v>
          </cell>
          <cell r="C776" t="str">
            <v>Корзинка для выпуска диаметром 108 мм лотка  Bridge-Light 380</v>
          </cell>
          <cell r="D776" t="str">
            <v>Корзинка для выпуска диаметром 108 мм лотка  Bridge-Light 380</v>
          </cell>
          <cell r="E776">
            <v>330</v>
          </cell>
          <cell r="F776">
            <v>83</v>
          </cell>
          <cell r="G776" t="str">
            <v>-</v>
          </cell>
          <cell r="H776" t="str">
            <v>-</v>
          </cell>
          <cell r="I776" t="str">
            <v>-</v>
          </cell>
          <cell r="J776">
            <v>1.17</v>
          </cell>
          <cell r="K776" t="str">
            <v>-</v>
          </cell>
        </row>
        <row r="777">
          <cell r="A777" t="str">
            <v>613515/159</v>
          </cell>
          <cell r="B777" t="str">
            <v>4430438.2</v>
          </cell>
          <cell r="C777" t="str">
            <v>Корзинка для выпуска диаметром 159 мм лотка  Bridge-Light 380</v>
          </cell>
          <cell r="D777" t="str">
            <v>Корзинка для выпуска диаметром 159 мм лотка  Bridge-Light 380</v>
          </cell>
          <cell r="E777">
            <v>330</v>
          </cell>
          <cell r="F777">
            <v>134</v>
          </cell>
          <cell r="G777" t="str">
            <v>-</v>
          </cell>
          <cell r="H777" t="str">
            <v>-</v>
          </cell>
          <cell r="I777" t="str">
            <v>-</v>
          </cell>
          <cell r="J777">
            <v>1.22</v>
          </cell>
          <cell r="K777" t="str">
            <v>-</v>
          </cell>
        </row>
        <row r="778">
          <cell r="A778" t="str">
            <v>613515/180</v>
          </cell>
          <cell r="B778" t="str">
            <v>4430438.3</v>
          </cell>
          <cell r="C778" t="str">
            <v>Корзинка для выпуска диаметром 180 мм лотка  Bridge-Light 380</v>
          </cell>
          <cell r="D778" t="str">
            <v>Корзинка для выпуска диаметром 180 мм лотка  Bridge-Light 380</v>
          </cell>
          <cell r="E778">
            <v>330</v>
          </cell>
          <cell r="F778">
            <v>155</v>
          </cell>
          <cell r="G778" t="str">
            <v>-</v>
          </cell>
          <cell r="H778" t="str">
            <v>-</v>
          </cell>
          <cell r="I778" t="str">
            <v>-</v>
          </cell>
          <cell r="J778">
            <v>1.41</v>
          </cell>
          <cell r="K778" t="str">
            <v>-</v>
          </cell>
        </row>
        <row r="779">
          <cell r="A779" t="str">
            <v>613515/200</v>
          </cell>
          <cell r="B779" t="str">
            <v>4430438.4</v>
          </cell>
          <cell r="C779" t="str">
            <v>Корзинка для выпуска диаметром 200 мм лотка  Bridge-Light 380</v>
          </cell>
          <cell r="D779" t="str">
            <v>Корзинка для выпуска диаметром 200 мм лотка  Bridge-Light 380</v>
          </cell>
          <cell r="E779">
            <v>330</v>
          </cell>
          <cell r="F779">
            <v>182</v>
          </cell>
          <cell r="G779" t="str">
            <v>-</v>
          </cell>
          <cell r="H779" t="str">
            <v>-</v>
          </cell>
          <cell r="I779" t="str">
            <v>-</v>
          </cell>
          <cell r="J779">
            <v>1.57</v>
          </cell>
          <cell r="K779" t="str">
            <v>-</v>
          </cell>
        </row>
        <row r="780">
          <cell r="A780" t="str">
            <v>613515/219</v>
          </cell>
          <cell r="B780" t="str">
            <v>4430438.5</v>
          </cell>
          <cell r="C780" t="str">
            <v>Корзинка для выпуска диаметром 219 мм лотка  Bridge-Light 380</v>
          </cell>
          <cell r="D780" t="str">
            <v>Корзинка для выпуска диаметром 219 мм лотка  Bridge-Light 380</v>
          </cell>
          <cell r="E780">
            <v>330</v>
          </cell>
          <cell r="F780">
            <v>194</v>
          </cell>
          <cell r="G780" t="str">
            <v>-</v>
          </cell>
          <cell r="H780" t="str">
            <v>-</v>
          </cell>
          <cell r="I780" t="str">
            <v>-</v>
          </cell>
          <cell r="J780">
            <v>1.73</v>
          </cell>
          <cell r="K780" t="str">
            <v>-</v>
          </cell>
        </row>
        <row r="781">
          <cell r="A781" t="str">
            <v>613515/245</v>
          </cell>
          <cell r="B781" t="str">
            <v>4430438.6</v>
          </cell>
          <cell r="C781" t="str">
            <v>Корзинка для выпуска диаметром 245 мм лотка  Bridge-Light 380</v>
          </cell>
          <cell r="D781" t="str">
            <v>Корзинка для выпуска диаметром 245 мм лотка  Bridge-Light 380</v>
          </cell>
          <cell r="E781">
            <v>330</v>
          </cell>
          <cell r="F781">
            <v>220</v>
          </cell>
          <cell r="G781" t="str">
            <v>-</v>
          </cell>
          <cell r="H781" t="str">
            <v>-</v>
          </cell>
          <cell r="I781" t="str">
            <v>-</v>
          </cell>
          <cell r="J781">
            <v>1.93</v>
          </cell>
          <cell r="K781" t="str">
            <v>-</v>
          </cell>
        </row>
        <row r="782">
          <cell r="A782" t="str">
            <v>613515/108</v>
          </cell>
          <cell r="B782" t="str">
            <v>4430450.1</v>
          </cell>
          <cell r="C782" t="str">
            <v>Корзинка для выпуска диаметром 108 мм лотка  Bridge-Light 500</v>
          </cell>
          <cell r="D782" t="str">
            <v>Корзинка для выпуска диаметром 108 мм лотка  Bridge-Light 500</v>
          </cell>
          <cell r="E782">
            <v>330</v>
          </cell>
          <cell r="F782">
            <v>83</v>
          </cell>
          <cell r="G782" t="str">
            <v>-</v>
          </cell>
          <cell r="H782" t="str">
            <v>-</v>
          </cell>
          <cell r="I782" t="str">
            <v>-</v>
          </cell>
          <cell r="J782">
            <v>1.17</v>
          </cell>
          <cell r="K782" t="str">
            <v>-</v>
          </cell>
        </row>
        <row r="783">
          <cell r="A783" t="str">
            <v>613515/159</v>
          </cell>
          <cell r="B783" t="str">
            <v>4430450.2</v>
          </cell>
          <cell r="C783" t="str">
            <v>Корзинка для выпуска диаметром 159 мм лотка  Bridge-Light 500</v>
          </cell>
          <cell r="D783" t="str">
            <v>Корзинка для выпуска диаметром 159 мм лотка  Bridge-Light 500</v>
          </cell>
          <cell r="E783">
            <v>330</v>
          </cell>
          <cell r="F783">
            <v>134</v>
          </cell>
          <cell r="G783" t="str">
            <v>-</v>
          </cell>
          <cell r="H783" t="str">
            <v>-</v>
          </cell>
          <cell r="I783" t="str">
            <v>-</v>
          </cell>
          <cell r="J783">
            <v>1.22</v>
          </cell>
          <cell r="K783" t="str">
            <v>-</v>
          </cell>
        </row>
        <row r="784">
          <cell r="A784" t="str">
            <v>613515/180</v>
          </cell>
          <cell r="B784" t="str">
            <v>4430450.3</v>
          </cell>
          <cell r="C784" t="str">
            <v>Корзинка для выпуска диаметром 180 мм лотка  Bridge-Light 500</v>
          </cell>
          <cell r="D784" t="str">
            <v>Корзинка для выпуска диаметром 180 мм лотка  Bridge-Light 500</v>
          </cell>
          <cell r="E784">
            <v>330</v>
          </cell>
          <cell r="F784">
            <v>155</v>
          </cell>
          <cell r="G784" t="str">
            <v>-</v>
          </cell>
          <cell r="H784" t="str">
            <v>-</v>
          </cell>
          <cell r="I784" t="str">
            <v>-</v>
          </cell>
          <cell r="J784">
            <v>1.41</v>
          </cell>
          <cell r="K784" t="str">
            <v>-</v>
          </cell>
        </row>
        <row r="785">
          <cell r="A785" t="str">
            <v>613515/200</v>
          </cell>
          <cell r="B785" t="str">
            <v>4430450.4</v>
          </cell>
          <cell r="C785" t="str">
            <v>Корзинка для выпуска диаметром 200 мм лотка  Bridge-Light 500</v>
          </cell>
          <cell r="D785" t="str">
            <v>Корзинка для выпуска диаметром 200 мм лотка  Bridge-Light 500</v>
          </cell>
          <cell r="E785">
            <v>330</v>
          </cell>
          <cell r="F785">
            <v>182</v>
          </cell>
          <cell r="G785" t="str">
            <v>-</v>
          </cell>
          <cell r="H785" t="str">
            <v>-</v>
          </cell>
          <cell r="I785" t="str">
            <v>-</v>
          </cell>
          <cell r="J785">
            <v>1.57</v>
          </cell>
          <cell r="K785" t="str">
            <v>-</v>
          </cell>
        </row>
        <row r="786">
          <cell r="A786" t="str">
            <v>613515/219</v>
          </cell>
          <cell r="B786" t="str">
            <v>4430450.5</v>
          </cell>
          <cell r="C786" t="str">
            <v>Корзинка для выпуска диаметром 219 мм лотка  Bridge-Light 500</v>
          </cell>
          <cell r="D786" t="str">
            <v>Корзинка для выпуска диаметром 219 мм лотка  Bridge-Light 500</v>
          </cell>
          <cell r="E786">
            <v>330</v>
          </cell>
          <cell r="F786">
            <v>194</v>
          </cell>
          <cell r="G786" t="str">
            <v>-</v>
          </cell>
          <cell r="H786" t="str">
            <v>-</v>
          </cell>
          <cell r="I786" t="str">
            <v>-</v>
          </cell>
          <cell r="J786">
            <v>1.73</v>
          </cell>
          <cell r="K786" t="str">
            <v>-</v>
          </cell>
        </row>
        <row r="787">
          <cell r="A787" t="str">
            <v>613515/245</v>
          </cell>
          <cell r="B787" t="str">
            <v>4430450.6</v>
          </cell>
          <cell r="C787" t="str">
            <v>Корзинка для выпуска диаметром 245 мм лотка  Bridge-Light 500</v>
          </cell>
          <cell r="D787" t="str">
            <v>Корзинка для выпуска диаметром 245 мм лотка  Bridge-Light 500</v>
          </cell>
          <cell r="E787">
            <v>330</v>
          </cell>
          <cell r="F787">
            <v>220</v>
          </cell>
          <cell r="G787" t="str">
            <v>-</v>
          </cell>
          <cell r="H787" t="str">
            <v>-</v>
          </cell>
          <cell r="I787" t="str">
            <v>-</v>
          </cell>
          <cell r="J787">
            <v>1.93</v>
          </cell>
          <cell r="K787" t="str">
            <v>-</v>
          </cell>
        </row>
        <row r="788">
          <cell r="A788" t="str">
            <v>603511/108</v>
          </cell>
          <cell r="B788" t="str">
            <v>4430515.1</v>
          </cell>
          <cell r="C788" t="str">
            <v>Корзинка для выпуска диаметром 108 мм лотка Bridge 150</v>
          </cell>
          <cell r="D788" t="str">
            <v>Корзинка для выпуска диаметром 108 мм лотка Bridge 150</v>
          </cell>
          <cell r="E788">
            <v>120</v>
          </cell>
          <cell r="F788">
            <v>147</v>
          </cell>
          <cell r="G788" t="str">
            <v>-</v>
          </cell>
          <cell r="H788" t="str">
            <v>-</v>
          </cell>
          <cell r="I788" t="str">
            <v>-</v>
          </cell>
          <cell r="J788">
            <v>0.35</v>
          </cell>
          <cell r="K788" t="str">
            <v>-</v>
          </cell>
        </row>
        <row r="789">
          <cell r="A789" t="str">
            <v>603511/159</v>
          </cell>
          <cell r="B789" t="str">
            <v>4430515.2</v>
          </cell>
          <cell r="C789" t="str">
            <v>Корзинка для выпуска диаметром 159 мм лотка Bridge 150</v>
          </cell>
          <cell r="D789" t="str">
            <v>Корзинка для выпуска диаметром 159 мм лотка Bridge 150</v>
          </cell>
          <cell r="E789">
            <v>167</v>
          </cell>
          <cell r="F789">
            <v>147</v>
          </cell>
          <cell r="G789" t="str">
            <v>-</v>
          </cell>
          <cell r="H789" t="str">
            <v>-</v>
          </cell>
          <cell r="I789" t="str">
            <v>-</v>
          </cell>
          <cell r="J789">
            <v>0.7</v>
          </cell>
          <cell r="K789" t="str">
            <v>-</v>
          </cell>
        </row>
        <row r="790">
          <cell r="A790" t="str">
            <v>603511/180</v>
          </cell>
          <cell r="B790" t="str">
            <v>4430515.3</v>
          </cell>
          <cell r="C790" t="str">
            <v>Корзинка для выпуска диаметром 180 мм лотка Bridge 150</v>
          </cell>
          <cell r="D790" t="str">
            <v>Корзинка для выпуска диаметром 180 мм лотка Bridge 150</v>
          </cell>
          <cell r="E790">
            <v>220</v>
          </cell>
          <cell r="F790">
            <v>147</v>
          </cell>
          <cell r="G790" t="str">
            <v>-</v>
          </cell>
          <cell r="H790" t="str">
            <v>-</v>
          </cell>
          <cell r="I790" t="str">
            <v>-</v>
          </cell>
          <cell r="J790">
            <v>1.3</v>
          </cell>
          <cell r="K790" t="str">
            <v>-</v>
          </cell>
        </row>
        <row r="791">
          <cell r="A791" t="str">
            <v>603511/200</v>
          </cell>
          <cell r="B791" t="str">
            <v>4430515.4</v>
          </cell>
          <cell r="C791" t="str">
            <v>Корзинка для выпуска диаметром 200 мм лотка Bridge 150</v>
          </cell>
          <cell r="D791" t="str">
            <v>Корзинка для выпуска диаметром 200 мм лотка Bridge 150</v>
          </cell>
          <cell r="E791">
            <v>220</v>
          </cell>
          <cell r="F791">
            <v>147</v>
          </cell>
          <cell r="G791" t="str">
            <v>-</v>
          </cell>
          <cell r="H791" t="str">
            <v>-</v>
          </cell>
          <cell r="I791" t="str">
            <v>-</v>
          </cell>
          <cell r="J791">
            <v>1.66</v>
          </cell>
          <cell r="K791" t="str">
            <v>-</v>
          </cell>
        </row>
        <row r="792">
          <cell r="A792" t="str">
            <v>603512/108</v>
          </cell>
          <cell r="B792" t="str">
            <v>4430520.1</v>
          </cell>
          <cell r="C792" t="str">
            <v>Корзинка для выпуска диаметром 108 мм лотка  Bridge 200</v>
          </cell>
          <cell r="D792" t="str">
            <v>Корзинка для выпуска диаметром 108 мм лотка  Bridge 200</v>
          </cell>
          <cell r="E792">
            <v>120</v>
          </cell>
          <cell r="F792">
            <v>197</v>
          </cell>
          <cell r="G792" t="str">
            <v>-</v>
          </cell>
          <cell r="H792" t="str">
            <v>-</v>
          </cell>
          <cell r="I792" t="str">
            <v>-</v>
          </cell>
          <cell r="J792">
            <v>0.5</v>
          </cell>
          <cell r="K792" t="str">
            <v>-</v>
          </cell>
        </row>
        <row r="793">
          <cell r="A793" t="str">
            <v>603512/159</v>
          </cell>
          <cell r="B793" t="str">
            <v>4430520.2</v>
          </cell>
          <cell r="C793" t="str">
            <v>Корзинка для выпуска диаметром 159 мм лотка  Bridge 200</v>
          </cell>
          <cell r="D793" t="str">
            <v>Корзинка для выпуска диаметром 159 мм лотка  Bridge 200</v>
          </cell>
          <cell r="E793">
            <v>167</v>
          </cell>
          <cell r="F793">
            <v>197</v>
          </cell>
          <cell r="G793" t="str">
            <v>-</v>
          </cell>
          <cell r="H793" t="str">
            <v>-</v>
          </cell>
          <cell r="I793" t="str">
            <v>-</v>
          </cell>
          <cell r="J793">
            <v>0.7</v>
          </cell>
          <cell r="K793" t="str">
            <v>-</v>
          </cell>
        </row>
        <row r="794">
          <cell r="A794" t="str">
            <v>603512/180</v>
          </cell>
          <cell r="B794" t="str">
            <v>4430520.3</v>
          </cell>
          <cell r="C794" t="str">
            <v>Корзинка для выпуска диаметром 180 мм лотка  Bridge 200</v>
          </cell>
          <cell r="D794" t="str">
            <v>Корзинка для выпуска диаметром 180 мм лотка  Bridge 200</v>
          </cell>
          <cell r="E794">
            <v>220</v>
          </cell>
          <cell r="F794">
            <v>197</v>
          </cell>
          <cell r="G794" t="str">
            <v>-</v>
          </cell>
          <cell r="H794" t="str">
            <v>-</v>
          </cell>
          <cell r="I794" t="str">
            <v>-</v>
          </cell>
          <cell r="J794">
            <v>1.4</v>
          </cell>
          <cell r="K794" t="str">
            <v>-</v>
          </cell>
        </row>
        <row r="795">
          <cell r="A795" t="str">
            <v>603512/200</v>
          </cell>
          <cell r="B795" t="str">
            <v>4430520.4</v>
          </cell>
          <cell r="C795" t="str">
            <v>Корзинка для выпуска диаметром 200 мм лотка  Bridge 200</v>
          </cell>
          <cell r="D795" t="str">
            <v>Корзинка для выпуска диаметром 200 мм лотка  Bridge 200</v>
          </cell>
          <cell r="E795">
            <v>220</v>
          </cell>
          <cell r="F795">
            <v>197</v>
          </cell>
          <cell r="G795" t="str">
            <v>-</v>
          </cell>
          <cell r="H795" t="str">
            <v>-</v>
          </cell>
          <cell r="I795" t="str">
            <v>-</v>
          </cell>
          <cell r="J795">
            <v>1.8</v>
          </cell>
          <cell r="K795" t="str">
            <v>-</v>
          </cell>
        </row>
        <row r="796">
          <cell r="A796" t="str">
            <v>603512/219</v>
          </cell>
          <cell r="B796" t="str">
            <v>4430520.5</v>
          </cell>
          <cell r="C796" t="str">
            <v>Корзинка для выпуска диаметром 219 мм лотка  Bridge 200</v>
          </cell>
          <cell r="D796" t="str">
            <v>Корзинка для выпуска диаметром 219 мм лотка  Bridge 200</v>
          </cell>
          <cell r="E796">
            <v>220</v>
          </cell>
          <cell r="F796">
            <v>197</v>
          </cell>
          <cell r="G796" t="str">
            <v>-</v>
          </cell>
          <cell r="H796" t="str">
            <v>-</v>
          </cell>
          <cell r="I796" t="str">
            <v>-</v>
          </cell>
          <cell r="J796" t="str">
            <v>2.0</v>
          </cell>
          <cell r="K796" t="str">
            <v>-</v>
          </cell>
        </row>
        <row r="797">
          <cell r="A797" t="str">
            <v>603512/245</v>
          </cell>
          <cell r="B797" t="str">
            <v>4430520.6</v>
          </cell>
          <cell r="C797" t="str">
            <v>Корзинка для выпуска диаметром 245 мм лотка  Bridge 200</v>
          </cell>
          <cell r="D797" t="str">
            <v>Корзинка для выпуска диаметром 245 мм лотка  Bridge 200</v>
          </cell>
          <cell r="E797">
            <v>334</v>
          </cell>
          <cell r="F797">
            <v>197</v>
          </cell>
          <cell r="G797" t="str">
            <v>-</v>
          </cell>
          <cell r="H797" t="str">
            <v>-</v>
          </cell>
          <cell r="I797" t="str">
            <v>-</v>
          </cell>
          <cell r="J797">
            <v>3.6</v>
          </cell>
          <cell r="K797" t="str">
            <v>-</v>
          </cell>
        </row>
        <row r="798">
          <cell r="A798" t="str">
            <v>603513/108</v>
          </cell>
          <cell r="B798" t="str">
            <v>4430530.1</v>
          </cell>
          <cell r="C798" t="str">
            <v>Корзинка для выпуска диаметром 108 мм лотка  Bridge 300</v>
          </cell>
          <cell r="D798" t="str">
            <v>Корзинка для выпуска диаметром 108 мм лотка  Bridge 300</v>
          </cell>
          <cell r="E798">
            <v>120</v>
          </cell>
          <cell r="F798">
            <v>297</v>
          </cell>
          <cell r="G798" t="str">
            <v>-</v>
          </cell>
          <cell r="H798" t="str">
            <v>-</v>
          </cell>
          <cell r="I798" t="str">
            <v>-</v>
          </cell>
          <cell r="J798">
            <v>0.6</v>
          </cell>
          <cell r="K798" t="str">
            <v>-</v>
          </cell>
        </row>
        <row r="799">
          <cell r="A799" t="str">
            <v>603513/159</v>
          </cell>
          <cell r="B799" t="str">
            <v>4430530.2</v>
          </cell>
          <cell r="C799" t="str">
            <v>Корзинка для выпуска диаметром 159 мм лотка  Bridge 300</v>
          </cell>
          <cell r="D799" t="str">
            <v>Корзинка для выпуска диаметром 159 мм лотка  Bridge 300</v>
          </cell>
          <cell r="E799">
            <v>167</v>
          </cell>
          <cell r="F799">
            <v>297</v>
          </cell>
          <cell r="G799" t="str">
            <v>-</v>
          </cell>
          <cell r="H799" t="str">
            <v>-</v>
          </cell>
          <cell r="I799" t="str">
            <v>-</v>
          </cell>
          <cell r="J799">
            <v>1</v>
          </cell>
          <cell r="K799" t="str">
            <v>-</v>
          </cell>
        </row>
        <row r="800">
          <cell r="A800" t="str">
            <v>603513/180</v>
          </cell>
          <cell r="B800" t="str">
            <v>4430530.3</v>
          </cell>
          <cell r="C800" t="str">
            <v>Корзинка для выпуска диаметром 180 мм лотка  Bridge 300</v>
          </cell>
          <cell r="D800" t="str">
            <v>Корзинка для выпуска диаметром 180 мм лотка  Bridge 300</v>
          </cell>
          <cell r="E800">
            <v>220</v>
          </cell>
          <cell r="F800">
            <v>297</v>
          </cell>
          <cell r="G800" t="str">
            <v>-</v>
          </cell>
          <cell r="H800" t="str">
            <v>-</v>
          </cell>
          <cell r="I800" t="str">
            <v>-</v>
          </cell>
          <cell r="J800">
            <v>1.6</v>
          </cell>
          <cell r="K800" t="str">
            <v>-</v>
          </cell>
        </row>
        <row r="801">
          <cell r="A801" t="str">
            <v>603513/200</v>
          </cell>
          <cell r="B801" t="str">
            <v>4430530.4</v>
          </cell>
          <cell r="C801" t="str">
            <v>Корзинка для выпуска диаметром 200 мм лотка  Bridge 300</v>
          </cell>
          <cell r="D801" t="str">
            <v>Корзинка для выпуска диаметром 200 мм лотка  Bridge 300</v>
          </cell>
          <cell r="E801">
            <v>220</v>
          </cell>
          <cell r="F801">
            <v>297</v>
          </cell>
          <cell r="G801" t="str">
            <v>-</v>
          </cell>
          <cell r="H801" t="str">
            <v>-</v>
          </cell>
          <cell r="I801" t="str">
            <v>-</v>
          </cell>
          <cell r="J801">
            <v>2</v>
          </cell>
          <cell r="K801" t="str">
            <v>-</v>
          </cell>
        </row>
        <row r="802">
          <cell r="A802" t="str">
            <v>603513/219</v>
          </cell>
          <cell r="B802" t="str">
            <v>4430530.5</v>
          </cell>
          <cell r="C802" t="str">
            <v>Корзинка для выпуска диаметром 219 мм лотка  Bridge 300</v>
          </cell>
          <cell r="D802" t="str">
            <v>Корзинка для выпуска диаметром 219 мм лотка  Bridge 300</v>
          </cell>
          <cell r="E802">
            <v>220</v>
          </cell>
          <cell r="F802">
            <v>297</v>
          </cell>
          <cell r="G802" t="str">
            <v>-</v>
          </cell>
          <cell r="H802" t="str">
            <v>-</v>
          </cell>
          <cell r="I802" t="str">
            <v>-</v>
          </cell>
          <cell r="J802">
            <v>2.2000000000000002</v>
          </cell>
          <cell r="K802" t="str">
            <v>-</v>
          </cell>
        </row>
        <row r="803">
          <cell r="A803" t="str">
            <v>603513/245</v>
          </cell>
          <cell r="B803" t="str">
            <v>4430530.6</v>
          </cell>
          <cell r="C803" t="str">
            <v>Корзинка для выпуска диаметром 245 мм лотка  Bridge 300</v>
          </cell>
          <cell r="D803" t="str">
            <v>Корзинка для выпуска диаметром 245 мм лотка  Bridge 300</v>
          </cell>
          <cell r="E803">
            <v>334</v>
          </cell>
          <cell r="F803">
            <v>297</v>
          </cell>
          <cell r="G803" t="str">
            <v>-</v>
          </cell>
          <cell r="H803" t="str">
            <v>-</v>
          </cell>
          <cell r="I803" t="str">
            <v>-</v>
          </cell>
          <cell r="J803">
            <v>3.7</v>
          </cell>
          <cell r="K803" t="str">
            <v>-</v>
          </cell>
        </row>
        <row r="804">
          <cell r="A804" t="str">
            <v>603514/108</v>
          </cell>
          <cell r="B804" t="str">
            <v>4430540.1</v>
          </cell>
          <cell r="C804" t="str">
            <v>Корзинка для выпуска диаметром 108 мм лотка  Bridge 400</v>
          </cell>
          <cell r="D804" t="str">
            <v>Корзинка для выпуска диаметром 108 мм лотка  Bridge 400</v>
          </cell>
          <cell r="E804">
            <v>120</v>
          </cell>
          <cell r="F804">
            <v>397</v>
          </cell>
          <cell r="G804" t="str">
            <v>-</v>
          </cell>
          <cell r="H804" t="str">
            <v>-</v>
          </cell>
          <cell r="I804" t="str">
            <v>-</v>
          </cell>
          <cell r="J804">
            <v>0.7</v>
          </cell>
          <cell r="K804" t="str">
            <v>-</v>
          </cell>
        </row>
        <row r="805">
          <cell r="A805" t="str">
            <v>603514/159</v>
          </cell>
          <cell r="B805" t="str">
            <v>4430540.2</v>
          </cell>
          <cell r="C805" t="str">
            <v>Корзинка для выпуска диаметром 159 мм лотка  Bridge 400</v>
          </cell>
          <cell r="D805" t="str">
            <v>Корзинка для выпуска диаметром 159 мм лотка  Bridge 400</v>
          </cell>
          <cell r="E805">
            <v>167</v>
          </cell>
          <cell r="F805">
            <v>397</v>
          </cell>
          <cell r="G805" t="str">
            <v>-</v>
          </cell>
          <cell r="H805" t="str">
            <v>-</v>
          </cell>
          <cell r="I805" t="str">
            <v>-</v>
          </cell>
          <cell r="J805">
            <v>1.1000000000000001</v>
          </cell>
          <cell r="K805" t="str">
            <v>-</v>
          </cell>
        </row>
        <row r="806">
          <cell r="A806" t="str">
            <v>603514/180</v>
          </cell>
          <cell r="B806" t="str">
            <v>4430540.3</v>
          </cell>
          <cell r="C806" t="str">
            <v>Корзинка для выпуска диаметром 180 мм лотка  Bridge 400</v>
          </cell>
          <cell r="D806" t="str">
            <v>Корзинка для выпуска диаметром 180 мм лотка  Bridge 400</v>
          </cell>
          <cell r="E806">
            <v>220</v>
          </cell>
          <cell r="F806">
            <v>397</v>
          </cell>
          <cell r="G806" t="str">
            <v>-</v>
          </cell>
          <cell r="H806" t="str">
            <v>-</v>
          </cell>
          <cell r="I806" t="str">
            <v>-</v>
          </cell>
          <cell r="J806">
            <v>1.7</v>
          </cell>
          <cell r="K806" t="str">
            <v>-</v>
          </cell>
        </row>
        <row r="807">
          <cell r="A807" t="str">
            <v>603514/200</v>
          </cell>
          <cell r="B807" t="str">
            <v>4430540.4</v>
          </cell>
          <cell r="C807" t="str">
            <v>Корзинка для выпуска диаметром 200 мм лотка  Bridge 400</v>
          </cell>
          <cell r="D807" t="str">
            <v>Корзинка для выпуска диаметром 200 мм лотка  Bridge 400</v>
          </cell>
          <cell r="E807">
            <v>220</v>
          </cell>
          <cell r="F807">
            <v>397</v>
          </cell>
          <cell r="G807" t="str">
            <v>-</v>
          </cell>
          <cell r="H807" t="str">
            <v>-</v>
          </cell>
          <cell r="I807" t="str">
            <v>-</v>
          </cell>
          <cell r="J807">
            <v>2</v>
          </cell>
          <cell r="K807" t="str">
            <v>-</v>
          </cell>
        </row>
        <row r="808">
          <cell r="A808" t="str">
            <v>603514/219</v>
          </cell>
          <cell r="B808" t="str">
            <v>4430540.5</v>
          </cell>
          <cell r="C808" t="str">
            <v>Корзинка для выпуска диаметром 219 мм лотка  Bridge 400</v>
          </cell>
          <cell r="D808" t="str">
            <v>Корзинка для выпуска диаметром 219 мм лотка  Bridge 400</v>
          </cell>
          <cell r="E808">
            <v>220</v>
          </cell>
          <cell r="F808">
            <v>397</v>
          </cell>
          <cell r="G808" t="str">
            <v>-</v>
          </cell>
          <cell r="H808" t="str">
            <v>-</v>
          </cell>
          <cell r="I808" t="str">
            <v>-</v>
          </cell>
          <cell r="J808">
            <v>2.2999999999999998</v>
          </cell>
          <cell r="K808" t="str">
            <v>-</v>
          </cell>
        </row>
        <row r="809">
          <cell r="A809" t="str">
            <v>603514/245</v>
          </cell>
          <cell r="B809" t="str">
            <v>4430540.6</v>
          </cell>
          <cell r="C809" t="str">
            <v>Корзинка для выпуска диаметром 245 мм лотка  Bridge 400</v>
          </cell>
          <cell r="D809" t="str">
            <v>Корзинка для выпуска диаметром 245 мм лотка  Bridge 400</v>
          </cell>
          <cell r="E809">
            <v>334</v>
          </cell>
          <cell r="F809">
            <v>397</v>
          </cell>
          <cell r="G809" t="str">
            <v>-</v>
          </cell>
          <cell r="H809" t="str">
            <v>-</v>
          </cell>
          <cell r="I809" t="str">
            <v>-</v>
          </cell>
          <cell r="J809">
            <v>3.8</v>
          </cell>
          <cell r="K809" t="str">
            <v>-</v>
          </cell>
        </row>
        <row r="810">
          <cell r="A810" t="str">
            <v>603514/325</v>
          </cell>
          <cell r="B810" t="str">
            <v>4430540.7</v>
          </cell>
          <cell r="C810" t="str">
            <v>Корзинка для выпуска диаметром 325 мм лотка  Bridge 400</v>
          </cell>
          <cell r="D810" t="str">
            <v>Корзинка для выпуска диаметром 325 мм лотка  Bridge 400</v>
          </cell>
          <cell r="E810">
            <v>410</v>
          </cell>
          <cell r="F810">
            <v>397</v>
          </cell>
          <cell r="G810" t="str">
            <v>-</v>
          </cell>
          <cell r="H810" t="str">
            <v>-</v>
          </cell>
          <cell r="I810" t="str">
            <v>-</v>
          </cell>
          <cell r="J810">
            <v>5.2</v>
          </cell>
          <cell r="K810" t="str">
            <v>-</v>
          </cell>
        </row>
        <row r="811">
          <cell r="A811" t="str">
            <v>603515/108</v>
          </cell>
          <cell r="B811" t="str">
            <v>4430550.1</v>
          </cell>
          <cell r="C811" t="str">
            <v>Корзинка для выпуска диаметром 108 мм лотка  Bridge 500</v>
          </cell>
          <cell r="D811" t="str">
            <v>Корзинка для выпуска диаметром 108 мм лотка  Bridge 500</v>
          </cell>
          <cell r="E811">
            <v>120</v>
          </cell>
          <cell r="F811">
            <v>497</v>
          </cell>
          <cell r="G811" t="str">
            <v>-</v>
          </cell>
          <cell r="H811" t="str">
            <v>-</v>
          </cell>
          <cell r="I811" t="str">
            <v>-</v>
          </cell>
          <cell r="J811">
            <v>0.8</v>
          </cell>
          <cell r="K811" t="str">
            <v>-</v>
          </cell>
        </row>
        <row r="812">
          <cell r="A812" t="str">
            <v>603515/159</v>
          </cell>
          <cell r="B812" t="str">
            <v>4430550.2</v>
          </cell>
          <cell r="C812" t="str">
            <v>Корзинка для выпуска диаметром 159 мм лотка  Bridge 500</v>
          </cell>
          <cell r="D812" t="str">
            <v>Корзинка для выпуска диаметром 159 мм лотка  Bridge 500</v>
          </cell>
          <cell r="E812">
            <v>167</v>
          </cell>
          <cell r="F812">
            <v>497</v>
          </cell>
          <cell r="G812" t="str">
            <v>-</v>
          </cell>
          <cell r="H812" t="str">
            <v>-</v>
          </cell>
          <cell r="I812" t="str">
            <v>-</v>
          </cell>
          <cell r="J812">
            <v>1.2</v>
          </cell>
          <cell r="K812" t="str">
            <v>-</v>
          </cell>
        </row>
        <row r="813">
          <cell r="A813" t="str">
            <v>603515/180</v>
          </cell>
          <cell r="B813" t="str">
            <v>4430550.3</v>
          </cell>
          <cell r="C813" t="str">
            <v>Корзинка для выпуска диаметром 180 мм лотка  Bridge 500</v>
          </cell>
          <cell r="D813" t="str">
            <v>Корзинка для выпуска диаметром 180 мм лотка  Bridge 500</v>
          </cell>
          <cell r="E813">
            <v>220</v>
          </cell>
          <cell r="F813">
            <v>497</v>
          </cell>
          <cell r="G813" t="str">
            <v>-</v>
          </cell>
          <cell r="H813" t="str">
            <v>-</v>
          </cell>
          <cell r="I813" t="str">
            <v>-</v>
          </cell>
          <cell r="J813">
            <v>1.8</v>
          </cell>
          <cell r="K813" t="str">
            <v>-</v>
          </cell>
        </row>
        <row r="814">
          <cell r="A814" t="str">
            <v>603515/200</v>
          </cell>
          <cell r="B814" t="str">
            <v>4430550.4</v>
          </cell>
          <cell r="C814" t="str">
            <v>Корзинка для выпуска диаметром 200 мм лотка  Bridge 500</v>
          </cell>
          <cell r="D814" t="str">
            <v>Корзинка для выпуска диаметром 200 мм лотка  Bridge 500</v>
          </cell>
          <cell r="E814">
            <v>220</v>
          </cell>
          <cell r="F814">
            <v>497</v>
          </cell>
          <cell r="G814" t="str">
            <v>-</v>
          </cell>
          <cell r="H814" t="str">
            <v>-</v>
          </cell>
          <cell r="I814" t="str">
            <v>-</v>
          </cell>
          <cell r="J814">
            <v>2.1</v>
          </cell>
          <cell r="K814" t="str">
            <v>-</v>
          </cell>
        </row>
        <row r="815">
          <cell r="A815" t="str">
            <v>603515/219</v>
          </cell>
          <cell r="B815" t="str">
            <v>4430550.5</v>
          </cell>
          <cell r="C815" t="str">
            <v>Корзинка для выпуска диаметром 219 мм лотка  Bridge 500</v>
          </cell>
          <cell r="D815" t="str">
            <v>Корзинка для выпуска диаметром 219 мм лотка  Bridge 500</v>
          </cell>
          <cell r="E815">
            <v>220</v>
          </cell>
          <cell r="F815">
            <v>497</v>
          </cell>
          <cell r="G815" t="str">
            <v>-</v>
          </cell>
          <cell r="H815" t="str">
            <v>-</v>
          </cell>
          <cell r="I815" t="str">
            <v>-</v>
          </cell>
          <cell r="J815">
            <v>2.4</v>
          </cell>
          <cell r="K815" t="str">
            <v>-</v>
          </cell>
        </row>
        <row r="816">
          <cell r="A816" t="str">
            <v>603515/245</v>
          </cell>
          <cell r="B816" t="str">
            <v>4430550.6</v>
          </cell>
          <cell r="C816" t="str">
            <v>Корзинка для выпуска диаметром 245 мм лотка  Bridge 500</v>
          </cell>
          <cell r="D816" t="str">
            <v>Корзинка для выпуска диаметром 245 мм лотка  Bridge 500</v>
          </cell>
          <cell r="E816">
            <v>334</v>
          </cell>
          <cell r="F816">
            <v>497</v>
          </cell>
          <cell r="G816" t="str">
            <v>-</v>
          </cell>
          <cell r="H816" t="str">
            <v>-</v>
          </cell>
          <cell r="I816" t="str">
            <v>-</v>
          </cell>
          <cell r="J816">
            <v>3.9</v>
          </cell>
          <cell r="K816" t="str">
            <v>-</v>
          </cell>
        </row>
        <row r="817">
          <cell r="A817" t="str">
            <v>603515/325</v>
          </cell>
          <cell r="B817" t="str">
            <v>4430550.7</v>
          </cell>
          <cell r="C817" t="str">
            <v>Корзинка для выпуска диаметром 325 мм лотка  Bridge 500</v>
          </cell>
          <cell r="D817" t="str">
            <v>Корзинка для выпуска диаметром 325 мм лотка  Bridge 500</v>
          </cell>
          <cell r="E817">
            <v>410</v>
          </cell>
          <cell r="F817">
            <v>497</v>
          </cell>
          <cell r="G817" t="str">
            <v>-</v>
          </cell>
          <cell r="H817" t="str">
            <v>-</v>
          </cell>
          <cell r="I817" t="str">
            <v>-</v>
          </cell>
          <cell r="J817">
            <v>5.3</v>
          </cell>
          <cell r="K817" t="str">
            <v>-</v>
          </cell>
        </row>
        <row r="818">
          <cell r="B818">
            <v>37332020</v>
          </cell>
          <cell r="C818" t="str">
            <v>Подвеска  неподвижная ПН 20.20</v>
          </cell>
          <cell r="D818" t="str">
            <v>Подвеска неподвижная 20.20</v>
          </cell>
          <cell r="E818">
            <v>50</v>
          </cell>
          <cell r="F818">
            <v>286</v>
          </cell>
          <cell r="G818">
            <v>232</v>
          </cell>
          <cell r="H818" t="str">
            <v>-</v>
          </cell>
          <cell r="I818" t="str">
            <v>-</v>
          </cell>
          <cell r="J818">
            <v>2</v>
          </cell>
          <cell r="K818" t="str">
            <v>-</v>
          </cell>
        </row>
        <row r="819">
          <cell r="B819">
            <v>37332520</v>
          </cell>
          <cell r="C819" t="str">
            <v>Подвеска  неподвижная ПН 25.20</v>
          </cell>
          <cell r="D819" t="str">
            <v>Подвеска неподвижная 25.20</v>
          </cell>
          <cell r="E819">
            <v>50</v>
          </cell>
          <cell r="F819">
            <v>336</v>
          </cell>
          <cell r="G819">
            <v>232</v>
          </cell>
          <cell r="H819" t="str">
            <v>-</v>
          </cell>
          <cell r="I819" t="str">
            <v>-</v>
          </cell>
          <cell r="J819">
            <v>2.5</v>
          </cell>
          <cell r="K819" t="str">
            <v>-</v>
          </cell>
        </row>
        <row r="820">
          <cell r="B820">
            <v>37323025</v>
          </cell>
          <cell r="C820" t="str">
            <v>Подвеска подвижная ЛП 30.25.ПП</v>
          </cell>
          <cell r="D820" t="str">
            <v>Подвеска подвижная 30.25</v>
          </cell>
          <cell r="E820">
            <v>50</v>
          </cell>
          <cell r="H820" t="str">
            <v>-</v>
          </cell>
          <cell r="K820" t="str">
            <v>-</v>
          </cell>
        </row>
        <row r="821">
          <cell r="B821">
            <v>37322520</v>
          </cell>
          <cell r="C821" t="str">
            <v>Подвеска подвижная ПП 25.20</v>
          </cell>
          <cell r="D821" t="str">
            <v>Подвеска подвижная 25.20</v>
          </cell>
          <cell r="E821">
            <v>50</v>
          </cell>
          <cell r="F821">
            <v>336</v>
          </cell>
          <cell r="G821">
            <v>232</v>
          </cell>
          <cell r="H821" t="str">
            <v>-</v>
          </cell>
          <cell r="I821" t="str">
            <v>-</v>
          </cell>
          <cell r="J821">
            <v>2.5</v>
          </cell>
          <cell r="K821" t="str">
            <v>-</v>
          </cell>
        </row>
        <row r="822">
          <cell r="B822">
            <v>37322020</v>
          </cell>
          <cell r="C822" t="str">
            <v>Подвеска подвижная ПП 20.20</v>
          </cell>
          <cell r="D822" t="str">
            <v>Подвеска подвижная 20.20</v>
          </cell>
          <cell r="E822">
            <v>50</v>
          </cell>
          <cell r="F822">
            <v>286</v>
          </cell>
          <cell r="G822">
            <v>232</v>
          </cell>
          <cell r="H822" t="str">
            <v>-</v>
          </cell>
          <cell r="I822" t="str">
            <v>-</v>
          </cell>
          <cell r="J822">
            <v>2</v>
          </cell>
          <cell r="K822" t="str">
            <v>-</v>
          </cell>
        </row>
        <row r="823">
          <cell r="B823">
            <v>373130</v>
          </cell>
          <cell r="C823" t="str">
            <v>Прижим ЛП 30.25.ПР</v>
          </cell>
          <cell r="D823" t="str">
            <v>Прижим 30</v>
          </cell>
          <cell r="E823">
            <v>50</v>
          </cell>
          <cell r="H823" t="str">
            <v>-</v>
          </cell>
          <cell r="K823" t="str">
            <v>-</v>
          </cell>
        </row>
        <row r="824">
          <cell r="B824">
            <v>373125</v>
          </cell>
          <cell r="C824" t="str">
            <v>Прижим Пр.25</v>
          </cell>
          <cell r="D824" t="str">
            <v>Прижим 25</v>
          </cell>
          <cell r="E824">
            <v>50</v>
          </cell>
          <cell r="F824">
            <v>358</v>
          </cell>
          <cell r="G824">
            <v>23</v>
          </cell>
          <cell r="H824" t="str">
            <v>-</v>
          </cell>
          <cell r="I824" t="str">
            <v>-</v>
          </cell>
          <cell r="J824">
            <v>0.6</v>
          </cell>
          <cell r="K824" t="str">
            <v>-</v>
          </cell>
        </row>
        <row r="825">
          <cell r="B825">
            <v>373120</v>
          </cell>
          <cell r="C825" t="str">
            <v>Прижим Пр.200</v>
          </cell>
          <cell r="D825" t="str">
            <v>Прижим 20</v>
          </cell>
          <cell r="E825">
            <v>50</v>
          </cell>
          <cell r="F825">
            <v>305</v>
          </cell>
          <cell r="G825">
            <v>23</v>
          </cell>
          <cell r="H825" t="str">
            <v>-</v>
          </cell>
          <cell r="I825" t="str">
            <v>-</v>
          </cell>
          <cell r="J825">
            <v>0.6</v>
          </cell>
          <cell r="K825" t="str">
            <v>-</v>
          </cell>
        </row>
        <row r="826">
          <cell r="B826" t="str">
            <v>38305403.29</v>
          </cell>
          <cell r="C826" t="str">
            <v>Уголок (оцинк.) для лотков бетон. ЛВК ВМ Sir 400/500 F900 с усилен. анкерами L=290 (998х72,3х339,7мм)</v>
          </cell>
          <cell r="D826" t="str">
            <v>Уголок оцинкованный Sir 400/500 F900 L=1000 мм с усилен. анкерами L=290</v>
          </cell>
          <cell r="E826">
            <v>998</v>
          </cell>
          <cell r="F826">
            <v>72</v>
          </cell>
          <cell r="G826">
            <v>340</v>
          </cell>
          <cell r="H826" t="str">
            <v>-</v>
          </cell>
          <cell r="I826" t="str">
            <v>F900</v>
          </cell>
          <cell r="J826">
            <v>5</v>
          </cell>
          <cell r="K826" t="str">
            <v>-</v>
          </cell>
        </row>
        <row r="827">
          <cell r="B827" t="str">
            <v>38305403.44</v>
          </cell>
          <cell r="C827" t="str">
            <v>Уголок (оцинк.) для лотков бетон. ЛВК ВМ Sir 400/500 F900 с усилен. анкерами L=440 (998х72,3х489,7мм)</v>
          </cell>
          <cell r="D827" t="str">
            <v>Уголок оцинкованный Sir 400/500 F900 L=1000 мм с усилен. анкерами L=440</v>
          </cell>
          <cell r="E827">
            <v>998</v>
          </cell>
          <cell r="F827">
            <v>72</v>
          </cell>
          <cell r="G827">
            <v>490</v>
          </cell>
          <cell r="H827" t="str">
            <v>-</v>
          </cell>
          <cell r="I827" t="str">
            <v>F900</v>
          </cell>
          <cell r="J827">
            <v>5.7</v>
          </cell>
          <cell r="K827" t="str">
            <v>-</v>
          </cell>
        </row>
        <row r="828">
          <cell r="B828">
            <v>38300100</v>
          </cell>
          <cell r="C828" t="str">
            <v>Усиливающая насадка DN100 под чугунную решетку д/полимербет. лотка, класс С</v>
          </cell>
          <cell r="D828" t="str">
            <v>Усиливающая насадка DN100 под чугунную решетку д/полимербет.лотка,класс С</v>
          </cell>
          <cell r="E828">
            <v>1000</v>
          </cell>
          <cell r="H828" t="str">
            <v>-</v>
          </cell>
          <cell r="J828" t="str">
            <v>-</v>
          </cell>
          <cell r="K828" t="str">
            <v>-</v>
          </cell>
        </row>
        <row r="829">
          <cell r="B829" t="str">
            <v>38320403</v>
          </cell>
          <cell r="C829" t="str">
            <v>Обечайка для ДК 400</v>
          </cell>
          <cell r="D829" t="str">
            <v>Уголок оцинкованный ДК 400 F900</v>
          </cell>
          <cell r="E829">
            <v>1008</v>
          </cell>
          <cell r="F829">
            <v>550</v>
          </cell>
          <cell r="G829">
            <v>49.7</v>
          </cell>
          <cell r="H829" t="str">
            <v>-</v>
          </cell>
          <cell r="I829" t="str">
            <v>F900</v>
          </cell>
          <cell r="J829" t="str">
            <v>-</v>
          </cell>
          <cell r="K829" t="str">
            <v>-</v>
          </cell>
        </row>
        <row r="830">
          <cell r="B830" t="str">
            <v>38320503</v>
          </cell>
          <cell r="C830" t="str">
            <v>Обечайка для ДК 500</v>
          </cell>
          <cell r="D830" t="str">
            <v>Уголок оцинкованный ДК 500 F900</v>
          </cell>
          <cell r="E830">
            <v>1008</v>
          </cell>
          <cell r="F830">
            <v>650</v>
          </cell>
          <cell r="G830">
            <v>49.7</v>
          </cell>
          <cell r="H830" t="str">
            <v>-</v>
          </cell>
          <cell r="I830" t="str">
            <v>F900</v>
          </cell>
          <cell r="J830" t="str">
            <v>-</v>
          </cell>
          <cell r="K830" t="str">
            <v>-</v>
          </cell>
        </row>
        <row r="831">
          <cell r="B831">
            <v>38305303</v>
          </cell>
          <cell r="C831" t="str">
            <v>Уголок оцинкованный Sir200/300 F900 L=998 мм</v>
          </cell>
          <cell r="D831" t="str">
            <v>Уголок оцинкованный Sir200/300 F900 L=998 мм</v>
          </cell>
          <cell r="E831">
            <v>998</v>
          </cell>
          <cell r="F831">
            <v>63</v>
          </cell>
          <cell r="G831">
            <v>40</v>
          </cell>
          <cell r="H831" t="str">
            <v>-</v>
          </cell>
          <cell r="I831" t="str">
            <v>F900</v>
          </cell>
          <cell r="J831">
            <v>3.6</v>
          </cell>
          <cell r="K831" t="str">
            <v>-</v>
          </cell>
        </row>
        <row r="832">
          <cell r="B832" t="str">
            <v>80305303.0300.200</v>
          </cell>
          <cell r="C832" t="str">
            <v>Форма лотка Sir 300 H300 L=2000 мм</v>
          </cell>
          <cell r="D832" t="str">
            <v>Форма лотка Sir 300 H300 L=2000 мм</v>
          </cell>
          <cell r="E832">
            <v>2182</v>
          </cell>
          <cell r="F832">
            <v>766</v>
          </cell>
          <cell r="G832">
            <v>1500</v>
          </cell>
          <cell r="H832" t="str">
            <v>-</v>
          </cell>
          <cell r="I832" t="str">
            <v>-</v>
          </cell>
          <cell r="J832">
            <v>500</v>
          </cell>
          <cell r="K832" t="str">
            <v>-</v>
          </cell>
        </row>
        <row r="833">
          <cell r="B833" t="str">
            <v>99700001</v>
          </cell>
          <cell r="C833" t="str">
            <v>Ревизионная тележка 1100х813х438</v>
          </cell>
          <cell r="D833" t="str">
            <v>Ревизионная тележка 1100х813х438</v>
          </cell>
          <cell r="E833">
            <v>1100</v>
          </cell>
          <cell r="F833">
            <v>813</v>
          </cell>
          <cell r="G833">
            <v>438</v>
          </cell>
          <cell r="H833" t="str">
            <v>-</v>
          </cell>
          <cell r="I833" t="str">
            <v>-</v>
          </cell>
          <cell r="J833" t="str">
            <v>-</v>
          </cell>
          <cell r="K833" t="str">
            <v>-</v>
          </cell>
          <cell r="L833">
            <v>15000</v>
          </cell>
        </row>
        <row r="834">
          <cell r="A834" t="str">
            <v>012035</v>
          </cell>
          <cell r="B834" t="str">
            <v>30102100.0520</v>
          </cell>
          <cell r="C834" t="str">
            <v>Пескоуловитель Plus 100</v>
          </cell>
          <cell r="D834" t="str">
            <v>Пескоуловитель Plus 100</v>
          </cell>
          <cell r="E834">
            <v>500</v>
          </cell>
          <cell r="F834">
            <v>160</v>
          </cell>
          <cell r="G834">
            <v>520</v>
          </cell>
          <cell r="H834" t="str">
            <v>-</v>
          </cell>
          <cell r="I834" t="str">
            <v>C250</v>
          </cell>
          <cell r="J834">
            <v>58</v>
          </cell>
          <cell r="K834">
            <v>8</v>
          </cell>
          <cell r="L834">
            <v>2847</v>
          </cell>
        </row>
        <row r="835">
          <cell r="A835" t="str">
            <v>012035/бо75</v>
          </cell>
          <cell r="B835" t="str">
            <v>30102100.0520.30</v>
          </cell>
          <cell r="C835" t="str">
            <v>Пескоуловитель Plus 100 с боковым отверстием 75 мм</v>
          </cell>
          <cell r="D835" t="str">
            <v>Пескоуловитель Plus 100 с боковым отверстием 75 мм</v>
          </cell>
          <cell r="E835">
            <v>500</v>
          </cell>
          <cell r="F835">
            <v>160</v>
          </cell>
          <cell r="G835">
            <v>520</v>
          </cell>
          <cell r="H835" t="str">
            <v>-</v>
          </cell>
          <cell r="I835" t="str">
            <v>C250</v>
          </cell>
          <cell r="J835">
            <v>58</v>
          </cell>
          <cell r="K835">
            <v>8</v>
          </cell>
        </row>
        <row r="836">
          <cell r="A836" t="str">
            <v>012035/бо110</v>
          </cell>
          <cell r="B836" t="str">
            <v>30102100.0520.31</v>
          </cell>
          <cell r="C836" t="str">
            <v>Пескоуловитель Plus 100 с боковым отверстием 110 мм</v>
          </cell>
          <cell r="D836" t="str">
            <v>Пескоуловитель Plus 100 с боковым отверстием 110 мм</v>
          </cell>
          <cell r="E836">
            <v>500</v>
          </cell>
          <cell r="F836">
            <v>160</v>
          </cell>
          <cell r="G836">
            <v>520</v>
          </cell>
          <cell r="H836" t="str">
            <v>-</v>
          </cell>
          <cell r="I836" t="str">
            <v>C250</v>
          </cell>
          <cell r="J836">
            <v>58</v>
          </cell>
          <cell r="K836">
            <v>8</v>
          </cell>
        </row>
        <row r="837">
          <cell r="A837" t="str">
            <v>012035/бм110</v>
          </cell>
          <cell r="B837" t="str">
            <v>30102100.0520.41</v>
          </cell>
          <cell r="C837" t="str">
            <v>Пескоуловитель Plus 100 с боковой  муфтой 110 мм</v>
          </cell>
          <cell r="D837" t="str">
            <v>Пескоуловитель Plus 100 с боковой  муфтой 110 мм</v>
          </cell>
          <cell r="E837">
            <v>500</v>
          </cell>
          <cell r="F837">
            <v>160</v>
          </cell>
          <cell r="G837">
            <v>520</v>
          </cell>
          <cell r="H837" t="str">
            <v>-</v>
          </cell>
          <cell r="I837" t="str">
            <v>C250</v>
          </cell>
          <cell r="J837">
            <v>58</v>
          </cell>
          <cell r="K837">
            <v>8</v>
          </cell>
        </row>
        <row r="838">
          <cell r="A838" t="str">
            <v>080105</v>
          </cell>
          <cell r="B838" t="str">
            <v>31102100.0400</v>
          </cell>
          <cell r="C838" t="str">
            <v>Дождеприемник ДК Plus 30/30</v>
          </cell>
          <cell r="D838" t="str">
            <v>Дождеприемный колодец Plus 30/30</v>
          </cell>
          <cell r="E838">
            <v>300</v>
          </cell>
          <cell r="F838">
            <v>300</v>
          </cell>
          <cell r="G838">
            <v>400</v>
          </cell>
          <cell r="H838" t="str">
            <v>-</v>
          </cell>
          <cell r="I838" t="str">
            <v>C250</v>
          </cell>
          <cell r="J838">
            <v>55.3</v>
          </cell>
          <cell r="K838">
            <v>14</v>
          </cell>
          <cell r="L838">
            <v>3165</v>
          </cell>
        </row>
        <row r="839">
          <cell r="A839" t="str">
            <v>080105/бо75</v>
          </cell>
          <cell r="B839" t="str">
            <v>31102100.0400.30</v>
          </cell>
          <cell r="C839" t="str">
            <v>Дождеприемник ДК Plus 30/30 с боковым отверстием 75 мм</v>
          </cell>
          <cell r="D839" t="str">
            <v>Дождеприемный колодец Plus 30/30 с боковым отверстием 75 мм</v>
          </cell>
          <cell r="E839">
            <v>300</v>
          </cell>
          <cell r="F839">
            <v>300</v>
          </cell>
          <cell r="G839">
            <v>400</v>
          </cell>
          <cell r="H839" t="str">
            <v>-</v>
          </cell>
          <cell r="I839" t="str">
            <v>C250</v>
          </cell>
          <cell r="J839">
            <v>55.3</v>
          </cell>
          <cell r="K839">
            <v>14</v>
          </cell>
        </row>
        <row r="840">
          <cell r="A840" t="str">
            <v>080105/бо110</v>
          </cell>
          <cell r="B840" t="str">
            <v>31102100.0400.31</v>
          </cell>
          <cell r="C840" t="str">
            <v>Дождеприемник ДК Plus 30/30 с боковым отверстием 110 мм</v>
          </cell>
          <cell r="D840" t="str">
            <v>Дождеприемный колодец Plus 30/30 с боковым отверстием 110 мм</v>
          </cell>
          <cell r="E840">
            <v>300</v>
          </cell>
          <cell r="F840">
            <v>300</v>
          </cell>
          <cell r="G840">
            <v>400</v>
          </cell>
          <cell r="H840" t="str">
            <v>-</v>
          </cell>
          <cell r="I840" t="str">
            <v>C250</v>
          </cell>
          <cell r="J840">
            <v>55.3</v>
          </cell>
          <cell r="K840">
            <v>14</v>
          </cell>
        </row>
        <row r="841">
          <cell r="A841" t="str">
            <v>080105/бм110</v>
          </cell>
          <cell r="B841" t="str">
            <v>31102100.0400.41</v>
          </cell>
          <cell r="C841" t="str">
            <v>Дождеприемник ДК Plus 30/30 с боковой  муфтой 110 мм</v>
          </cell>
          <cell r="D841" t="str">
            <v>Дождеприемный колодец Plus 30/30 с боковой  муфтой 110 мм</v>
          </cell>
          <cell r="E841">
            <v>300</v>
          </cell>
          <cell r="F841">
            <v>300</v>
          </cell>
          <cell r="G841">
            <v>400</v>
          </cell>
          <cell r="H841" t="str">
            <v>-</v>
          </cell>
          <cell r="I841" t="str">
            <v>C250</v>
          </cell>
          <cell r="J841">
            <v>55.3</v>
          </cell>
          <cell r="K841">
            <v>14</v>
          </cell>
        </row>
        <row r="842">
          <cell r="A842" t="str">
            <v>021035</v>
          </cell>
          <cell r="B842" t="str">
            <v>30104100.0540</v>
          </cell>
          <cell r="C842" t="str">
            <v>Пескоуловитель Light 100</v>
          </cell>
          <cell r="D842" t="str">
            <v>Пескоуловитель Light 100</v>
          </cell>
          <cell r="E842">
            <v>500</v>
          </cell>
          <cell r="F842" t="str">
            <v>160/160</v>
          </cell>
          <cell r="G842">
            <v>540</v>
          </cell>
          <cell r="H842" t="str">
            <v>-</v>
          </cell>
          <cell r="I842" t="str">
            <v>E600</v>
          </cell>
          <cell r="J842">
            <v>61.5</v>
          </cell>
          <cell r="K842">
            <v>8</v>
          </cell>
          <cell r="L842">
            <v>4086</v>
          </cell>
        </row>
        <row r="843">
          <cell r="A843" t="str">
            <v>021035/бо75</v>
          </cell>
          <cell r="B843" t="str">
            <v>30104100.0540.30</v>
          </cell>
          <cell r="C843" t="str">
            <v>Пескоуловитель Light 100 с боковым отверстием 75 мм</v>
          </cell>
          <cell r="D843" t="str">
            <v>Пескоуловитель Light 100 с боковым отверстием 75 мм</v>
          </cell>
          <cell r="E843">
            <v>500</v>
          </cell>
          <cell r="F843" t="str">
            <v>160/160</v>
          </cell>
          <cell r="G843">
            <v>540</v>
          </cell>
          <cell r="H843" t="str">
            <v>-</v>
          </cell>
          <cell r="I843" t="str">
            <v>E600</v>
          </cell>
          <cell r="J843">
            <v>61.5</v>
          </cell>
          <cell r="K843">
            <v>8</v>
          </cell>
        </row>
        <row r="844">
          <cell r="A844" t="str">
            <v>021035/бо110</v>
          </cell>
          <cell r="B844" t="str">
            <v>30104100.0540.31</v>
          </cell>
          <cell r="C844" t="str">
            <v>Пескоуловитель Light 100 с боковым отверстием 110 мм</v>
          </cell>
          <cell r="D844" t="str">
            <v>Пескоуловитель Light 100 с боковым отверстием 110 мм</v>
          </cell>
          <cell r="E844">
            <v>500</v>
          </cell>
          <cell r="F844" t="str">
            <v>160/160</v>
          </cell>
          <cell r="G844">
            <v>540</v>
          </cell>
          <cell r="H844" t="str">
            <v>-</v>
          </cell>
          <cell r="I844" t="str">
            <v>E600</v>
          </cell>
          <cell r="J844">
            <v>61.5</v>
          </cell>
          <cell r="K844">
            <v>8</v>
          </cell>
        </row>
        <row r="845">
          <cell r="A845" t="str">
            <v>021035/бм110</v>
          </cell>
          <cell r="B845" t="str">
            <v>30104100.0540.41</v>
          </cell>
          <cell r="C845" t="str">
            <v>Пескоуловитель Light 100 с боковой  муфтой 110 мм</v>
          </cell>
          <cell r="D845" t="str">
            <v>Пескоуловитель Light 100 с боковой  муфтой 110 мм</v>
          </cell>
          <cell r="E845">
            <v>500</v>
          </cell>
          <cell r="F845" t="str">
            <v>160/160</v>
          </cell>
          <cell r="G845">
            <v>540</v>
          </cell>
          <cell r="H845" t="str">
            <v>-</v>
          </cell>
          <cell r="I845" t="str">
            <v>E600</v>
          </cell>
          <cell r="J845">
            <v>61.5</v>
          </cell>
          <cell r="K845">
            <v>8</v>
          </cell>
        </row>
        <row r="846">
          <cell r="A846" t="str">
            <v>080000</v>
          </cell>
          <cell r="B846" t="str">
            <v>31104100.0400</v>
          </cell>
          <cell r="C846" t="str">
            <v>Дождеприемник ДК Light 30/30</v>
          </cell>
          <cell r="D846" t="str">
            <v>Дождеприемный колодец Light 30/30</v>
          </cell>
          <cell r="E846">
            <v>300</v>
          </cell>
          <cell r="F846">
            <v>300</v>
          </cell>
          <cell r="G846">
            <v>400</v>
          </cell>
          <cell r="H846" t="str">
            <v>-</v>
          </cell>
          <cell r="I846" t="str">
            <v>C250</v>
          </cell>
          <cell r="J846">
            <v>56</v>
          </cell>
          <cell r="K846">
            <v>12</v>
          </cell>
          <cell r="L846">
            <v>3385</v>
          </cell>
        </row>
        <row r="847">
          <cell r="A847" t="str">
            <v>080000/бо75</v>
          </cell>
          <cell r="B847" t="str">
            <v>31104100.0400.30</v>
          </cell>
          <cell r="C847" t="str">
            <v>Дождеприемник ДК Light 30/30 с боковым отверстием 75 мм</v>
          </cell>
          <cell r="D847" t="str">
            <v>Дождеприемный колодец Light 30/30 с боковым отверстием 75 мм</v>
          </cell>
          <cell r="E847">
            <v>300</v>
          </cell>
          <cell r="F847">
            <v>300</v>
          </cell>
          <cell r="G847">
            <v>400</v>
          </cell>
          <cell r="H847" t="str">
            <v>-</v>
          </cell>
          <cell r="I847" t="str">
            <v>C250</v>
          </cell>
          <cell r="J847">
            <v>56</v>
          </cell>
          <cell r="K847">
            <v>12</v>
          </cell>
        </row>
        <row r="848">
          <cell r="A848" t="str">
            <v>080000/бо110</v>
          </cell>
          <cell r="B848" t="str">
            <v>31104100.0400.31</v>
          </cell>
          <cell r="C848" t="str">
            <v>Дождеприемник ДК Light 30/30 с боковым отверстием 110 мм</v>
          </cell>
          <cell r="D848" t="str">
            <v>Дождеприемный колодец Light 30/30 с боковым отверстием 110 мм</v>
          </cell>
          <cell r="E848">
            <v>300</v>
          </cell>
          <cell r="F848">
            <v>300</v>
          </cell>
          <cell r="G848">
            <v>400</v>
          </cell>
          <cell r="H848" t="str">
            <v>-</v>
          </cell>
          <cell r="I848" t="str">
            <v>C250</v>
          </cell>
          <cell r="J848">
            <v>56</v>
          </cell>
          <cell r="K848">
            <v>12</v>
          </cell>
        </row>
        <row r="849">
          <cell r="A849" t="str">
            <v>080000/бм110</v>
          </cell>
          <cell r="B849" t="str">
            <v>31104100.0400.41</v>
          </cell>
          <cell r="C849" t="str">
            <v>Дождеприемник ДК Light 30/30 с боковой  муфтой 110 мм</v>
          </cell>
          <cell r="D849" t="str">
            <v>Дождеприемный колодец Light 30/30 с боковой  муфтой 110 мм</v>
          </cell>
          <cell r="E849">
            <v>300</v>
          </cell>
          <cell r="F849">
            <v>300</v>
          </cell>
          <cell r="G849">
            <v>400</v>
          </cell>
          <cell r="H849" t="str">
            <v>-</v>
          </cell>
          <cell r="I849" t="str">
            <v>C250</v>
          </cell>
          <cell r="J849">
            <v>56</v>
          </cell>
          <cell r="K849">
            <v>12</v>
          </cell>
        </row>
        <row r="850">
          <cell r="A850" t="str">
            <v>021135/Е</v>
          </cell>
          <cell r="B850" t="str">
            <v>30105102.0540</v>
          </cell>
          <cell r="C850" t="str">
            <v>Пескоуловитель Sir 100</v>
          </cell>
          <cell r="D850" t="str">
            <v>Пескоуловитель Sir 100</v>
          </cell>
          <cell r="E850">
            <v>500</v>
          </cell>
          <cell r="F850" t="str">
            <v>160/160</v>
          </cell>
          <cell r="G850">
            <v>540</v>
          </cell>
          <cell r="H850" t="str">
            <v>-</v>
          </cell>
          <cell r="I850" t="str">
            <v>E600</v>
          </cell>
          <cell r="J850">
            <v>61.8</v>
          </cell>
          <cell r="K850">
            <v>8</v>
          </cell>
        </row>
        <row r="851">
          <cell r="A851" t="str">
            <v>021135/Ебо75</v>
          </cell>
          <cell r="B851" t="str">
            <v>30105102.0540.30</v>
          </cell>
          <cell r="C851" t="str">
            <v>Пескоуловитель Sir 100 с боковым отверстием 75 мм</v>
          </cell>
          <cell r="D851" t="str">
            <v>Пескоуловитель Sir 100 с боковым отверстием 75 мм</v>
          </cell>
          <cell r="E851">
            <v>500</v>
          </cell>
          <cell r="F851" t="str">
            <v>160/160</v>
          </cell>
          <cell r="G851">
            <v>540</v>
          </cell>
          <cell r="H851" t="str">
            <v>-</v>
          </cell>
          <cell r="I851" t="str">
            <v>E600</v>
          </cell>
          <cell r="J851">
            <v>61.8</v>
          </cell>
          <cell r="K851">
            <v>8</v>
          </cell>
        </row>
        <row r="852">
          <cell r="A852" t="str">
            <v>021135/Ебо110</v>
          </cell>
          <cell r="B852" t="str">
            <v>30105102.0540.31</v>
          </cell>
          <cell r="C852" t="str">
            <v>Пескоуловитель Sir 100 с боковым отверстием 110 мм</v>
          </cell>
          <cell r="D852" t="str">
            <v>Пескоуловитель Sir 100 с боковым отверстием 110 мм</v>
          </cell>
          <cell r="E852">
            <v>500</v>
          </cell>
          <cell r="F852" t="str">
            <v>160/160</v>
          </cell>
          <cell r="G852">
            <v>540</v>
          </cell>
          <cell r="H852" t="str">
            <v>-</v>
          </cell>
          <cell r="I852" t="str">
            <v>E600</v>
          </cell>
          <cell r="J852">
            <v>61.8</v>
          </cell>
          <cell r="K852">
            <v>8</v>
          </cell>
        </row>
        <row r="853">
          <cell r="A853" t="str">
            <v>021135/Ебм110</v>
          </cell>
          <cell r="B853" t="str">
            <v>30105102.0540.41</v>
          </cell>
          <cell r="C853" t="str">
            <v>Пескоуловитель Sir 100 с боковой  муфтой 110 мм</v>
          </cell>
          <cell r="D853" t="str">
            <v>Пескоуловитель Sir 100 с боковой  муфтой 110 мм</v>
          </cell>
          <cell r="E853">
            <v>500</v>
          </cell>
          <cell r="F853" t="str">
            <v>160/160</v>
          </cell>
          <cell r="G853">
            <v>540</v>
          </cell>
          <cell r="H853" t="str">
            <v>-</v>
          </cell>
          <cell r="I853" t="str">
            <v>E600</v>
          </cell>
          <cell r="J853">
            <v>61.8</v>
          </cell>
          <cell r="K853">
            <v>8</v>
          </cell>
        </row>
        <row r="854">
          <cell r="A854" t="str">
            <v>021135/Е</v>
          </cell>
          <cell r="B854" t="str">
            <v>31105102.0540</v>
          </cell>
          <cell r="C854" t="str">
            <v>Дождеприемный колодец 100</v>
          </cell>
          <cell r="D854" t="str">
            <v>Дождеприемный колодец 100</v>
          </cell>
          <cell r="E854">
            <v>500</v>
          </cell>
          <cell r="F854" t="str">
            <v>160/160</v>
          </cell>
          <cell r="G854">
            <v>540</v>
          </cell>
          <cell r="H854" t="str">
            <v>-</v>
          </cell>
          <cell r="I854" t="str">
            <v>E600</v>
          </cell>
          <cell r="J854">
            <v>61.8</v>
          </cell>
          <cell r="K854">
            <v>8</v>
          </cell>
        </row>
        <row r="855">
          <cell r="A855" t="str">
            <v>021135/Ебо75</v>
          </cell>
          <cell r="B855" t="str">
            <v>31105102.0540.30</v>
          </cell>
          <cell r="C855" t="str">
            <v>Дождеприемный колодец 100 с боковым отверстием 75 мм</v>
          </cell>
          <cell r="D855" t="str">
            <v>Дождеприемный колодец 100 с боковым отверстием 75 мм</v>
          </cell>
          <cell r="E855">
            <v>500</v>
          </cell>
          <cell r="F855" t="str">
            <v>160/160</v>
          </cell>
          <cell r="G855">
            <v>540</v>
          </cell>
          <cell r="H855" t="str">
            <v>-</v>
          </cell>
          <cell r="I855" t="str">
            <v>E600</v>
          </cell>
          <cell r="J855">
            <v>61.8</v>
          </cell>
          <cell r="K855">
            <v>8</v>
          </cell>
        </row>
        <row r="856">
          <cell r="A856" t="str">
            <v>021135/Ебо110</v>
          </cell>
          <cell r="B856" t="str">
            <v>31105102.0540.31</v>
          </cell>
          <cell r="C856" t="str">
            <v>Дождеприемный колодец 100 с боковым отверстием 110 мм</v>
          </cell>
          <cell r="D856" t="str">
            <v>Дождеприемный колодец 100 с боковым отверстием 110 мм</v>
          </cell>
          <cell r="E856">
            <v>500</v>
          </cell>
          <cell r="F856" t="str">
            <v>160/160</v>
          </cell>
          <cell r="G856">
            <v>540</v>
          </cell>
          <cell r="H856" t="str">
            <v>-</v>
          </cell>
          <cell r="I856" t="str">
            <v>E600</v>
          </cell>
          <cell r="J856">
            <v>61.8</v>
          </cell>
          <cell r="K856">
            <v>8</v>
          </cell>
        </row>
        <row r="857">
          <cell r="A857" t="str">
            <v>021135/Ебм110</v>
          </cell>
          <cell r="B857" t="str">
            <v>31105102.0540.41</v>
          </cell>
          <cell r="C857" t="str">
            <v>Дождеприемный колодец 100 с боковой  муфтой 110 мм</v>
          </cell>
          <cell r="D857" t="str">
            <v>Дождеприемный колодец 100 с боковой  муфтой 110 мм</v>
          </cell>
          <cell r="E857">
            <v>500</v>
          </cell>
          <cell r="F857" t="str">
            <v>160/160</v>
          </cell>
          <cell r="G857">
            <v>540</v>
          </cell>
          <cell r="H857" t="str">
            <v>-</v>
          </cell>
          <cell r="I857" t="str">
            <v>E600</v>
          </cell>
          <cell r="J857">
            <v>61.8</v>
          </cell>
          <cell r="K857">
            <v>8</v>
          </cell>
        </row>
        <row r="858">
          <cell r="A858" t="str">
            <v>021135/F</v>
          </cell>
          <cell r="B858" t="str">
            <v>30105103.0540</v>
          </cell>
          <cell r="C858" t="str">
            <v>Пескоуловитель Sir 100</v>
          </cell>
          <cell r="D858" t="str">
            <v>Пескоуловитель Sir 100</v>
          </cell>
          <cell r="E858">
            <v>500</v>
          </cell>
          <cell r="F858" t="str">
            <v>160/160</v>
          </cell>
          <cell r="G858">
            <v>540</v>
          </cell>
          <cell r="H858" t="str">
            <v>-</v>
          </cell>
          <cell r="I858" t="str">
            <v>F900</v>
          </cell>
          <cell r="J858">
            <v>61.8</v>
          </cell>
          <cell r="K858">
            <v>8</v>
          </cell>
          <cell r="L858">
            <v>4307</v>
          </cell>
        </row>
        <row r="859">
          <cell r="A859" t="str">
            <v>021135/Fбо75</v>
          </cell>
          <cell r="B859" t="str">
            <v>30105103.0540.30</v>
          </cell>
          <cell r="C859" t="str">
            <v>Пескоуловитель Sir 100 с боковым отверстием 75 мм</v>
          </cell>
          <cell r="D859" t="str">
            <v>Пескоуловитель Sir 100 с боковым отверстием 75 мм</v>
          </cell>
          <cell r="E859">
            <v>500</v>
          </cell>
          <cell r="F859" t="str">
            <v>160/160</v>
          </cell>
          <cell r="G859">
            <v>540</v>
          </cell>
          <cell r="H859" t="str">
            <v>-</v>
          </cell>
          <cell r="I859" t="str">
            <v>F900</v>
          </cell>
          <cell r="J859">
            <v>61.8</v>
          </cell>
          <cell r="K859">
            <v>8</v>
          </cell>
        </row>
        <row r="860">
          <cell r="A860" t="str">
            <v>021135/Fбо110</v>
          </cell>
          <cell r="B860" t="str">
            <v>30105103.0540.31</v>
          </cell>
          <cell r="C860" t="str">
            <v>Пескоуловитель Sir 100 с боковым отверстием 110 мм</v>
          </cell>
          <cell r="D860" t="str">
            <v>Пескоуловитель Sir 100 с боковым отверстием 110 мм</v>
          </cell>
          <cell r="E860">
            <v>500</v>
          </cell>
          <cell r="F860" t="str">
            <v>160/160</v>
          </cell>
          <cell r="G860">
            <v>540</v>
          </cell>
          <cell r="H860" t="str">
            <v>-</v>
          </cell>
          <cell r="I860" t="str">
            <v>F900</v>
          </cell>
          <cell r="J860">
            <v>61.8</v>
          </cell>
          <cell r="K860">
            <v>8</v>
          </cell>
        </row>
        <row r="861">
          <cell r="A861" t="str">
            <v>021135/Fбм110</v>
          </cell>
          <cell r="B861" t="str">
            <v>30105103.0540.41</v>
          </cell>
          <cell r="C861" t="str">
            <v>Пескоуловитель Sir 100 с боковой  муфтой 110 мм</v>
          </cell>
          <cell r="D861" t="str">
            <v>Пескоуловитель Sir 100 с боковой  муфтой 110 мм</v>
          </cell>
          <cell r="E861">
            <v>500</v>
          </cell>
          <cell r="F861" t="str">
            <v>160/160</v>
          </cell>
          <cell r="G861">
            <v>540</v>
          </cell>
          <cell r="H861" t="str">
            <v>-</v>
          </cell>
          <cell r="I861" t="str">
            <v>F900</v>
          </cell>
          <cell r="J861">
            <v>61.8</v>
          </cell>
          <cell r="K861">
            <v>8</v>
          </cell>
        </row>
        <row r="862">
          <cell r="A862" t="str">
            <v>021135/F</v>
          </cell>
          <cell r="B862" t="str">
            <v>31105103.0540</v>
          </cell>
          <cell r="C862" t="str">
            <v>Дождеприемный колодец 100</v>
          </cell>
          <cell r="D862" t="str">
            <v>Дождеприемный колодец 100</v>
          </cell>
          <cell r="E862">
            <v>500</v>
          </cell>
          <cell r="F862" t="str">
            <v>160/160</v>
          </cell>
          <cell r="G862">
            <v>540</v>
          </cell>
          <cell r="H862" t="str">
            <v>-</v>
          </cell>
          <cell r="I862" t="str">
            <v>E600</v>
          </cell>
          <cell r="J862">
            <v>61.8</v>
          </cell>
          <cell r="K862">
            <v>8</v>
          </cell>
        </row>
        <row r="863">
          <cell r="A863" t="str">
            <v>021135/Fбо75</v>
          </cell>
          <cell r="B863" t="str">
            <v>31105103.0540.30</v>
          </cell>
          <cell r="C863" t="str">
            <v>Дождеприемный колодец 100 с боковым отверстием 75 мм</v>
          </cell>
          <cell r="D863" t="str">
            <v>Дождеприемный колодец 100 с боковым отверстием 75 мм</v>
          </cell>
          <cell r="E863">
            <v>500</v>
          </cell>
          <cell r="F863" t="str">
            <v>160/160</v>
          </cell>
          <cell r="G863">
            <v>540</v>
          </cell>
          <cell r="H863" t="str">
            <v>-</v>
          </cell>
          <cell r="I863" t="str">
            <v>E600</v>
          </cell>
          <cell r="J863">
            <v>61.8</v>
          </cell>
          <cell r="K863">
            <v>8</v>
          </cell>
        </row>
        <row r="864">
          <cell r="A864" t="str">
            <v>021135/Fбо110</v>
          </cell>
          <cell r="B864" t="str">
            <v>31105103.0540.31</v>
          </cell>
          <cell r="C864" t="str">
            <v>Дождеприемный колодец 100 с боковым отверстием 110 мм</v>
          </cell>
          <cell r="D864" t="str">
            <v>Дождеприемный колодец 100 с боковым отверстием 110 мм</v>
          </cell>
          <cell r="E864">
            <v>500</v>
          </cell>
          <cell r="F864" t="str">
            <v>160/160</v>
          </cell>
          <cell r="G864">
            <v>540</v>
          </cell>
          <cell r="H864" t="str">
            <v>-</v>
          </cell>
          <cell r="I864" t="str">
            <v>E600</v>
          </cell>
          <cell r="J864">
            <v>61.8</v>
          </cell>
          <cell r="K864">
            <v>8</v>
          </cell>
        </row>
        <row r="865">
          <cell r="A865" t="str">
            <v>021135/Fбм110</v>
          </cell>
          <cell r="B865" t="str">
            <v>31105103.0540.41</v>
          </cell>
          <cell r="C865" t="str">
            <v>Дождеприемный колодец 100 с боковой  муфтой 110 мм</v>
          </cell>
          <cell r="D865" t="str">
            <v>Дождеприемный колодец 100 с боковой  муфтой 110 мм</v>
          </cell>
          <cell r="E865">
            <v>500</v>
          </cell>
          <cell r="F865" t="str">
            <v>160/160</v>
          </cell>
          <cell r="G865">
            <v>540</v>
          </cell>
          <cell r="H865" t="str">
            <v>-</v>
          </cell>
          <cell r="I865" t="str">
            <v>E600</v>
          </cell>
          <cell r="J865">
            <v>61.8</v>
          </cell>
          <cell r="K865">
            <v>8</v>
          </cell>
        </row>
        <row r="866">
          <cell r="A866" t="str">
            <v>023135/Е</v>
          </cell>
          <cell r="B866" t="str">
            <v>30105112.0540</v>
          </cell>
          <cell r="C866" t="str">
            <v>Пескоуловитель Sir 110</v>
          </cell>
          <cell r="D866" t="str">
            <v>Пескоуловитель Sir 110</v>
          </cell>
          <cell r="E866">
            <v>500</v>
          </cell>
          <cell r="F866" t="str">
            <v>175/175</v>
          </cell>
          <cell r="G866">
            <v>540</v>
          </cell>
          <cell r="H866" t="str">
            <v>-</v>
          </cell>
          <cell r="I866" t="str">
            <v>E600</v>
          </cell>
          <cell r="J866">
            <v>63.8</v>
          </cell>
          <cell r="K866">
            <v>8</v>
          </cell>
          <cell r="L866">
            <v>4738</v>
          </cell>
        </row>
        <row r="867">
          <cell r="A867" t="str">
            <v>023135/Ебо75</v>
          </cell>
          <cell r="B867" t="str">
            <v>30105112.0540.30</v>
          </cell>
          <cell r="C867" t="str">
            <v>Пескоуловитель Sir 110 с боковым отверстием 75 мм</v>
          </cell>
          <cell r="D867" t="str">
            <v>Пескоуловитель Sir 110 с боковым отверстием 75 мм</v>
          </cell>
          <cell r="E867">
            <v>500</v>
          </cell>
          <cell r="F867" t="str">
            <v>175/175</v>
          </cell>
          <cell r="G867">
            <v>540</v>
          </cell>
          <cell r="H867" t="str">
            <v>-</v>
          </cell>
          <cell r="I867" t="str">
            <v>E600</v>
          </cell>
          <cell r="J867">
            <v>63.8</v>
          </cell>
          <cell r="K867">
            <v>8</v>
          </cell>
          <cell r="L867">
            <v>6058</v>
          </cell>
        </row>
        <row r="868">
          <cell r="A868" t="str">
            <v>023135/Ебо110</v>
          </cell>
          <cell r="B868" t="str">
            <v>30105112.0540.31</v>
          </cell>
          <cell r="C868" t="str">
            <v>Пескоуловитель Sir 110 с боковым отверстием 110 мм</v>
          </cell>
          <cell r="D868" t="str">
            <v>Пескоуловитель Sir 110 с боковым отверстием 110 мм</v>
          </cell>
          <cell r="E868">
            <v>500</v>
          </cell>
          <cell r="F868" t="str">
            <v>175/175</v>
          </cell>
          <cell r="G868">
            <v>540</v>
          </cell>
          <cell r="H868" t="str">
            <v>-</v>
          </cell>
          <cell r="I868" t="str">
            <v>E600</v>
          </cell>
          <cell r="J868">
            <v>63.8</v>
          </cell>
          <cell r="K868">
            <v>8</v>
          </cell>
          <cell r="L868">
            <v>6058</v>
          </cell>
        </row>
        <row r="869">
          <cell r="A869" t="str">
            <v>023135/Ебм110</v>
          </cell>
          <cell r="B869" t="str">
            <v>30105112.0540.41</v>
          </cell>
          <cell r="C869" t="str">
            <v>Пескоуловитель Sir 110 с боковой  муфтой 110 мм</v>
          </cell>
          <cell r="D869" t="str">
            <v>Пескоуловитель Sir 110 с боковой  муфтой 110 мм</v>
          </cell>
          <cell r="E869">
            <v>500</v>
          </cell>
          <cell r="F869" t="str">
            <v>175/175</v>
          </cell>
          <cell r="G869">
            <v>540</v>
          </cell>
          <cell r="H869" t="str">
            <v>-</v>
          </cell>
          <cell r="I869" t="str">
            <v>E600</v>
          </cell>
          <cell r="J869">
            <v>63.8</v>
          </cell>
          <cell r="K869">
            <v>8</v>
          </cell>
          <cell r="L869">
            <v>6188</v>
          </cell>
        </row>
        <row r="870">
          <cell r="A870" t="str">
            <v>020035</v>
          </cell>
          <cell r="B870" t="str">
            <v>30102150.0675</v>
          </cell>
          <cell r="C870" t="str">
            <v>Пескоуловитель Plus 150 односекционный</v>
          </cell>
          <cell r="D870" t="str">
            <v>Пескоуловитель Plus 150 односекционный</v>
          </cell>
          <cell r="E870">
            <v>500</v>
          </cell>
          <cell r="F870" t="str">
            <v>250/250</v>
          </cell>
          <cell r="G870">
            <v>675</v>
          </cell>
          <cell r="H870" t="str">
            <v>-</v>
          </cell>
          <cell r="I870" t="str">
            <v>E600</v>
          </cell>
          <cell r="J870">
            <v>114</v>
          </cell>
          <cell r="K870">
            <v>6</v>
          </cell>
          <cell r="L870">
            <v>5575</v>
          </cell>
        </row>
        <row r="871">
          <cell r="A871" t="str">
            <v>020035/бо110</v>
          </cell>
          <cell r="B871" t="str">
            <v>30102150.0675.31</v>
          </cell>
          <cell r="C871" t="str">
            <v>Пескоуловитель Plus 150 с боковым отверстием 110 мм</v>
          </cell>
          <cell r="D871" t="str">
            <v>Пескоуловитель Plus 150 с боковым отверстием 110 мм</v>
          </cell>
          <cell r="E871">
            <v>500</v>
          </cell>
          <cell r="F871" t="str">
            <v>250/250</v>
          </cell>
          <cell r="G871">
            <v>675</v>
          </cell>
          <cell r="H871" t="str">
            <v>-</v>
          </cell>
          <cell r="I871" t="str">
            <v>E600</v>
          </cell>
          <cell r="J871">
            <v>114</v>
          </cell>
          <cell r="K871">
            <v>6</v>
          </cell>
        </row>
        <row r="872">
          <cell r="A872" t="str">
            <v>020035/бм110</v>
          </cell>
          <cell r="B872" t="str">
            <v>30102150.0675.41</v>
          </cell>
          <cell r="C872" t="str">
            <v>Пескоуловитель Plus 150 с боковой  муфтой 110 мм</v>
          </cell>
          <cell r="D872" t="str">
            <v>Пескоуловитель Plus 150 с боковой  муфтой 110 мм</v>
          </cell>
          <cell r="E872">
            <v>500</v>
          </cell>
          <cell r="F872" t="str">
            <v>250/250</v>
          </cell>
          <cell r="G872">
            <v>675</v>
          </cell>
          <cell r="H872" t="str">
            <v>-</v>
          </cell>
          <cell r="I872" t="str">
            <v>E600</v>
          </cell>
          <cell r="J872">
            <v>114</v>
          </cell>
          <cell r="K872">
            <v>6</v>
          </cell>
        </row>
        <row r="873">
          <cell r="A873" t="str">
            <v>020035/бо160</v>
          </cell>
          <cell r="B873" t="str">
            <v>30102150.0675.32</v>
          </cell>
          <cell r="C873" t="str">
            <v>Пескоуловитель Plus 150 с боковым отверстием 160 мм</v>
          </cell>
          <cell r="D873" t="str">
            <v>Пескоуловитель Plus 150 с боковым отверстием 160 мм</v>
          </cell>
          <cell r="E873">
            <v>500</v>
          </cell>
          <cell r="F873" t="str">
            <v>250/250</v>
          </cell>
          <cell r="G873">
            <v>675</v>
          </cell>
          <cell r="H873" t="str">
            <v>-</v>
          </cell>
          <cell r="I873" t="str">
            <v>E600</v>
          </cell>
          <cell r="J873">
            <v>114</v>
          </cell>
          <cell r="K873">
            <v>6</v>
          </cell>
        </row>
        <row r="874">
          <cell r="A874" t="str">
            <v>020035/бм160</v>
          </cell>
          <cell r="B874" t="str">
            <v>30102150.0675.42</v>
          </cell>
          <cell r="C874" t="str">
            <v>Пескоуловитель Plus 150 с боковой  муфтой 160 мм</v>
          </cell>
          <cell r="D874" t="str">
            <v>Пескоуловитель Plus 150 с боковой  муфтой 160 мм</v>
          </cell>
          <cell r="E874">
            <v>500</v>
          </cell>
          <cell r="F874" t="str">
            <v>250/250</v>
          </cell>
          <cell r="G874">
            <v>675</v>
          </cell>
          <cell r="H874" t="str">
            <v>-</v>
          </cell>
          <cell r="I874" t="str">
            <v>E600</v>
          </cell>
          <cell r="J874">
            <v>114</v>
          </cell>
          <cell r="K874">
            <v>6</v>
          </cell>
        </row>
        <row r="875">
          <cell r="A875" t="str">
            <v>040136</v>
          </cell>
          <cell r="B875" t="str">
            <v>30102150.1465</v>
          </cell>
          <cell r="C875" t="str">
            <v>Пескоуловитель Plus 150 (верхняя часть)</v>
          </cell>
          <cell r="D875" t="str">
            <v>Пескоуловитель Plus 150 (верхняя секция)</v>
          </cell>
          <cell r="E875">
            <v>500</v>
          </cell>
          <cell r="F875" t="str">
            <v>250/250</v>
          </cell>
          <cell r="G875">
            <v>465</v>
          </cell>
          <cell r="H875" t="str">
            <v>-</v>
          </cell>
          <cell r="I875" t="str">
            <v>F900</v>
          </cell>
          <cell r="J875">
            <v>65</v>
          </cell>
          <cell r="K875">
            <v>6</v>
          </cell>
          <cell r="L875">
            <v>4200</v>
          </cell>
        </row>
        <row r="876">
          <cell r="A876" t="str">
            <v>020137</v>
          </cell>
          <cell r="B876" t="str">
            <v>30100150.2500</v>
          </cell>
          <cell r="C876" t="str">
            <v>Пескоуловитель/дождеприемник Plus/Sir 150 (средняя часть)</v>
          </cell>
          <cell r="D876" t="str">
            <v>Пескоуловитель/дождеприемный колодец Plus/Sir 150 (средняя секция)</v>
          </cell>
          <cell r="E876">
            <v>500</v>
          </cell>
          <cell r="F876" t="str">
            <v>250/250</v>
          </cell>
          <cell r="G876">
            <v>500</v>
          </cell>
          <cell r="H876" t="str">
            <v>-</v>
          </cell>
          <cell r="I876" t="str">
            <v>F900</v>
          </cell>
          <cell r="J876">
            <v>81</v>
          </cell>
          <cell r="K876">
            <v>6</v>
          </cell>
          <cell r="L876">
            <v>4250</v>
          </cell>
        </row>
        <row r="877">
          <cell r="A877" t="str">
            <v>020138</v>
          </cell>
          <cell r="B877" t="str">
            <v>30100150.3500</v>
          </cell>
          <cell r="C877" t="str">
            <v>Пескоуловитель/дождеприемник Plus/Sir 150 (нижняя часть)</v>
          </cell>
          <cell r="D877" t="str">
            <v>Пескоуловитель/дождеприемный колодец Plus/Sir 150 (нижняя секция)</v>
          </cell>
          <cell r="E877">
            <v>500</v>
          </cell>
          <cell r="F877" t="str">
            <v>250/250</v>
          </cell>
          <cell r="G877">
            <v>500</v>
          </cell>
          <cell r="H877" t="str">
            <v>-</v>
          </cell>
          <cell r="I877" t="str">
            <v>F900</v>
          </cell>
          <cell r="J877">
            <v>91.5</v>
          </cell>
          <cell r="K877">
            <v>6</v>
          </cell>
          <cell r="L877">
            <v>4400</v>
          </cell>
        </row>
        <row r="878">
          <cell r="A878" t="str">
            <v>020138/бо110</v>
          </cell>
          <cell r="B878" t="str">
            <v>30100150.3500.31</v>
          </cell>
          <cell r="C878" t="str">
            <v>Пескоуловитель/дождеприемник Plus/Sir 150 (нижняя часть) с боковым отверстием 110 мм</v>
          </cell>
          <cell r="D878" t="str">
            <v>Пескоуловитель/дождеприемный колодец Plus/Sir 150 (нижняя секция) с боковым отверстием 110 мм</v>
          </cell>
          <cell r="E878">
            <v>500</v>
          </cell>
          <cell r="F878" t="str">
            <v>250/250</v>
          </cell>
          <cell r="G878">
            <v>500</v>
          </cell>
          <cell r="H878" t="str">
            <v>-</v>
          </cell>
          <cell r="I878" t="str">
            <v>F900</v>
          </cell>
          <cell r="J878">
            <v>91.5</v>
          </cell>
          <cell r="K878">
            <v>6</v>
          </cell>
        </row>
        <row r="879">
          <cell r="A879" t="str">
            <v>020138/бм110</v>
          </cell>
          <cell r="B879" t="str">
            <v>30100150.3500.41</v>
          </cell>
          <cell r="C879" t="str">
            <v>Пескоуловитель/дождеприемник Plus/Sir 150 (нижняя часть) с боковой  муфтой 110 мм</v>
          </cell>
          <cell r="D879" t="str">
            <v>Пескоуловитель/дождеприемный колодец Plus/Sir 150 (нижняя секция) с боковой  муфтой 110 мм</v>
          </cell>
          <cell r="E879">
            <v>500</v>
          </cell>
          <cell r="F879" t="str">
            <v>250/250</v>
          </cell>
          <cell r="G879">
            <v>500</v>
          </cell>
          <cell r="H879" t="str">
            <v>-</v>
          </cell>
          <cell r="I879" t="str">
            <v>F900</v>
          </cell>
          <cell r="J879">
            <v>91.5</v>
          </cell>
          <cell r="K879">
            <v>6</v>
          </cell>
        </row>
        <row r="880">
          <cell r="A880" t="str">
            <v>020138/бо160</v>
          </cell>
          <cell r="B880" t="str">
            <v>30100150.3500.32</v>
          </cell>
          <cell r="C880" t="str">
            <v>Пескоуловитель/дождеприемник Plus/Sir 150 (нижняя часть) с боковым отверстием 160 мм</v>
          </cell>
          <cell r="D880" t="str">
            <v>Пескоуловитель/дождеприемный колодец Plus/Sir 150 (нижняя секция) с боковым отверстием 160 мм</v>
          </cell>
          <cell r="E880">
            <v>500</v>
          </cell>
          <cell r="F880" t="str">
            <v>250/250</v>
          </cell>
          <cell r="G880">
            <v>500</v>
          </cell>
          <cell r="H880" t="str">
            <v>-</v>
          </cell>
          <cell r="I880" t="str">
            <v>F900</v>
          </cell>
          <cell r="J880">
            <v>91.5</v>
          </cell>
          <cell r="K880">
            <v>6</v>
          </cell>
        </row>
        <row r="881">
          <cell r="A881" t="str">
            <v>020138/бм160</v>
          </cell>
          <cell r="B881" t="str">
            <v>30100150.3500.42</v>
          </cell>
          <cell r="C881" t="str">
            <v>Пескоуловитель/дождеприемник Plus/Sir 150 (нижняя часть) с боковой  муфтой 160 мм</v>
          </cell>
          <cell r="D881" t="str">
            <v>Пескоуловитель/дождеприемный колодец Plus/Sir 150 (нижняя секция) с боковой  муфтой 160 мм</v>
          </cell>
          <cell r="E881">
            <v>500</v>
          </cell>
          <cell r="F881" t="str">
            <v>250/250</v>
          </cell>
          <cell r="G881">
            <v>500</v>
          </cell>
          <cell r="H881" t="str">
            <v>-</v>
          </cell>
          <cell r="I881" t="str">
            <v>F900</v>
          </cell>
          <cell r="J881">
            <v>91.5</v>
          </cell>
          <cell r="K881">
            <v>6</v>
          </cell>
        </row>
        <row r="882">
          <cell r="A882">
            <v>120035</v>
          </cell>
          <cell r="B882" t="str">
            <v>30102155.0675</v>
          </cell>
          <cell r="C882" t="str">
            <v>Пескоуловитель Plus 150 пг односекционный</v>
          </cell>
          <cell r="D882" t="str">
            <v>Пескоуловитель Plus 150 пг односекционный</v>
          </cell>
          <cell r="E882">
            <v>500</v>
          </cell>
          <cell r="F882" t="str">
            <v>250/250</v>
          </cell>
          <cell r="G882">
            <v>675</v>
          </cell>
          <cell r="H882" t="str">
            <v>-</v>
          </cell>
          <cell r="I882" t="str">
            <v>E600</v>
          </cell>
          <cell r="J882">
            <v>114</v>
          </cell>
          <cell r="K882">
            <v>6</v>
          </cell>
        </row>
        <row r="883">
          <cell r="A883" t="str">
            <v>120035/бо110</v>
          </cell>
          <cell r="B883" t="str">
            <v>30102155.0675.31</v>
          </cell>
          <cell r="C883" t="str">
            <v>Пескоуловитель Plus 150 пг односекционный с боковым отверстием 110 мм</v>
          </cell>
          <cell r="D883" t="str">
            <v>Пескоуловитель Plus 150 пг односекционный с боковым отверстием 110 мм</v>
          </cell>
          <cell r="E883">
            <v>500</v>
          </cell>
          <cell r="F883" t="str">
            <v>250/250</v>
          </cell>
          <cell r="G883">
            <v>675</v>
          </cell>
          <cell r="H883" t="str">
            <v>-</v>
          </cell>
          <cell r="I883" t="str">
            <v>E600</v>
          </cell>
          <cell r="J883">
            <v>114</v>
          </cell>
          <cell r="K883">
            <v>6</v>
          </cell>
        </row>
        <row r="884">
          <cell r="A884" t="str">
            <v>120035/бм110</v>
          </cell>
          <cell r="B884" t="str">
            <v>30102155.0675.41</v>
          </cell>
          <cell r="C884" t="str">
            <v>Пескоуловитель Plus 150 пг односекционный с боковой  муфтой 110 мм</v>
          </cell>
          <cell r="D884" t="str">
            <v>Пескоуловитель Plus 150 пг односекционный с боковой  муфтой 110 мм</v>
          </cell>
          <cell r="E884">
            <v>500</v>
          </cell>
          <cell r="F884" t="str">
            <v>250/250</v>
          </cell>
          <cell r="G884">
            <v>675</v>
          </cell>
          <cell r="H884" t="str">
            <v>-</v>
          </cell>
          <cell r="I884" t="str">
            <v>E600</v>
          </cell>
          <cell r="J884">
            <v>114</v>
          </cell>
          <cell r="K884">
            <v>6</v>
          </cell>
        </row>
        <row r="885">
          <cell r="A885" t="str">
            <v>120035/бо160</v>
          </cell>
          <cell r="B885" t="str">
            <v>30102155.0675.32</v>
          </cell>
          <cell r="C885" t="str">
            <v>Пескоуловитель Plus 150 пг односекционный с боковым отверстием 160 мм</v>
          </cell>
          <cell r="D885" t="str">
            <v>Пескоуловитель Plus 150 пг односекционный с боковым отверстием 160 мм</v>
          </cell>
          <cell r="E885">
            <v>500</v>
          </cell>
          <cell r="F885" t="str">
            <v>250/250</v>
          </cell>
          <cell r="G885">
            <v>675</v>
          </cell>
          <cell r="H885" t="str">
            <v>-</v>
          </cell>
          <cell r="I885" t="str">
            <v>E600</v>
          </cell>
          <cell r="J885">
            <v>114</v>
          </cell>
          <cell r="K885">
            <v>6</v>
          </cell>
        </row>
        <row r="886">
          <cell r="A886" t="str">
            <v>120035/бм160</v>
          </cell>
          <cell r="B886" t="str">
            <v>30102155.0675.42</v>
          </cell>
          <cell r="C886" t="str">
            <v>Пескоуловитель Plus 150 пг односекционный с боковой  муфтой 160 мм</v>
          </cell>
          <cell r="D886" t="str">
            <v>Пескоуловитель Plus 150 пг односекционный с боковой  муфтой 160 мм</v>
          </cell>
          <cell r="E886">
            <v>500</v>
          </cell>
          <cell r="F886" t="str">
            <v>250/250</v>
          </cell>
          <cell r="G886">
            <v>675</v>
          </cell>
          <cell r="H886" t="str">
            <v>-</v>
          </cell>
          <cell r="I886" t="str">
            <v>E600</v>
          </cell>
          <cell r="J886">
            <v>114</v>
          </cell>
          <cell r="K886">
            <v>6</v>
          </cell>
        </row>
        <row r="887">
          <cell r="A887" t="str">
            <v>140136</v>
          </cell>
          <cell r="B887" t="str">
            <v>30102155.1465</v>
          </cell>
          <cell r="C887" t="str">
            <v>Пескоуловитель Plus 150 пг (верхняя секция)</v>
          </cell>
          <cell r="D887" t="str">
            <v>Пескоуловитель Plus 150 пг (верхняя секция)</v>
          </cell>
          <cell r="E887">
            <v>500</v>
          </cell>
          <cell r="F887" t="str">
            <v>250/250</v>
          </cell>
          <cell r="G887">
            <v>465</v>
          </cell>
          <cell r="H887" t="str">
            <v>-</v>
          </cell>
          <cell r="I887" t="str">
            <v>E600</v>
          </cell>
          <cell r="J887">
            <v>65</v>
          </cell>
          <cell r="K887">
            <v>6</v>
          </cell>
        </row>
        <row r="888">
          <cell r="A888" t="str">
            <v>022135</v>
          </cell>
          <cell r="B888" t="str">
            <v>30104150.0710</v>
          </cell>
          <cell r="C888" t="str">
            <v>Пескоуловитель Light 150 односекционный</v>
          </cell>
          <cell r="D888" t="str">
            <v>Пескоуловитель Light 150 односекционный</v>
          </cell>
          <cell r="E888">
            <v>500</v>
          </cell>
          <cell r="F888" t="str">
            <v>210/220</v>
          </cell>
          <cell r="G888">
            <v>710</v>
          </cell>
          <cell r="H888" t="str">
            <v>-</v>
          </cell>
          <cell r="I888" t="str">
            <v>E600</v>
          </cell>
          <cell r="J888">
            <v>89</v>
          </cell>
          <cell r="K888">
            <v>6</v>
          </cell>
          <cell r="L888">
            <v>5465</v>
          </cell>
        </row>
        <row r="889">
          <cell r="A889" t="str">
            <v>022135/бо110</v>
          </cell>
          <cell r="B889" t="str">
            <v>30104150.0710.31</v>
          </cell>
          <cell r="C889" t="str">
            <v>Пескоуловитель Light 150 односекционный с боковым отверстием 110 мм</v>
          </cell>
          <cell r="D889" t="str">
            <v>Пескоуловитель Light 150 односекционный с боковым отверстием 110 мм</v>
          </cell>
          <cell r="E889">
            <v>500</v>
          </cell>
          <cell r="F889" t="str">
            <v>210/220</v>
          </cell>
          <cell r="G889">
            <v>710</v>
          </cell>
          <cell r="H889" t="str">
            <v>-</v>
          </cell>
          <cell r="I889" t="str">
            <v>E600</v>
          </cell>
          <cell r="J889">
            <v>89</v>
          </cell>
          <cell r="K889">
            <v>6</v>
          </cell>
        </row>
        <row r="890">
          <cell r="A890" t="str">
            <v>022135/бм110</v>
          </cell>
          <cell r="B890" t="str">
            <v>30104150.0710.41</v>
          </cell>
          <cell r="C890" t="str">
            <v>Пескоуловитель Light 150 односекционный с боковой  муфтой 110 мм</v>
          </cell>
          <cell r="D890" t="str">
            <v>Пескоуловитель Light 150 односекционный с боковой  муфтой 110 мм</v>
          </cell>
          <cell r="E890">
            <v>500</v>
          </cell>
          <cell r="F890" t="str">
            <v>210/220</v>
          </cell>
          <cell r="G890">
            <v>710</v>
          </cell>
          <cell r="H890" t="str">
            <v>-</v>
          </cell>
          <cell r="I890" t="str">
            <v>E600</v>
          </cell>
          <cell r="J890">
            <v>89</v>
          </cell>
          <cell r="K890">
            <v>6</v>
          </cell>
        </row>
        <row r="891">
          <cell r="A891" t="str">
            <v>022135/бо160</v>
          </cell>
          <cell r="B891" t="str">
            <v>30104150.0710.32</v>
          </cell>
          <cell r="C891" t="str">
            <v>Пескоуловитель Light 150 односекционный с боковым отверстием 160 мм</v>
          </cell>
          <cell r="D891" t="str">
            <v>Пескоуловитель Light 150 односекционный с боковым отверстием 160 мм</v>
          </cell>
          <cell r="E891">
            <v>500</v>
          </cell>
          <cell r="F891" t="str">
            <v>210/220</v>
          </cell>
          <cell r="G891">
            <v>710</v>
          </cell>
          <cell r="H891" t="str">
            <v>-</v>
          </cell>
          <cell r="I891" t="str">
            <v>E600</v>
          </cell>
          <cell r="J891">
            <v>89</v>
          </cell>
          <cell r="K891">
            <v>6</v>
          </cell>
        </row>
        <row r="892">
          <cell r="A892" t="str">
            <v>022135/бо200</v>
          </cell>
          <cell r="B892" t="str">
            <v>30104150.0710.33</v>
          </cell>
          <cell r="C892" t="str">
            <v>Пескоуловитель Light 150 односекционный с боковым отверстием 200 мм</v>
          </cell>
          <cell r="D892" t="str">
            <v>Пескоуловитель Light 150 односекционный с боковым отверстием 200 мм</v>
          </cell>
          <cell r="E892">
            <v>500</v>
          </cell>
          <cell r="F892" t="str">
            <v>210/220</v>
          </cell>
          <cell r="G892">
            <v>710</v>
          </cell>
          <cell r="H892" t="str">
            <v>-</v>
          </cell>
          <cell r="I892" t="str">
            <v>E600</v>
          </cell>
          <cell r="J892">
            <v>89</v>
          </cell>
          <cell r="K892">
            <v>6</v>
          </cell>
        </row>
        <row r="893">
          <cell r="A893" t="str">
            <v>022135/бм160</v>
          </cell>
          <cell r="B893" t="str">
            <v>30104150.0710.42</v>
          </cell>
          <cell r="C893" t="str">
            <v>Пескоуловитель Light 150 односекционный с боковой  муфтой 160 мм</v>
          </cell>
          <cell r="D893" t="str">
            <v>Пескоуловитель Light 150 односекционный с боковой  муфтой 160 мм</v>
          </cell>
          <cell r="E893">
            <v>500</v>
          </cell>
          <cell r="F893" t="str">
            <v>210/220</v>
          </cell>
          <cell r="G893">
            <v>710</v>
          </cell>
          <cell r="H893" t="str">
            <v>-</v>
          </cell>
          <cell r="I893" t="str">
            <v>E600</v>
          </cell>
          <cell r="J893">
            <v>89</v>
          </cell>
          <cell r="K893">
            <v>6</v>
          </cell>
        </row>
        <row r="894">
          <cell r="A894" t="str">
            <v>022135/бм200</v>
          </cell>
          <cell r="B894" t="str">
            <v>30104150.0710.43</v>
          </cell>
          <cell r="C894" t="str">
            <v>Пескоуловитель Light 150 односекционный с боковой  муфтой 200 мм</v>
          </cell>
          <cell r="D894" t="str">
            <v>Пескоуловитель Light 150 односекционный с боковой  муфтой 200 мм</v>
          </cell>
          <cell r="E894">
            <v>500</v>
          </cell>
          <cell r="F894" t="str">
            <v>210/220</v>
          </cell>
          <cell r="G894">
            <v>710</v>
          </cell>
          <cell r="H894" t="str">
            <v>-</v>
          </cell>
          <cell r="I894" t="str">
            <v>E600</v>
          </cell>
          <cell r="J894">
            <v>89</v>
          </cell>
          <cell r="K894">
            <v>6</v>
          </cell>
        </row>
        <row r="895">
          <cell r="A895" t="str">
            <v>020135/L</v>
          </cell>
          <cell r="B895" t="str">
            <v>30105151.0710</v>
          </cell>
          <cell r="C895" t="str">
            <v>Пескоуловитель Sir 150 односекционный</v>
          </cell>
          <cell r="D895" t="str">
            <v>Пескоуловитель Sir 150 односекционный</v>
          </cell>
          <cell r="E895">
            <v>500</v>
          </cell>
          <cell r="F895" t="str">
            <v>250/250</v>
          </cell>
          <cell r="G895">
            <v>710</v>
          </cell>
          <cell r="H895" t="str">
            <v>-</v>
          </cell>
          <cell r="I895" t="str">
            <v>E600</v>
          </cell>
          <cell r="J895">
            <v>114</v>
          </cell>
          <cell r="K895">
            <v>6</v>
          </cell>
          <cell r="L895">
            <v>6072</v>
          </cell>
        </row>
        <row r="896">
          <cell r="A896" t="str">
            <v>020135/Lбо110</v>
          </cell>
          <cell r="B896" t="str">
            <v>30105151.0710.31</v>
          </cell>
          <cell r="C896" t="str">
            <v>Пескоуловитель Sir 150 односекционный с боковым отверстием 110 мм</v>
          </cell>
          <cell r="D896" t="str">
            <v>Пескоуловитель Sir 150 односекционный с боковым отверстием 110 мм</v>
          </cell>
          <cell r="E896">
            <v>500</v>
          </cell>
          <cell r="F896" t="str">
            <v>250/250</v>
          </cell>
          <cell r="G896">
            <v>710</v>
          </cell>
          <cell r="H896" t="str">
            <v>-</v>
          </cell>
          <cell r="I896" t="str">
            <v>E600</v>
          </cell>
          <cell r="J896">
            <v>114</v>
          </cell>
          <cell r="K896">
            <v>6</v>
          </cell>
        </row>
        <row r="897">
          <cell r="A897" t="str">
            <v>020135/Lбм110</v>
          </cell>
          <cell r="B897" t="str">
            <v>30105151.0710.41</v>
          </cell>
          <cell r="C897" t="str">
            <v>Пескоуловитель Sir 150 односекционный с боковой  муфтой 110 мм</v>
          </cell>
          <cell r="D897" t="str">
            <v>Пескоуловитель Sir 150 односекционный с боковой  муфтой 110 мм</v>
          </cell>
          <cell r="E897">
            <v>500</v>
          </cell>
          <cell r="F897" t="str">
            <v>250/250</v>
          </cell>
          <cell r="G897">
            <v>710</v>
          </cell>
          <cell r="H897" t="str">
            <v>-</v>
          </cell>
          <cell r="I897" t="str">
            <v>E600</v>
          </cell>
          <cell r="J897">
            <v>114</v>
          </cell>
          <cell r="K897">
            <v>6</v>
          </cell>
        </row>
        <row r="898">
          <cell r="A898" t="str">
            <v>020135/Lбо160</v>
          </cell>
          <cell r="B898" t="str">
            <v>30105151.0710.32</v>
          </cell>
          <cell r="C898" t="str">
            <v>Пескоуловитель Sir 150 односекционный с боковым отверстием 160 мм</v>
          </cell>
          <cell r="D898" t="str">
            <v>Пескоуловитель Sir 150 односекционный с боковым отверстием 160 мм</v>
          </cell>
          <cell r="E898">
            <v>500</v>
          </cell>
          <cell r="F898" t="str">
            <v>250/250</v>
          </cell>
          <cell r="G898">
            <v>710</v>
          </cell>
          <cell r="H898" t="str">
            <v>-</v>
          </cell>
          <cell r="I898" t="str">
            <v>E600</v>
          </cell>
          <cell r="J898">
            <v>114</v>
          </cell>
          <cell r="K898">
            <v>6</v>
          </cell>
        </row>
        <row r="899">
          <cell r="A899" t="str">
            <v>020135/Lбм160</v>
          </cell>
          <cell r="B899" t="str">
            <v>30105151.0710.42</v>
          </cell>
          <cell r="C899" t="str">
            <v>Пескоуловитель Sir 150 односекционный с боковой  муфтой 160 мм</v>
          </cell>
          <cell r="D899" t="str">
            <v>Пескоуловитель Sir 150 односекционный с боковой  муфтой 160 мм</v>
          </cell>
          <cell r="E899">
            <v>500</v>
          </cell>
          <cell r="F899" t="str">
            <v>250/250</v>
          </cell>
          <cell r="G899">
            <v>710</v>
          </cell>
          <cell r="H899" t="str">
            <v>-</v>
          </cell>
          <cell r="I899" t="str">
            <v>E600</v>
          </cell>
          <cell r="J899">
            <v>114</v>
          </cell>
          <cell r="K899">
            <v>6</v>
          </cell>
        </row>
        <row r="900">
          <cell r="A900" t="str">
            <v>020136/L</v>
          </cell>
          <cell r="B900" t="str">
            <v>30105151.1500</v>
          </cell>
          <cell r="C900" t="str">
            <v>Пескоуловитель Sir 150 (верхняя секция)</v>
          </cell>
          <cell r="D900" t="str">
            <v>Пескоуловитель Sir 150 (верхняя секция)</v>
          </cell>
          <cell r="E900">
            <v>500</v>
          </cell>
          <cell r="F900" t="str">
            <v>250/250</v>
          </cell>
          <cell r="G900">
            <v>500</v>
          </cell>
          <cell r="H900" t="str">
            <v>-</v>
          </cell>
          <cell r="I900" t="str">
            <v>E600</v>
          </cell>
          <cell r="J900">
            <v>68</v>
          </cell>
          <cell r="K900">
            <v>6</v>
          </cell>
          <cell r="L900">
            <v>4800</v>
          </cell>
        </row>
        <row r="901">
          <cell r="A901" t="str">
            <v>020135/E</v>
          </cell>
          <cell r="B901" t="str">
            <v>30105152.0710</v>
          </cell>
          <cell r="C901" t="str">
            <v>Пескоуловитель Sir 150 односекционный</v>
          </cell>
          <cell r="D901" t="str">
            <v>Пескоуловитель Sir 150 односекционный</v>
          </cell>
          <cell r="E901">
            <v>500</v>
          </cell>
          <cell r="F901" t="str">
            <v>250/250</v>
          </cell>
          <cell r="G901">
            <v>710</v>
          </cell>
          <cell r="H901" t="str">
            <v>-</v>
          </cell>
          <cell r="I901" t="str">
            <v>E600</v>
          </cell>
          <cell r="J901">
            <v>114</v>
          </cell>
          <cell r="K901">
            <v>6</v>
          </cell>
          <cell r="L901">
            <v>6072</v>
          </cell>
        </row>
        <row r="902">
          <cell r="A902" t="str">
            <v>020135/Eбо110</v>
          </cell>
          <cell r="B902" t="str">
            <v>30105152.0710.31</v>
          </cell>
          <cell r="C902" t="str">
            <v>Пескоуловитель Sir 150 односекционный с боковым отверстием 110 мм</v>
          </cell>
          <cell r="D902" t="str">
            <v>Пескоуловитель Sir 150 односекционный с боковым отверстием 110 мм</v>
          </cell>
          <cell r="E902">
            <v>500</v>
          </cell>
          <cell r="F902" t="str">
            <v>250/250</v>
          </cell>
          <cell r="G902">
            <v>710</v>
          </cell>
          <cell r="H902" t="str">
            <v>-</v>
          </cell>
          <cell r="I902" t="str">
            <v>E600</v>
          </cell>
          <cell r="J902">
            <v>114</v>
          </cell>
          <cell r="K902">
            <v>6</v>
          </cell>
        </row>
        <row r="903">
          <cell r="A903" t="str">
            <v>020135/Eбм110</v>
          </cell>
          <cell r="B903" t="str">
            <v>30105152.0710.41</v>
          </cell>
          <cell r="C903" t="str">
            <v>Пескоуловитель Sir 150 односекционный с боковой  муфтой 110 мм</v>
          </cell>
          <cell r="D903" t="str">
            <v>Пескоуловитель Sir 150 односекционный с боковой  муфтой 110 мм</v>
          </cell>
          <cell r="E903">
            <v>500</v>
          </cell>
          <cell r="F903" t="str">
            <v>250/250</v>
          </cell>
          <cell r="G903">
            <v>710</v>
          </cell>
          <cell r="H903" t="str">
            <v>-</v>
          </cell>
          <cell r="I903" t="str">
            <v>E600</v>
          </cell>
          <cell r="J903">
            <v>114</v>
          </cell>
          <cell r="K903">
            <v>6</v>
          </cell>
        </row>
        <row r="904">
          <cell r="A904" t="str">
            <v>020135/Eбо160</v>
          </cell>
          <cell r="B904" t="str">
            <v>30105152.0710.32</v>
          </cell>
          <cell r="C904" t="str">
            <v>Пескоуловитель Sir 150 односекционный с боковым отверстием 160 мм</v>
          </cell>
          <cell r="D904" t="str">
            <v>Пескоуловитель Sir 150 односекционный с боковым отверстием 160 мм</v>
          </cell>
          <cell r="E904">
            <v>500</v>
          </cell>
          <cell r="F904" t="str">
            <v>250/250</v>
          </cell>
          <cell r="G904">
            <v>710</v>
          </cell>
          <cell r="H904" t="str">
            <v>-</v>
          </cell>
          <cell r="I904" t="str">
            <v>E600</v>
          </cell>
          <cell r="J904">
            <v>114</v>
          </cell>
          <cell r="K904">
            <v>6</v>
          </cell>
        </row>
        <row r="905">
          <cell r="A905" t="str">
            <v>020135/Eбм160</v>
          </cell>
          <cell r="B905" t="str">
            <v>30105152.0710.42</v>
          </cell>
          <cell r="C905" t="str">
            <v>Пескоуловитель Sir 150 односекционный с боковой  муфтой 160 мм</v>
          </cell>
          <cell r="D905" t="str">
            <v>Пескоуловитель Sir 150 односекционный с боковой  муфтой 160 мм</v>
          </cell>
          <cell r="E905">
            <v>500</v>
          </cell>
          <cell r="F905" t="str">
            <v>250/250</v>
          </cell>
          <cell r="G905">
            <v>710</v>
          </cell>
          <cell r="H905" t="str">
            <v>-</v>
          </cell>
          <cell r="I905" t="str">
            <v>E600</v>
          </cell>
          <cell r="J905">
            <v>114</v>
          </cell>
          <cell r="K905">
            <v>6</v>
          </cell>
        </row>
        <row r="906">
          <cell r="B906" t="str">
            <v>30105152.0710.33</v>
          </cell>
          <cell r="C906" t="str">
            <v>Пескоуловитель Sir 150 односекционный с боковым отверстием 200 мм</v>
          </cell>
          <cell r="D906" t="str">
            <v>Пескоуловитель Sir 150 односекционный с боковым отверстием 200 мм</v>
          </cell>
          <cell r="E906">
            <v>500</v>
          </cell>
          <cell r="F906" t="str">
            <v>250/250</v>
          </cell>
          <cell r="G906">
            <v>710</v>
          </cell>
          <cell r="H906" t="str">
            <v>-</v>
          </cell>
          <cell r="I906" t="str">
            <v>E600</v>
          </cell>
          <cell r="J906">
            <v>114</v>
          </cell>
          <cell r="K906">
            <v>6</v>
          </cell>
        </row>
        <row r="907">
          <cell r="A907" t="str">
            <v>020136/E</v>
          </cell>
          <cell r="B907" t="str">
            <v>30105152.1500</v>
          </cell>
          <cell r="C907" t="str">
            <v>Пескоуловитель Sir 150 (верхняя часть)</v>
          </cell>
          <cell r="D907" t="str">
            <v>Пескоуловитель Sir 150 (верхняя секция)</v>
          </cell>
          <cell r="E907">
            <v>500</v>
          </cell>
          <cell r="F907" t="str">
            <v>250/250</v>
          </cell>
          <cell r="G907">
            <v>500</v>
          </cell>
          <cell r="H907" t="str">
            <v>-</v>
          </cell>
          <cell r="I907" t="str">
            <v>E600</v>
          </cell>
          <cell r="J907">
            <v>68</v>
          </cell>
          <cell r="K907">
            <v>6</v>
          </cell>
          <cell r="L907">
            <v>4800</v>
          </cell>
        </row>
        <row r="908">
          <cell r="A908" t="str">
            <v>080035/E</v>
          </cell>
          <cell r="B908" t="str">
            <v>31105152.0710</v>
          </cell>
          <cell r="C908" t="str">
            <v>Дождеприемный колодец ДК 150</v>
          </cell>
          <cell r="D908" t="str">
            <v>Дождеприемный колодец 150</v>
          </cell>
          <cell r="E908">
            <v>500</v>
          </cell>
          <cell r="F908" t="str">
            <v>250/250</v>
          </cell>
          <cell r="G908">
            <v>710</v>
          </cell>
          <cell r="H908" t="str">
            <v>-</v>
          </cell>
          <cell r="I908" t="str">
            <v>E600</v>
          </cell>
          <cell r="J908">
            <v>114.5</v>
          </cell>
          <cell r="K908">
            <v>6</v>
          </cell>
          <cell r="L908">
            <v>6983</v>
          </cell>
        </row>
        <row r="909">
          <cell r="A909" t="str">
            <v>080035/Eбо110</v>
          </cell>
          <cell r="B909" t="str">
            <v>31105152.0710.31</v>
          </cell>
          <cell r="C909" t="str">
            <v>Дождеприемный колодец ДК 150 с боковым отверстием 110 мм</v>
          </cell>
          <cell r="D909" t="str">
            <v>Дождеприемный колодец  150 с боковым отверстием 110 мм</v>
          </cell>
          <cell r="E909">
            <v>500</v>
          </cell>
          <cell r="F909" t="str">
            <v>250/250</v>
          </cell>
          <cell r="G909">
            <v>710</v>
          </cell>
          <cell r="H909" t="str">
            <v>-</v>
          </cell>
          <cell r="I909" t="str">
            <v>E600</v>
          </cell>
          <cell r="J909">
            <v>114.5</v>
          </cell>
          <cell r="K909">
            <v>6</v>
          </cell>
        </row>
        <row r="910">
          <cell r="A910" t="str">
            <v>080035/Eбм110</v>
          </cell>
          <cell r="B910" t="str">
            <v>31105152.0710.41</v>
          </cell>
          <cell r="C910" t="str">
            <v>Дождеприемный колодец ДК 150 с боковой  муфтой 110 мм</v>
          </cell>
          <cell r="D910" t="str">
            <v>Дождеприемный колодец  150 с боковой  муфтой 110 мм</v>
          </cell>
          <cell r="E910">
            <v>500</v>
          </cell>
          <cell r="F910" t="str">
            <v>250/250</v>
          </cell>
          <cell r="G910">
            <v>710</v>
          </cell>
          <cell r="H910" t="str">
            <v>-</v>
          </cell>
          <cell r="I910" t="str">
            <v>E600</v>
          </cell>
          <cell r="J910">
            <v>114.5</v>
          </cell>
          <cell r="K910">
            <v>6</v>
          </cell>
        </row>
        <row r="911">
          <cell r="A911" t="str">
            <v>080035/Eбо160</v>
          </cell>
          <cell r="B911" t="str">
            <v>31105152.0710.32</v>
          </cell>
          <cell r="C911" t="str">
            <v>Дождеприемный колодец ДК 150 с боковым отверстием 160 мм</v>
          </cell>
          <cell r="D911" t="str">
            <v>Дождеприемный колодец  150 с боковым отверстием 160 мм</v>
          </cell>
          <cell r="E911">
            <v>500</v>
          </cell>
          <cell r="F911" t="str">
            <v>250/250</v>
          </cell>
          <cell r="G911">
            <v>710</v>
          </cell>
          <cell r="H911" t="str">
            <v>-</v>
          </cell>
          <cell r="I911" t="str">
            <v>E600</v>
          </cell>
          <cell r="J911">
            <v>114.5</v>
          </cell>
          <cell r="K911">
            <v>6</v>
          </cell>
        </row>
        <row r="912">
          <cell r="A912" t="str">
            <v>080035/Eбм160</v>
          </cell>
          <cell r="B912" t="str">
            <v>31105152.0710.42</v>
          </cell>
          <cell r="C912" t="str">
            <v>Дождеприемный колодец ДК 150 с боковой  муфтой 160 мм</v>
          </cell>
          <cell r="D912" t="str">
            <v>Дождеприемный колодец  150 с боковой  муфтой 160 мм</v>
          </cell>
          <cell r="E912">
            <v>500</v>
          </cell>
          <cell r="F912" t="str">
            <v>250/250</v>
          </cell>
          <cell r="G912">
            <v>710</v>
          </cell>
          <cell r="H912" t="str">
            <v>-</v>
          </cell>
          <cell r="I912" t="str">
            <v>E600</v>
          </cell>
          <cell r="J912">
            <v>114.5</v>
          </cell>
          <cell r="K912">
            <v>6</v>
          </cell>
        </row>
        <row r="913">
          <cell r="A913" t="str">
            <v>080035/Eбм250</v>
          </cell>
          <cell r="B913" t="str">
            <v>31105152.0710.44</v>
          </cell>
          <cell r="C913" t="str">
            <v>Дождеприемный колодец ДК 150 с боковой  муфтой 250 мм</v>
          </cell>
          <cell r="D913" t="str">
            <v>Дождеприемный колодец  150 с боковой  муфтой 250 мм</v>
          </cell>
          <cell r="E913">
            <v>500</v>
          </cell>
          <cell r="F913" t="str">
            <v>250/250</v>
          </cell>
          <cell r="G913">
            <v>710</v>
          </cell>
          <cell r="H913" t="str">
            <v>-</v>
          </cell>
          <cell r="I913" t="str">
            <v>E600</v>
          </cell>
          <cell r="J913">
            <v>114.5</v>
          </cell>
          <cell r="K913">
            <v>6</v>
          </cell>
        </row>
        <row r="914">
          <cell r="A914" t="str">
            <v>020135/F</v>
          </cell>
          <cell r="B914" t="str">
            <v>30105153.0710</v>
          </cell>
          <cell r="C914" t="str">
            <v>Пескоуловитель Sir 150 односекционный</v>
          </cell>
          <cell r="D914" t="str">
            <v>Пескоуловитель Sir 150 односекционный</v>
          </cell>
          <cell r="E914">
            <v>500</v>
          </cell>
          <cell r="F914" t="str">
            <v>250/250</v>
          </cell>
          <cell r="G914">
            <v>710</v>
          </cell>
          <cell r="H914" t="str">
            <v>-</v>
          </cell>
          <cell r="I914" t="str">
            <v>F900</v>
          </cell>
          <cell r="J914">
            <v>114</v>
          </cell>
          <cell r="K914">
            <v>6</v>
          </cell>
        </row>
        <row r="915">
          <cell r="A915" t="str">
            <v>020135/Fбо110</v>
          </cell>
          <cell r="B915" t="str">
            <v>30105153.0710.31</v>
          </cell>
          <cell r="C915" t="str">
            <v>Пескоуловитель Sir 150 односекционный с боковым отверстием 110 мм</v>
          </cell>
          <cell r="D915" t="str">
            <v>Пескоуловитель Sir 150 односекционный с боковым отверстием 110 мм</v>
          </cell>
          <cell r="E915">
            <v>500</v>
          </cell>
          <cell r="F915" t="str">
            <v>250/250</v>
          </cell>
          <cell r="G915">
            <v>710</v>
          </cell>
          <cell r="H915" t="str">
            <v>-</v>
          </cell>
          <cell r="I915" t="str">
            <v>F900</v>
          </cell>
          <cell r="J915">
            <v>114</v>
          </cell>
          <cell r="K915">
            <v>6</v>
          </cell>
        </row>
        <row r="916">
          <cell r="A916" t="str">
            <v>020135/Fбм110</v>
          </cell>
          <cell r="B916" t="str">
            <v>30105153.0710.41</v>
          </cell>
          <cell r="C916" t="str">
            <v>Пескоуловитель Sir 150 односекционный с боковой  муфтой 110 мм</v>
          </cell>
          <cell r="D916" t="str">
            <v>Пескоуловитель Sir 150 односекционный с боковой  муфтой 110 мм</v>
          </cell>
          <cell r="E916">
            <v>500</v>
          </cell>
          <cell r="F916" t="str">
            <v>250/250</v>
          </cell>
          <cell r="G916">
            <v>710</v>
          </cell>
          <cell r="H916" t="str">
            <v>-</v>
          </cell>
          <cell r="I916" t="str">
            <v>F900</v>
          </cell>
          <cell r="J916">
            <v>114</v>
          </cell>
          <cell r="K916">
            <v>6</v>
          </cell>
        </row>
        <row r="917">
          <cell r="A917" t="str">
            <v>020135/Fбо160</v>
          </cell>
          <cell r="B917" t="str">
            <v>30105153.0710.32</v>
          </cell>
          <cell r="C917" t="str">
            <v>Пескоуловитель Sir 150 односекционный с боковым отверстием 160 мм</v>
          </cell>
          <cell r="D917" t="str">
            <v>Пескоуловитель Sir 150 односекционный с боковым отверстием 160 мм</v>
          </cell>
          <cell r="E917">
            <v>500</v>
          </cell>
          <cell r="F917" t="str">
            <v>250/250</v>
          </cell>
          <cell r="G917">
            <v>710</v>
          </cell>
          <cell r="H917" t="str">
            <v>-</v>
          </cell>
          <cell r="I917" t="str">
            <v>F900</v>
          </cell>
          <cell r="J917">
            <v>114</v>
          </cell>
          <cell r="K917">
            <v>6</v>
          </cell>
        </row>
        <row r="918">
          <cell r="A918" t="str">
            <v>020135/Fбм160</v>
          </cell>
          <cell r="B918" t="str">
            <v>30105153.0710.42</v>
          </cell>
          <cell r="C918" t="str">
            <v>Пескоуловитель Sir 150 односекционный с боковой  муфтой 160 мм</v>
          </cell>
          <cell r="D918" t="str">
            <v>Пескоуловитель Sir 150 односекционный с боковой  муфтой 160 мм</v>
          </cell>
          <cell r="E918">
            <v>500</v>
          </cell>
          <cell r="F918" t="str">
            <v>250/250</v>
          </cell>
          <cell r="G918">
            <v>710</v>
          </cell>
          <cell r="H918" t="str">
            <v>-</v>
          </cell>
          <cell r="I918" t="str">
            <v>F900</v>
          </cell>
          <cell r="J918">
            <v>114</v>
          </cell>
          <cell r="K918">
            <v>6</v>
          </cell>
        </row>
        <row r="919">
          <cell r="A919" t="str">
            <v>020136/F</v>
          </cell>
          <cell r="B919" t="str">
            <v>30105153.1500</v>
          </cell>
          <cell r="C919" t="str">
            <v>Пескоуловитель Sir 150 (верхняя секция)</v>
          </cell>
          <cell r="D919" t="str">
            <v>Пескоуловитель Sir 150 (верхняя секция)</v>
          </cell>
          <cell r="E919">
            <v>500</v>
          </cell>
          <cell r="F919" t="str">
            <v>250/250</v>
          </cell>
          <cell r="G919">
            <v>500</v>
          </cell>
          <cell r="H919" t="str">
            <v>-</v>
          </cell>
          <cell r="I919" t="str">
            <v>F900</v>
          </cell>
          <cell r="J919">
            <v>68</v>
          </cell>
          <cell r="K919">
            <v>6</v>
          </cell>
        </row>
        <row r="920">
          <cell r="A920" t="str">
            <v>080035/F</v>
          </cell>
          <cell r="B920" t="str">
            <v>31105153.0710</v>
          </cell>
          <cell r="C920" t="str">
            <v>Дождеприемный колодец ДК 150</v>
          </cell>
          <cell r="D920" t="str">
            <v>Дождеприемный колодец 150</v>
          </cell>
          <cell r="E920">
            <v>500</v>
          </cell>
          <cell r="F920" t="str">
            <v>250/250</v>
          </cell>
          <cell r="G920">
            <v>710</v>
          </cell>
          <cell r="H920" t="str">
            <v>-</v>
          </cell>
          <cell r="I920" t="str">
            <v>F900</v>
          </cell>
          <cell r="J920">
            <v>114.5</v>
          </cell>
          <cell r="K920">
            <v>6</v>
          </cell>
        </row>
        <row r="921">
          <cell r="A921" t="str">
            <v>080035/Fбо110</v>
          </cell>
          <cell r="B921" t="str">
            <v>31105153.0710.31</v>
          </cell>
          <cell r="C921" t="str">
            <v>Дождеприемный колодец ДК 150 с боковым отверстием 110 мм</v>
          </cell>
          <cell r="D921" t="str">
            <v>Дождеприемный колодец  150 с боковым отверстием 110 мм</v>
          </cell>
          <cell r="E921">
            <v>500</v>
          </cell>
          <cell r="F921" t="str">
            <v>250/250</v>
          </cell>
          <cell r="G921">
            <v>710</v>
          </cell>
          <cell r="H921" t="str">
            <v>-</v>
          </cell>
          <cell r="I921" t="str">
            <v>F900</v>
          </cell>
          <cell r="J921">
            <v>114.5</v>
          </cell>
          <cell r="K921">
            <v>6</v>
          </cell>
        </row>
        <row r="922">
          <cell r="A922" t="str">
            <v>080035/Fбм110</v>
          </cell>
          <cell r="B922" t="str">
            <v>31105153.0710.41</v>
          </cell>
          <cell r="C922" t="str">
            <v>Дождеприемный колодец ДК 150 с боковой  муфтой 110 мм</v>
          </cell>
          <cell r="D922" t="str">
            <v>Дождеприемный колодец  150 с боковой  муфтой 110 мм</v>
          </cell>
          <cell r="E922">
            <v>500</v>
          </cell>
          <cell r="F922" t="str">
            <v>250/250</v>
          </cell>
          <cell r="G922">
            <v>710</v>
          </cell>
          <cell r="H922" t="str">
            <v>-</v>
          </cell>
          <cell r="I922" t="str">
            <v>F900</v>
          </cell>
          <cell r="J922">
            <v>114.5</v>
          </cell>
          <cell r="K922">
            <v>6</v>
          </cell>
        </row>
        <row r="923">
          <cell r="A923" t="str">
            <v>080035/Fбо160</v>
          </cell>
          <cell r="B923" t="str">
            <v>31105153.0710.32</v>
          </cell>
          <cell r="C923" t="str">
            <v>Дождеприемный колодец ДК 150 с боковым отверстием 160 мм</v>
          </cell>
          <cell r="D923" t="str">
            <v>Дождеприемный колодец  150 с боковым отверстием 160 мм</v>
          </cell>
          <cell r="E923">
            <v>500</v>
          </cell>
          <cell r="F923" t="str">
            <v>250/250</v>
          </cell>
          <cell r="G923">
            <v>710</v>
          </cell>
          <cell r="H923" t="str">
            <v>-</v>
          </cell>
          <cell r="I923" t="str">
            <v>F900</v>
          </cell>
          <cell r="J923">
            <v>114.5</v>
          </cell>
          <cell r="K923">
            <v>6</v>
          </cell>
        </row>
        <row r="924">
          <cell r="A924" t="str">
            <v>080035/Fбм160</v>
          </cell>
          <cell r="B924" t="str">
            <v>31105153.0710.42</v>
          </cell>
          <cell r="C924" t="str">
            <v>Дождеприемный колодец ДК 150 с боковой  муфтой 160 мм</v>
          </cell>
          <cell r="D924" t="str">
            <v>Дождеприемный колодец  150 с боковой  муфтой 160 мм</v>
          </cell>
          <cell r="E924">
            <v>500</v>
          </cell>
          <cell r="F924" t="str">
            <v>250/250</v>
          </cell>
          <cell r="G924">
            <v>710</v>
          </cell>
          <cell r="H924" t="str">
            <v>-</v>
          </cell>
          <cell r="I924" t="str">
            <v>F900</v>
          </cell>
          <cell r="J924">
            <v>114.5</v>
          </cell>
          <cell r="K924">
            <v>6</v>
          </cell>
        </row>
        <row r="925">
          <cell r="A925" t="str">
            <v>080035/Fбм250</v>
          </cell>
          <cell r="B925" t="str">
            <v>31105153.0710.44</v>
          </cell>
          <cell r="C925" t="str">
            <v>Дождеприемный колодец ДК 150 с боковой  муфтой 250 мм</v>
          </cell>
          <cell r="D925" t="str">
            <v>Дождеприемный колодец  150 с боковой  муфтой 250 мм</v>
          </cell>
          <cell r="E925">
            <v>500</v>
          </cell>
          <cell r="F925" t="str">
            <v>250/250</v>
          </cell>
          <cell r="G925">
            <v>710</v>
          </cell>
          <cell r="H925" t="str">
            <v>-</v>
          </cell>
          <cell r="I925" t="str">
            <v>F900</v>
          </cell>
          <cell r="J925">
            <v>114.5</v>
          </cell>
          <cell r="K925">
            <v>6</v>
          </cell>
        </row>
        <row r="926">
          <cell r="A926" t="str">
            <v>024135</v>
          </cell>
          <cell r="B926" t="str">
            <v>30104160.0710</v>
          </cell>
          <cell r="C926" t="str">
            <v>Пескоуловитель Light 160  односекционный</v>
          </cell>
          <cell r="D926" t="str">
            <v>Пескоуловитель Light 160  односекционный</v>
          </cell>
          <cell r="E926">
            <v>500</v>
          </cell>
          <cell r="F926" t="str">
            <v>228/228</v>
          </cell>
          <cell r="G926">
            <v>710</v>
          </cell>
          <cell r="H926" t="str">
            <v>-</v>
          </cell>
          <cell r="I926" t="str">
            <v>E600</v>
          </cell>
          <cell r="J926">
            <v>92</v>
          </cell>
          <cell r="K926">
            <v>6</v>
          </cell>
          <cell r="L926">
            <v>6072</v>
          </cell>
        </row>
        <row r="927">
          <cell r="A927" t="str">
            <v>024135/бо110</v>
          </cell>
          <cell r="B927" t="str">
            <v>30104160.0710.31</v>
          </cell>
          <cell r="C927" t="str">
            <v>Пескоуловитель Light 160  односекционный с боковым отверстием 110 мм</v>
          </cell>
          <cell r="D927" t="str">
            <v>Пескоуловитель Light 160  односекционный с боковым отверстием 110 мм</v>
          </cell>
          <cell r="E927">
            <v>500</v>
          </cell>
          <cell r="F927" t="str">
            <v>228/228</v>
          </cell>
          <cell r="G927">
            <v>710</v>
          </cell>
          <cell r="H927" t="str">
            <v>-</v>
          </cell>
          <cell r="I927" t="str">
            <v>E600</v>
          </cell>
          <cell r="J927">
            <v>92</v>
          </cell>
          <cell r="K927">
            <v>6</v>
          </cell>
        </row>
        <row r="928">
          <cell r="A928" t="str">
            <v>024135/бм110</v>
          </cell>
          <cell r="B928" t="str">
            <v>30104160.0710.41</v>
          </cell>
          <cell r="C928" t="str">
            <v>Пескоуловитель Light 160  односекционный с боковой  муфтой 110 мм</v>
          </cell>
          <cell r="D928" t="str">
            <v>Пескоуловитель Light 160  односекционный с боковой  муфтой 110 мм</v>
          </cell>
          <cell r="E928">
            <v>500</v>
          </cell>
          <cell r="F928" t="str">
            <v>228/228</v>
          </cell>
          <cell r="G928">
            <v>710</v>
          </cell>
          <cell r="H928" t="str">
            <v>-</v>
          </cell>
          <cell r="I928" t="str">
            <v>E600</v>
          </cell>
          <cell r="J928">
            <v>92</v>
          </cell>
          <cell r="K928">
            <v>6</v>
          </cell>
        </row>
        <row r="929">
          <cell r="A929" t="str">
            <v>024135/бо160</v>
          </cell>
          <cell r="B929" t="str">
            <v>30104160.0710.32</v>
          </cell>
          <cell r="C929" t="str">
            <v>Пескоуловитель Light 160  односекционный с боковым отверстием 160 мм</v>
          </cell>
          <cell r="D929" t="str">
            <v>Пескоуловитель Light 160  односекционный с боковым отверстием 160 мм</v>
          </cell>
          <cell r="E929">
            <v>500</v>
          </cell>
          <cell r="F929" t="str">
            <v>228/228</v>
          </cell>
          <cell r="G929">
            <v>710</v>
          </cell>
          <cell r="H929" t="str">
            <v>-</v>
          </cell>
          <cell r="I929" t="str">
            <v>E600</v>
          </cell>
          <cell r="J929">
            <v>92</v>
          </cell>
          <cell r="K929">
            <v>6</v>
          </cell>
        </row>
        <row r="930">
          <cell r="A930" t="str">
            <v>024135/бм160</v>
          </cell>
          <cell r="B930" t="str">
            <v>30104160.0710.42</v>
          </cell>
          <cell r="C930" t="str">
            <v>Пескоуловитель Light 160  односекционный с боковой  муфтой 160 мм</v>
          </cell>
          <cell r="D930" t="str">
            <v>Пескоуловитель Light 160  односекционный с боковой  муфтой 160 мм</v>
          </cell>
          <cell r="E930">
            <v>500</v>
          </cell>
          <cell r="F930" t="str">
            <v>228/228</v>
          </cell>
          <cell r="G930">
            <v>710</v>
          </cell>
          <cell r="H930" t="str">
            <v>-</v>
          </cell>
          <cell r="I930" t="str">
            <v>E600</v>
          </cell>
          <cell r="J930">
            <v>92</v>
          </cell>
          <cell r="K930">
            <v>6</v>
          </cell>
        </row>
        <row r="931">
          <cell r="A931" t="str">
            <v>040234</v>
          </cell>
          <cell r="B931" t="str">
            <v>30102200.0700</v>
          </cell>
          <cell r="C931" t="str">
            <v>Пескоуловитель Plus 200 односекционный</v>
          </cell>
          <cell r="D931" t="str">
            <v>Пескоуловитель Plus 200 односекционный</v>
          </cell>
          <cell r="E931">
            <v>500</v>
          </cell>
          <cell r="F931" t="str">
            <v>330/345</v>
          </cell>
          <cell r="G931">
            <v>700</v>
          </cell>
          <cell r="H931" t="str">
            <v>-</v>
          </cell>
          <cell r="I931" t="str">
            <v>Е600</v>
          </cell>
          <cell r="J931">
            <v>138</v>
          </cell>
          <cell r="K931">
            <v>6</v>
          </cell>
          <cell r="L931">
            <v>8970</v>
          </cell>
        </row>
        <row r="932">
          <cell r="A932" t="str">
            <v>040234/бо110</v>
          </cell>
          <cell r="B932" t="str">
            <v>30102200.0700.31</v>
          </cell>
          <cell r="C932" t="str">
            <v>Пескоуловитель Plus 200 односекционный с боковым отверстием 110 мм</v>
          </cell>
          <cell r="D932" t="str">
            <v>Пескоуловитель Plus 200 односекционный с боковым отверстием 110 мм</v>
          </cell>
          <cell r="E932">
            <v>500</v>
          </cell>
          <cell r="F932" t="str">
            <v>330/345</v>
          </cell>
          <cell r="G932">
            <v>700</v>
          </cell>
          <cell r="H932" t="str">
            <v>-</v>
          </cell>
          <cell r="I932" t="str">
            <v>Е600</v>
          </cell>
          <cell r="J932">
            <v>138</v>
          </cell>
          <cell r="K932">
            <v>6</v>
          </cell>
        </row>
        <row r="933">
          <cell r="A933" t="str">
            <v>040234/бм110</v>
          </cell>
          <cell r="B933" t="str">
            <v>30102200.0700.41</v>
          </cell>
          <cell r="C933" t="str">
            <v>Пескоуловитель Plus 200 односекционный с боковой  муфтой 110 мм</v>
          </cell>
          <cell r="D933" t="str">
            <v>Пескоуловитель Plus 200 односекционный с боковой  муфтой 110 мм</v>
          </cell>
          <cell r="E933">
            <v>500</v>
          </cell>
          <cell r="F933" t="str">
            <v>330/345</v>
          </cell>
          <cell r="G933">
            <v>700</v>
          </cell>
          <cell r="H933" t="str">
            <v>-</v>
          </cell>
          <cell r="I933" t="str">
            <v>Е600</v>
          </cell>
          <cell r="J933">
            <v>138</v>
          </cell>
          <cell r="K933">
            <v>6</v>
          </cell>
        </row>
        <row r="934">
          <cell r="A934" t="str">
            <v>040234/бо160</v>
          </cell>
          <cell r="B934" t="str">
            <v>30102200.0700.32</v>
          </cell>
          <cell r="C934" t="str">
            <v>Пескоуловитель Plus 200 односекционный с боковым отверстием 160 мм</v>
          </cell>
          <cell r="D934" t="str">
            <v>Пескоуловитель Plus 200 односекционный с боковым отверстием 160 мм</v>
          </cell>
          <cell r="E934">
            <v>500</v>
          </cell>
          <cell r="F934" t="str">
            <v>330/345</v>
          </cell>
          <cell r="G934">
            <v>700</v>
          </cell>
          <cell r="H934" t="str">
            <v>-</v>
          </cell>
          <cell r="I934" t="str">
            <v>Е600</v>
          </cell>
          <cell r="J934">
            <v>138</v>
          </cell>
          <cell r="K934">
            <v>6</v>
          </cell>
        </row>
        <row r="935">
          <cell r="A935" t="str">
            <v>040234/бм160</v>
          </cell>
          <cell r="B935" t="str">
            <v>30102200.0700.42</v>
          </cell>
          <cell r="C935" t="str">
            <v>Пескоуловитель Plus 200 односекционный с боковой  муфтой 160 мм</v>
          </cell>
          <cell r="D935" t="str">
            <v>Пескоуловитель Plus 200 односекционный с боковой  муфтой 160 мм</v>
          </cell>
          <cell r="E935">
            <v>500</v>
          </cell>
          <cell r="F935" t="str">
            <v>330/345</v>
          </cell>
          <cell r="G935">
            <v>700</v>
          </cell>
          <cell r="H935" t="str">
            <v>-</v>
          </cell>
          <cell r="I935" t="str">
            <v>Е600</v>
          </cell>
          <cell r="J935">
            <v>138</v>
          </cell>
          <cell r="K935">
            <v>6</v>
          </cell>
        </row>
        <row r="936">
          <cell r="A936" t="str">
            <v>040234/бо200</v>
          </cell>
          <cell r="B936" t="str">
            <v>30102200.0700.33</v>
          </cell>
          <cell r="C936" t="str">
            <v>Пескоуловитель Plus 200 односекционный с боковым отверстием 200 мм</v>
          </cell>
          <cell r="D936" t="str">
            <v>Пескоуловитель Plus 200 односекционный с боковым отверстием 200 мм</v>
          </cell>
          <cell r="E936">
            <v>500</v>
          </cell>
          <cell r="F936" t="str">
            <v>330/345</v>
          </cell>
          <cell r="G936">
            <v>700</v>
          </cell>
          <cell r="H936" t="str">
            <v>-</v>
          </cell>
          <cell r="I936" t="str">
            <v>Е600</v>
          </cell>
          <cell r="J936">
            <v>138</v>
          </cell>
          <cell r="K936">
            <v>6</v>
          </cell>
        </row>
        <row r="937">
          <cell r="A937" t="str">
            <v>040234/бм200</v>
          </cell>
          <cell r="B937" t="str">
            <v>30102200.0700.43</v>
          </cell>
          <cell r="C937" t="str">
            <v>Пескоуловитель Plus 200 односекционный с боковой  муфтой 200 мм</v>
          </cell>
          <cell r="D937" t="str">
            <v>Пескоуловитель Plus 200 односекционный с боковой  муфтой 200 мм</v>
          </cell>
          <cell r="E937">
            <v>500</v>
          </cell>
          <cell r="F937" t="str">
            <v>330/345</v>
          </cell>
          <cell r="G937">
            <v>700</v>
          </cell>
          <cell r="H937" t="str">
            <v>-</v>
          </cell>
          <cell r="I937" t="str">
            <v>Е600</v>
          </cell>
          <cell r="J937">
            <v>138</v>
          </cell>
          <cell r="K937">
            <v>6</v>
          </cell>
        </row>
        <row r="938">
          <cell r="A938" t="str">
            <v>040235</v>
          </cell>
          <cell r="B938" t="str">
            <v>30102200.1460</v>
          </cell>
          <cell r="C938" t="str">
            <v>Пескоуловитель Plus 200 (верх)</v>
          </cell>
          <cell r="D938" t="str">
            <v>Пескоуловитель Plus 200 (верхняя секция)</v>
          </cell>
          <cell r="E938">
            <v>500</v>
          </cell>
          <cell r="F938" t="str">
            <v>330/345</v>
          </cell>
          <cell r="G938">
            <v>460</v>
          </cell>
          <cell r="H938" t="str">
            <v>-</v>
          </cell>
          <cell r="I938" t="str">
            <v>Е600</v>
          </cell>
          <cell r="J938">
            <v>62</v>
          </cell>
          <cell r="K938">
            <v>12</v>
          </cell>
          <cell r="L938">
            <v>5100</v>
          </cell>
        </row>
        <row r="939">
          <cell r="A939" t="str">
            <v>020236</v>
          </cell>
          <cell r="B939" t="str">
            <v>30100200.2500</v>
          </cell>
          <cell r="C939" t="str">
            <v>Пескоуловитель/дождеприемник Sir/Plus 200 (средняя часть)</v>
          </cell>
          <cell r="D939" t="str">
            <v>Пескоуловитель/дождеприемный колодец Sir/Plus 200 (средняя секция)</v>
          </cell>
          <cell r="E939">
            <v>500</v>
          </cell>
          <cell r="F939" t="str">
            <v>345/345</v>
          </cell>
          <cell r="G939">
            <v>500</v>
          </cell>
          <cell r="H939" t="str">
            <v>-</v>
          </cell>
          <cell r="I939" t="str">
            <v>F900</v>
          </cell>
          <cell r="J939">
            <v>74</v>
          </cell>
          <cell r="K939">
            <v>12</v>
          </cell>
          <cell r="L939">
            <v>4500</v>
          </cell>
        </row>
        <row r="940">
          <cell r="B940" t="str">
            <v>30100200.2500.41</v>
          </cell>
          <cell r="C940" t="str">
            <v>Пескоуловитель/дождеприемник Sir/Plus 200 (средняя часть) с боковой  муфтой 110 мм</v>
          </cell>
          <cell r="D940" t="str">
            <v>Пескоуловитель/дождеприемный колодец Sir/Plus 200 (средняя секция) с боковой  муфтой 110 мм</v>
          </cell>
          <cell r="E940">
            <v>500</v>
          </cell>
          <cell r="F940" t="str">
            <v>345/345</v>
          </cell>
          <cell r="G940">
            <v>500</v>
          </cell>
          <cell r="H940" t="str">
            <v>-</v>
          </cell>
          <cell r="I940" t="str">
            <v>F900</v>
          </cell>
          <cell r="J940">
            <v>74</v>
          </cell>
          <cell r="K940">
            <v>12</v>
          </cell>
        </row>
        <row r="941">
          <cell r="B941" t="str">
            <v>30100200.2500.33</v>
          </cell>
          <cell r="C941" t="str">
            <v>Пескоуловитель/дождеприемник Sir/Plus 200 (средняя часть) с боковым отверстием 200 мм</v>
          </cell>
          <cell r="D941" t="str">
            <v>Пескоуловитель/дождеприемный колодец Sir/Plus 200 (средняя секция) с боковым отверстием 200 мм</v>
          </cell>
          <cell r="E941">
            <v>500</v>
          </cell>
          <cell r="F941" t="str">
            <v>345/345</v>
          </cell>
          <cell r="G941">
            <v>500</v>
          </cell>
          <cell r="H941" t="str">
            <v>-</v>
          </cell>
          <cell r="I941" t="str">
            <v>F900</v>
          </cell>
          <cell r="J941">
            <v>74</v>
          </cell>
          <cell r="K941">
            <v>12</v>
          </cell>
        </row>
        <row r="942">
          <cell r="A942" t="str">
            <v>020237</v>
          </cell>
          <cell r="B942" t="str">
            <v>30100200.3500</v>
          </cell>
          <cell r="C942" t="str">
            <v>Пескоуловитель/дождеприемник Sir/Plus 200 (нижняя часть)</v>
          </cell>
          <cell r="D942" t="str">
            <v>Пескоуловитель/дождеприемный колодец Sir/Plus 200 (нижняя секция)</v>
          </cell>
          <cell r="E942">
            <v>500</v>
          </cell>
          <cell r="F942" t="str">
            <v>345/345</v>
          </cell>
          <cell r="G942">
            <v>500</v>
          </cell>
          <cell r="H942" t="str">
            <v>-</v>
          </cell>
          <cell r="I942" t="str">
            <v>F900</v>
          </cell>
          <cell r="J942">
            <v>88</v>
          </cell>
          <cell r="K942">
            <v>12</v>
          </cell>
          <cell r="L942">
            <v>5200</v>
          </cell>
        </row>
        <row r="943">
          <cell r="A943" t="str">
            <v>020237/бо110</v>
          </cell>
          <cell r="B943" t="str">
            <v>30100200.3500.31</v>
          </cell>
          <cell r="C943" t="str">
            <v>Пескоуловитель/дождеприемник Sir/Plus 200 (нижняя часть) с боковым отверстием 110 мм</v>
          </cell>
          <cell r="D943" t="str">
            <v>Пескоуловитель/дождеприемный колодец Sir/Plus 200 (нижняя секция) с боковым отверстием 110 мм</v>
          </cell>
          <cell r="E943">
            <v>500</v>
          </cell>
          <cell r="F943" t="str">
            <v>345/345</v>
          </cell>
          <cell r="G943">
            <v>500</v>
          </cell>
          <cell r="H943" t="str">
            <v>-</v>
          </cell>
          <cell r="I943" t="str">
            <v>F900</v>
          </cell>
          <cell r="J943">
            <v>88</v>
          </cell>
          <cell r="K943">
            <v>12</v>
          </cell>
        </row>
        <row r="944">
          <cell r="A944" t="str">
            <v>020237/бм110</v>
          </cell>
          <cell r="B944" t="str">
            <v>30100200.3500.41</v>
          </cell>
          <cell r="C944" t="str">
            <v>Пескоуловитель/дождеприемник Sir/Plus 200 (нижняя часть) с боковой  муфтой 110 мм</v>
          </cell>
          <cell r="D944" t="str">
            <v>Пескоуловитель/дождеприемный колодец Sir/Plus 200 (нижняя секция) с боковой  муфтой 110 мм</v>
          </cell>
          <cell r="E944">
            <v>500</v>
          </cell>
          <cell r="F944" t="str">
            <v>345/345</v>
          </cell>
          <cell r="G944">
            <v>500</v>
          </cell>
          <cell r="H944" t="str">
            <v>-</v>
          </cell>
          <cell r="I944" t="str">
            <v>F900</v>
          </cell>
          <cell r="J944">
            <v>88</v>
          </cell>
          <cell r="K944">
            <v>12</v>
          </cell>
        </row>
        <row r="945">
          <cell r="A945" t="str">
            <v>020237/бо160</v>
          </cell>
          <cell r="B945" t="str">
            <v>30100200.3500.32</v>
          </cell>
          <cell r="C945" t="str">
            <v>Пескоуловитель/дождеприемник Sir/Plus 200 (нижняя часть) с боковым отверстием 160 мм</v>
          </cell>
          <cell r="D945" t="str">
            <v>Пескоуловитель/дождеприемный колодец Sir/Plus 200 (нижняя секция) с боковым отверстием 160 мм</v>
          </cell>
          <cell r="E945">
            <v>500</v>
          </cell>
          <cell r="F945" t="str">
            <v>345/345</v>
          </cell>
          <cell r="G945">
            <v>500</v>
          </cell>
          <cell r="H945" t="str">
            <v>-</v>
          </cell>
          <cell r="I945" t="str">
            <v>F900</v>
          </cell>
          <cell r="J945">
            <v>88</v>
          </cell>
          <cell r="K945">
            <v>12</v>
          </cell>
        </row>
        <row r="946">
          <cell r="A946" t="str">
            <v>020237/бм160</v>
          </cell>
          <cell r="B946" t="str">
            <v>30100200.3500.42</v>
          </cell>
          <cell r="C946" t="str">
            <v>Пескоуловитель/дождеприемник Sir/Plus 200 (нижняя часть) с боковой  муфтой 160 мм</v>
          </cell>
          <cell r="D946" t="str">
            <v>Пескоуловитель/дождеприемный колодец Sir/Plus 200 (нижняя секция) с боковой  муфтой 160 мм</v>
          </cell>
          <cell r="E946">
            <v>500</v>
          </cell>
          <cell r="F946" t="str">
            <v>345/345</v>
          </cell>
          <cell r="G946">
            <v>500</v>
          </cell>
          <cell r="H946" t="str">
            <v>-</v>
          </cell>
          <cell r="I946" t="str">
            <v>F900</v>
          </cell>
          <cell r="J946">
            <v>88</v>
          </cell>
          <cell r="K946">
            <v>12</v>
          </cell>
        </row>
        <row r="947">
          <cell r="A947" t="str">
            <v>020237/бо200</v>
          </cell>
          <cell r="B947" t="str">
            <v>30100200.3500.33</v>
          </cell>
          <cell r="C947" t="str">
            <v>Пескоуловитель/дождеприемник Sir/Plus 200 (нижняя часть) с боковым отверстием 200 мм</v>
          </cell>
          <cell r="D947" t="str">
            <v>Пескоуловитель/дождеприемный колодец Sir/Plus 200 (нижняя секция) с боковым отверстием 200 мм</v>
          </cell>
          <cell r="E947">
            <v>500</v>
          </cell>
          <cell r="F947" t="str">
            <v>345/345</v>
          </cell>
          <cell r="G947">
            <v>500</v>
          </cell>
          <cell r="H947" t="str">
            <v>-</v>
          </cell>
          <cell r="I947" t="str">
            <v>F900</v>
          </cell>
          <cell r="J947">
            <v>88</v>
          </cell>
          <cell r="K947">
            <v>12</v>
          </cell>
        </row>
        <row r="948">
          <cell r="A948" t="str">
            <v>020237/бм200</v>
          </cell>
          <cell r="B948" t="str">
            <v>30100200.3500.43</v>
          </cell>
          <cell r="C948" t="str">
            <v>Пескоуловитель/дождеприемник Sir/Plus 200 (нижняя часть) с боковой  муфтой 200 мм</v>
          </cell>
          <cell r="D948" t="str">
            <v>Пескоуловитель/дождеприемный колодец Sir/Plus 200 (нижняя секция) с боковой  муфтой 200 мм</v>
          </cell>
          <cell r="E948">
            <v>500</v>
          </cell>
          <cell r="F948" t="str">
            <v>345/345</v>
          </cell>
          <cell r="G948">
            <v>500</v>
          </cell>
          <cell r="H948" t="str">
            <v>-</v>
          </cell>
          <cell r="I948" t="str">
            <v>F900</v>
          </cell>
          <cell r="J948">
            <v>88</v>
          </cell>
          <cell r="K948">
            <v>12</v>
          </cell>
        </row>
        <row r="949">
          <cell r="A949" t="str">
            <v>020237/бо250</v>
          </cell>
          <cell r="B949" t="str">
            <v>30100200.3500.34</v>
          </cell>
          <cell r="C949" t="str">
            <v>Пескоуловитель/дождеприемник Sir/Plus 200 (нижняя часть) с боковым отверстием 250 мм</v>
          </cell>
          <cell r="D949" t="str">
            <v>Пескоуловитель/дождеприемный колодец Sir/Plus 200 (нижняя секция) с боковым отверстием 250 мм</v>
          </cell>
          <cell r="E949">
            <v>500</v>
          </cell>
          <cell r="F949" t="str">
            <v>345/345</v>
          </cell>
          <cell r="G949">
            <v>500</v>
          </cell>
          <cell r="H949" t="str">
            <v>-</v>
          </cell>
          <cell r="I949" t="str">
            <v>F900</v>
          </cell>
          <cell r="J949">
            <v>88</v>
          </cell>
          <cell r="K949">
            <v>12</v>
          </cell>
        </row>
        <row r="950">
          <cell r="A950" t="str">
            <v>020237/бм315</v>
          </cell>
          <cell r="B950" t="str">
            <v>30100200.3500.45</v>
          </cell>
          <cell r="C950" t="str">
            <v>Пескоуловитель/дождеприемник Sir/Plus 200 (нижняя часть) с боковой  муфтой 315 мм</v>
          </cell>
          <cell r="D950" t="str">
            <v>Пескоуловитель/дождеприемный колодец Sir/Plus 200 (нижняя секция) с боковой  муфтой 315 мм</v>
          </cell>
          <cell r="E950">
            <v>500</v>
          </cell>
          <cell r="F950" t="str">
            <v>345/345</v>
          </cell>
          <cell r="G950">
            <v>500</v>
          </cell>
          <cell r="H950" t="str">
            <v>-</v>
          </cell>
          <cell r="I950" t="str">
            <v>F900</v>
          </cell>
          <cell r="J950">
            <v>88</v>
          </cell>
          <cell r="K950">
            <v>12</v>
          </cell>
        </row>
        <row r="951">
          <cell r="A951">
            <v>140234</v>
          </cell>
          <cell r="B951" t="str">
            <v>30102205.0700</v>
          </cell>
          <cell r="C951" t="str">
            <v>Пескоуловитель Plus 200 пг односекционный</v>
          </cell>
          <cell r="D951" t="str">
            <v>Пескоуловитель Plus 200 пг односекционный</v>
          </cell>
          <cell r="E951">
            <v>500</v>
          </cell>
          <cell r="F951" t="str">
            <v>330/345</v>
          </cell>
          <cell r="G951">
            <v>700</v>
          </cell>
          <cell r="H951" t="str">
            <v>-</v>
          </cell>
          <cell r="I951" t="str">
            <v>Е600</v>
          </cell>
          <cell r="J951">
            <v>138</v>
          </cell>
          <cell r="K951">
            <v>6</v>
          </cell>
        </row>
        <row r="952">
          <cell r="A952" t="str">
            <v>140234/бо110</v>
          </cell>
          <cell r="B952" t="str">
            <v>30102205.0700.31</v>
          </cell>
          <cell r="C952" t="str">
            <v>Пескоуловитель Plus 200 пг односекционный с боковым отверстием 110 мм</v>
          </cell>
          <cell r="D952" t="str">
            <v>Пескоуловитель Plus 200 пг односекционный с боковым отверстием 110 мм</v>
          </cell>
          <cell r="E952">
            <v>500</v>
          </cell>
          <cell r="F952" t="str">
            <v>330/345</v>
          </cell>
          <cell r="G952">
            <v>700</v>
          </cell>
          <cell r="H952" t="str">
            <v>-</v>
          </cell>
          <cell r="I952" t="str">
            <v>Е600</v>
          </cell>
          <cell r="J952">
            <v>138</v>
          </cell>
          <cell r="K952">
            <v>6</v>
          </cell>
        </row>
        <row r="953">
          <cell r="A953" t="str">
            <v>140234/бм110</v>
          </cell>
          <cell r="B953" t="str">
            <v>30102205.0700.41</v>
          </cell>
          <cell r="C953" t="str">
            <v>Пескоуловитель Plus 200 пг односекционный с боковой  муфтой 110 мм</v>
          </cell>
          <cell r="D953" t="str">
            <v>Пескоуловитель Plus 200 пг односекционный с боковой  муфтой 110 мм</v>
          </cell>
          <cell r="E953">
            <v>500</v>
          </cell>
          <cell r="F953" t="str">
            <v>330/345</v>
          </cell>
          <cell r="G953">
            <v>700</v>
          </cell>
          <cell r="H953" t="str">
            <v>-</v>
          </cell>
          <cell r="I953" t="str">
            <v>Е600</v>
          </cell>
          <cell r="J953">
            <v>138</v>
          </cell>
          <cell r="K953">
            <v>6</v>
          </cell>
        </row>
        <row r="954">
          <cell r="A954" t="str">
            <v>140234/бо160</v>
          </cell>
          <cell r="B954" t="str">
            <v>30102205.0700.32</v>
          </cell>
          <cell r="C954" t="str">
            <v>Пескоуловитель Plus 200 пг односекционный с боковым отверстием 160 мм</v>
          </cell>
          <cell r="D954" t="str">
            <v>Пескоуловитель Plus 200 пг односекционный с боковым отверстием 160 мм</v>
          </cell>
          <cell r="E954">
            <v>500</v>
          </cell>
          <cell r="F954" t="str">
            <v>330/345</v>
          </cell>
          <cell r="G954">
            <v>700</v>
          </cell>
          <cell r="H954" t="str">
            <v>-</v>
          </cell>
          <cell r="I954" t="str">
            <v>Е600</v>
          </cell>
          <cell r="J954">
            <v>138</v>
          </cell>
          <cell r="K954">
            <v>6</v>
          </cell>
        </row>
        <row r="955">
          <cell r="A955" t="str">
            <v>140234/бм160</v>
          </cell>
          <cell r="B955" t="str">
            <v>30102205.0700.42</v>
          </cell>
          <cell r="C955" t="str">
            <v>Пескоуловитель Plus 200 пг односекционный с боковой  муфтой 160 мм</v>
          </cell>
          <cell r="D955" t="str">
            <v>Пескоуловитель Plus 200 пг односекционный с боковой  муфтой 160 мм</v>
          </cell>
          <cell r="E955">
            <v>500</v>
          </cell>
          <cell r="F955" t="str">
            <v>330/345</v>
          </cell>
          <cell r="G955">
            <v>700</v>
          </cell>
          <cell r="H955" t="str">
            <v>-</v>
          </cell>
          <cell r="I955" t="str">
            <v>Е600</v>
          </cell>
          <cell r="J955">
            <v>138</v>
          </cell>
          <cell r="K955">
            <v>6</v>
          </cell>
        </row>
        <row r="956">
          <cell r="A956" t="str">
            <v>140234/бо200</v>
          </cell>
          <cell r="B956" t="str">
            <v>30102205.0700.33</v>
          </cell>
          <cell r="C956" t="str">
            <v>Пескоуловитель Plus 200 пг односекционный с боковым отверстием 200 мм</v>
          </cell>
          <cell r="D956" t="str">
            <v>Пескоуловитель Plus 200 пг односекционный с боковым отверстием 200 мм</v>
          </cell>
          <cell r="E956">
            <v>500</v>
          </cell>
          <cell r="F956" t="str">
            <v>330/345</v>
          </cell>
          <cell r="G956">
            <v>700</v>
          </cell>
          <cell r="H956" t="str">
            <v>-</v>
          </cell>
          <cell r="I956" t="str">
            <v>Е600</v>
          </cell>
          <cell r="J956">
            <v>138</v>
          </cell>
          <cell r="K956">
            <v>6</v>
          </cell>
        </row>
        <row r="957">
          <cell r="A957" t="str">
            <v>140234/бм200</v>
          </cell>
          <cell r="B957" t="str">
            <v>30102205.0700.43</v>
          </cell>
          <cell r="C957" t="str">
            <v>Пескоуловитель Plus 200 пг односекционный с боковой  муфтой 200 мм</v>
          </cell>
          <cell r="D957" t="str">
            <v>Пескоуловитель Plus 200 пг односекционный с боковой  муфтой 200 мм</v>
          </cell>
          <cell r="E957">
            <v>500</v>
          </cell>
          <cell r="F957" t="str">
            <v>330/345</v>
          </cell>
          <cell r="G957">
            <v>700</v>
          </cell>
          <cell r="H957" t="str">
            <v>-</v>
          </cell>
          <cell r="I957" t="str">
            <v>Е600</v>
          </cell>
          <cell r="J957">
            <v>138</v>
          </cell>
          <cell r="K957">
            <v>6</v>
          </cell>
        </row>
        <row r="958">
          <cell r="A958" t="str">
            <v>140235</v>
          </cell>
          <cell r="B958" t="str">
            <v>30102205.1460</v>
          </cell>
          <cell r="C958" t="str">
            <v>Пескоуловитель Plus 200 пг (верхняя секция)</v>
          </cell>
          <cell r="D958" t="str">
            <v>Пескоуловитель Plus 200 пг (верхняя секция)</v>
          </cell>
          <cell r="E958">
            <v>500</v>
          </cell>
          <cell r="F958" t="str">
            <v>330/345</v>
          </cell>
          <cell r="G958">
            <v>460</v>
          </cell>
          <cell r="H958" t="str">
            <v>-</v>
          </cell>
          <cell r="I958" t="str">
            <v>Е600</v>
          </cell>
          <cell r="J958">
            <v>62</v>
          </cell>
          <cell r="K958">
            <v>12</v>
          </cell>
        </row>
        <row r="959">
          <cell r="A959" t="str">
            <v>022234</v>
          </cell>
          <cell r="B959" t="str">
            <v>30104200.0740</v>
          </cell>
          <cell r="C959" t="str">
            <v>Пескоуловитель Light 200 односекционный</v>
          </cell>
          <cell r="D959" t="str">
            <v>Пескоуловитель Light 200 односекционный</v>
          </cell>
          <cell r="E959">
            <v>500</v>
          </cell>
          <cell r="F959" t="str">
            <v>300/315</v>
          </cell>
          <cell r="G959">
            <v>740</v>
          </cell>
          <cell r="H959" t="str">
            <v>-</v>
          </cell>
          <cell r="I959" t="str">
            <v>Е600</v>
          </cell>
          <cell r="J959">
            <v>148.5</v>
          </cell>
          <cell r="K959">
            <v>6</v>
          </cell>
          <cell r="L959">
            <v>10100</v>
          </cell>
        </row>
        <row r="960">
          <cell r="A960" t="str">
            <v>022234/бо110</v>
          </cell>
          <cell r="B960" t="str">
            <v>30104200.0740.31</v>
          </cell>
          <cell r="C960" t="str">
            <v>Пескоуловитель Light 200 односекционный с боковым отверстием 110 мм</v>
          </cell>
          <cell r="D960" t="str">
            <v>Пескоуловитель Light 200 односекционный с боковым отверстием 110 мм</v>
          </cell>
          <cell r="E960">
            <v>500</v>
          </cell>
          <cell r="F960" t="str">
            <v>300/315</v>
          </cell>
          <cell r="G960">
            <v>740</v>
          </cell>
          <cell r="H960" t="str">
            <v>-</v>
          </cell>
          <cell r="I960" t="str">
            <v>Е600</v>
          </cell>
          <cell r="J960">
            <v>148.5</v>
          </cell>
          <cell r="K960">
            <v>6</v>
          </cell>
        </row>
        <row r="961">
          <cell r="A961" t="str">
            <v>022234/бм110</v>
          </cell>
          <cell r="B961" t="str">
            <v>30104200.0740.41</v>
          </cell>
          <cell r="C961" t="str">
            <v>Пескоуловитель Light 200 односекционный с боковой  муфтой 110 мм</v>
          </cell>
          <cell r="D961" t="str">
            <v>Пескоуловитель Light 200 односекционный с боковой  муфтой 110 мм</v>
          </cell>
          <cell r="E961">
            <v>500</v>
          </cell>
          <cell r="F961" t="str">
            <v>300/315</v>
          </cell>
          <cell r="G961">
            <v>740</v>
          </cell>
          <cell r="H961" t="str">
            <v>-</v>
          </cell>
          <cell r="I961" t="str">
            <v>Е600</v>
          </cell>
          <cell r="J961">
            <v>148.5</v>
          </cell>
          <cell r="K961">
            <v>6</v>
          </cell>
        </row>
        <row r="962">
          <cell r="A962" t="str">
            <v>022234/бо160</v>
          </cell>
          <cell r="B962" t="str">
            <v>30104200.0740.32</v>
          </cell>
          <cell r="C962" t="str">
            <v>Пескоуловитель Light 200 односекционный с боковым отверстием 160 мм</v>
          </cell>
          <cell r="D962" t="str">
            <v>Пескоуловитель Light 200 односекционный с боковым отверстием 160 мм</v>
          </cell>
          <cell r="E962">
            <v>500</v>
          </cell>
          <cell r="F962" t="str">
            <v>300/315</v>
          </cell>
          <cell r="G962">
            <v>740</v>
          </cell>
          <cell r="H962" t="str">
            <v>-</v>
          </cell>
          <cell r="I962" t="str">
            <v>Е600</v>
          </cell>
          <cell r="J962">
            <v>148.5</v>
          </cell>
          <cell r="K962">
            <v>6</v>
          </cell>
        </row>
        <row r="963">
          <cell r="A963" t="str">
            <v>022234/бм160</v>
          </cell>
          <cell r="B963" t="str">
            <v>30104200.0740.42</v>
          </cell>
          <cell r="C963" t="str">
            <v>Пескоуловитель Light 200 односекционный с боковой  муфтой 160 мм</v>
          </cell>
          <cell r="D963" t="str">
            <v>Пескоуловитель Light 200 односекционный с боковой  муфтой 160 мм</v>
          </cell>
          <cell r="E963">
            <v>500</v>
          </cell>
          <cell r="F963" t="str">
            <v>300/315</v>
          </cell>
          <cell r="G963">
            <v>740</v>
          </cell>
          <cell r="H963" t="str">
            <v>-</v>
          </cell>
          <cell r="I963" t="str">
            <v>Е600</v>
          </cell>
          <cell r="J963">
            <v>148.5</v>
          </cell>
          <cell r="K963">
            <v>6</v>
          </cell>
        </row>
        <row r="964">
          <cell r="A964" t="str">
            <v>022234/бо200</v>
          </cell>
          <cell r="B964" t="str">
            <v>30104200.0740.33</v>
          </cell>
          <cell r="C964" t="str">
            <v>Пескоуловитель Light 200 односекционный с боковым отверстием 200 мм</v>
          </cell>
          <cell r="D964" t="str">
            <v>Пескоуловитель Light 200 односекционный с боковым отверстием 200 мм</v>
          </cell>
          <cell r="E964">
            <v>500</v>
          </cell>
          <cell r="F964" t="str">
            <v>300/315</v>
          </cell>
          <cell r="G964">
            <v>740</v>
          </cell>
          <cell r="H964" t="str">
            <v>-</v>
          </cell>
          <cell r="I964" t="str">
            <v>Е600</v>
          </cell>
          <cell r="J964">
            <v>148.5</v>
          </cell>
          <cell r="K964">
            <v>6</v>
          </cell>
        </row>
        <row r="965">
          <cell r="A965" t="str">
            <v>022234/бм200</v>
          </cell>
          <cell r="B965" t="str">
            <v>30104200.0740.43</v>
          </cell>
          <cell r="C965" t="str">
            <v>Пескоуловитель Light 200 односекционный с боковой  муфтой 200 мм</v>
          </cell>
          <cell r="D965" t="str">
            <v>Пескоуловитель Light 200 односекционный с боковой  муфтой 200 мм</v>
          </cell>
          <cell r="E965">
            <v>500</v>
          </cell>
          <cell r="F965" t="str">
            <v>300/315</v>
          </cell>
          <cell r="G965">
            <v>740</v>
          </cell>
          <cell r="H965" t="str">
            <v>-</v>
          </cell>
          <cell r="I965" t="str">
            <v>Е600</v>
          </cell>
          <cell r="J965">
            <v>148.5</v>
          </cell>
          <cell r="K965">
            <v>6</v>
          </cell>
        </row>
        <row r="966">
          <cell r="A966" t="str">
            <v>022235</v>
          </cell>
          <cell r="B966" t="str">
            <v>30104200.1500</v>
          </cell>
          <cell r="C966" t="str">
            <v>Пескоуловитель Light 200 (верхняя часть)</v>
          </cell>
          <cell r="D966" t="str">
            <v>Пескоуловитель light 200 (верхняя секция)</v>
          </cell>
          <cell r="E966">
            <v>500</v>
          </cell>
          <cell r="F966" t="str">
            <v>300/315</v>
          </cell>
          <cell r="G966">
            <v>500</v>
          </cell>
          <cell r="H966" t="str">
            <v>-</v>
          </cell>
          <cell r="I966" t="str">
            <v>Е600</v>
          </cell>
          <cell r="J966">
            <v>55.4</v>
          </cell>
          <cell r="K966">
            <v>12</v>
          </cell>
          <cell r="L966">
            <v>5200</v>
          </cell>
        </row>
        <row r="967">
          <cell r="A967" t="str">
            <v>022236</v>
          </cell>
          <cell r="B967" t="str">
            <v>30104200.2500</v>
          </cell>
          <cell r="C967" t="str">
            <v>Пескоуловитель Light 200 (средняя часть)</v>
          </cell>
          <cell r="D967" t="str">
            <v>Пескоуловитель Light 200 (средняя секция)</v>
          </cell>
          <cell r="E967">
            <v>500</v>
          </cell>
          <cell r="F967" t="str">
            <v>315/315</v>
          </cell>
          <cell r="G967">
            <v>500</v>
          </cell>
          <cell r="H967" t="str">
            <v>-</v>
          </cell>
          <cell r="I967" t="str">
            <v>Е600</v>
          </cell>
          <cell r="J967">
            <v>66.2</v>
          </cell>
          <cell r="K967">
            <v>12</v>
          </cell>
          <cell r="L967">
            <v>4580</v>
          </cell>
        </row>
        <row r="968">
          <cell r="A968" t="str">
            <v>022237</v>
          </cell>
          <cell r="B968" t="str">
            <v>30104200.3500</v>
          </cell>
          <cell r="C968" t="str">
            <v>Пескоуловитель Light 200 (нижняя часть)</v>
          </cell>
          <cell r="D968" t="str">
            <v>Пескоуловитель Light 200 (нижняя секция)</v>
          </cell>
          <cell r="E968">
            <v>500</v>
          </cell>
          <cell r="F968" t="str">
            <v>315/315</v>
          </cell>
          <cell r="G968">
            <v>500</v>
          </cell>
          <cell r="H968" t="str">
            <v>-</v>
          </cell>
          <cell r="I968" t="str">
            <v>Е600</v>
          </cell>
          <cell r="J968">
            <v>69.3</v>
          </cell>
          <cell r="K968">
            <v>12</v>
          </cell>
          <cell r="L968">
            <v>4800</v>
          </cell>
        </row>
        <row r="969">
          <cell r="A969" t="str">
            <v>022237/бо110</v>
          </cell>
          <cell r="B969" t="str">
            <v>30104200.3500.31</v>
          </cell>
          <cell r="C969" t="str">
            <v>Пескоуловитель Light 200 (нижняя часть) с боковым отверстием 110 мм</v>
          </cell>
          <cell r="D969" t="str">
            <v>Пескоуловитель Light 200 (нижняя секция) с боковым отверстием 110 мм</v>
          </cell>
          <cell r="E969">
            <v>500</v>
          </cell>
          <cell r="F969" t="str">
            <v>315/315</v>
          </cell>
          <cell r="G969">
            <v>500</v>
          </cell>
          <cell r="H969" t="str">
            <v>-</v>
          </cell>
          <cell r="I969" t="str">
            <v>Е600</v>
          </cell>
          <cell r="J969">
            <v>69.3</v>
          </cell>
          <cell r="K969">
            <v>12</v>
          </cell>
        </row>
        <row r="970">
          <cell r="A970" t="str">
            <v>022237/бм110</v>
          </cell>
          <cell r="B970" t="str">
            <v>30104200.3500.41</v>
          </cell>
          <cell r="C970" t="str">
            <v>Пескоуловитель Light 200 (нижняя часть) с боковой  муфтой 110 мм</v>
          </cell>
          <cell r="D970" t="str">
            <v>Пескоуловитель Light 200 (нижняя секция) с боковой  муфтой 110 мм</v>
          </cell>
          <cell r="E970">
            <v>500</v>
          </cell>
          <cell r="F970" t="str">
            <v>315/315</v>
          </cell>
          <cell r="G970">
            <v>500</v>
          </cell>
          <cell r="H970" t="str">
            <v>-</v>
          </cell>
          <cell r="I970" t="str">
            <v>Е600</v>
          </cell>
          <cell r="J970">
            <v>69.3</v>
          </cell>
          <cell r="K970">
            <v>12</v>
          </cell>
        </row>
        <row r="971">
          <cell r="A971" t="str">
            <v>022237/бо160</v>
          </cell>
          <cell r="B971" t="str">
            <v>30104200.3500.32</v>
          </cell>
          <cell r="C971" t="str">
            <v>Пескоуловитель Light 200 (нижняя часть) с боковым отверстием 160 мм</v>
          </cell>
          <cell r="D971" t="str">
            <v>Пескоуловитель Light 200 (нижняя секция) с боковым отверстием 160 мм</v>
          </cell>
          <cell r="E971">
            <v>500</v>
          </cell>
          <cell r="F971" t="str">
            <v>315/315</v>
          </cell>
          <cell r="G971">
            <v>500</v>
          </cell>
          <cell r="H971" t="str">
            <v>-</v>
          </cell>
          <cell r="I971" t="str">
            <v>Е600</v>
          </cell>
          <cell r="J971">
            <v>69.3</v>
          </cell>
          <cell r="K971">
            <v>12</v>
          </cell>
        </row>
        <row r="972">
          <cell r="A972" t="str">
            <v>022237/бм160</v>
          </cell>
          <cell r="B972" t="str">
            <v>30104200.3500.42</v>
          </cell>
          <cell r="C972" t="str">
            <v>Пескоуловитель Light 200 (нижняя часть) с боковой  муфтой 160 мм</v>
          </cell>
          <cell r="D972" t="str">
            <v>Пескоуловитель Light 200 (нижняя секция) с боковой  муфтой 160 мм</v>
          </cell>
          <cell r="E972">
            <v>500</v>
          </cell>
          <cell r="F972" t="str">
            <v>315/315</v>
          </cell>
          <cell r="G972">
            <v>500</v>
          </cell>
          <cell r="H972" t="str">
            <v>-</v>
          </cell>
          <cell r="I972" t="str">
            <v>Е600</v>
          </cell>
          <cell r="J972">
            <v>69.3</v>
          </cell>
          <cell r="K972">
            <v>12</v>
          </cell>
        </row>
        <row r="973">
          <cell r="A973" t="str">
            <v>022237/бо200</v>
          </cell>
          <cell r="B973" t="str">
            <v>30104200.3500.33</v>
          </cell>
          <cell r="C973" t="str">
            <v>Пескоуловитель Light 200 (нижняя часть) с боковым отверстием 200 мм</v>
          </cell>
          <cell r="D973" t="str">
            <v>Пескоуловитель Light 200 (нижняя секция) с боковым отверстием 200 мм</v>
          </cell>
          <cell r="E973">
            <v>500</v>
          </cell>
          <cell r="F973" t="str">
            <v>315/315</v>
          </cell>
          <cell r="G973">
            <v>500</v>
          </cell>
          <cell r="H973" t="str">
            <v>-</v>
          </cell>
          <cell r="I973" t="str">
            <v>Е600</v>
          </cell>
          <cell r="J973">
            <v>69.3</v>
          </cell>
          <cell r="K973">
            <v>12</v>
          </cell>
        </row>
        <row r="974">
          <cell r="A974" t="str">
            <v>022237/бм200</v>
          </cell>
          <cell r="B974" t="str">
            <v>30104200.3500.43</v>
          </cell>
          <cell r="C974" t="str">
            <v>Пескоуловитель Light 200 (нижняя часть) с боковой  муфтой 200 мм</v>
          </cell>
          <cell r="D974" t="str">
            <v>Пескоуловитель Light 200 (нижняя секция) с боковой  муфтой 200 мм</v>
          </cell>
          <cell r="E974">
            <v>500</v>
          </cell>
          <cell r="F974" t="str">
            <v>315/315</v>
          </cell>
          <cell r="G974">
            <v>500</v>
          </cell>
          <cell r="H974" t="str">
            <v>-</v>
          </cell>
          <cell r="I974" t="str">
            <v>Е600</v>
          </cell>
          <cell r="J974">
            <v>69.3</v>
          </cell>
          <cell r="K974">
            <v>12</v>
          </cell>
        </row>
        <row r="975">
          <cell r="A975" t="str">
            <v>020234/L</v>
          </cell>
          <cell r="B975" t="str">
            <v>30105201.0740</v>
          </cell>
          <cell r="C975" t="str">
            <v>Пескоуловитель Sir 200 односекционный</v>
          </cell>
          <cell r="D975" t="str">
            <v>Пескоуловитель Sir 200 односекционный</v>
          </cell>
          <cell r="E975">
            <v>500</v>
          </cell>
          <cell r="F975" t="str">
            <v>330/345</v>
          </cell>
          <cell r="G975">
            <v>740</v>
          </cell>
          <cell r="H975" t="str">
            <v>-</v>
          </cell>
          <cell r="I975" t="str">
            <v>Е600</v>
          </cell>
          <cell r="J975">
            <v>152.5</v>
          </cell>
          <cell r="K975">
            <v>6</v>
          </cell>
          <cell r="L975">
            <v>10247</v>
          </cell>
        </row>
        <row r="976">
          <cell r="A976" t="str">
            <v>020234/Lбо110</v>
          </cell>
          <cell r="B976" t="str">
            <v>30105201.0740.31</v>
          </cell>
          <cell r="C976" t="str">
            <v>Пескоуловитель Sir 200 односекционный с боковым отверстием 110 мм</v>
          </cell>
          <cell r="D976" t="str">
            <v>Пескоуловитель Sir 200 односекционный с боковым отверстием 110 мм</v>
          </cell>
          <cell r="E976">
            <v>500</v>
          </cell>
          <cell r="F976" t="str">
            <v>330/345</v>
          </cell>
          <cell r="G976">
            <v>740</v>
          </cell>
          <cell r="H976" t="str">
            <v>-</v>
          </cell>
          <cell r="I976" t="str">
            <v>Е600</v>
          </cell>
          <cell r="J976">
            <v>152.5</v>
          </cell>
          <cell r="K976">
            <v>6</v>
          </cell>
        </row>
        <row r="977">
          <cell r="A977" t="str">
            <v>020234/Lбм110</v>
          </cell>
          <cell r="B977" t="str">
            <v>30105201.0740.41</v>
          </cell>
          <cell r="C977" t="str">
            <v>Пескоуловитель Sir 200 односекционный с боковой  муфтой 110 мм</v>
          </cell>
          <cell r="D977" t="str">
            <v>Пескоуловитель Sir 200 односекционный с боковой  муфтой 110 мм</v>
          </cell>
          <cell r="E977">
            <v>500</v>
          </cell>
          <cell r="F977" t="str">
            <v>330/345</v>
          </cell>
          <cell r="G977">
            <v>740</v>
          </cell>
          <cell r="H977" t="str">
            <v>-</v>
          </cell>
          <cell r="I977" t="str">
            <v>Е600</v>
          </cell>
          <cell r="J977">
            <v>152.5</v>
          </cell>
          <cell r="K977">
            <v>6</v>
          </cell>
        </row>
        <row r="978">
          <cell r="A978" t="str">
            <v>020234/Lбо160</v>
          </cell>
          <cell r="B978" t="str">
            <v>30105201.0740.32</v>
          </cell>
          <cell r="C978" t="str">
            <v>Пескоуловитель Sir 200 односекционный с боковым отверстием 160 мм</v>
          </cell>
          <cell r="D978" t="str">
            <v>Пескоуловитель Sir 200 односекционный с боковым отверстием 160 мм</v>
          </cell>
          <cell r="E978">
            <v>500</v>
          </cell>
          <cell r="F978" t="str">
            <v>330/345</v>
          </cell>
          <cell r="G978">
            <v>740</v>
          </cell>
          <cell r="H978" t="str">
            <v>-</v>
          </cell>
          <cell r="I978" t="str">
            <v>Е600</v>
          </cell>
          <cell r="J978">
            <v>152.5</v>
          </cell>
          <cell r="K978">
            <v>6</v>
          </cell>
        </row>
        <row r="979">
          <cell r="A979" t="str">
            <v>020234/Lбм160</v>
          </cell>
          <cell r="B979" t="str">
            <v>30105201.0740.42</v>
          </cell>
          <cell r="C979" t="str">
            <v>Пескоуловитель Sir 200 односекционный с боковой  муфтой 160 мм</v>
          </cell>
          <cell r="D979" t="str">
            <v>Пескоуловитель Sir 200 односекционный с боковой  муфтой 160 мм</v>
          </cell>
          <cell r="E979">
            <v>500</v>
          </cell>
          <cell r="F979" t="str">
            <v>330/345</v>
          </cell>
          <cell r="G979">
            <v>740</v>
          </cell>
          <cell r="H979" t="str">
            <v>-</v>
          </cell>
          <cell r="I979" t="str">
            <v>Е600</v>
          </cell>
          <cell r="J979">
            <v>152.5</v>
          </cell>
          <cell r="K979">
            <v>6</v>
          </cell>
        </row>
        <row r="980">
          <cell r="A980" t="str">
            <v>020234/Lбо200</v>
          </cell>
          <cell r="B980" t="str">
            <v>30105201.0740.33</v>
          </cell>
          <cell r="C980" t="str">
            <v>Пескоуловитель Sir 200 односекционный с боковым отверстием 200 мм</v>
          </cell>
          <cell r="D980" t="str">
            <v>Пескоуловитель Sir 200 односекционный с боковым отверстием 200 мм</v>
          </cell>
          <cell r="E980">
            <v>500</v>
          </cell>
          <cell r="F980" t="str">
            <v>330/345</v>
          </cell>
          <cell r="G980">
            <v>740</v>
          </cell>
          <cell r="H980" t="str">
            <v>-</v>
          </cell>
          <cell r="I980" t="str">
            <v>Е600</v>
          </cell>
          <cell r="J980">
            <v>152.5</v>
          </cell>
          <cell r="K980">
            <v>6</v>
          </cell>
        </row>
        <row r="981">
          <cell r="A981" t="str">
            <v>020234/Lбм200</v>
          </cell>
          <cell r="B981" t="str">
            <v>30105201.0740.43</v>
          </cell>
          <cell r="C981" t="str">
            <v>Пескоуловитель Sir 200 односекционный с боковой  муфтой 200 мм</v>
          </cell>
          <cell r="D981" t="str">
            <v>Пескоуловитель Sir 200 односекционный с боковой  муфтой 200 мм</v>
          </cell>
          <cell r="E981">
            <v>500</v>
          </cell>
          <cell r="F981" t="str">
            <v>330/345</v>
          </cell>
          <cell r="G981">
            <v>740</v>
          </cell>
          <cell r="H981" t="str">
            <v>-</v>
          </cell>
          <cell r="I981" t="str">
            <v>Е600</v>
          </cell>
          <cell r="J981">
            <v>152.5</v>
          </cell>
          <cell r="K981">
            <v>6</v>
          </cell>
        </row>
        <row r="982">
          <cell r="A982" t="str">
            <v>020235/L</v>
          </cell>
          <cell r="B982" t="str">
            <v>30105201.1500</v>
          </cell>
          <cell r="C982" t="str">
            <v>Пескоуловитель Sir 200 (верхняя часть)</v>
          </cell>
          <cell r="D982" t="str">
            <v>Пескоуловитель Sir 200 (верхняя секция)</v>
          </cell>
          <cell r="E982">
            <v>500</v>
          </cell>
          <cell r="F982" t="str">
            <v>330/345</v>
          </cell>
          <cell r="G982">
            <v>500</v>
          </cell>
          <cell r="H982" t="str">
            <v>-</v>
          </cell>
          <cell r="I982" t="str">
            <v>Е600</v>
          </cell>
          <cell r="J982">
            <v>64.5</v>
          </cell>
          <cell r="K982">
            <v>12</v>
          </cell>
          <cell r="L982">
            <v>5946</v>
          </cell>
        </row>
        <row r="983">
          <cell r="A983" t="str">
            <v>020234/E</v>
          </cell>
          <cell r="B983" t="str">
            <v>30105202.0740</v>
          </cell>
          <cell r="C983" t="str">
            <v>Пескоуловитель Sir 200 односекционный</v>
          </cell>
          <cell r="D983" t="str">
            <v>Пескоуловитель Sir 200 односекционный</v>
          </cell>
          <cell r="E983">
            <v>500</v>
          </cell>
          <cell r="F983" t="str">
            <v>330/345</v>
          </cell>
          <cell r="G983">
            <v>740</v>
          </cell>
          <cell r="H983" t="str">
            <v>-</v>
          </cell>
          <cell r="I983" t="str">
            <v>Е600</v>
          </cell>
          <cell r="J983">
            <v>152.5</v>
          </cell>
          <cell r="K983">
            <v>6</v>
          </cell>
          <cell r="L983">
            <v>10247</v>
          </cell>
        </row>
        <row r="984">
          <cell r="A984" t="str">
            <v>020234/Eбо110</v>
          </cell>
          <cell r="B984" t="str">
            <v>30105202.0740.31</v>
          </cell>
          <cell r="C984" t="str">
            <v>Пескоуловитель Sir 200 односекционный с боковым отверстием 110 мм</v>
          </cell>
          <cell r="D984" t="str">
            <v>Пескоуловитель Sir 200 односекционный с боковым отверстием 110 мм</v>
          </cell>
          <cell r="E984">
            <v>500</v>
          </cell>
          <cell r="F984" t="str">
            <v>330/345</v>
          </cell>
          <cell r="G984">
            <v>740</v>
          </cell>
          <cell r="H984" t="str">
            <v>-</v>
          </cell>
          <cell r="I984" t="str">
            <v>Е600</v>
          </cell>
          <cell r="J984">
            <v>152.5</v>
          </cell>
          <cell r="K984">
            <v>6</v>
          </cell>
        </row>
        <row r="985">
          <cell r="A985" t="str">
            <v>020234/Eбм110</v>
          </cell>
          <cell r="B985" t="str">
            <v>30105202.0740.41</v>
          </cell>
          <cell r="C985" t="str">
            <v>Пескоуловитель Sir 200 односекционный с боковой  муфтой 110 мм</v>
          </cell>
          <cell r="D985" t="str">
            <v>Пескоуловитель Sir 200 односекционный с боковой  муфтой 110 мм</v>
          </cell>
          <cell r="E985">
            <v>500</v>
          </cell>
          <cell r="F985" t="str">
            <v>330/345</v>
          </cell>
          <cell r="G985">
            <v>740</v>
          </cell>
          <cell r="H985" t="str">
            <v>-</v>
          </cell>
          <cell r="I985" t="str">
            <v>Е600</v>
          </cell>
          <cell r="J985">
            <v>152.5</v>
          </cell>
          <cell r="K985">
            <v>6</v>
          </cell>
        </row>
        <row r="986">
          <cell r="A986" t="str">
            <v>020234/Eбо160</v>
          </cell>
          <cell r="B986" t="str">
            <v>30105202.0740.32</v>
          </cell>
          <cell r="C986" t="str">
            <v>Пескоуловитель Sir 200 односекционный с боковым отверстием 160 мм</v>
          </cell>
          <cell r="D986" t="str">
            <v>Пескоуловитель Sir 200 односекционный с боковым отверстием 160 мм</v>
          </cell>
          <cell r="E986">
            <v>500</v>
          </cell>
          <cell r="F986" t="str">
            <v>330/345</v>
          </cell>
          <cell r="G986">
            <v>740</v>
          </cell>
          <cell r="H986" t="str">
            <v>-</v>
          </cell>
          <cell r="I986" t="str">
            <v>Е600</v>
          </cell>
          <cell r="J986">
            <v>152.5</v>
          </cell>
          <cell r="K986">
            <v>6</v>
          </cell>
        </row>
        <row r="987">
          <cell r="A987" t="str">
            <v>020234/Eбм160</v>
          </cell>
          <cell r="B987" t="str">
            <v>30105202.0740.42</v>
          </cell>
          <cell r="C987" t="str">
            <v>Пескоуловитель Sir 200 односекционный с боковой  муфтой 160 мм</v>
          </cell>
          <cell r="D987" t="str">
            <v>Пескоуловитель Sir 200 односекционный с боковой  муфтой 160 мм</v>
          </cell>
          <cell r="E987">
            <v>500</v>
          </cell>
          <cell r="F987" t="str">
            <v>330/345</v>
          </cell>
          <cell r="G987">
            <v>740</v>
          </cell>
          <cell r="H987" t="str">
            <v>-</v>
          </cell>
          <cell r="I987" t="str">
            <v>Е600</v>
          </cell>
          <cell r="J987">
            <v>152.5</v>
          </cell>
          <cell r="K987">
            <v>6</v>
          </cell>
        </row>
        <row r="988">
          <cell r="A988" t="str">
            <v>020234/Eбо200</v>
          </cell>
          <cell r="B988" t="str">
            <v>30105202.0740.33</v>
          </cell>
          <cell r="C988" t="str">
            <v>Пескоуловитель Sir 200 односекционный с боковым отверстием 200 мм</v>
          </cell>
          <cell r="D988" t="str">
            <v>Пескоуловитель Sir 200 односекционный с боковым отверстием 200 мм</v>
          </cell>
          <cell r="E988">
            <v>500</v>
          </cell>
          <cell r="F988" t="str">
            <v>330/345</v>
          </cell>
          <cell r="G988">
            <v>740</v>
          </cell>
          <cell r="H988" t="str">
            <v>-</v>
          </cell>
          <cell r="I988" t="str">
            <v>Е600</v>
          </cell>
          <cell r="J988">
            <v>152.5</v>
          </cell>
          <cell r="K988">
            <v>6</v>
          </cell>
        </row>
        <row r="989">
          <cell r="A989" t="str">
            <v>020234/Eбм200</v>
          </cell>
          <cell r="B989" t="str">
            <v>30105202.0740.43</v>
          </cell>
          <cell r="C989" t="str">
            <v>Пескоуловитель Sir 200 односекционный с боковой  муфтой 200 мм</v>
          </cell>
          <cell r="D989" t="str">
            <v>Пескоуловитель Sir 200 односекционный с боковой  муфтой 200 мм</v>
          </cell>
          <cell r="E989">
            <v>500</v>
          </cell>
          <cell r="F989" t="str">
            <v>330/345</v>
          </cell>
          <cell r="G989">
            <v>740</v>
          </cell>
          <cell r="H989" t="str">
            <v>-</v>
          </cell>
          <cell r="I989" t="str">
            <v>Е600</v>
          </cell>
          <cell r="J989">
            <v>152.5</v>
          </cell>
          <cell r="K989">
            <v>6</v>
          </cell>
        </row>
        <row r="990">
          <cell r="A990" t="str">
            <v>020235/E</v>
          </cell>
          <cell r="B990" t="str">
            <v>30105202.1500</v>
          </cell>
          <cell r="C990" t="str">
            <v>Пескоуловитель Sir 200 (верхняя часть)</v>
          </cell>
          <cell r="D990" t="str">
            <v>Пескоуловитель Sir 200 (верхняя секция)</v>
          </cell>
          <cell r="E990">
            <v>500</v>
          </cell>
          <cell r="F990" t="str">
            <v>330/345</v>
          </cell>
          <cell r="G990">
            <v>500</v>
          </cell>
          <cell r="H990" t="str">
            <v>-</v>
          </cell>
          <cell r="I990" t="str">
            <v>Е600</v>
          </cell>
          <cell r="J990">
            <v>64.5</v>
          </cell>
          <cell r="K990">
            <v>12</v>
          </cell>
          <cell r="L990">
            <v>5946</v>
          </cell>
        </row>
        <row r="991">
          <cell r="A991" t="str">
            <v>020235/бо200</v>
          </cell>
          <cell r="B991" t="str">
            <v>30105202.1500.33</v>
          </cell>
          <cell r="C991" t="str">
            <v>Пескоуловитель Sir 200 (верхняя часть) с боковым отверстием 200 мм</v>
          </cell>
          <cell r="D991" t="str">
            <v>Пескоуловитель Sir 200 (верхняя секция) с боковым отверстием 200 мм</v>
          </cell>
          <cell r="E991">
            <v>500</v>
          </cell>
          <cell r="F991" t="str">
            <v>330/345</v>
          </cell>
          <cell r="G991">
            <v>500</v>
          </cell>
          <cell r="H991" t="str">
            <v>-</v>
          </cell>
          <cell r="I991" t="str">
            <v>Е600</v>
          </cell>
          <cell r="J991">
            <v>64.5</v>
          </cell>
          <cell r="K991">
            <v>12</v>
          </cell>
        </row>
        <row r="992">
          <cell r="A992" t="str">
            <v>080234/E</v>
          </cell>
          <cell r="B992" t="str">
            <v>31105202.0740</v>
          </cell>
          <cell r="C992" t="str">
            <v>Дождеприемник ДК 200 односекционный</v>
          </cell>
          <cell r="D992" t="str">
            <v>Дождеприемный колодец  200 односекционный</v>
          </cell>
          <cell r="E992">
            <v>500</v>
          </cell>
          <cell r="F992" t="str">
            <v>330/345</v>
          </cell>
          <cell r="G992">
            <v>740</v>
          </cell>
          <cell r="H992" t="str">
            <v>-</v>
          </cell>
          <cell r="I992" t="str">
            <v>Е600</v>
          </cell>
          <cell r="J992">
            <v>152.5</v>
          </cell>
          <cell r="K992">
            <v>6</v>
          </cell>
          <cell r="L992">
            <v>11784</v>
          </cell>
        </row>
        <row r="993">
          <cell r="A993" t="str">
            <v>080234/Eбо110</v>
          </cell>
          <cell r="B993" t="str">
            <v>31105202.0740.31</v>
          </cell>
          <cell r="C993" t="str">
            <v>Дождеприемник ДК 200 односекционный с боковым отверстием 110 мм</v>
          </cell>
          <cell r="D993" t="str">
            <v>Дождеприемнный колодец 200 односекционный с боковым отверстием 110 мм</v>
          </cell>
          <cell r="E993">
            <v>500</v>
          </cell>
          <cell r="F993" t="str">
            <v>330/345</v>
          </cell>
          <cell r="G993">
            <v>740</v>
          </cell>
          <cell r="H993" t="str">
            <v>-</v>
          </cell>
          <cell r="I993" t="str">
            <v>Е600</v>
          </cell>
          <cell r="J993">
            <v>152.5</v>
          </cell>
          <cell r="K993">
            <v>6</v>
          </cell>
        </row>
        <row r="994">
          <cell r="A994" t="str">
            <v>080234/Eбм110</v>
          </cell>
          <cell r="B994" t="str">
            <v>31105202.0740.41</v>
          </cell>
          <cell r="C994" t="str">
            <v>Дождеприемник ДК 200 односекционный с боковой  муфтой 110 мм</v>
          </cell>
          <cell r="D994" t="str">
            <v>Дождеприемнный колодец 200 односекционный с боковой  муфтой 110 мм</v>
          </cell>
          <cell r="E994">
            <v>500</v>
          </cell>
          <cell r="F994" t="str">
            <v>330/345</v>
          </cell>
          <cell r="G994">
            <v>740</v>
          </cell>
          <cell r="H994" t="str">
            <v>-</v>
          </cell>
          <cell r="I994" t="str">
            <v>Е600</v>
          </cell>
          <cell r="J994">
            <v>152.5</v>
          </cell>
          <cell r="K994">
            <v>6</v>
          </cell>
        </row>
        <row r="995">
          <cell r="A995" t="str">
            <v>080234/Eбо160</v>
          </cell>
          <cell r="B995" t="str">
            <v>31105202.0740.32</v>
          </cell>
          <cell r="C995" t="str">
            <v>Дождеприемник ДК 200 односекционный с боковым отверстием 160 мм</v>
          </cell>
          <cell r="D995" t="str">
            <v>Дождеприемнный колодец 200 односекционный с боковым отверстием 160 мм</v>
          </cell>
          <cell r="E995">
            <v>500</v>
          </cell>
          <cell r="F995" t="str">
            <v>330/345</v>
          </cell>
          <cell r="G995">
            <v>740</v>
          </cell>
          <cell r="H995" t="str">
            <v>-</v>
          </cell>
          <cell r="I995" t="str">
            <v>Е600</v>
          </cell>
          <cell r="J995">
            <v>152.5</v>
          </cell>
          <cell r="K995">
            <v>6</v>
          </cell>
        </row>
        <row r="996">
          <cell r="A996" t="str">
            <v>080234/Eбм160</v>
          </cell>
          <cell r="B996" t="str">
            <v>31105202.0740.42</v>
          </cell>
          <cell r="C996" t="str">
            <v>Дождеприемник ДК 200 односекционный с боковой  муфтой 160 мм</v>
          </cell>
          <cell r="D996" t="str">
            <v>Дождеприемнный колодец 200 односекционный с боковой  муфтой 160 мм</v>
          </cell>
          <cell r="E996">
            <v>500</v>
          </cell>
          <cell r="F996" t="str">
            <v>330/345</v>
          </cell>
          <cell r="G996">
            <v>740</v>
          </cell>
          <cell r="H996" t="str">
            <v>-</v>
          </cell>
          <cell r="I996" t="str">
            <v>Е600</v>
          </cell>
          <cell r="J996">
            <v>152.5</v>
          </cell>
          <cell r="K996">
            <v>6</v>
          </cell>
        </row>
        <row r="997">
          <cell r="A997" t="str">
            <v>080234/Eбо200</v>
          </cell>
          <cell r="B997" t="str">
            <v>31105202.0740.33</v>
          </cell>
          <cell r="C997" t="str">
            <v>Дождеприемник ДК 200 односекционный с боковым отверстием 200 мм</v>
          </cell>
          <cell r="D997" t="str">
            <v>Дождеприемнный колодец 200 односекционный с боковым отверстием 200 мм</v>
          </cell>
          <cell r="E997">
            <v>500</v>
          </cell>
          <cell r="F997" t="str">
            <v>330/345</v>
          </cell>
          <cell r="G997">
            <v>740</v>
          </cell>
          <cell r="H997" t="str">
            <v>-</v>
          </cell>
          <cell r="I997" t="str">
            <v>Е600</v>
          </cell>
          <cell r="J997">
            <v>152.5</v>
          </cell>
          <cell r="K997">
            <v>6</v>
          </cell>
        </row>
        <row r="998">
          <cell r="A998" t="str">
            <v>080234/Eбм200</v>
          </cell>
          <cell r="B998" t="str">
            <v>31105202.0740.43</v>
          </cell>
          <cell r="C998" t="str">
            <v>Дождеприемник ДК 200 односекционный с боковой  муфтой 200 мм</v>
          </cell>
          <cell r="D998" t="str">
            <v>Дождеприемнный колодец 200 односекционный с боковой  муфтой 200 мм</v>
          </cell>
          <cell r="E998">
            <v>500</v>
          </cell>
          <cell r="F998" t="str">
            <v>330/345</v>
          </cell>
          <cell r="G998">
            <v>740</v>
          </cell>
          <cell r="H998" t="str">
            <v>-</v>
          </cell>
          <cell r="I998" t="str">
            <v>Е600</v>
          </cell>
          <cell r="J998">
            <v>152.5</v>
          </cell>
          <cell r="K998">
            <v>6</v>
          </cell>
        </row>
        <row r="999">
          <cell r="A999" t="str">
            <v>080235/E</v>
          </cell>
          <cell r="B999" t="str">
            <v>31105202.1500</v>
          </cell>
          <cell r="C999" t="str">
            <v>Дождеприемник ДК 200 (верхняя часть)</v>
          </cell>
          <cell r="D999" t="str">
            <v>Дождеприемный колодец  200 (верхняя секция)</v>
          </cell>
          <cell r="E999">
            <v>500</v>
          </cell>
          <cell r="F999" t="str">
            <v>330/345</v>
          </cell>
          <cell r="G999">
            <v>500</v>
          </cell>
          <cell r="H999" t="str">
            <v>-</v>
          </cell>
          <cell r="I999" t="str">
            <v>Е600</v>
          </cell>
          <cell r="J999">
            <v>66.5</v>
          </cell>
          <cell r="K999">
            <v>12</v>
          </cell>
          <cell r="L999">
            <v>6837</v>
          </cell>
        </row>
        <row r="1000">
          <cell r="A1000" t="str">
            <v>020234/F</v>
          </cell>
          <cell r="B1000" t="str">
            <v>30105203.0740</v>
          </cell>
          <cell r="C1000" t="str">
            <v>Пескоуловитель Sir 200 односекционный</v>
          </cell>
          <cell r="D1000" t="str">
            <v>Пескоуловитель Sir 200 односекционный</v>
          </cell>
          <cell r="E1000">
            <v>500</v>
          </cell>
          <cell r="F1000" t="str">
            <v>330/345</v>
          </cell>
          <cell r="G1000">
            <v>740</v>
          </cell>
          <cell r="H1000" t="str">
            <v>-</v>
          </cell>
          <cell r="I1000" t="str">
            <v>F900</v>
          </cell>
          <cell r="J1000">
            <v>152.5</v>
          </cell>
          <cell r="K1000">
            <v>6</v>
          </cell>
          <cell r="L1000">
            <v>11783</v>
          </cell>
        </row>
        <row r="1001">
          <cell r="A1001" t="str">
            <v>020234/Fбо110</v>
          </cell>
          <cell r="B1001" t="str">
            <v>30105203.0740.31</v>
          </cell>
          <cell r="C1001" t="str">
            <v>Пескоуловитель Sir 200 односекционный с боковым отверстием 110 мм</v>
          </cell>
          <cell r="D1001" t="str">
            <v>Пескоуловитель Sir 200 односекционный с боковым отверстием 110 мм</v>
          </cell>
          <cell r="E1001">
            <v>500</v>
          </cell>
          <cell r="F1001" t="str">
            <v>330/345</v>
          </cell>
          <cell r="G1001">
            <v>740</v>
          </cell>
          <cell r="H1001" t="str">
            <v>-</v>
          </cell>
          <cell r="I1001" t="str">
            <v>F900</v>
          </cell>
          <cell r="J1001">
            <v>152.5</v>
          </cell>
          <cell r="K1001">
            <v>6</v>
          </cell>
        </row>
        <row r="1002">
          <cell r="A1002" t="str">
            <v>020234/Fбм110</v>
          </cell>
          <cell r="B1002" t="str">
            <v>30105203.0740.41</v>
          </cell>
          <cell r="C1002" t="str">
            <v>Пескоуловитель Sir 200 односекционный с боковой  муфтой 110 мм</v>
          </cell>
          <cell r="D1002" t="str">
            <v>Пескоуловитель Sir 200 односекционный с боковой  муфтой 110 мм</v>
          </cell>
          <cell r="E1002">
            <v>500</v>
          </cell>
          <cell r="F1002" t="str">
            <v>330/345</v>
          </cell>
          <cell r="G1002">
            <v>740</v>
          </cell>
          <cell r="H1002" t="str">
            <v>-</v>
          </cell>
          <cell r="I1002" t="str">
            <v>F900</v>
          </cell>
          <cell r="J1002">
            <v>152.5</v>
          </cell>
          <cell r="K1002">
            <v>6</v>
          </cell>
        </row>
        <row r="1003">
          <cell r="A1003" t="str">
            <v>020234/Fбо160</v>
          </cell>
          <cell r="B1003" t="str">
            <v>30105203.0740.32</v>
          </cell>
          <cell r="C1003" t="str">
            <v>Пескоуловитель Sir 200 односекционный с боковым отверстием 160 мм</v>
          </cell>
          <cell r="D1003" t="str">
            <v>Пескоуловитель Sir 200 односекционный с боковым отверстием 160 мм</v>
          </cell>
          <cell r="E1003">
            <v>500</v>
          </cell>
          <cell r="F1003" t="str">
            <v>330/345</v>
          </cell>
          <cell r="G1003">
            <v>740</v>
          </cell>
          <cell r="H1003" t="str">
            <v>-</v>
          </cell>
          <cell r="I1003" t="str">
            <v>F900</v>
          </cell>
          <cell r="J1003">
            <v>152.5</v>
          </cell>
          <cell r="K1003">
            <v>6</v>
          </cell>
        </row>
        <row r="1004">
          <cell r="A1004" t="str">
            <v>020234/Fбм160</v>
          </cell>
          <cell r="B1004" t="str">
            <v>30105203.0740.42</v>
          </cell>
          <cell r="C1004" t="str">
            <v>Пескоуловитель Sir 200 односекционный с боковой  муфтой 160 мм</v>
          </cell>
          <cell r="D1004" t="str">
            <v>Пескоуловитель Sir 200 односекционный с боковой  муфтой 160 мм</v>
          </cell>
          <cell r="E1004">
            <v>500</v>
          </cell>
          <cell r="F1004" t="str">
            <v>330/345</v>
          </cell>
          <cell r="G1004">
            <v>740</v>
          </cell>
          <cell r="H1004" t="str">
            <v>-</v>
          </cell>
          <cell r="I1004" t="str">
            <v>F900</v>
          </cell>
          <cell r="J1004">
            <v>152.5</v>
          </cell>
          <cell r="K1004">
            <v>6</v>
          </cell>
        </row>
        <row r="1005">
          <cell r="A1005" t="str">
            <v>020234/Fбо200</v>
          </cell>
          <cell r="B1005" t="str">
            <v>30105203.0740.33</v>
          </cell>
          <cell r="C1005" t="str">
            <v>Пескоуловитель Sir 200 односекционный с боковым отверстием 200 мм</v>
          </cell>
          <cell r="D1005" t="str">
            <v>Пескоуловитель Sir 200 односекционный с боковым отверстием 200 мм</v>
          </cell>
          <cell r="E1005">
            <v>500</v>
          </cell>
          <cell r="F1005" t="str">
            <v>330/345</v>
          </cell>
          <cell r="G1005">
            <v>740</v>
          </cell>
          <cell r="H1005" t="str">
            <v>-</v>
          </cell>
          <cell r="I1005" t="str">
            <v>F900</v>
          </cell>
          <cell r="J1005">
            <v>152.5</v>
          </cell>
          <cell r="K1005">
            <v>6</v>
          </cell>
        </row>
        <row r="1006">
          <cell r="A1006" t="str">
            <v>020234/Fбм200</v>
          </cell>
          <cell r="B1006" t="str">
            <v>30105203.0740.43</v>
          </cell>
          <cell r="C1006" t="str">
            <v>Пескоуловитель Sir 200 односекционный с боковой  муфтой 200 мм</v>
          </cell>
          <cell r="D1006" t="str">
            <v>Пескоуловитель Sir 200 односекционный с боковой  муфтой 200 мм</v>
          </cell>
          <cell r="E1006">
            <v>500</v>
          </cell>
          <cell r="F1006" t="str">
            <v>330/345</v>
          </cell>
          <cell r="G1006">
            <v>740</v>
          </cell>
          <cell r="H1006" t="str">
            <v>-</v>
          </cell>
          <cell r="I1006" t="str">
            <v>F900</v>
          </cell>
          <cell r="J1006">
            <v>152.5</v>
          </cell>
          <cell r="K1006">
            <v>6</v>
          </cell>
        </row>
        <row r="1007">
          <cell r="A1007" t="str">
            <v>020235/F</v>
          </cell>
          <cell r="B1007" t="str">
            <v>30105203.1500</v>
          </cell>
          <cell r="C1007" t="str">
            <v>Пескоуловитель Sir 200 (верхняя часть)</v>
          </cell>
          <cell r="D1007" t="str">
            <v>Пескоуловитель Sir 200 (верхняя секция)</v>
          </cell>
          <cell r="E1007">
            <v>500</v>
          </cell>
          <cell r="F1007" t="str">
            <v>330/345</v>
          </cell>
          <cell r="G1007">
            <v>500</v>
          </cell>
          <cell r="H1007" t="str">
            <v>-</v>
          </cell>
          <cell r="I1007" t="str">
            <v>F900</v>
          </cell>
          <cell r="J1007">
            <v>64.5</v>
          </cell>
          <cell r="K1007">
            <v>12</v>
          </cell>
          <cell r="L1007">
            <v>5946</v>
          </cell>
        </row>
        <row r="1008">
          <cell r="A1008" t="str">
            <v>080234/F</v>
          </cell>
          <cell r="B1008" t="str">
            <v>31105203.0740</v>
          </cell>
          <cell r="C1008" t="str">
            <v>Дождеприемник ДК 200 односекционный</v>
          </cell>
          <cell r="D1008" t="str">
            <v>Дождеприемный колодец 200 односекционный</v>
          </cell>
          <cell r="E1008">
            <v>500</v>
          </cell>
          <cell r="F1008" t="str">
            <v>330/345</v>
          </cell>
          <cell r="G1008">
            <v>740</v>
          </cell>
          <cell r="H1008" t="str">
            <v>-</v>
          </cell>
          <cell r="I1008" t="str">
            <v>F900</v>
          </cell>
          <cell r="J1008">
            <v>152.5</v>
          </cell>
          <cell r="K1008">
            <v>6</v>
          </cell>
          <cell r="L1008">
            <v>10247</v>
          </cell>
        </row>
        <row r="1009">
          <cell r="A1009" t="str">
            <v>080234/Fбо110</v>
          </cell>
          <cell r="B1009" t="str">
            <v>31105203.0740.31</v>
          </cell>
          <cell r="C1009" t="str">
            <v>Дождеприемник ДК 200 односекционный с боковым отверстием 110 мм</v>
          </cell>
          <cell r="D1009" t="str">
            <v>Дождеприемнный колодец 200 односекционный с боковым отверстием 110 мм</v>
          </cell>
          <cell r="E1009">
            <v>500</v>
          </cell>
          <cell r="F1009" t="str">
            <v>330/345</v>
          </cell>
          <cell r="G1009">
            <v>740</v>
          </cell>
          <cell r="H1009" t="str">
            <v>-</v>
          </cell>
          <cell r="I1009" t="str">
            <v>F900</v>
          </cell>
          <cell r="J1009">
            <v>152.5</v>
          </cell>
          <cell r="K1009">
            <v>6</v>
          </cell>
        </row>
        <row r="1010">
          <cell r="A1010" t="str">
            <v>080234/Fбм110</v>
          </cell>
          <cell r="B1010" t="str">
            <v>31105203.0740.41</v>
          </cell>
          <cell r="C1010" t="str">
            <v>Дождеприемник ДК 200 односекционный с боковой  муфтой 110 мм</v>
          </cell>
          <cell r="D1010" t="str">
            <v>Дождеприемнный колодец 200 односекционный с боковой  муфтой 110 мм</v>
          </cell>
          <cell r="E1010">
            <v>500</v>
          </cell>
          <cell r="F1010" t="str">
            <v>330/345</v>
          </cell>
          <cell r="G1010">
            <v>740</v>
          </cell>
          <cell r="H1010" t="str">
            <v>-</v>
          </cell>
          <cell r="I1010" t="str">
            <v>F900</v>
          </cell>
          <cell r="J1010">
            <v>152.5</v>
          </cell>
          <cell r="K1010">
            <v>6</v>
          </cell>
        </row>
        <row r="1011">
          <cell r="A1011" t="str">
            <v>080234/Fбо160</v>
          </cell>
          <cell r="B1011" t="str">
            <v>31105203.0740.32</v>
          </cell>
          <cell r="C1011" t="str">
            <v>Дождеприемник ДК 200 односекционный с боковым отверстием 160 мм</v>
          </cell>
          <cell r="D1011" t="str">
            <v>Дождеприемнный колодец 200 односекционный с боковым отверстием 160 мм</v>
          </cell>
          <cell r="E1011">
            <v>500</v>
          </cell>
          <cell r="F1011" t="str">
            <v>330/345</v>
          </cell>
          <cell r="G1011">
            <v>740</v>
          </cell>
          <cell r="H1011" t="str">
            <v>-</v>
          </cell>
          <cell r="I1011" t="str">
            <v>F900</v>
          </cell>
          <cell r="J1011">
            <v>152.5</v>
          </cell>
          <cell r="K1011">
            <v>6</v>
          </cell>
        </row>
        <row r="1012">
          <cell r="A1012" t="str">
            <v>080234/Fбм160</v>
          </cell>
          <cell r="B1012" t="str">
            <v>31105203.0740.42</v>
          </cell>
          <cell r="C1012" t="str">
            <v>Дождеприемник ДК 200 односекционный с боковой  муфтой 160 мм</v>
          </cell>
          <cell r="D1012" t="str">
            <v>Дождеприемнный колодец 200 односекционный с боковой  муфтой 160 мм</v>
          </cell>
          <cell r="E1012">
            <v>500</v>
          </cell>
          <cell r="F1012" t="str">
            <v>330/345</v>
          </cell>
          <cell r="G1012">
            <v>740</v>
          </cell>
          <cell r="H1012" t="str">
            <v>-</v>
          </cell>
          <cell r="I1012" t="str">
            <v>F900</v>
          </cell>
          <cell r="J1012">
            <v>152.5</v>
          </cell>
          <cell r="K1012">
            <v>6</v>
          </cell>
        </row>
        <row r="1013">
          <cell r="A1013" t="str">
            <v>080234/Fбо200</v>
          </cell>
          <cell r="B1013" t="str">
            <v>31105203.0740.33</v>
          </cell>
          <cell r="C1013" t="str">
            <v>Дождеприемник ДК 200 односекционный с боковым отверстием 200 мм</v>
          </cell>
          <cell r="D1013" t="str">
            <v>Дождеприемнный колодец 200 односекционный с боковым отверстием 200 мм</v>
          </cell>
          <cell r="E1013">
            <v>500</v>
          </cell>
          <cell r="F1013" t="str">
            <v>330/345</v>
          </cell>
          <cell r="G1013">
            <v>740</v>
          </cell>
          <cell r="H1013" t="str">
            <v>-</v>
          </cell>
          <cell r="I1013" t="str">
            <v>F900</v>
          </cell>
          <cell r="J1013">
            <v>152.5</v>
          </cell>
          <cell r="K1013">
            <v>6</v>
          </cell>
        </row>
        <row r="1014">
          <cell r="A1014" t="str">
            <v>080234/Fбм200</v>
          </cell>
          <cell r="B1014" t="str">
            <v>31105203.0740.43</v>
          </cell>
          <cell r="C1014" t="str">
            <v>Дождеприемник ДК 200 односекционный с боковой  муфтой 200 мм</v>
          </cell>
          <cell r="D1014" t="str">
            <v>Дождеприемнный колодец 200 односекционный с боковой  муфтой 200 мм</v>
          </cell>
          <cell r="E1014">
            <v>500</v>
          </cell>
          <cell r="F1014" t="str">
            <v>330/345</v>
          </cell>
          <cell r="G1014">
            <v>740</v>
          </cell>
          <cell r="H1014" t="str">
            <v>-</v>
          </cell>
          <cell r="I1014" t="str">
            <v>F900</v>
          </cell>
          <cell r="J1014">
            <v>152.5</v>
          </cell>
          <cell r="K1014">
            <v>6</v>
          </cell>
        </row>
        <row r="1015">
          <cell r="A1015" t="str">
            <v>080235/F</v>
          </cell>
          <cell r="B1015" t="str">
            <v>31105203.1500</v>
          </cell>
          <cell r="C1015" t="str">
            <v>Дождеприемник ДК 200 (верхняя часть)</v>
          </cell>
          <cell r="D1015" t="str">
            <v>Дождеприемный колодец 200 (верхняя секция)</v>
          </cell>
          <cell r="E1015">
            <v>500</v>
          </cell>
          <cell r="F1015" t="str">
            <v>330/345</v>
          </cell>
          <cell r="G1015">
            <v>500</v>
          </cell>
          <cell r="H1015" t="str">
            <v>-</v>
          </cell>
          <cell r="I1015" t="str">
            <v>F900</v>
          </cell>
          <cell r="J1015">
            <v>66.5</v>
          </cell>
          <cell r="K1015">
            <v>12</v>
          </cell>
          <cell r="L1015">
            <v>6837</v>
          </cell>
        </row>
        <row r="1016">
          <cell r="A1016" t="str">
            <v>040334</v>
          </cell>
          <cell r="B1016" t="str">
            <v>30102300.0940</v>
          </cell>
          <cell r="C1016" t="str">
            <v xml:space="preserve">Пескоуловитель Plus 300 односекционный </v>
          </cell>
          <cell r="D1016" t="str">
            <v xml:space="preserve">Пескоуловитель Plus 300 односекционный </v>
          </cell>
          <cell r="E1016">
            <v>500</v>
          </cell>
          <cell r="F1016" t="str">
            <v>430/460</v>
          </cell>
          <cell r="G1016">
            <v>940</v>
          </cell>
          <cell r="H1016" t="str">
            <v>-</v>
          </cell>
          <cell r="I1016" t="str">
            <v>Е600</v>
          </cell>
          <cell r="J1016">
            <v>266.5</v>
          </cell>
          <cell r="K1016">
            <v>4</v>
          </cell>
          <cell r="L1016">
            <v>16011</v>
          </cell>
        </row>
        <row r="1017">
          <cell r="A1017" t="str">
            <v>040334/бо160</v>
          </cell>
          <cell r="B1017" t="str">
            <v>30102300.0940.32</v>
          </cell>
          <cell r="C1017" t="str">
            <v>Пескоуловитель Plus 300 односекционный с боковым отверстием 160 мм</v>
          </cell>
          <cell r="D1017" t="str">
            <v>Пескоуловитель Plus 300 односекционный с боковым отверстием 160 мм</v>
          </cell>
          <cell r="E1017">
            <v>500</v>
          </cell>
          <cell r="F1017" t="str">
            <v>430/460</v>
          </cell>
          <cell r="G1017">
            <v>940</v>
          </cell>
          <cell r="H1017" t="str">
            <v>-</v>
          </cell>
          <cell r="I1017" t="str">
            <v>Е600</v>
          </cell>
          <cell r="J1017">
            <v>266.5</v>
          </cell>
          <cell r="K1017">
            <v>4</v>
          </cell>
        </row>
        <row r="1018">
          <cell r="A1018" t="str">
            <v>040334/бм160</v>
          </cell>
          <cell r="B1018" t="str">
            <v>30102300.0940.42</v>
          </cell>
          <cell r="C1018" t="str">
            <v>Пескоуловитель Plus 300 односекционный с боковой муфтой 160 мм</v>
          </cell>
          <cell r="D1018" t="str">
            <v>Пескоуловитель Plus 300 односекционный с боковой муфтой 160 мм</v>
          </cell>
          <cell r="E1018">
            <v>500</v>
          </cell>
          <cell r="F1018" t="str">
            <v>430/460</v>
          </cell>
          <cell r="G1018">
            <v>940</v>
          </cell>
          <cell r="H1018" t="str">
            <v>-</v>
          </cell>
          <cell r="I1018" t="str">
            <v>Е600</v>
          </cell>
          <cell r="J1018">
            <v>266.5</v>
          </cell>
          <cell r="K1018">
            <v>4</v>
          </cell>
        </row>
        <row r="1019">
          <cell r="A1019" t="str">
            <v>040334/бо200</v>
          </cell>
          <cell r="B1019" t="str">
            <v>30102300.0940.33</v>
          </cell>
          <cell r="C1019" t="str">
            <v>Пескоуловитель Plus 300 односекционный с боковым отверстием 200 мм</v>
          </cell>
          <cell r="D1019" t="str">
            <v>Пескоуловитель Plus 300 односекционный с боковым отверстием 200 мм</v>
          </cell>
          <cell r="E1019">
            <v>500</v>
          </cell>
          <cell r="F1019" t="str">
            <v>430/460</v>
          </cell>
          <cell r="G1019">
            <v>940</v>
          </cell>
          <cell r="H1019" t="str">
            <v>-</v>
          </cell>
          <cell r="I1019" t="str">
            <v>Е600</v>
          </cell>
          <cell r="J1019">
            <v>266.5</v>
          </cell>
          <cell r="K1019">
            <v>4</v>
          </cell>
        </row>
        <row r="1020">
          <cell r="A1020" t="str">
            <v>040334/бм200</v>
          </cell>
          <cell r="B1020" t="str">
            <v>30102300.0940.43</v>
          </cell>
          <cell r="C1020" t="str">
            <v>Пескоуловитель Plus 300 односекционный с боковой муфтой 200 мм</v>
          </cell>
          <cell r="D1020" t="str">
            <v>Пескоуловитель Plus 300 односекционный с боковой муфтой 200 мм</v>
          </cell>
          <cell r="E1020">
            <v>500</v>
          </cell>
          <cell r="F1020" t="str">
            <v>430/460</v>
          </cell>
          <cell r="G1020">
            <v>940</v>
          </cell>
          <cell r="H1020" t="str">
            <v>-</v>
          </cell>
          <cell r="I1020" t="str">
            <v>Е600</v>
          </cell>
          <cell r="J1020">
            <v>266.5</v>
          </cell>
          <cell r="K1020">
            <v>4</v>
          </cell>
        </row>
        <row r="1021">
          <cell r="A1021" t="str">
            <v>040334/бо315</v>
          </cell>
          <cell r="B1021" t="str">
            <v>30102300.0940.35</v>
          </cell>
          <cell r="C1021" t="str">
            <v>Пескоуловитель Plus 300 односекционный с боковым отверстием 315 мм</v>
          </cell>
          <cell r="D1021" t="str">
            <v>Пескоуловитель Plus 300 односекционный с боковым отверстием 315 мм</v>
          </cell>
          <cell r="E1021">
            <v>500</v>
          </cell>
          <cell r="F1021" t="str">
            <v>430/460</v>
          </cell>
          <cell r="G1021">
            <v>940</v>
          </cell>
          <cell r="H1021" t="str">
            <v>-</v>
          </cell>
          <cell r="I1021" t="str">
            <v>Е600</v>
          </cell>
          <cell r="J1021">
            <v>266.5</v>
          </cell>
          <cell r="K1021">
            <v>4</v>
          </cell>
        </row>
        <row r="1022">
          <cell r="A1022" t="str">
            <v>040334/бм315</v>
          </cell>
          <cell r="B1022" t="str">
            <v>30102300.0940.45</v>
          </cell>
          <cell r="C1022" t="str">
            <v>Пескоуловитель Plus 300 односекционный с боковой муфтой 315 мм</v>
          </cell>
          <cell r="D1022" t="str">
            <v>Пескоуловитель Plus 300 односекционный с боковой муфтой 315 мм</v>
          </cell>
          <cell r="E1022">
            <v>500</v>
          </cell>
          <cell r="F1022" t="str">
            <v>430/460</v>
          </cell>
          <cell r="G1022">
            <v>940</v>
          </cell>
          <cell r="H1022" t="str">
            <v>-</v>
          </cell>
          <cell r="I1022" t="str">
            <v>Е600</v>
          </cell>
          <cell r="J1022">
            <v>266.5</v>
          </cell>
          <cell r="K1022">
            <v>4</v>
          </cell>
        </row>
        <row r="1023">
          <cell r="A1023" t="str">
            <v>040335</v>
          </cell>
          <cell r="B1023" t="str">
            <v>30102300.1560</v>
          </cell>
          <cell r="C1023" t="str">
            <v>Пескоуловитель Plus 300 (верх)</v>
          </cell>
          <cell r="D1023" t="str">
            <v>Пескоуловитель Plus 300 (верхняя секция)</v>
          </cell>
          <cell r="E1023">
            <v>500</v>
          </cell>
          <cell r="F1023" t="str">
            <v>430/460</v>
          </cell>
          <cell r="G1023">
            <v>560</v>
          </cell>
          <cell r="H1023" t="str">
            <v>-</v>
          </cell>
          <cell r="I1023" t="str">
            <v>Е600</v>
          </cell>
          <cell r="J1023">
            <v>103.5</v>
          </cell>
          <cell r="K1023">
            <v>6</v>
          </cell>
          <cell r="L1023">
            <v>7385</v>
          </cell>
        </row>
        <row r="1024">
          <cell r="A1024" t="str">
            <v>020337</v>
          </cell>
          <cell r="B1024" t="str">
            <v>30100300.2500</v>
          </cell>
          <cell r="C1024" t="str">
            <v>Пескоуловитель/дождеприемник Sir/Plus/ДК 300 (средняя часть)</v>
          </cell>
          <cell r="D1024" t="str">
            <v>Пескоуловитель/дождеприемный колодец Sir/Plus 300 (средняя секция)</v>
          </cell>
          <cell r="E1024">
            <v>500</v>
          </cell>
          <cell r="F1024" t="str">
            <v>460/460</v>
          </cell>
          <cell r="G1024">
            <v>500</v>
          </cell>
          <cell r="H1024" t="str">
            <v>-</v>
          </cell>
          <cell r="I1024" t="str">
            <v>F900</v>
          </cell>
          <cell r="J1024">
            <v>120</v>
          </cell>
          <cell r="K1024">
            <v>6</v>
          </cell>
          <cell r="L1024">
            <v>4836</v>
          </cell>
        </row>
        <row r="1025">
          <cell r="B1025" t="str">
            <v>30100300.2300</v>
          </cell>
          <cell r="C1025" t="str">
            <v>Пескоуловитель/дождеприемник Sir/Plus/ДК 300 (средняя часть) h=300 мм</v>
          </cell>
          <cell r="D1025" t="str">
            <v>Пескоуловитель/дождеприемный колодец Sir/Plus 300 (средняя секция) h=300 мм</v>
          </cell>
          <cell r="E1025">
            <v>500</v>
          </cell>
          <cell r="F1025" t="str">
            <v>460/460</v>
          </cell>
          <cell r="G1025">
            <v>300</v>
          </cell>
          <cell r="H1025" t="str">
            <v>-</v>
          </cell>
          <cell r="I1025" t="str">
            <v>F900</v>
          </cell>
          <cell r="J1025">
            <v>72</v>
          </cell>
          <cell r="K1025">
            <v>6</v>
          </cell>
        </row>
        <row r="1026">
          <cell r="B1026" t="str">
            <v>30100300.2600</v>
          </cell>
          <cell r="C1026" t="str">
            <v>Пескоуловитель/дождеприемник Sir/Plus/ДК 300 (средняя часть) h=600 мм</v>
          </cell>
          <cell r="D1026" t="str">
            <v>Пескоуловитель/дождеприемный колодец Sir/Plus 300 (средняя секция) h=600 мм</v>
          </cell>
          <cell r="E1026">
            <v>500</v>
          </cell>
          <cell r="F1026" t="str">
            <v>460/460</v>
          </cell>
          <cell r="G1026">
            <v>600</v>
          </cell>
          <cell r="H1026" t="str">
            <v>-</v>
          </cell>
          <cell r="I1026" t="str">
            <v>F900</v>
          </cell>
          <cell r="J1026">
            <v>144</v>
          </cell>
          <cell r="K1026">
            <v>6</v>
          </cell>
        </row>
        <row r="1027">
          <cell r="B1027" t="str">
            <v>30100300.2600.42</v>
          </cell>
          <cell r="C1027" t="str">
            <v>Пескоуловитель/дождеприемник Sir/Plus/ДК 300 (средняя часть) h=600 мм с боковой  муфтой 160 мм</v>
          </cell>
          <cell r="D1027" t="str">
            <v>Пескоуловитель/дождеприемный колодец Sir/Plus 300 (средняя секция) h=600 мм с боковой  муфтой 160 мм</v>
          </cell>
          <cell r="E1027">
            <v>500</v>
          </cell>
          <cell r="F1027" t="str">
            <v>460/460</v>
          </cell>
          <cell r="G1027">
            <v>600</v>
          </cell>
          <cell r="H1027" t="str">
            <v>-</v>
          </cell>
          <cell r="I1027" t="str">
            <v>F900</v>
          </cell>
          <cell r="J1027">
            <v>144</v>
          </cell>
          <cell r="K1027">
            <v>6</v>
          </cell>
        </row>
        <row r="1028">
          <cell r="A1028" t="str">
            <v>020338</v>
          </cell>
          <cell r="B1028" t="str">
            <v>30100300.3500</v>
          </cell>
          <cell r="C1028" t="str">
            <v>Пескоуловитель/дождеприемник Sir/Plus/ДК 300 (нижняя часть)</v>
          </cell>
          <cell r="D1028" t="str">
            <v>Пескоуловитель/дождеприемный колодец Sir/Plus 300 (нижняя секция)</v>
          </cell>
          <cell r="E1028">
            <v>500</v>
          </cell>
          <cell r="F1028" t="str">
            <v>460/460</v>
          </cell>
          <cell r="G1028">
            <v>500</v>
          </cell>
          <cell r="H1028" t="str">
            <v>-</v>
          </cell>
          <cell r="I1028" t="str">
            <v>F900</v>
          </cell>
          <cell r="J1028">
            <v>156</v>
          </cell>
          <cell r="K1028">
            <v>6</v>
          </cell>
          <cell r="L1028">
            <v>7442</v>
          </cell>
        </row>
        <row r="1029">
          <cell r="A1029" t="str">
            <v>040338/бо160</v>
          </cell>
          <cell r="B1029" t="str">
            <v>30100300.3500.32</v>
          </cell>
          <cell r="C1029" t="str">
            <v>Пескоуловитель/дождеприемник Sir/Plus/ДК 300 (нижняя часть) с боковым отверстием 160 мм</v>
          </cell>
          <cell r="D1029" t="str">
            <v>Пескоуловитель/дождеприемный колодец Sir/Plus 300 (нижняя секция) с боковым отверстием 160 мм</v>
          </cell>
          <cell r="E1029">
            <v>500</v>
          </cell>
          <cell r="F1029" t="str">
            <v>460/460</v>
          </cell>
          <cell r="G1029">
            <v>500</v>
          </cell>
          <cell r="H1029" t="str">
            <v>-</v>
          </cell>
          <cell r="I1029" t="str">
            <v>F900</v>
          </cell>
          <cell r="J1029">
            <v>156</v>
          </cell>
          <cell r="K1029">
            <v>6</v>
          </cell>
        </row>
        <row r="1030">
          <cell r="A1030" t="str">
            <v>040338/бм160</v>
          </cell>
          <cell r="B1030" t="str">
            <v>30100300.3500.42</v>
          </cell>
          <cell r="C1030" t="str">
            <v>Пескоуловитель/дождеприемник Sir/Plus/ДК 300 (нижняя часть) с боковой  муфтой 160 мм</v>
          </cell>
          <cell r="D1030" t="str">
            <v>Пескоуловитель/дождеприемный колодец Sir/Plus 300 (нижняя секция) с боковой  муфтой 160 мм</v>
          </cell>
          <cell r="E1030">
            <v>500</v>
          </cell>
          <cell r="F1030" t="str">
            <v>460/460</v>
          </cell>
          <cell r="G1030">
            <v>500</v>
          </cell>
          <cell r="H1030" t="str">
            <v>-</v>
          </cell>
          <cell r="I1030" t="str">
            <v>F900</v>
          </cell>
          <cell r="J1030">
            <v>156</v>
          </cell>
          <cell r="K1030">
            <v>6</v>
          </cell>
        </row>
        <row r="1031">
          <cell r="A1031" t="str">
            <v>040338/бо200</v>
          </cell>
          <cell r="B1031" t="str">
            <v>30100300.3500.33</v>
          </cell>
          <cell r="C1031" t="str">
            <v>Пескоуловитель/дождеприемник Sir/Plus/ДК 300 (нижняя часть) с боковым отверстием 200 мм</v>
          </cell>
          <cell r="D1031" t="str">
            <v>Пескоуловитель/дождеприемный колодец Sir/Plus 300 (нижняя секция) с боковым отверстием 200 мм</v>
          </cell>
          <cell r="E1031">
            <v>500</v>
          </cell>
          <cell r="F1031" t="str">
            <v>460/460</v>
          </cell>
          <cell r="G1031">
            <v>500</v>
          </cell>
          <cell r="H1031" t="str">
            <v>-</v>
          </cell>
          <cell r="I1031" t="str">
            <v>F900</v>
          </cell>
          <cell r="J1031">
            <v>156</v>
          </cell>
          <cell r="K1031">
            <v>6</v>
          </cell>
        </row>
        <row r="1032">
          <cell r="A1032" t="str">
            <v>040338/бм200</v>
          </cell>
          <cell r="B1032" t="str">
            <v>30100300.3500.43</v>
          </cell>
          <cell r="C1032" t="str">
            <v>Пескоуловитель/дождеприемник Sir/Plus/ДК 300 (нижняя часть) с боковой  муфтой 200 мм</v>
          </cell>
          <cell r="D1032" t="str">
            <v>Пескоуловитель/дождеприемный колодец Sir/Plus 300 (нижняя секция) с боковой  муфтой 200 мм</v>
          </cell>
          <cell r="E1032">
            <v>500</v>
          </cell>
          <cell r="F1032" t="str">
            <v>460/460</v>
          </cell>
          <cell r="G1032">
            <v>500</v>
          </cell>
          <cell r="H1032" t="str">
            <v>-</v>
          </cell>
          <cell r="I1032" t="str">
            <v>F900</v>
          </cell>
          <cell r="J1032">
            <v>156</v>
          </cell>
          <cell r="K1032">
            <v>6</v>
          </cell>
        </row>
        <row r="1033">
          <cell r="A1033" t="str">
            <v>040338/бм250</v>
          </cell>
          <cell r="B1033" t="str">
            <v>30100300.3500.44</v>
          </cell>
          <cell r="C1033" t="str">
            <v>Пескоуловитель/дождеприемник Sir/Plus/ДК 300 (нижняя часть) с боковой  муфтой 250 мм</v>
          </cell>
          <cell r="D1033" t="str">
            <v>Пескоуловитель/дождеприемный колодец Sir/Plus 300 (нижняя секция) с боковой  муфтой 250 мм</v>
          </cell>
          <cell r="E1033">
            <v>500</v>
          </cell>
          <cell r="F1033" t="str">
            <v>460/460</v>
          </cell>
          <cell r="G1033">
            <v>500</v>
          </cell>
          <cell r="H1033" t="str">
            <v>-</v>
          </cell>
          <cell r="I1033" t="str">
            <v>F900</v>
          </cell>
          <cell r="J1033">
            <v>156</v>
          </cell>
          <cell r="K1033">
            <v>6</v>
          </cell>
        </row>
        <row r="1034">
          <cell r="A1034" t="str">
            <v>040338/бо315</v>
          </cell>
          <cell r="B1034" t="str">
            <v>30100300.3500.35</v>
          </cell>
          <cell r="C1034" t="str">
            <v>Пескоуловитель/дождеприемник Sir/Plus/ДК 300 (нижняя часть) с боковым отверстием 315 мм</v>
          </cell>
          <cell r="D1034" t="str">
            <v>Пескоуловитель/дождеприемный колодец Sir/Plus 300 (нижняя секция) с боковым отверстием 315 мм</v>
          </cell>
          <cell r="E1034">
            <v>500</v>
          </cell>
          <cell r="F1034" t="str">
            <v>460/460</v>
          </cell>
          <cell r="G1034">
            <v>500</v>
          </cell>
          <cell r="H1034" t="str">
            <v>-</v>
          </cell>
          <cell r="I1034" t="str">
            <v>F900</v>
          </cell>
          <cell r="J1034">
            <v>156</v>
          </cell>
          <cell r="K1034">
            <v>6</v>
          </cell>
        </row>
        <row r="1035">
          <cell r="A1035" t="str">
            <v>040338/бм315</v>
          </cell>
          <cell r="B1035" t="str">
            <v>30100300.3500.45</v>
          </cell>
          <cell r="C1035" t="str">
            <v>Пескоуловитель/дождеприемник Sir/Plus/ДК 300 (нижняя часть) с боковой  муфтой 315 мм</v>
          </cell>
          <cell r="D1035" t="str">
            <v>Пескоуловитель/дождеприемный колодец Sir/Plus 300 (нижняя секция) с боковой  муфтой 315 мм</v>
          </cell>
          <cell r="E1035">
            <v>500</v>
          </cell>
          <cell r="F1035" t="str">
            <v>460/460</v>
          </cell>
          <cell r="G1035">
            <v>500</v>
          </cell>
          <cell r="H1035" t="str">
            <v>-</v>
          </cell>
          <cell r="I1035" t="str">
            <v>F900</v>
          </cell>
          <cell r="J1035">
            <v>156</v>
          </cell>
          <cell r="K1035">
            <v>6</v>
          </cell>
        </row>
        <row r="1036">
          <cell r="B1036" t="str">
            <v>30100300.3700.45</v>
          </cell>
          <cell r="C1036" t="str">
            <v>Пескоуловитель/дождеприемник Sir/Plus/ДК 300 (нижняя часть) h=700 мм с боковой  муфтой 315 мм</v>
          </cell>
          <cell r="D1036" t="str">
            <v>Пескоуловитель/дождеприемный колодец Sir/Plus 300 (нижняя секция) h=300 мм с боковой  муфтой 315 мм</v>
          </cell>
          <cell r="E1036">
            <v>500</v>
          </cell>
          <cell r="F1036" t="str">
            <v>460/460</v>
          </cell>
          <cell r="G1036">
            <v>700</v>
          </cell>
          <cell r="H1036" t="str">
            <v>-</v>
          </cell>
          <cell r="I1036" t="str">
            <v>F900</v>
          </cell>
          <cell r="J1036">
            <v>204</v>
          </cell>
          <cell r="K1036">
            <v>6</v>
          </cell>
        </row>
        <row r="1037">
          <cell r="A1037">
            <v>140334</v>
          </cell>
          <cell r="B1037" t="str">
            <v>30102305.0940</v>
          </cell>
          <cell r="C1037" t="str">
            <v xml:space="preserve">Пескоуловитель Plus 300 пг односекционный </v>
          </cell>
          <cell r="D1037" t="str">
            <v xml:space="preserve">Пескоуловитель Plus 300 пг односекционный </v>
          </cell>
          <cell r="E1037">
            <v>500</v>
          </cell>
          <cell r="F1037" t="str">
            <v>430/460</v>
          </cell>
          <cell r="G1037">
            <v>940</v>
          </cell>
          <cell r="H1037" t="str">
            <v>-</v>
          </cell>
          <cell r="I1037" t="str">
            <v>Е600</v>
          </cell>
          <cell r="J1037">
            <v>266.5</v>
          </cell>
          <cell r="K1037">
            <v>4</v>
          </cell>
        </row>
        <row r="1038">
          <cell r="A1038" t="str">
            <v>140334/бо160</v>
          </cell>
          <cell r="B1038" t="str">
            <v>30102305.0940.32</v>
          </cell>
          <cell r="C1038" t="str">
            <v>Пескоуловитель Plus 300 пг односекционный с боковым отверстием 160 мм</v>
          </cell>
          <cell r="D1038" t="str">
            <v>Пескоуловитель Plus 300 пг односекционный с боковым отверстием 160 мм</v>
          </cell>
          <cell r="E1038">
            <v>500</v>
          </cell>
          <cell r="F1038" t="str">
            <v>430/460</v>
          </cell>
          <cell r="G1038">
            <v>940</v>
          </cell>
          <cell r="H1038" t="str">
            <v>-</v>
          </cell>
          <cell r="I1038" t="str">
            <v>Е600</v>
          </cell>
          <cell r="J1038">
            <v>266.5</v>
          </cell>
          <cell r="K1038">
            <v>4</v>
          </cell>
        </row>
        <row r="1039">
          <cell r="A1039" t="str">
            <v>140334/бм160</v>
          </cell>
          <cell r="B1039" t="str">
            <v>30102305.0940.42</v>
          </cell>
          <cell r="C1039" t="str">
            <v>Пескоуловитель Plus 300 пг односекционный с боковой муфтой 160 мм</v>
          </cell>
          <cell r="D1039" t="str">
            <v>Пескоуловитель Plus 300 пг односекционный с боковой муфтой 160 мм</v>
          </cell>
          <cell r="E1039">
            <v>500</v>
          </cell>
          <cell r="F1039" t="str">
            <v>430/460</v>
          </cell>
          <cell r="G1039">
            <v>940</v>
          </cell>
          <cell r="H1039" t="str">
            <v>-</v>
          </cell>
          <cell r="I1039" t="str">
            <v>Е600</v>
          </cell>
          <cell r="J1039">
            <v>266.5</v>
          </cell>
          <cell r="K1039">
            <v>4</v>
          </cell>
        </row>
        <row r="1040">
          <cell r="A1040" t="str">
            <v>140334/бо200</v>
          </cell>
          <cell r="B1040" t="str">
            <v>30102305.0940.33</v>
          </cell>
          <cell r="C1040" t="str">
            <v>Пескоуловитель Plus 300 пг односекционный с боковым отверстием 200 мм</v>
          </cell>
          <cell r="D1040" t="str">
            <v>Пескоуловитель Plus 300 пг односекционный с боковым отверстием 200 мм</v>
          </cell>
          <cell r="E1040">
            <v>500</v>
          </cell>
          <cell r="F1040" t="str">
            <v>430/460</v>
          </cell>
          <cell r="G1040">
            <v>940</v>
          </cell>
          <cell r="H1040" t="str">
            <v>-</v>
          </cell>
          <cell r="I1040" t="str">
            <v>Е600</v>
          </cell>
          <cell r="J1040">
            <v>266.5</v>
          </cell>
          <cell r="K1040">
            <v>4</v>
          </cell>
        </row>
        <row r="1041">
          <cell r="A1041" t="str">
            <v>140334/бм200</v>
          </cell>
          <cell r="B1041" t="str">
            <v>30102305.0940.43</v>
          </cell>
          <cell r="C1041" t="str">
            <v>Пескоуловитель Plus 300 пг односекционный с боковой муфтой 200 мм</v>
          </cell>
          <cell r="D1041" t="str">
            <v>Пескоуловитель Plus 300 пг односекционный с боковой муфтой 200 мм</v>
          </cell>
          <cell r="E1041">
            <v>500</v>
          </cell>
          <cell r="F1041" t="str">
            <v>430/460</v>
          </cell>
          <cell r="G1041">
            <v>940</v>
          </cell>
          <cell r="H1041" t="str">
            <v>-</v>
          </cell>
          <cell r="I1041" t="str">
            <v>Е600</v>
          </cell>
          <cell r="J1041">
            <v>266.5</v>
          </cell>
          <cell r="K1041">
            <v>4</v>
          </cell>
        </row>
        <row r="1042">
          <cell r="A1042" t="str">
            <v>140334/бо315</v>
          </cell>
          <cell r="B1042" t="str">
            <v>30102305.0940.35</v>
          </cell>
          <cell r="C1042" t="str">
            <v>Пескоуловитель Plus 300 пг односекционный с боковым отверстием 315 мм</v>
          </cell>
          <cell r="D1042" t="str">
            <v>Пескоуловитель Plus 300 пг односекционный с боковым отверстием 315 мм</v>
          </cell>
          <cell r="E1042">
            <v>500</v>
          </cell>
          <cell r="F1042" t="str">
            <v>430/460</v>
          </cell>
          <cell r="G1042">
            <v>940</v>
          </cell>
          <cell r="H1042" t="str">
            <v>-</v>
          </cell>
          <cell r="I1042" t="str">
            <v>Е600</v>
          </cell>
          <cell r="J1042">
            <v>266.5</v>
          </cell>
          <cell r="K1042">
            <v>4</v>
          </cell>
        </row>
        <row r="1043">
          <cell r="A1043" t="str">
            <v>140334/бм315</v>
          </cell>
          <cell r="B1043" t="str">
            <v>30102305.0940.45</v>
          </cell>
          <cell r="C1043" t="str">
            <v>Пескоуловитель Plus 300 пг односекционный с боковой муфтой 315 мм</v>
          </cell>
          <cell r="D1043" t="str">
            <v>Пескоуловитель Plus 300 пг односекционный с боковой муфтой 315 мм</v>
          </cell>
          <cell r="E1043">
            <v>500</v>
          </cell>
          <cell r="F1043" t="str">
            <v>430/460</v>
          </cell>
          <cell r="G1043">
            <v>940</v>
          </cell>
          <cell r="H1043" t="str">
            <v>-</v>
          </cell>
          <cell r="I1043" t="str">
            <v>Е600</v>
          </cell>
          <cell r="J1043">
            <v>266.5</v>
          </cell>
          <cell r="K1043">
            <v>4</v>
          </cell>
        </row>
        <row r="1044">
          <cell r="A1044">
            <v>140335</v>
          </cell>
          <cell r="B1044" t="str">
            <v>30102305.1560</v>
          </cell>
          <cell r="C1044" t="str">
            <v>Пескоуловитель Plus 300 пг (верхняя часть)</v>
          </cell>
          <cell r="D1044" t="str">
            <v>Пескоуловитель Plus 300 пг (верхняя секция)</v>
          </cell>
          <cell r="E1044">
            <v>500</v>
          </cell>
          <cell r="F1044" t="str">
            <v>430/460</v>
          </cell>
          <cell r="G1044">
            <v>560</v>
          </cell>
          <cell r="H1044" t="str">
            <v>-</v>
          </cell>
          <cell r="I1044" t="str">
            <v>Е600</v>
          </cell>
          <cell r="J1044">
            <v>103.5</v>
          </cell>
          <cell r="K1044">
            <v>6</v>
          </cell>
        </row>
        <row r="1045">
          <cell r="A1045" t="str">
            <v>020334/L</v>
          </cell>
          <cell r="B1045" t="str">
            <v>30105301.0980</v>
          </cell>
          <cell r="C1045" t="str">
            <v>Пескоуловитель Sir 300  односекционный</v>
          </cell>
          <cell r="D1045" t="str">
            <v>Пескоуловитель Sir 300  односекционный</v>
          </cell>
          <cell r="E1045">
            <v>500</v>
          </cell>
          <cell r="F1045" t="str">
            <v>430/460</v>
          </cell>
          <cell r="G1045">
            <v>980</v>
          </cell>
          <cell r="H1045" t="str">
            <v>-</v>
          </cell>
          <cell r="I1045" t="str">
            <v>Е600</v>
          </cell>
          <cell r="J1045">
            <v>270</v>
          </cell>
          <cell r="K1045">
            <v>4</v>
          </cell>
          <cell r="L1045">
            <v>16164</v>
          </cell>
        </row>
        <row r="1046">
          <cell r="A1046" t="str">
            <v>020334/Lбо160</v>
          </cell>
          <cell r="B1046" t="str">
            <v>30105301.0980.32</v>
          </cell>
          <cell r="C1046" t="str">
            <v>Пескоуловитель Sir 300 односекционный с боковым отверстием 160 мм</v>
          </cell>
          <cell r="D1046" t="str">
            <v>Пескоуловитель Sir 300 односекционный с боковым отверстием 160 мм</v>
          </cell>
          <cell r="E1046">
            <v>500</v>
          </cell>
          <cell r="F1046" t="str">
            <v>430/460</v>
          </cell>
          <cell r="G1046">
            <v>980</v>
          </cell>
          <cell r="H1046" t="str">
            <v>-</v>
          </cell>
          <cell r="I1046" t="str">
            <v>Е600</v>
          </cell>
          <cell r="J1046">
            <v>270</v>
          </cell>
          <cell r="K1046">
            <v>4</v>
          </cell>
        </row>
        <row r="1047">
          <cell r="A1047" t="str">
            <v>020334/Lбм160</v>
          </cell>
          <cell r="B1047" t="str">
            <v>30105301.0980.42</v>
          </cell>
          <cell r="C1047" t="str">
            <v>Пескоуловитель Sir 300 односекционный с боковой муфтой 160 мм</v>
          </cell>
          <cell r="D1047" t="str">
            <v>Пескоуловитель Sir 300 односекционный с боковой муфтой 160 мм</v>
          </cell>
          <cell r="E1047">
            <v>500</v>
          </cell>
          <cell r="F1047" t="str">
            <v>430/460</v>
          </cell>
          <cell r="G1047">
            <v>980</v>
          </cell>
          <cell r="H1047" t="str">
            <v>-</v>
          </cell>
          <cell r="I1047" t="str">
            <v>Е600</v>
          </cell>
          <cell r="J1047">
            <v>270</v>
          </cell>
          <cell r="K1047">
            <v>4</v>
          </cell>
        </row>
        <row r="1048">
          <cell r="A1048" t="str">
            <v>020334/Lбо200</v>
          </cell>
          <cell r="B1048" t="str">
            <v>30105301.0980.33</v>
          </cell>
          <cell r="C1048" t="str">
            <v>Пескоуловитель Sir 300 односекционный с боковым отверстием 200 мм</v>
          </cell>
          <cell r="D1048" t="str">
            <v>Пескоуловитель Sir 300 односекционный с боковым отверстием 200 мм</v>
          </cell>
          <cell r="E1048">
            <v>500</v>
          </cell>
          <cell r="F1048" t="str">
            <v>430/460</v>
          </cell>
          <cell r="G1048">
            <v>980</v>
          </cell>
          <cell r="H1048" t="str">
            <v>-</v>
          </cell>
          <cell r="I1048" t="str">
            <v>Е600</v>
          </cell>
          <cell r="J1048">
            <v>270</v>
          </cell>
          <cell r="K1048">
            <v>4</v>
          </cell>
        </row>
        <row r="1049">
          <cell r="A1049" t="str">
            <v>020334/Lбм200</v>
          </cell>
          <cell r="B1049" t="str">
            <v>30105301.0980.43</v>
          </cell>
          <cell r="C1049" t="str">
            <v>Пескоуловитель Sir 300 односекционный с боковой муфтой 200 мм</v>
          </cell>
          <cell r="D1049" t="str">
            <v>Пескоуловитель Sir 300 односекционный с боковой муфтой 200 мм</v>
          </cell>
          <cell r="E1049">
            <v>500</v>
          </cell>
          <cell r="F1049" t="str">
            <v>430/460</v>
          </cell>
          <cell r="G1049">
            <v>980</v>
          </cell>
          <cell r="H1049" t="str">
            <v>-</v>
          </cell>
          <cell r="I1049" t="str">
            <v>Е600</v>
          </cell>
          <cell r="J1049">
            <v>270</v>
          </cell>
          <cell r="K1049">
            <v>4</v>
          </cell>
        </row>
        <row r="1050">
          <cell r="A1050" t="str">
            <v>020334/Lбо250</v>
          </cell>
          <cell r="B1050" t="str">
            <v>30105301.0980.34</v>
          </cell>
          <cell r="C1050" t="str">
            <v>Пескоуловитель Sir 300 односекционный с боковым отверстием 250 мм</v>
          </cell>
          <cell r="D1050" t="str">
            <v>Пескоуловитель Sir 300 односекционный с боковым отверстием 250 мм</v>
          </cell>
          <cell r="E1050">
            <v>500</v>
          </cell>
          <cell r="F1050" t="str">
            <v>430/460</v>
          </cell>
          <cell r="G1050">
            <v>980</v>
          </cell>
          <cell r="H1050" t="str">
            <v>-</v>
          </cell>
          <cell r="I1050" t="str">
            <v>Е600</v>
          </cell>
          <cell r="J1050">
            <v>270</v>
          </cell>
          <cell r="K1050">
            <v>4</v>
          </cell>
        </row>
        <row r="1051">
          <cell r="A1051" t="str">
            <v>020334/Lбм250</v>
          </cell>
          <cell r="B1051" t="str">
            <v>30105301.0980.44</v>
          </cell>
          <cell r="C1051" t="str">
            <v>Пескоуловитель Sir 300 односекционный с боковой муфтой 250 мм</v>
          </cell>
          <cell r="D1051" t="str">
            <v>Пескоуловитель Sir 300 односекционный с боковой муфтой 250 мм</v>
          </cell>
          <cell r="E1051">
            <v>500</v>
          </cell>
          <cell r="F1051" t="str">
            <v>430/460</v>
          </cell>
          <cell r="G1051">
            <v>980</v>
          </cell>
          <cell r="H1051" t="str">
            <v>-</v>
          </cell>
          <cell r="I1051" t="str">
            <v>Е600</v>
          </cell>
          <cell r="J1051">
            <v>270</v>
          </cell>
          <cell r="K1051">
            <v>4</v>
          </cell>
        </row>
        <row r="1052">
          <cell r="A1052" t="str">
            <v>020334/Lбо350</v>
          </cell>
          <cell r="B1052" t="str">
            <v>30105301.0980.36</v>
          </cell>
          <cell r="C1052" t="str">
            <v>Пескоуловитель Sir 300 односекционный с боковым отверстием 350 мм</v>
          </cell>
          <cell r="D1052" t="str">
            <v>Пескоуловитель Sir 300 односекционный с боковым отверстием 350 мм</v>
          </cell>
          <cell r="E1052">
            <v>500</v>
          </cell>
          <cell r="F1052" t="str">
            <v>430/460</v>
          </cell>
          <cell r="G1052">
            <v>980</v>
          </cell>
          <cell r="H1052" t="str">
            <v>-</v>
          </cell>
          <cell r="I1052" t="str">
            <v>Е600</v>
          </cell>
          <cell r="J1052">
            <v>270</v>
          </cell>
          <cell r="K1052">
            <v>4</v>
          </cell>
        </row>
        <row r="1053">
          <cell r="A1053" t="str">
            <v>020334/Lбм315</v>
          </cell>
          <cell r="B1053" t="str">
            <v>30105301.0980.45</v>
          </cell>
          <cell r="C1053" t="str">
            <v>Пескоуловитель Sir 300 односекционный с боковой муфтой 315 мм</v>
          </cell>
          <cell r="D1053" t="str">
            <v>Пескоуловитель Sir 300 односекционный с боковой муфтой 315 мм</v>
          </cell>
          <cell r="E1053">
            <v>500</v>
          </cell>
          <cell r="F1053" t="str">
            <v>430/460</v>
          </cell>
          <cell r="G1053">
            <v>980</v>
          </cell>
          <cell r="H1053" t="str">
            <v>-</v>
          </cell>
          <cell r="I1053" t="str">
            <v>Е600</v>
          </cell>
          <cell r="J1053">
            <v>270</v>
          </cell>
          <cell r="K1053">
            <v>4</v>
          </cell>
        </row>
        <row r="1054">
          <cell r="A1054" t="str">
            <v>020335/L</v>
          </cell>
          <cell r="B1054" t="str">
            <v>30105301.1600</v>
          </cell>
          <cell r="C1054" t="str">
            <v>Пескоуловитель Sir 300 (верхняя часть)</v>
          </cell>
          <cell r="D1054" t="str">
            <v>Пескоуловитель Sir 300 (верхняя секция)</v>
          </cell>
          <cell r="E1054">
            <v>500</v>
          </cell>
          <cell r="F1054" t="str">
            <v>430/460</v>
          </cell>
          <cell r="G1054">
            <v>600</v>
          </cell>
          <cell r="H1054" t="str">
            <v>-</v>
          </cell>
          <cell r="I1054" t="str">
            <v>Е600</v>
          </cell>
          <cell r="J1054">
            <v>106</v>
          </cell>
          <cell r="K1054">
            <v>6</v>
          </cell>
          <cell r="L1054">
            <v>7455</v>
          </cell>
        </row>
        <row r="1055">
          <cell r="A1055" t="str">
            <v>080334/L</v>
          </cell>
          <cell r="B1055" t="str">
            <v>31105301.0980</v>
          </cell>
          <cell r="C1055" t="str">
            <v>Дождеприемник ДК 300 (односекционный )</v>
          </cell>
          <cell r="D1055" t="str">
            <v>Дождеприемный колодец 300 (односекционный )</v>
          </cell>
          <cell r="E1055">
            <v>500</v>
          </cell>
          <cell r="F1055" t="str">
            <v>430/460</v>
          </cell>
          <cell r="G1055">
            <v>980</v>
          </cell>
          <cell r="H1055" t="str">
            <v>-</v>
          </cell>
          <cell r="I1055" t="str">
            <v>F900</v>
          </cell>
          <cell r="J1055">
            <v>270.5</v>
          </cell>
          <cell r="K1055">
            <v>4</v>
          </cell>
          <cell r="L1055">
            <v>18589</v>
          </cell>
        </row>
        <row r="1056">
          <cell r="A1056" t="str">
            <v>080335/Lбо160</v>
          </cell>
          <cell r="B1056" t="str">
            <v>31105301.0980.32</v>
          </cell>
          <cell r="C1056" t="str">
            <v>Дождеприемник ДК 300 односекционный с боковым отверстием 160 мм</v>
          </cell>
          <cell r="D1056" t="str">
            <v>Дождеприемный колодец 300 односекционный с боковым отверстием 160 мм</v>
          </cell>
          <cell r="E1056">
            <v>500</v>
          </cell>
          <cell r="F1056" t="str">
            <v>430/460</v>
          </cell>
          <cell r="G1056">
            <v>980</v>
          </cell>
          <cell r="H1056" t="str">
            <v>-</v>
          </cell>
          <cell r="I1056" t="str">
            <v>Е600</v>
          </cell>
          <cell r="J1056">
            <v>270</v>
          </cell>
          <cell r="K1056">
            <v>4</v>
          </cell>
        </row>
        <row r="1057">
          <cell r="A1057" t="str">
            <v>080335/Lбм160</v>
          </cell>
          <cell r="B1057" t="str">
            <v>31105301.0980.42</v>
          </cell>
          <cell r="C1057" t="str">
            <v>Дождеприемник ДК 300 односекционный с боковой муфтой 160 мм</v>
          </cell>
          <cell r="D1057" t="str">
            <v>Дождеприемный колодец 300 односекционный с боковой муфтой 160 мм</v>
          </cell>
          <cell r="E1057">
            <v>500</v>
          </cell>
          <cell r="F1057" t="str">
            <v>430/460</v>
          </cell>
          <cell r="G1057">
            <v>980</v>
          </cell>
          <cell r="H1057" t="str">
            <v>-</v>
          </cell>
          <cell r="I1057" t="str">
            <v>Е600</v>
          </cell>
          <cell r="J1057">
            <v>270</v>
          </cell>
          <cell r="K1057">
            <v>4</v>
          </cell>
        </row>
        <row r="1058">
          <cell r="A1058" t="str">
            <v>080335/Lбо200</v>
          </cell>
          <cell r="B1058" t="str">
            <v>31105301.0980.33</v>
          </cell>
          <cell r="C1058" t="str">
            <v>Дождеприемник ДК 300 односекционный с боковым отверстием 200 мм</v>
          </cell>
          <cell r="D1058" t="str">
            <v>Дождеприемный колодец 300 односекционный с боковым отверстием 200 мм</v>
          </cell>
          <cell r="E1058">
            <v>500</v>
          </cell>
          <cell r="F1058" t="str">
            <v>430/460</v>
          </cell>
          <cell r="G1058">
            <v>980</v>
          </cell>
          <cell r="H1058" t="str">
            <v>-</v>
          </cell>
          <cell r="I1058" t="str">
            <v>Е600</v>
          </cell>
          <cell r="J1058">
            <v>270</v>
          </cell>
          <cell r="K1058">
            <v>4</v>
          </cell>
        </row>
        <row r="1059">
          <cell r="A1059" t="str">
            <v>080335/Lбм200</v>
          </cell>
          <cell r="B1059" t="str">
            <v>31105301.0980.43</v>
          </cell>
          <cell r="C1059" t="str">
            <v>Дождеприемник ДК 300 односекционный с боковой муфтой 200 мм</v>
          </cell>
          <cell r="D1059" t="str">
            <v>Дождеприемный колодец 300 односекционный с боковой муфтой 200 мм</v>
          </cell>
          <cell r="E1059">
            <v>500</v>
          </cell>
          <cell r="F1059" t="str">
            <v>430/460</v>
          </cell>
          <cell r="G1059">
            <v>980</v>
          </cell>
          <cell r="H1059" t="str">
            <v>-</v>
          </cell>
          <cell r="I1059" t="str">
            <v>Е600</v>
          </cell>
          <cell r="J1059">
            <v>270</v>
          </cell>
          <cell r="K1059">
            <v>4</v>
          </cell>
        </row>
        <row r="1060">
          <cell r="A1060" t="str">
            <v>080335/Lбо250</v>
          </cell>
          <cell r="B1060" t="str">
            <v>31105301.0980.34</v>
          </cell>
          <cell r="C1060" t="str">
            <v>Дождеприемник ДК 300 односекционный с боковым отверстием 250 мм</v>
          </cell>
          <cell r="D1060" t="str">
            <v>Дождеприемный колодец 300 односекционный с боковым отверстием 250 мм</v>
          </cell>
          <cell r="E1060">
            <v>500</v>
          </cell>
          <cell r="F1060" t="str">
            <v>430/460</v>
          </cell>
          <cell r="G1060">
            <v>980</v>
          </cell>
          <cell r="H1060" t="str">
            <v>-</v>
          </cell>
          <cell r="I1060" t="str">
            <v>Е600</v>
          </cell>
          <cell r="J1060">
            <v>270</v>
          </cell>
          <cell r="K1060">
            <v>4</v>
          </cell>
        </row>
        <row r="1061">
          <cell r="A1061" t="str">
            <v>080335/Lбм250</v>
          </cell>
          <cell r="B1061" t="str">
            <v>31105301.0980.44</v>
          </cell>
          <cell r="C1061" t="str">
            <v>Дождеприемник ДК 300 односекционный с боковой муфтой 250 мм</v>
          </cell>
          <cell r="D1061" t="str">
            <v>Дождеприемный колодец 300 односекционный с боковой муфтой 250 мм</v>
          </cell>
          <cell r="E1061">
            <v>500</v>
          </cell>
          <cell r="F1061" t="str">
            <v>430/460</v>
          </cell>
          <cell r="G1061">
            <v>980</v>
          </cell>
          <cell r="H1061" t="str">
            <v>-</v>
          </cell>
          <cell r="I1061" t="str">
            <v>Е600</v>
          </cell>
          <cell r="J1061">
            <v>270</v>
          </cell>
          <cell r="K1061">
            <v>4</v>
          </cell>
        </row>
        <row r="1062">
          <cell r="A1062" t="str">
            <v>080335/Lбо350</v>
          </cell>
          <cell r="B1062" t="str">
            <v>31105301.0980.36</v>
          </cell>
          <cell r="C1062" t="str">
            <v>Дождеприемник ДК 300 односекционный с боковым отверстием 350 мм</v>
          </cell>
          <cell r="D1062" t="str">
            <v>Дождеприемный колодец 300 односекционный с боковым отверстием 350 мм</v>
          </cell>
          <cell r="E1062">
            <v>500</v>
          </cell>
          <cell r="F1062" t="str">
            <v>430/460</v>
          </cell>
          <cell r="G1062">
            <v>980</v>
          </cell>
          <cell r="H1062" t="str">
            <v>-</v>
          </cell>
          <cell r="I1062" t="str">
            <v>Е600</v>
          </cell>
          <cell r="J1062">
            <v>270</v>
          </cell>
          <cell r="K1062">
            <v>4</v>
          </cell>
        </row>
        <row r="1063">
          <cell r="A1063" t="str">
            <v>080335/Lбм315</v>
          </cell>
          <cell r="B1063" t="str">
            <v>31105301.0980.45</v>
          </cell>
          <cell r="C1063" t="str">
            <v>Дождеприемник ДК 300 односекционный с боковой муфтой 315 мм</v>
          </cell>
          <cell r="D1063" t="str">
            <v>Дождеприемный колодец 300 односекционный с боковой муфтой 315 мм</v>
          </cell>
          <cell r="E1063">
            <v>500</v>
          </cell>
          <cell r="F1063" t="str">
            <v>430/460</v>
          </cell>
          <cell r="G1063">
            <v>980</v>
          </cell>
          <cell r="H1063" t="str">
            <v>-</v>
          </cell>
          <cell r="I1063" t="str">
            <v>Е600</v>
          </cell>
          <cell r="J1063">
            <v>270</v>
          </cell>
          <cell r="K1063">
            <v>4</v>
          </cell>
        </row>
        <row r="1064">
          <cell r="A1064" t="str">
            <v>080335/L</v>
          </cell>
          <cell r="B1064" t="str">
            <v>31105301.1600</v>
          </cell>
          <cell r="C1064" t="str">
            <v>Дождеприемник ДК 300 (верхняя часть)</v>
          </cell>
          <cell r="D1064" t="str">
            <v>Дождеприемный колодец 300 (верхняя секция)</v>
          </cell>
          <cell r="E1064">
            <v>500</v>
          </cell>
          <cell r="F1064" t="str">
            <v>430/460</v>
          </cell>
          <cell r="G1064">
            <v>600</v>
          </cell>
          <cell r="H1064" t="str">
            <v>-</v>
          </cell>
          <cell r="I1064" t="str">
            <v>Е600</v>
          </cell>
          <cell r="J1064">
            <v>110</v>
          </cell>
          <cell r="K1064">
            <v>6</v>
          </cell>
          <cell r="L1064">
            <v>8574</v>
          </cell>
        </row>
        <row r="1065">
          <cell r="A1065" t="str">
            <v>020334/E</v>
          </cell>
          <cell r="B1065" t="str">
            <v>30105302.0980</v>
          </cell>
          <cell r="C1065" t="str">
            <v>Пескоуловитель Sir 300 односекционный</v>
          </cell>
          <cell r="D1065" t="str">
            <v>Пескоуловитель Sir 300  односекционный</v>
          </cell>
          <cell r="E1065">
            <v>500</v>
          </cell>
          <cell r="F1065" t="str">
            <v>430/460</v>
          </cell>
          <cell r="G1065">
            <v>980</v>
          </cell>
          <cell r="H1065" t="str">
            <v>-</v>
          </cell>
          <cell r="I1065" t="str">
            <v>Е600</v>
          </cell>
          <cell r="J1065">
            <v>270</v>
          </cell>
          <cell r="K1065">
            <v>4</v>
          </cell>
          <cell r="L1065">
            <v>16164</v>
          </cell>
        </row>
        <row r="1066">
          <cell r="A1066" t="str">
            <v>020334/Eбо160</v>
          </cell>
          <cell r="B1066" t="str">
            <v>30105302.0980.32</v>
          </cell>
          <cell r="C1066" t="str">
            <v>Пескоуловитель Sir 300 односекционный с боковым отверстием 160 мм</v>
          </cell>
          <cell r="D1066" t="str">
            <v>Пескоуловитель Sir 300 односекционный с боковым отверстием 160 мм</v>
          </cell>
          <cell r="E1066">
            <v>500</v>
          </cell>
          <cell r="F1066" t="str">
            <v>430/460</v>
          </cell>
          <cell r="G1066">
            <v>980</v>
          </cell>
          <cell r="H1066" t="str">
            <v>-</v>
          </cell>
          <cell r="I1066" t="str">
            <v>Е600</v>
          </cell>
          <cell r="J1066">
            <v>270</v>
          </cell>
          <cell r="K1066">
            <v>4</v>
          </cell>
        </row>
        <row r="1067">
          <cell r="A1067" t="str">
            <v>020334/Eбм160</v>
          </cell>
          <cell r="B1067" t="str">
            <v>30105302.0980.42</v>
          </cell>
          <cell r="C1067" t="str">
            <v>Пескоуловитель Sir 300 односекционный с боковой муфтой 160 мм</v>
          </cell>
          <cell r="D1067" t="str">
            <v>Пескоуловитель Sir 300 односекционный с боковой муфтой 160 мм</v>
          </cell>
          <cell r="E1067">
            <v>500</v>
          </cell>
          <cell r="F1067" t="str">
            <v>430/460</v>
          </cell>
          <cell r="G1067">
            <v>980</v>
          </cell>
          <cell r="H1067" t="str">
            <v>-</v>
          </cell>
          <cell r="I1067" t="str">
            <v>Е600</v>
          </cell>
          <cell r="J1067">
            <v>270</v>
          </cell>
          <cell r="K1067">
            <v>4</v>
          </cell>
        </row>
        <row r="1068">
          <cell r="A1068" t="str">
            <v>020334/Eбо200</v>
          </cell>
          <cell r="B1068" t="str">
            <v>30105302.0980.33</v>
          </cell>
          <cell r="C1068" t="str">
            <v>Пескоуловитель Sir 300 односекционный с боковым отверстием 200 мм</v>
          </cell>
          <cell r="D1068" t="str">
            <v>Пескоуловитель Sir 300 односекционный с боковым отверстием 200 мм</v>
          </cell>
          <cell r="E1068">
            <v>500</v>
          </cell>
          <cell r="F1068" t="str">
            <v>430/460</v>
          </cell>
          <cell r="G1068">
            <v>980</v>
          </cell>
          <cell r="H1068" t="str">
            <v>-</v>
          </cell>
          <cell r="I1068" t="str">
            <v>Е600</v>
          </cell>
          <cell r="J1068">
            <v>270</v>
          </cell>
          <cell r="K1068">
            <v>4</v>
          </cell>
        </row>
        <row r="1069">
          <cell r="A1069" t="str">
            <v>020334/Eбм200</v>
          </cell>
          <cell r="B1069" t="str">
            <v>30105302.0980.43</v>
          </cell>
          <cell r="C1069" t="str">
            <v>Пескоуловитель Sir 300 односекционный с боковой муфтой 200 мм</v>
          </cell>
          <cell r="D1069" t="str">
            <v>Пескоуловитель Sir 300 односекционный с боковой муфтой 200 мм</v>
          </cell>
          <cell r="E1069">
            <v>500</v>
          </cell>
          <cell r="F1069" t="str">
            <v>430/460</v>
          </cell>
          <cell r="G1069">
            <v>980</v>
          </cell>
          <cell r="H1069" t="str">
            <v>-</v>
          </cell>
          <cell r="I1069" t="str">
            <v>Е600</v>
          </cell>
          <cell r="J1069">
            <v>270</v>
          </cell>
          <cell r="K1069">
            <v>4</v>
          </cell>
        </row>
        <row r="1070">
          <cell r="A1070" t="str">
            <v>020334/Eбо250</v>
          </cell>
          <cell r="B1070" t="str">
            <v>30105302.0980.34</v>
          </cell>
          <cell r="C1070" t="str">
            <v>Пескоуловитель Sir 300 односекционный с боковым отверстием 250 мм</v>
          </cell>
          <cell r="D1070" t="str">
            <v>Пескоуловитель Sir 300 односекционный с боковым отверстием 250 мм</v>
          </cell>
          <cell r="E1070">
            <v>500</v>
          </cell>
          <cell r="F1070" t="str">
            <v>430/460</v>
          </cell>
          <cell r="G1070">
            <v>980</v>
          </cell>
          <cell r="H1070" t="str">
            <v>-</v>
          </cell>
          <cell r="I1070" t="str">
            <v>Е600</v>
          </cell>
          <cell r="J1070">
            <v>270</v>
          </cell>
          <cell r="K1070">
            <v>4</v>
          </cell>
        </row>
        <row r="1071">
          <cell r="A1071" t="str">
            <v>020334/Eбм250</v>
          </cell>
          <cell r="B1071" t="str">
            <v>30105302.0980.44</v>
          </cell>
          <cell r="C1071" t="str">
            <v>Пескоуловитель Sir 300 односекционный с боковой муфтой 250 мм</v>
          </cell>
          <cell r="D1071" t="str">
            <v>Пескоуловитель Sir 300 односекционный с боковой муфтой 250 мм</v>
          </cell>
          <cell r="E1071">
            <v>500</v>
          </cell>
          <cell r="F1071" t="str">
            <v>430/460</v>
          </cell>
          <cell r="G1071">
            <v>980</v>
          </cell>
          <cell r="H1071" t="str">
            <v>-</v>
          </cell>
          <cell r="I1071" t="str">
            <v>Е600</v>
          </cell>
          <cell r="J1071">
            <v>270</v>
          </cell>
          <cell r="K1071">
            <v>4</v>
          </cell>
        </row>
        <row r="1072">
          <cell r="A1072" t="str">
            <v>020334/Eбо350</v>
          </cell>
          <cell r="B1072" t="str">
            <v>30105302.0980.36</v>
          </cell>
          <cell r="C1072" t="str">
            <v>Пескоуловитель Sir 300 односекционный с боковым отверстием 350 мм</v>
          </cell>
          <cell r="D1072" t="str">
            <v>Пескоуловитель Sir 300 односекционный с боковым отверстием 350 мм</v>
          </cell>
          <cell r="E1072">
            <v>500</v>
          </cell>
          <cell r="F1072" t="str">
            <v>430/460</v>
          </cell>
          <cell r="G1072">
            <v>980</v>
          </cell>
          <cell r="H1072" t="str">
            <v>-</v>
          </cell>
          <cell r="I1072" t="str">
            <v>Е600</v>
          </cell>
          <cell r="J1072">
            <v>270</v>
          </cell>
          <cell r="K1072">
            <v>4</v>
          </cell>
        </row>
        <row r="1073">
          <cell r="A1073" t="str">
            <v>020334/Eбм315</v>
          </cell>
          <cell r="B1073" t="str">
            <v>30105302.0980.45</v>
          </cell>
          <cell r="C1073" t="str">
            <v>Пескоуловитель Sir 300 односекционный с боковой муфтой 315 мм</v>
          </cell>
          <cell r="D1073" t="str">
            <v>Пескоуловитель Sir 300 односекционный с боковой муфтой 315 мм</v>
          </cell>
          <cell r="E1073">
            <v>500</v>
          </cell>
          <cell r="F1073" t="str">
            <v>430/460</v>
          </cell>
          <cell r="G1073">
            <v>980</v>
          </cell>
          <cell r="H1073" t="str">
            <v>-</v>
          </cell>
          <cell r="I1073" t="str">
            <v>Е600</v>
          </cell>
          <cell r="J1073">
            <v>270</v>
          </cell>
          <cell r="K1073">
            <v>4</v>
          </cell>
        </row>
        <row r="1074">
          <cell r="A1074" t="str">
            <v>020335/E</v>
          </cell>
          <cell r="B1074" t="str">
            <v>30105302.1600</v>
          </cell>
          <cell r="C1074" t="str">
            <v>Пескоуловитель Sir 300 (верхняя часть)</v>
          </cell>
          <cell r="D1074" t="str">
            <v>Пескоуловитель Sir 300 (верхняя секция)</v>
          </cell>
          <cell r="E1074">
            <v>500</v>
          </cell>
          <cell r="F1074" t="str">
            <v>430/460</v>
          </cell>
          <cell r="G1074">
            <v>600</v>
          </cell>
          <cell r="H1074" t="str">
            <v>-</v>
          </cell>
          <cell r="I1074" t="str">
            <v>Е600</v>
          </cell>
          <cell r="J1074">
            <v>106</v>
          </cell>
          <cell r="K1074">
            <v>6</v>
          </cell>
          <cell r="L1074">
            <v>7455</v>
          </cell>
        </row>
        <row r="1075">
          <cell r="A1075" t="str">
            <v>080334/E</v>
          </cell>
          <cell r="B1075" t="str">
            <v>31105302.0980</v>
          </cell>
          <cell r="C1075" t="str">
            <v>Дождеприемник ДК 300 (односекционный )</v>
          </cell>
          <cell r="D1075" t="str">
            <v>Дождеприемный колодец 300 (односекционный )</v>
          </cell>
          <cell r="E1075">
            <v>500</v>
          </cell>
          <cell r="F1075" t="str">
            <v>430/460</v>
          </cell>
          <cell r="G1075">
            <v>980</v>
          </cell>
          <cell r="H1075" t="str">
            <v>-</v>
          </cell>
          <cell r="I1075" t="str">
            <v>F900</v>
          </cell>
          <cell r="J1075">
            <v>270.5</v>
          </cell>
          <cell r="K1075">
            <v>4</v>
          </cell>
          <cell r="L1075">
            <v>18589</v>
          </cell>
        </row>
        <row r="1076">
          <cell r="A1076" t="str">
            <v>080335/Eбо160</v>
          </cell>
          <cell r="B1076" t="str">
            <v>31105302.0980.32</v>
          </cell>
          <cell r="C1076" t="str">
            <v>Дождеприемник ДК 300 односекционный с боковым отверстием 160 мм</v>
          </cell>
          <cell r="D1076" t="str">
            <v>Дождеприемный колодец 300 односекционный с боковым отверстием 160 мм</v>
          </cell>
          <cell r="E1076">
            <v>500</v>
          </cell>
          <cell r="F1076" t="str">
            <v>430/460</v>
          </cell>
          <cell r="G1076">
            <v>980</v>
          </cell>
          <cell r="H1076" t="str">
            <v>-</v>
          </cell>
          <cell r="I1076" t="str">
            <v>Е600</v>
          </cell>
          <cell r="J1076">
            <v>270</v>
          </cell>
          <cell r="K1076">
            <v>4</v>
          </cell>
        </row>
        <row r="1077">
          <cell r="A1077" t="str">
            <v>080335/Eбм160</v>
          </cell>
          <cell r="B1077" t="str">
            <v>31105302.0980.42</v>
          </cell>
          <cell r="C1077" t="str">
            <v>Дождеприемник ДК 300 односекционный с боковой муфтой 160 мм</v>
          </cell>
          <cell r="D1077" t="str">
            <v>Дождеприемный колодец 300 односекционный с боковой муфтой 160 мм</v>
          </cell>
          <cell r="E1077">
            <v>500</v>
          </cell>
          <cell r="F1077" t="str">
            <v>430/460</v>
          </cell>
          <cell r="G1077">
            <v>980</v>
          </cell>
          <cell r="H1077" t="str">
            <v>-</v>
          </cell>
          <cell r="I1077" t="str">
            <v>Е600</v>
          </cell>
          <cell r="J1077">
            <v>270</v>
          </cell>
          <cell r="K1077">
            <v>4</v>
          </cell>
        </row>
        <row r="1078">
          <cell r="A1078" t="str">
            <v>080335/Eбо200</v>
          </cell>
          <cell r="B1078" t="str">
            <v>31105302.0980.33</v>
          </cell>
          <cell r="C1078" t="str">
            <v>Дождеприемник ДК 300 односекционный с боковым отверстием 200 мм</v>
          </cell>
          <cell r="D1078" t="str">
            <v>Дождеприемный колодец 300 односекционный с боковым отверстием 200 мм</v>
          </cell>
          <cell r="E1078">
            <v>500</v>
          </cell>
          <cell r="F1078" t="str">
            <v>430/460</v>
          </cell>
          <cell r="G1078">
            <v>980</v>
          </cell>
          <cell r="H1078" t="str">
            <v>-</v>
          </cell>
          <cell r="I1078" t="str">
            <v>Е600</v>
          </cell>
          <cell r="J1078">
            <v>270</v>
          </cell>
          <cell r="K1078">
            <v>4</v>
          </cell>
        </row>
        <row r="1079">
          <cell r="A1079" t="str">
            <v>080335/Eбм200</v>
          </cell>
          <cell r="B1079" t="str">
            <v>31105302.0980.43</v>
          </cell>
          <cell r="C1079" t="str">
            <v>Дождеприемник ДК 300 односекционный с боковой муфтой 200 мм</v>
          </cell>
          <cell r="D1079" t="str">
            <v>Дождеприемный колодец 300 односекционный с боковой муфтой 200 мм</v>
          </cell>
          <cell r="E1079">
            <v>500</v>
          </cell>
          <cell r="F1079" t="str">
            <v>430/460</v>
          </cell>
          <cell r="G1079">
            <v>980</v>
          </cell>
          <cell r="H1079" t="str">
            <v>-</v>
          </cell>
          <cell r="I1079" t="str">
            <v>Е600</v>
          </cell>
          <cell r="J1079">
            <v>270</v>
          </cell>
          <cell r="K1079">
            <v>4</v>
          </cell>
        </row>
        <row r="1080">
          <cell r="A1080" t="str">
            <v>080335/Eбо250</v>
          </cell>
          <cell r="B1080" t="str">
            <v>31105302.0980.34</v>
          </cell>
          <cell r="C1080" t="str">
            <v>Дождеприемник ДК 300 односекционный с боковым отверстием 250 мм</v>
          </cell>
          <cell r="D1080" t="str">
            <v>Дождеприемный колодец 300 односекционный с боковым отверстием 250 мм</v>
          </cell>
          <cell r="E1080">
            <v>500</v>
          </cell>
          <cell r="F1080" t="str">
            <v>430/460</v>
          </cell>
          <cell r="G1080">
            <v>980</v>
          </cell>
          <cell r="H1080" t="str">
            <v>-</v>
          </cell>
          <cell r="I1080" t="str">
            <v>Е600</v>
          </cell>
          <cell r="J1080">
            <v>270</v>
          </cell>
          <cell r="K1080">
            <v>4</v>
          </cell>
        </row>
        <row r="1081">
          <cell r="A1081" t="str">
            <v>080335/Eбм250</v>
          </cell>
          <cell r="B1081" t="str">
            <v>31105302.0980.44</v>
          </cell>
          <cell r="C1081" t="str">
            <v>Дождеприемник ДК 300 односекционный с боковой муфтой 250 мм</v>
          </cell>
          <cell r="D1081" t="str">
            <v>Дождеприемный колодец 300 односекционный с боковой муфтой 250 мм</v>
          </cell>
          <cell r="E1081">
            <v>500</v>
          </cell>
          <cell r="F1081" t="str">
            <v>430/460</v>
          </cell>
          <cell r="G1081">
            <v>980</v>
          </cell>
          <cell r="H1081" t="str">
            <v>-</v>
          </cell>
          <cell r="I1081" t="str">
            <v>Е600</v>
          </cell>
          <cell r="J1081">
            <v>270</v>
          </cell>
          <cell r="K1081">
            <v>4</v>
          </cell>
        </row>
        <row r="1082">
          <cell r="A1082" t="str">
            <v>080335/Eбо350</v>
          </cell>
          <cell r="B1082" t="str">
            <v>31105302.0980.36</v>
          </cell>
          <cell r="C1082" t="str">
            <v>Дождеприемник ДК 300 односекционный с боковым отверстием 350 мм</v>
          </cell>
          <cell r="D1082" t="str">
            <v>Дождеприемный колодец 300 односекционный с боковым отверстием 350 мм</v>
          </cell>
          <cell r="E1082">
            <v>500</v>
          </cell>
          <cell r="F1082" t="str">
            <v>430/460</v>
          </cell>
          <cell r="G1082">
            <v>980</v>
          </cell>
          <cell r="H1082" t="str">
            <v>-</v>
          </cell>
          <cell r="I1082" t="str">
            <v>Е600</v>
          </cell>
          <cell r="J1082">
            <v>270</v>
          </cell>
          <cell r="K1082">
            <v>4</v>
          </cell>
        </row>
        <row r="1083">
          <cell r="A1083" t="str">
            <v>080335/Eбм315</v>
          </cell>
          <cell r="B1083" t="str">
            <v>31105302.0980.45</v>
          </cell>
          <cell r="C1083" t="str">
            <v>Дождеприемник ДК 300 односекционный с боковой муфтой 315 мм</v>
          </cell>
          <cell r="D1083" t="str">
            <v>Дождеприемный колодец 300 односекционный с боковой муфтой 315 мм</v>
          </cell>
          <cell r="E1083">
            <v>500</v>
          </cell>
          <cell r="F1083" t="str">
            <v>430/460</v>
          </cell>
          <cell r="G1083">
            <v>980</v>
          </cell>
          <cell r="H1083" t="str">
            <v>-</v>
          </cell>
          <cell r="I1083" t="str">
            <v>Е600</v>
          </cell>
          <cell r="J1083">
            <v>270</v>
          </cell>
          <cell r="K1083">
            <v>4</v>
          </cell>
        </row>
        <row r="1084">
          <cell r="A1084" t="str">
            <v xml:space="preserve">080335/E </v>
          </cell>
          <cell r="B1084" t="str">
            <v>31105302.1600</v>
          </cell>
          <cell r="C1084" t="str">
            <v>Дождеприемник ДК 300 (верхняя часть)</v>
          </cell>
          <cell r="D1084" t="str">
            <v>Дождеприемный колодец 300 (верхняя секция)</v>
          </cell>
          <cell r="E1084">
            <v>500</v>
          </cell>
          <cell r="F1084" t="str">
            <v>430/460</v>
          </cell>
          <cell r="G1084">
            <v>600</v>
          </cell>
          <cell r="H1084" t="str">
            <v>-</v>
          </cell>
          <cell r="I1084" t="str">
            <v>Е600</v>
          </cell>
          <cell r="J1084">
            <v>110</v>
          </cell>
          <cell r="K1084">
            <v>6</v>
          </cell>
          <cell r="L1084">
            <v>8574</v>
          </cell>
        </row>
        <row r="1085">
          <cell r="A1085" t="str">
            <v>020334/Е</v>
          </cell>
          <cell r="B1085" t="str">
            <v>30105303.0980</v>
          </cell>
          <cell r="C1085" t="str">
            <v>Пескоуловитель Sir 300 односекционный</v>
          </cell>
          <cell r="D1085" t="str">
            <v>Пескоуловитель Sir 300 односекционный</v>
          </cell>
          <cell r="E1085">
            <v>500</v>
          </cell>
          <cell r="F1085" t="str">
            <v>430/460</v>
          </cell>
          <cell r="G1085">
            <v>980</v>
          </cell>
          <cell r="H1085" t="str">
            <v>-</v>
          </cell>
          <cell r="I1085" t="str">
            <v>F900</v>
          </cell>
          <cell r="J1085">
            <v>270</v>
          </cell>
          <cell r="K1085">
            <v>4</v>
          </cell>
          <cell r="L1085">
            <v>16164</v>
          </cell>
        </row>
        <row r="1086">
          <cell r="A1086" t="str">
            <v>020334/Fбо160</v>
          </cell>
          <cell r="B1086" t="str">
            <v>30105303.0980.32</v>
          </cell>
          <cell r="C1086" t="str">
            <v>Пескоуловитель Sir 300 односекционный с боковым отверстием 160 мм</v>
          </cell>
          <cell r="D1086" t="str">
            <v>Пескоуловитель Sir 300 односекционный с боковым отверстием 160 мм</v>
          </cell>
          <cell r="E1086">
            <v>500</v>
          </cell>
          <cell r="F1086" t="str">
            <v>430/460</v>
          </cell>
          <cell r="G1086">
            <v>980</v>
          </cell>
          <cell r="H1086" t="str">
            <v>-</v>
          </cell>
          <cell r="I1086" t="str">
            <v>F900</v>
          </cell>
          <cell r="J1086">
            <v>270</v>
          </cell>
          <cell r="K1086">
            <v>4</v>
          </cell>
        </row>
        <row r="1087">
          <cell r="A1087" t="str">
            <v>020334/Fбм160</v>
          </cell>
          <cell r="B1087" t="str">
            <v>30105303.0980.42</v>
          </cell>
          <cell r="C1087" t="str">
            <v>Пескоуловитель Sir 300 односекционный с боковой муфтой 160 мм</v>
          </cell>
          <cell r="D1087" t="str">
            <v>Пескоуловитель Sir 300 односекционный с боковой муфтой 160 мм</v>
          </cell>
          <cell r="E1087">
            <v>500</v>
          </cell>
          <cell r="F1087" t="str">
            <v>430/460</v>
          </cell>
          <cell r="G1087">
            <v>980</v>
          </cell>
          <cell r="H1087" t="str">
            <v>-</v>
          </cell>
          <cell r="I1087" t="str">
            <v>F900</v>
          </cell>
          <cell r="J1087">
            <v>270</v>
          </cell>
          <cell r="K1087">
            <v>4</v>
          </cell>
        </row>
        <row r="1088">
          <cell r="A1088" t="str">
            <v>020334/Fбо200</v>
          </cell>
          <cell r="B1088" t="str">
            <v>30105303.0980.33</v>
          </cell>
          <cell r="C1088" t="str">
            <v>Пескоуловитель Sir 300 односекционный с боковым отверстием 200 мм</v>
          </cell>
          <cell r="D1088" t="str">
            <v>Пескоуловитель Sir 300 односекционный с боковым отверстием 200 мм</v>
          </cell>
          <cell r="E1088">
            <v>500</v>
          </cell>
          <cell r="F1088" t="str">
            <v>430/460</v>
          </cell>
          <cell r="G1088">
            <v>980</v>
          </cell>
          <cell r="H1088" t="str">
            <v>-</v>
          </cell>
          <cell r="I1088" t="str">
            <v>F900</v>
          </cell>
          <cell r="J1088">
            <v>270</v>
          </cell>
          <cell r="K1088">
            <v>4</v>
          </cell>
        </row>
        <row r="1089">
          <cell r="A1089" t="str">
            <v>020334/Fбм200</v>
          </cell>
          <cell r="B1089" t="str">
            <v>30105303.0980.43</v>
          </cell>
          <cell r="C1089" t="str">
            <v>Пескоуловитель Sir 300 односекционный с боковой муфтой 200 мм</v>
          </cell>
          <cell r="D1089" t="str">
            <v>Пескоуловитель Sir 300 односекционный с боковой муфтой 200 мм</v>
          </cell>
          <cell r="E1089">
            <v>500</v>
          </cell>
          <cell r="F1089" t="str">
            <v>430/460</v>
          </cell>
          <cell r="G1089">
            <v>980</v>
          </cell>
          <cell r="H1089" t="str">
            <v>-</v>
          </cell>
          <cell r="I1089" t="str">
            <v>F900</v>
          </cell>
          <cell r="J1089">
            <v>270</v>
          </cell>
          <cell r="K1089">
            <v>4</v>
          </cell>
        </row>
        <row r="1090">
          <cell r="A1090" t="str">
            <v>020334/Fбо250</v>
          </cell>
          <cell r="B1090" t="str">
            <v>30105303.0980.34</v>
          </cell>
          <cell r="C1090" t="str">
            <v>Пескоуловитель Sir 300 односекционный с боковым отверстием 250 мм</v>
          </cell>
          <cell r="D1090" t="str">
            <v>Пескоуловитель Sir 300 односекционный с боковым отверстием 250 мм</v>
          </cell>
          <cell r="E1090">
            <v>500</v>
          </cell>
          <cell r="F1090" t="str">
            <v>430/460</v>
          </cell>
          <cell r="G1090">
            <v>980</v>
          </cell>
          <cell r="H1090" t="str">
            <v>-</v>
          </cell>
          <cell r="I1090" t="str">
            <v>F900</v>
          </cell>
          <cell r="J1090">
            <v>270</v>
          </cell>
          <cell r="K1090">
            <v>4</v>
          </cell>
        </row>
        <row r="1091">
          <cell r="A1091" t="str">
            <v>020334/Fбм250</v>
          </cell>
          <cell r="B1091" t="str">
            <v>30105303.0980.44</v>
          </cell>
          <cell r="C1091" t="str">
            <v>Пескоуловитель Sir 300 односекционный с боковой муфтой 250 мм</v>
          </cell>
          <cell r="D1091" t="str">
            <v>Пескоуловитель Sir 300 односекционный с боковой муфтой 250 мм</v>
          </cell>
          <cell r="E1091">
            <v>500</v>
          </cell>
          <cell r="F1091" t="str">
            <v>430/460</v>
          </cell>
          <cell r="G1091">
            <v>980</v>
          </cell>
          <cell r="H1091" t="str">
            <v>-</v>
          </cell>
          <cell r="I1091" t="str">
            <v>F900</v>
          </cell>
          <cell r="J1091">
            <v>270</v>
          </cell>
          <cell r="K1091">
            <v>4</v>
          </cell>
        </row>
        <row r="1092">
          <cell r="A1092" t="str">
            <v>020334/Fбо350</v>
          </cell>
          <cell r="B1092" t="str">
            <v>30105303.0980.36</v>
          </cell>
          <cell r="C1092" t="str">
            <v>Пескоуловитель Sir 300 односекционный с боковым отверстием 350 мм</v>
          </cell>
          <cell r="D1092" t="str">
            <v>Пескоуловитель Sir 300 односекционный с боковым отверстием 350 мм</v>
          </cell>
          <cell r="E1092">
            <v>500</v>
          </cell>
          <cell r="F1092" t="str">
            <v>430/460</v>
          </cell>
          <cell r="G1092">
            <v>980</v>
          </cell>
          <cell r="H1092" t="str">
            <v>-</v>
          </cell>
          <cell r="I1092" t="str">
            <v>F900</v>
          </cell>
          <cell r="J1092">
            <v>270</v>
          </cell>
          <cell r="K1092">
            <v>4</v>
          </cell>
        </row>
        <row r="1093">
          <cell r="A1093" t="str">
            <v>020334/Fбм315</v>
          </cell>
          <cell r="B1093" t="str">
            <v>30105303.0980.45</v>
          </cell>
          <cell r="C1093" t="str">
            <v>Пескоуловитель Sir 300 односекционный с боковой муфтой 315 мм</v>
          </cell>
          <cell r="D1093" t="str">
            <v>Пескоуловитель Sir 300 односекционный с боковой муфтой 315 мм</v>
          </cell>
          <cell r="E1093">
            <v>500</v>
          </cell>
          <cell r="F1093" t="str">
            <v>430/460</v>
          </cell>
          <cell r="G1093">
            <v>980</v>
          </cell>
          <cell r="H1093" t="str">
            <v>-</v>
          </cell>
          <cell r="I1093" t="str">
            <v>F900</v>
          </cell>
          <cell r="J1093">
            <v>270</v>
          </cell>
          <cell r="K1093">
            <v>4</v>
          </cell>
        </row>
        <row r="1094">
          <cell r="A1094" t="str">
            <v>020335/F</v>
          </cell>
          <cell r="B1094" t="str">
            <v>30105303.1600</v>
          </cell>
          <cell r="C1094" t="str">
            <v>Пескоуловитель Sir 300 (верхняя секция)</v>
          </cell>
          <cell r="D1094" t="str">
            <v>Пескоуловитель Sir 300 (верхняя секция)</v>
          </cell>
          <cell r="E1094">
            <v>500</v>
          </cell>
          <cell r="F1094" t="str">
            <v>430/460</v>
          </cell>
          <cell r="G1094">
            <v>600</v>
          </cell>
          <cell r="H1094" t="str">
            <v>-</v>
          </cell>
          <cell r="I1094" t="str">
            <v>F900</v>
          </cell>
          <cell r="J1094">
            <v>106</v>
          </cell>
          <cell r="K1094">
            <v>6</v>
          </cell>
          <cell r="L1094">
            <v>7455</v>
          </cell>
        </row>
        <row r="1095">
          <cell r="A1095" t="str">
            <v>080334/F</v>
          </cell>
          <cell r="B1095" t="str">
            <v>31105303.0980</v>
          </cell>
          <cell r="C1095" t="str">
            <v>Дождеприемник ДК 300 (односекционный )</v>
          </cell>
          <cell r="D1095" t="str">
            <v>Дождеприемный колодец 300 (односекционный )</v>
          </cell>
          <cell r="E1095">
            <v>500</v>
          </cell>
          <cell r="F1095" t="str">
            <v>430/460</v>
          </cell>
          <cell r="G1095">
            <v>980</v>
          </cell>
          <cell r="H1095" t="str">
            <v>-</v>
          </cell>
          <cell r="I1095" t="str">
            <v>F900</v>
          </cell>
          <cell r="J1095">
            <v>270.5</v>
          </cell>
          <cell r="K1095">
            <v>4</v>
          </cell>
          <cell r="L1095">
            <v>18589</v>
          </cell>
        </row>
        <row r="1096">
          <cell r="A1096" t="str">
            <v>080335/Fбо160</v>
          </cell>
          <cell r="B1096" t="str">
            <v>31105303.0980.32</v>
          </cell>
          <cell r="C1096" t="str">
            <v>Дождеприемник ДК 300 односекционный с боковым отверстием 160 мм</v>
          </cell>
          <cell r="D1096" t="str">
            <v>Дождеприемный колодец 300 односекционный с боковым отверстием 160 мм</v>
          </cell>
          <cell r="E1096">
            <v>500</v>
          </cell>
          <cell r="F1096" t="str">
            <v>430/460</v>
          </cell>
          <cell r="G1096">
            <v>980</v>
          </cell>
          <cell r="H1096" t="str">
            <v>-</v>
          </cell>
          <cell r="I1096" t="str">
            <v>F900</v>
          </cell>
          <cell r="J1096">
            <v>270</v>
          </cell>
          <cell r="K1096">
            <v>4</v>
          </cell>
        </row>
        <row r="1097">
          <cell r="A1097" t="str">
            <v>080335/Fбм160</v>
          </cell>
          <cell r="B1097" t="str">
            <v>31105303.0980.42</v>
          </cell>
          <cell r="C1097" t="str">
            <v>Дождеприемник ДК 300 односекционный с боковой муфтой 160 мм</v>
          </cell>
          <cell r="D1097" t="str">
            <v>Дождеприемный колодец 300 односекционный с боковой муфтой 160 мм</v>
          </cell>
          <cell r="E1097">
            <v>500</v>
          </cell>
          <cell r="F1097" t="str">
            <v>430/460</v>
          </cell>
          <cell r="G1097">
            <v>980</v>
          </cell>
          <cell r="H1097" t="str">
            <v>-</v>
          </cell>
          <cell r="I1097" t="str">
            <v>F900</v>
          </cell>
          <cell r="J1097">
            <v>270</v>
          </cell>
          <cell r="K1097">
            <v>4</v>
          </cell>
        </row>
        <row r="1098">
          <cell r="A1098" t="str">
            <v>080335/Fбо200</v>
          </cell>
          <cell r="B1098" t="str">
            <v>31105303.0980.33</v>
          </cell>
          <cell r="C1098" t="str">
            <v>Дождеприемник ДК 300 односекционный с боковым отверстием 200 мм</v>
          </cell>
          <cell r="D1098" t="str">
            <v>Дождеприемный колодец 300 односекционный с боковым отверстием 200 мм</v>
          </cell>
          <cell r="E1098">
            <v>500</v>
          </cell>
          <cell r="F1098" t="str">
            <v>430/460</v>
          </cell>
          <cell r="G1098">
            <v>980</v>
          </cell>
          <cell r="H1098" t="str">
            <v>-</v>
          </cell>
          <cell r="I1098" t="str">
            <v>F900</v>
          </cell>
          <cell r="J1098">
            <v>270</v>
          </cell>
          <cell r="K1098">
            <v>4</v>
          </cell>
        </row>
        <row r="1099">
          <cell r="A1099" t="str">
            <v>080335/Fбм200</v>
          </cell>
          <cell r="B1099" t="str">
            <v>31105303.0980.43</v>
          </cell>
          <cell r="C1099" t="str">
            <v>Дождеприемник ДК 300 односекционный с боковой муфтой 200 мм</v>
          </cell>
          <cell r="D1099" t="str">
            <v>Дождеприемный колодец 300 односекционный с боковой муфтой 200 мм</v>
          </cell>
          <cell r="E1099">
            <v>500</v>
          </cell>
          <cell r="F1099" t="str">
            <v>430/460</v>
          </cell>
          <cell r="G1099">
            <v>980</v>
          </cell>
          <cell r="H1099" t="str">
            <v>-</v>
          </cell>
          <cell r="I1099" t="str">
            <v>F900</v>
          </cell>
          <cell r="J1099">
            <v>270</v>
          </cell>
          <cell r="K1099">
            <v>4</v>
          </cell>
        </row>
        <row r="1100">
          <cell r="A1100" t="str">
            <v>080335/Fбо250</v>
          </cell>
          <cell r="B1100" t="str">
            <v>31105303.0980.34</v>
          </cell>
          <cell r="C1100" t="str">
            <v>Дождеприемник ДК 300 односекционный с боковым отверстием 250 мм</v>
          </cell>
          <cell r="D1100" t="str">
            <v>Дождеприемный колодец 300 односекционный с боковым отверстием 250 мм</v>
          </cell>
          <cell r="E1100">
            <v>500</v>
          </cell>
          <cell r="F1100" t="str">
            <v>430/460</v>
          </cell>
          <cell r="G1100">
            <v>980</v>
          </cell>
          <cell r="H1100" t="str">
            <v>-</v>
          </cell>
          <cell r="I1100" t="str">
            <v>F900</v>
          </cell>
          <cell r="J1100">
            <v>270</v>
          </cell>
          <cell r="K1100">
            <v>4</v>
          </cell>
        </row>
        <row r="1101">
          <cell r="A1101" t="str">
            <v>080335/Fбм250</v>
          </cell>
          <cell r="B1101" t="str">
            <v>31105303.0980.44</v>
          </cell>
          <cell r="C1101" t="str">
            <v>Дождеприемник ДК 300 односекционный с боковой муфтой 250 мм</v>
          </cell>
          <cell r="D1101" t="str">
            <v>Дождеприемный колодец 300 односекционный с боковой муфтой 250 мм</v>
          </cell>
          <cell r="E1101">
            <v>500</v>
          </cell>
          <cell r="F1101" t="str">
            <v>430/460</v>
          </cell>
          <cell r="G1101">
            <v>980</v>
          </cell>
          <cell r="H1101" t="str">
            <v>-</v>
          </cell>
          <cell r="I1101" t="str">
            <v>F900</v>
          </cell>
          <cell r="J1101">
            <v>270</v>
          </cell>
          <cell r="K1101">
            <v>4</v>
          </cell>
        </row>
        <row r="1102">
          <cell r="A1102" t="str">
            <v>080335/Fбо350</v>
          </cell>
          <cell r="B1102" t="str">
            <v>31105303.0980.36</v>
          </cell>
          <cell r="C1102" t="str">
            <v>Дождеприемник ДК 300 односекционный с боковым отверстием 350мм</v>
          </cell>
          <cell r="D1102" t="str">
            <v>Дождеприемный колодец 300 односекционный с боковым отверстием 350мм</v>
          </cell>
          <cell r="E1102">
            <v>500</v>
          </cell>
          <cell r="F1102" t="str">
            <v>430/460</v>
          </cell>
          <cell r="G1102">
            <v>980</v>
          </cell>
          <cell r="H1102" t="str">
            <v>-</v>
          </cell>
          <cell r="I1102" t="str">
            <v>F900</v>
          </cell>
          <cell r="J1102">
            <v>270</v>
          </cell>
          <cell r="K1102">
            <v>4</v>
          </cell>
        </row>
        <row r="1103">
          <cell r="A1103" t="str">
            <v>080335/Fбм315</v>
          </cell>
          <cell r="B1103" t="str">
            <v>31105303.0980.45</v>
          </cell>
          <cell r="C1103" t="str">
            <v>Дождеприемник ДК 300 односекционный с боковой муфтой 315 мм</v>
          </cell>
          <cell r="D1103" t="str">
            <v>Дождеприемный колодец 300 односекционный с боковой муфтой 315 мм</v>
          </cell>
          <cell r="E1103">
            <v>500</v>
          </cell>
          <cell r="F1103" t="str">
            <v>430/460</v>
          </cell>
          <cell r="G1103">
            <v>980</v>
          </cell>
          <cell r="H1103" t="str">
            <v>-</v>
          </cell>
          <cell r="I1103" t="str">
            <v>F900</v>
          </cell>
          <cell r="J1103">
            <v>270</v>
          </cell>
          <cell r="K1103">
            <v>4</v>
          </cell>
        </row>
        <row r="1104">
          <cell r="A1104" t="str">
            <v>080335/F</v>
          </cell>
          <cell r="B1104" t="str">
            <v>31105303.1600</v>
          </cell>
          <cell r="C1104" t="str">
            <v>Дождеприемник ДК 300 (верхняя часть)</v>
          </cell>
          <cell r="D1104" t="str">
            <v>Дождеприемный колодец 300 (верхняя секция)</v>
          </cell>
          <cell r="E1104">
            <v>500</v>
          </cell>
          <cell r="F1104" t="str">
            <v>430/460</v>
          </cell>
          <cell r="G1104">
            <v>600</v>
          </cell>
          <cell r="H1104" t="str">
            <v>-</v>
          </cell>
          <cell r="I1104" t="str">
            <v>F900</v>
          </cell>
          <cell r="J1104">
            <v>110</v>
          </cell>
          <cell r="K1104">
            <v>6</v>
          </cell>
          <cell r="L1104">
            <v>8574</v>
          </cell>
        </row>
        <row r="1105">
          <cell r="A1105" t="str">
            <v>080364/L</v>
          </cell>
          <cell r="B1105" t="str">
            <v>31105351.0560</v>
          </cell>
          <cell r="C1105" t="str">
            <v>Дождеприемный колодец ДК 350 (односекционный )</v>
          </cell>
          <cell r="D1105" t="str">
            <v>Дождеприемный колодец 350 (односекционный )</v>
          </cell>
          <cell r="E1105">
            <v>1000</v>
          </cell>
          <cell r="F1105">
            <v>490</v>
          </cell>
          <cell r="G1105">
            <v>560</v>
          </cell>
          <cell r="H1105" t="str">
            <v>-</v>
          </cell>
          <cell r="I1105" t="str">
            <v>Е600</v>
          </cell>
          <cell r="J1105">
            <v>334</v>
          </cell>
          <cell r="K1105">
            <v>2</v>
          </cell>
        </row>
        <row r="1106">
          <cell r="A1106" t="str">
            <v>080364/E</v>
          </cell>
          <cell r="B1106" t="str">
            <v>31105352.0560</v>
          </cell>
          <cell r="C1106" t="str">
            <v>Дождеприемный колодец ДК 350 (односекционный )</v>
          </cell>
          <cell r="D1106" t="str">
            <v>Дождеприемный колодец 350 (односекционный )</v>
          </cell>
          <cell r="E1106">
            <v>1000</v>
          </cell>
          <cell r="F1106">
            <v>490</v>
          </cell>
          <cell r="G1106">
            <v>560</v>
          </cell>
          <cell r="H1106" t="str">
            <v>-</v>
          </cell>
          <cell r="I1106" t="str">
            <v>Е600</v>
          </cell>
          <cell r="J1106">
            <v>334</v>
          </cell>
          <cell r="K1106">
            <v>2</v>
          </cell>
        </row>
        <row r="1107">
          <cell r="A1107" t="str">
            <v>080364/F</v>
          </cell>
          <cell r="B1107" t="str">
            <v>31105353.0560</v>
          </cell>
          <cell r="C1107" t="str">
            <v>Дождеприемный колодец ДК 350 (односекционный )</v>
          </cell>
          <cell r="D1107" t="str">
            <v>Дождеприемный колодец 350 (односекционный )</v>
          </cell>
          <cell r="E1107">
            <v>1000</v>
          </cell>
          <cell r="F1107">
            <v>490</v>
          </cell>
          <cell r="G1107">
            <v>560</v>
          </cell>
          <cell r="H1107" t="str">
            <v>-</v>
          </cell>
          <cell r="I1107" t="str">
            <v>F900</v>
          </cell>
          <cell r="J1107">
            <v>334</v>
          </cell>
          <cell r="K1107">
            <v>2</v>
          </cell>
        </row>
        <row r="1108">
          <cell r="A1108" t="str">
            <v>080364/Eбм315</v>
          </cell>
          <cell r="B1108" t="str">
            <v>31105352.0560.45</v>
          </cell>
          <cell r="C1108" t="str">
            <v>Дождеприемный колодец ДК 350 односекционный с боковой муфтой 315 мм</v>
          </cell>
          <cell r="D1108" t="str">
            <v>Дождеприемный колодец 350 односекционный с боковой муфтой 315 мм</v>
          </cell>
          <cell r="E1108">
            <v>1000</v>
          </cell>
          <cell r="F1108">
            <v>490</v>
          </cell>
          <cell r="G1108">
            <v>560</v>
          </cell>
          <cell r="H1108" t="str">
            <v>-</v>
          </cell>
          <cell r="I1108" t="str">
            <v>Е600</v>
          </cell>
          <cell r="J1108">
            <v>334</v>
          </cell>
          <cell r="K1108">
            <v>2</v>
          </cell>
        </row>
        <row r="1109">
          <cell r="A1109" t="str">
            <v>080364/Fбм315</v>
          </cell>
          <cell r="B1109" t="str">
            <v>31105353.0560.45</v>
          </cell>
          <cell r="C1109" t="str">
            <v>Дождеприемный колодец ДК 350 односекционный с боковой муфтой 315 мм</v>
          </cell>
          <cell r="D1109" t="str">
            <v>Дождеприемный колодец 350 односекционный с боковой муфтой 315 мм</v>
          </cell>
          <cell r="E1109">
            <v>1000</v>
          </cell>
          <cell r="F1109">
            <v>490</v>
          </cell>
          <cell r="G1109">
            <v>560</v>
          </cell>
          <cell r="H1109" t="str">
            <v>-</v>
          </cell>
          <cell r="I1109" t="str">
            <v>F900</v>
          </cell>
          <cell r="J1109">
            <v>334</v>
          </cell>
          <cell r="K1109">
            <v>2</v>
          </cell>
        </row>
        <row r="1110">
          <cell r="A1110" t="str">
            <v>040434</v>
          </cell>
          <cell r="B1110" t="str">
            <v>30102400.0930</v>
          </cell>
          <cell r="C1110" t="str">
            <v>Пескоуловитель Plus 400 односекционный</v>
          </cell>
          <cell r="D1110" t="str">
            <v>Пескоуловитель Plus 400 односекционный</v>
          </cell>
          <cell r="E1110">
            <v>500</v>
          </cell>
          <cell r="F1110" t="str">
            <v>550/580</v>
          </cell>
          <cell r="G1110">
            <v>930</v>
          </cell>
          <cell r="H1110" t="str">
            <v>-</v>
          </cell>
          <cell r="I1110" t="str">
            <v>E600</v>
          </cell>
          <cell r="J1110">
            <v>296</v>
          </cell>
          <cell r="K1110">
            <v>4</v>
          </cell>
          <cell r="L1110">
            <v>16981</v>
          </cell>
        </row>
        <row r="1111">
          <cell r="A1111" t="str">
            <v>040434/бо160</v>
          </cell>
          <cell r="B1111" t="str">
            <v>30102400.0930.32</v>
          </cell>
          <cell r="C1111" t="str">
            <v>Пескоуловитель Plus 400 односекционный с боковым отверстием 160 мм</v>
          </cell>
          <cell r="D1111" t="str">
            <v>Пескоуловитель Plus 400 односекционный с боковым отверстием 160 мм</v>
          </cell>
          <cell r="E1111">
            <v>500</v>
          </cell>
          <cell r="F1111" t="str">
            <v>550/580</v>
          </cell>
          <cell r="G1111">
            <v>930</v>
          </cell>
          <cell r="H1111" t="str">
            <v>-</v>
          </cell>
          <cell r="I1111" t="str">
            <v>E600</v>
          </cell>
          <cell r="J1111">
            <v>296</v>
          </cell>
          <cell r="K1111">
            <v>4</v>
          </cell>
        </row>
        <row r="1112">
          <cell r="A1112" t="str">
            <v>040434/бм160</v>
          </cell>
          <cell r="B1112" t="str">
            <v>30102400.0930.42</v>
          </cell>
          <cell r="C1112" t="str">
            <v>Пескоуловитель Plus 400 односекционный с боковой муфтой 160 мм</v>
          </cell>
          <cell r="D1112" t="str">
            <v>Пескоуловитель Plus 400 односекционный с боковой муфтой 160 мм</v>
          </cell>
          <cell r="E1112">
            <v>500</v>
          </cell>
          <cell r="F1112" t="str">
            <v>550/580</v>
          </cell>
          <cell r="G1112">
            <v>930</v>
          </cell>
          <cell r="H1112" t="str">
            <v>-</v>
          </cell>
          <cell r="I1112" t="str">
            <v>E600</v>
          </cell>
          <cell r="J1112">
            <v>296</v>
          </cell>
          <cell r="K1112">
            <v>4</v>
          </cell>
        </row>
        <row r="1113">
          <cell r="A1113" t="str">
            <v>040434/бо200</v>
          </cell>
          <cell r="B1113" t="str">
            <v>30102400.0930.33</v>
          </cell>
          <cell r="C1113" t="str">
            <v>Пескоуловитель Plus 400 односекционный с боковым отверстием 200 мм</v>
          </cell>
          <cell r="D1113" t="str">
            <v>Пескоуловитель Plus 400 односекционный с боковым отверстием 200 мм</v>
          </cell>
          <cell r="E1113">
            <v>500</v>
          </cell>
          <cell r="F1113" t="str">
            <v>550/580</v>
          </cell>
          <cell r="G1113">
            <v>930</v>
          </cell>
          <cell r="H1113" t="str">
            <v>-</v>
          </cell>
          <cell r="I1113" t="str">
            <v>E600</v>
          </cell>
          <cell r="J1113">
            <v>296</v>
          </cell>
          <cell r="K1113">
            <v>4</v>
          </cell>
        </row>
        <row r="1114">
          <cell r="A1114" t="str">
            <v>040434/бм200</v>
          </cell>
          <cell r="B1114" t="str">
            <v>30102400.0930.43</v>
          </cell>
          <cell r="C1114" t="str">
            <v>Пескоуловитель Plus 400 односекционный с боковой муфтой 200 мм</v>
          </cell>
          <cell r="D1114" t="str">
            <v>Пескоуловитель Plus 400 односекционный с боковой муфтой 200 мм</v>
          </cell>
          <cell r="E1114">
            <v>500</v>
          </cell>
          <cell r="F1114" t="str">
            <v>550/580</v>
          </cell>
          <cell r="G1114">
            <v>930</v>
          </cell>
          <cell r="H1114" t="str">
            <v>-</v>
          </cell>
          <cell r="I1114" t="str">
            <v>E600</v>
          </cell>
          <cell r="J1114">
            <v>296</v>
          </cell>
          <cell r="K1114">
            <v>4</v>
          </cell>
        </row>
        <row r="1115">
          <cell r="A1115" t="str">
            <v>040434/бо250</v>
          </cell>
          <cell r="B1115" t="str">
            <v>30102400.0930.34</v>
          </cell>
          <cell r="C1115" t="str">
            <v>Пескоуловитель Plus 400 односекционный с боковым отверстием 250 мм</v>
          </cell>
          <cell r="D1115" t="str">
            <v>Пескоуловитель Plus 400 односекционный с боковым отверстием 250 мм</v>
          </cell>
          <cell r="E1115">
            <v>500</v>
          </cell>
          <cell r="F1115" t="str">
            <v>550/580</v>
          </cell>
          <cell r="G1115">
            <v>930</v>
          </cell>
          <cell r="H1115" t="str">
            <v>-</v>
          </cell>
          <cell r="I1115" t="str">
            <v>E600</v>
          </cell>
          <cell r="J1115">
            <v>296</v>
          </cell>
          <cell r="K1115">
            <v>4</v>
          </cell>
        </row>
        <row r="1116">
          <cell r="A1116" t="str">
            <v>040434/бм250</v>
          </cell>
          <cell r="B1116" t="str">
            <v>30102400.0930.44</v>
          </cell>
          <cell r="C1116" t="str">
            <v>Пескоуловитель Plus 400 односекционный с боковой муфтой 250 мм</v>
          </cell>
          <cell r="D1116" t="str">
            <v>Пескоуловитель Plus 400 односекционный с боковой муфтой 250 мм</v>
          </cell>
          <cell r="E1116">
            <v>500</v>
          </cell>
          <cell r="F1116" t="str">
            <v>550/580</v>
          </cell>
          <cell r="G1116">
            <v>930</v>
          </cell>
          <cell r="H1116" t="str">
            <v>-</v>
          </cell>
          <cell r="I1116" t="str">
            <v>E600</v>
          </cell>
          <cell r="J1116">
            <v>296</v>
          </cell>
          <cell r="K1116">
            <v>4</v>
          </cell>
        </row>
        <row r="1117">
          <cell r="A1117" t="str">
            <v>040434/бо350</v>
          </cell>
          <cell r="B1117" t="str">
            <v>30102400.0930.36</v>
          </cell>
          <cell r="C1117" t="str">
            <v>Пескоуловитель Plus 400 односекционный с боковым отверстием 315 мм</v>
          </cell>
          <cell r="D1117" t="str">
            <v>Пескоуловитель Plus 400 односекционный с боковым отверстием 315 мм</v>
          </cell>
          <cell r="E1117">
            <v>500</v>
          </cell>
          <cell r="F1117" t="str">
            <v>550/580</v>
          </cell>
          <cell r="G1117">
            <v>930</v>
          </cell>
          <cell r="H1117" t="str">
            <v>-</v>
          </cell>
          <cell r="I1117" t="str">
            <v>E600</v>
          </cell>
          <cell r="J1117">
            <v>296</v>
          </cell>
          <cell r="K1117">
            <v>4</v>
          </cell>
        </row>
        <row r="1118">
          <cell r="A1118" t="str">
            <v>040434/бм315</v>
          </cell>
          <cell r="B1118" t="str">
            <v>30102400.0930.45</v>
          </cell>
          <cell r="C1118" t="str">
            <v>Пескоуловитель Plus 400 односекционный с боковой муфтой 315 мм</v>
          </cell>
          <cell r="D1118" t="str">
            <v>Пескоуловитель Plus 400 односекционный с боковой муфтой 315 мм</v>
          </cell>
          <cell r="E1118">
            <v>500</v>
          </cell>
          <cell r="F1118" t="str">
            <v>550/580</v>
          </cell>
          <cell r="G1118">
            <v>930</v>
          </cell>
          <cell r="H1118" t="str">
            <v>-</v>
          </cell>
          <cell r="I1118" t="str">
            <v>E600</v>
          </cell>
          <cell r="J1118">
            <v>296</v>
          </cell>
          <cell r="K1118">
            <v>4</v>
          </cell>
        </row>
        <row r="1119">
          <cell r="A1119" t="str">
            <v>040434/бо400</v>
          </cell>
          <cell r="B1119" t="str">
            <v>30102400.0930.37</v>
          </cell>
          <cell r="C1119" t="str">
            <v>Пескоуловитель Plus 400 односекционный с боковым отверстием 400 мм</v>
          </cell>
          <cell r="D1119" t="str">
            <v>Пескоуловитель Plus 400 односекционный с боковым отверстием 400 мм</v>
          </cell>
          <cell r="E1119">
            <v>500</v>
          </cell>
          <cell r="F1119" t="str">
            <v>550/580</v>
          </cell>
          <cell r="G1119">
            <v>930</v>
          </cell>
          <cell r="H1119" t="str">
            <v>-</v>
          </cell>
          <cell r="I1119" t="str">
            <v>E600</v>
          </cell>
          <cell r="J1119">
            <v>296</v>
          </cell>
          <cell r="K1119">
            <v>4</v>
          </cell>
        </row>
        <row r="1120">
          <cell r="A1120" t="str">
            <v>040434/бм400</v>
          </cell>
          <cell r="B1120" t="str">
            <v>30102400.0930.47</v>
          </cell>
          <cell r="C1120" t="str">
            <v>Пескоуловитель Plus 400 односекционный с боковой муфтой 400 мм</v>
          </cell>
          <cell r="D1120" t="str">
            <v>Пескоуловитель Plus 400 односекционный с боковой муфтой 400 мм</v>
          </cell>
          <cell r="E1120">
            <v>500</v>
          </cell>
          <cell r="F1120" t="str">
            <v>550/580</v>
          </cell>
          <cell r="G1120">
            <v>930</v>
          </cell>
          <cell r="H1120" t="str">
            <v>-</v>
          </cell>
          <cell r="I1120" t="str">
            <v>E600</v>
          </cell>
          <cell r="J1120">
            <v>296</v>
          </cell>
          <cell r="K1120">
            <v>4</v>
          </cell>
        </row>
        <row r="1121">
          <cell r="A1121" t="str">
            <v>040435</v>
          </cell>
          <cell r="B1121" t="str">
            <v>30102400.1650</v>
          </cell>
          <cell r="C1121" t="str">
            <v>Пескоуловитель Plus 400 (верхняя часть)</v>
          </cell>
          <cell r="D1121" t="str">
            <v>Пескоуловитель Plus 400 (верхняя секция)</v>
          </cell>
          <cell r="E1121">
            <v>500</v>
          </cell>
          <cell r="F1121" t="str">
            <v>550/580</v>
          </cell>
          <cell r="G1121">
            <v>650</v>
          </cell>
          <cell r="H1121" t="str">
            <v>-</v>
          </cell>
          <cell r="I1121" t="str">
            <v>E600</v>
          </cell>
          <cell r="J1121">
            <v>226</v>
          </cell>
          <cell r="K1121">
            <v>4</v>
          </cell>
          <cell r="L1121">
            <v>8367</v>
          </cell>
        </row>
        <row r="1122">
          <cell r="A1122" t="str">
            <v>020436</v>
          </cell>
          <cell r="B1122" t="str">
            <v>30100400.2500</v>
          </cell>
          <cell r="C1122" t="str">
            <v>Пескоуловитель/дождеприемник Sir/Plus 400 (средняя часть)</v>
          </cell>
          <cell r="D1122" t="str">
            <v>Пескоуловитель/дождеприемный колодец Sir/Plus 400 (средняя секция)</v>
          </cell>
          <cell r="E1122">
            <v>500</v>
          </cell>
          <cell r="F1122" t="str">
            <v>580/580</v>
          </cell>
          <cell r="G1122">
            <v>500</v>
          </cell>
          <cell r="H1122" t="str">
            <v>-</v>
          </cell>
          <cell r="I1122" t="str">
            <v>F900</v>
          </cell>
          <cell r="J1122">
            <v>192</v>
          </cell>
          <cell r="K1122">
            <v>4</v>
          </cell>
          <cell r="L1122">
            <v>7190</v>
          </cell>
        </row>
        <row r="1123">
          <cell r="A1123" t="str">
            <v>020437</v>
          </cell>
          <cell r="B1123" t="str">
            <v>30100400.3800</v>
          </cell>
          <cell r="C1123" t="str">
            <v>Пескоуловитель/дождеприемник Sir/Plus 400 (нижняя часть)</v>
          </cell>
          <cell r="D1123" t="str">
            <v>Пескоуловитель/дождеприемный колодец Sir/Plus 400 (нижняя секция)</v>
          </cell>
          <cell r="E1123">
            <v>500</v>
          </cell>
          <cell r="F1123" t="str">
            <v>580/580</v>
          </cell>
          <cell r="G1123">
            <v>800</v>
          </cell>
          <cell r="H1123" t="str">
            <v>-</v>
          </cell>
          <cell r="I1123" t="str">
            <v>F900</v>
          </cell>
          <cell r="J1123">
            <v>308</v>
          </cell>
          <cell r="K1123">
            <v>4</v>
          </cell>
          <cell r="L1123">
            <v>9437</v>
          </cell>
        </row>
        <row r="1124">
          <cell r="A1124" t="str">
            <v>040437/бо160</v>
          </cell>
          <cell r="B1124" t="str">
            <v>30100400.3800.32</v>
          </cell>
          <cell r="C1124" t="str">
            <v>Пескоуловитель/дождеприемник Sir/Plus 400 (нижняя часть) с боковым отверстием 160 мм</v>
          </cell>
          <cell r="D1124" t="str">
            <v>Пескоуловитель/дождеприемный колодец Sir/Plus 400 (нижняя секция) с боковым отверстием 160 мм</v>
          </cell>
          <cell r="E1124">
            <v>500</v>
          </cell>
          <cell r="F1124" t="str">
            <v>580/580</v>
          </cell>
          <cell r="G1124">
            <v>800</v>
          </cell>
          <cell r="H1124" t="str">
            <v>-</v>
          </cell>
          <cell r="I1124" t="str">
            <v>F900</v>
          </cell>
          <cell r="J1124">
            <v>308</v>
          </cell>
          <cell r="K1124">
            <v>4</v>
          </cell>
        </row>
        <row r="1125">
          <cell r="A1125" t="str">
            <v>040437/бм160</v>
          </cell>
          <cell r="B1125" t="str">
            <v>30100400.3800.42</v>
          </cell>
          <cell r="C1125" t="str">
            <v>Пескоуловитель/дождеприемник Sir/Plus 400 (нижняя часть) с боковой  муфтой 160 мм</v>
          </cell>
          <cell r="D1125" t="str">
            <v>Пескоуловитель/дождеприемный колодец Sir/Plus 400 (нижняя секция) с боковой  муфтой 160 мм</v>
          </cell>
          <cell r="E1125">
            <v>500</v>
          </cell>
          <cell r="F1125" t="str">
            <v>580/580</v>
          </cell>
          <cell r="G1125">
            <v>800</v>
          </cell>
          <cell r="H1125" t="str">
            <v>-</v>
          </cell>
          <cell r="I1125" t="str">
            <v>F900</v>
          </cell>
          <cell r="J1125">
            <v>308</v>
          </cell>
          <cell r="K1125">
            <v>4</v>
          </cell>
        </row>
        <row r="1126">
          <cell r="A1126" t="str">
            <v>040437/бо200</v>
          </cell>
          <cell r="B1126" t="str">
            <v>30100400.3800.33</v>
          </cell>
          <cell r="C1126" t="str">
            <v>Пескоуловитель/дождеприемник Sir/Plus 400 (нижняя часть) с боковым отверстием 200 мм</v>
          </cell>
          <cell r="D1126" t="str">
            <v>Пескоуловитель/дождеприемный колодец Sir/Plus 400 (нижняя секция) с боковым отверстием 200 мм</v>
          </cell>
          <cell r="E1126">
            <v>500</v>
          </cell>
          <cell r="F1126" t="str">
            <v>580/580</v>
          </cell>
          <cell r="G1126">
            <v>800</v>
          </cell>
          <cell r="H1126" t="str">
            <v>-</v>
          </cell>
          <cell r="I1126" t="str">
            <v>F900</v>
          </cell>
          <cell r="J1126">
            <v>308</v>
          </cell>
          <cell r="K1126">
            <v>4</v>
          </cell>
        </row>
        <row r="1127">
          <cell r="A1127" t="str">
            <v>040437/бм200</v>
          </cell>
          <cell r="B1127" t="str">
            <v>30100400.3800.43</v>
          </cell>
          <cell r="C1127" t="str">
            <v>Пескоуловитель/дождеприемник Sir/Plus 400 (нижняя часть) с боковой  муфтой 200 мм</v>
          </cell>
          <cell r="D1127" t="str">
            <v>Пескоуловитель/дождеприемный колодец Sir/Plus 400 (нижняя секция) с боковой  муфтой 200 мм</v>
          </cell>
          <cell r="E1127">
            <v>500</v>
          </cell>
          <cell r="F1127" t="str">
            <v>580/580</v>
          </cell>
          <cell r="G1127">
            <v>800</v>
          </cell>
          <cell r="H1127" t="str">
            <v>-</v>
          </cell>
          <cell r="I1127" t="str">
            <v>F900</v>
          </cell>
          <cell r="J1127">
            <v>308</v>
          </cell>
          <cell r="K1127">
            <v>4</v>
          </cell>
        </row>
        <row r="1128">
          <cell r="A1128" t="str">
            <v>040437/бо250</v>
          </cell>
          <cell r="B1128" t="str">
            <v>30100400.3800.34</v>
          </cell>
          <cell r="C1128" t="str">
            <v>Пескоуловитель/дождеприемник Sir/Plus 400 (нижняя часть) с боковым отверстием 250 мм</v>
          </cell>
          <cell r="D1128" t="str">
            <v>Пескоуловитель/дождеприемный колодец Sir/Plus 400 (нижняя секция) с боковым отверстием 250 мм</v>
          </cell>
          <cell r="E1128">
            <v>500</v>
          </cell>
          <cell r="F1128" t="str">
            <v>580/580</v>
          </cell>
          <cell r="G1128">
            <v>800</v>
          </cell>
          <cell r="H1128" t="str">
            <v>-</v>
          </cell>
          <cell r="I1128" t="str">
            <v>F900</v>
          </cell>
          <cell r="J1128">
            <v>308</v>
          </cell>
          <cell r="K1128">
            <v>4</v>
          </cell>
        </row>
        <row r="1129">
          <cell r="A1129" t="str">
            <v>040437/бм250</v>
          </cell>
          <cell r="B1129" t="str">
            <v>30100400.3800.44</v>
          </cell>
          <cell r="C1129" t="str">
            <v>Пескоуловитель/дождеприемник Sir/Plus 400 (нижняя часть) с боковой  муфтой 250 мм</v>
          </cell>
          <cell r="D1129" t="str">
            <v>Пескоуловитель/дождеприемный колодец Sir/Plus 400 (нижняя секция) с боковой  муфтой 250 мм</v>
          </cell>
          <cell r="E1129">
            <v>500</v>
          </cell>
          <cell r="F1129" t="str">
            <v>580/580</v>
          </cell>
          <cell r="G1129">
            <v>800</v>
          </cell>
          <cell r="H1129" t="str">
            <v>-</v>
          </cell>
          <cell r="I1129" t="str">
            <v>F900</v>
          </cell>
          <cell r="J1129">
            <v>308</v>
          </cell>
          <cell r="K1129">
            <v>4</v>
          </cell>
        </row>
        <row r="1130">
          <cell r="A1130" t="str">
            <v>040437/бо350</v>
          </cell>
          <cell r="B1130" t="str">
            <v>30100400.3800.36</v>
          </cell>
          <cell r="C1130" t="str">
            <v>Пескоуловитель/дождеприемник Sir/Plus 400 (нижняя часть) с боковым отверстием 315 мм</v>
          </cell>
          <cell r="D1130" t="str">
            <v>Пескоуловитель/дождеприемный колодец Sir/Plus 400 (нижняя секция) с боковым отверстием 315 мм</v>
          </cell>
          <cell r="E1130">
            <v>500</v>
          </cell>
          <cell r="F1130" t="str">
            <v>580/580</v>
          </cell>
          <cell r="G1130">
            <v>800</v>
          </cell>
          <cell r="H1130" t="str">
            <v>-</v>
          </cell>
          <cell r="I1130" t="str">
            <v>F900</v>
          </cell>
          <cell r="J1130">
            <v>308</v>
          </cell>
          <cell r="K1130">
            <v>4</v>
          </cell>
        </row>
        <row r="1131">
          <cell r="A1131" t="str">
            <v>040437/бм315</v>
          </cell>
          <cell r="B1131" t="str">
            <v>30100400.3800.45</v>
          </cell>
          <cell r="C1131" t="str">
            <v>Пескоуловитель/дождеприемник Sir/Plus 400 (нижняя часть) с боковой  муфтой 315 мм</v>
          </cell>
          <cell r="D1131" t="str">
            <v>Пескоуловитель/дождеприемный колодец Sir/Plus 400 (нижняя секция) с боковой  муфтой 315 мм</v>
          </cell>
          <cell r="E1131">
            <v>500</v>
          </cell>
          <cell r="F1131" t="str">
            <v>580/580</v>
          </cell>
          <cell r="G1131">
            <v>800</v>
          </cell>
          <cell r="H1131" t="str">
            <v>-</v>
          </cell>
          <cell r="I1131" t="str">
            <v>F900</v>
          </cell>
          <cell r="J1131">
            <v>308</v>
          </cell>
          <cell r="K1131">
            <v>4</v>
          </cell>
        </row>
        <row r="1132">
          <cell r="A1132" t="str">
            <v>040437/бо400</v>
          </cell>
          <cell r="B1132" t="str">
            <v>30100400.3800.37</v>
          </cell>
          <cell r="C1132" t="str">
            <v>Пескоуловитель/дождеприемник Sir/Plus 400 (нижняя часть) с боковым отверстием 400 мм</v>
          </cell>
          <cell r="D1132" t="str">
            <v>Пескоуловитель/дождеприемный колодец Sir/Plus 400 (нижняя секция) с боковым отверстием 400 мм</v>
          </cell>
          <cell r="E1132">
            <v>500</v>
          </cell>
          <cell r="F1132" t="str">
            <v>580/580</v>
          </cell>
          <cell r="G1132">
            <v>800</v>
          </cell>
          <cell r="H1132" t="str">
            <v>-</v>
          </cell>
          <cell r="I1132" t="str">
            <v>F900</v>
          </cell>
          <cell r="J1132">
            <v>308</v>
          </cell>
          <cell r="K1132">
            <v>4</v>
          </cell>
        </row>
        <row r="1133">
          <cell r="A1133" t="str">
            <v>040437/бм400</v>
          </cell>
          <cell r="B1133" t="str">
            <v>30100400.3800.47</v>
          </cell>
          <cell r="C1133" t="str">
            <v>Пескоуловитель/дождеприемник Sir/Plus 400 (нижняя часть) с боковой муфтой 400 мм</v>
          </cell>
          <cell r="D1133" t="str">
            <v>Пескоуловитель/дождеприемный колодец Sir/Plus 400 (нижняя секция) с боковой муфтой 400 мм</v>
          </cell>
          <cell r="E1133">
            <v>500</v>
          </cell>
          <cell r="F1133" t="str">
            <v>580/580</v>
          </cell>
          <cell r="G1133">
            <v>800</v>
          </cell>
          <cell r="H1133" t="str">
            <v>-</v>
          </cell>
          <cell r="I1133" t="str">
            <v>F900</v>
          </cell>
          <cell r="J1133">
            <v>308</v>
          </cell>
          <cell r="K1133">
            <v>4</v>
          </cell>
        </row>
        <row r="1134">
          <cell r="A1134" t="str">
            <v>140434</v>
          </cell>
          <cell r="B1134" t="str">
            <v>30102405.0930</v>
          </cell>
          <cell r="C1134" t="str">
            <v>Пескоуловитель Plus 400 пг односекционный</v>
          </cell>
          <cell r="D1134" t="str">
            <v>Пескоуловитель Plus 400 пг односекционный</v>
          </cell>
          <cell r="E1134">
            <v>500</v>
          </cell>
          <cell r="F1134" t="str">
            <v>550/580</v>
          </cell>
          <cell r="G1134">
            <v>930</v>
          </cell>
          <cell r="H1134" t="str">
            <v>-</v>
          </cell>
          <cell r="I1134" t="str">
            <v>E600</v>
          </cell>
          <cell r="J1134">
            <v>296</v>
          </cell>
          <cell r="K1134">
            <v>4</v>
          </cell>
        </row>
        <row r="1135">
          <cell r="A1135" t="str">
            <v>140437/бо160</v>
          </cell>
          <cell r="B1135" t="str">
            <v>30102405.0930.32</v>
          </cell>
          <cell r="C1135" t="str">
            <v>Пескоуловитель Plus 400 пг односекционный с боковым отверстием 160 мм</v>
          </cell>
          <cell r="D1135" t="str">
            <v>Пескоуловитель Plus 400 пг односекционный с боковым отверстием 160 мм</v>
          </cell>
          <cell r="E1135">
            <v>500</v>
          </cell>
          <cell r="F1135" t="str">
            <v>550/580</v>
          </cell>
          <cell r="G1135">
            <v>930</v>
          </cell>
          <cell r="H1135" t="str">
            <v>-</v>
          </cell>
          <cell r="I1135" t="str">
            <v>E600</v>
          </cell>
          <cell r="J1135">
            <v>296</v>
          </cell>
          <cell r="K1135">
            <v>4</v>
          </cell>
        </row>
        <row r="1136">
          <cell r="A1136" t="str">
            <v>140437/бм160</v>
          </cell>
          <cell r="B1136" t="str">
            <v>30102405.0930.42</v>
          </cell>
          <cell r="C1136" t="str">
            <v>Пескоуловитель Plus 400 пг односекционный с боковой муфтой 160 мм</v>
          </cell>
          <cell r="D1136" t="str">
            <v>Пескоуловитель Plus 400 пг односекционный с боковой муфтой 160 мм</v>
          </cell>
          <cell r="E1136">
            <v>500</v>
          </cell>
          <cell r="F1136" t="str">
            <v>550/580</v>
          </cell>
          <cell r="G1136">
            <v>930</v>
          </cell>
          <cell r="H1136" t="str">
            <v>-</v>
          </cell>
          <cell r="I1136" t="str">
            <v>E600</v>
          </cell>
          <cell r="J1136">
            <v>296</v>
          </cell>
          <cell r="K1136">
            <v>4</v>
          </cell>
        </row>
        <row r="1137">
          <cell r="A1137" t="str">
            <v>140437/бо200</v>
          </cell>
          <cell r="B1137" t="str">
            <v>30102405.0930.33</v>
          </cell>
          <cell r="C1137" t="str">
            <v>Пескоуловитель Plus 400 пг односекционный с боковым отверстием 200 мм</v>
          </cell>
          <cell r="D1137" t="str">
            <v>Пескоуловитель Plus 400 пг односекционный с боковым отверстием 200 мм</v>
          </cell>
          <cell r="E1137">
            <v>500</v>
          </cell>
          <cell r="F1137" t="str">
            <v>550/580</v>
          </cell>
          <cell r="G1137">
            <v>930</v>
          </cell>
          <cell r="H1137" t="str">
            <v>-</v>
          </cell>
          <cell r="I1137" t="str">
            <v>E600</v>
          </cell>
          <cell r="J1137">
            <v>296</v>
          </cell>
          <cell r="K1137">
            <v>4</v>
          </cell>
        </row>
        <row r="1138">
          <cell r="A1138" t="str">
            <v>140437/бм200</v>
          </cell>
          <cell r="B1138" t="str">
            <v>30102405.0930.43</v>
          </cell>
          <cell r="C1138" t="str">
            <v>Пескоуловитель Plus 400 пг односекционный с боковой муфтой 200 мм</v>
          </cell>
          <cell r="D1138" t="str">
            <v>Пескоуловитель Plus 400 пг односекционный с боковой муфтой 200 мм</v>
          </cell>
          <cell r="E1138">
            <v>500</v>
          </cell>
          <cell r="F1138" t="str">
            <v>550/580</v>
          </cell>
          <cell r="G1138">
            <v>930</v>
          </cell>
          <cell r="H1138" t="str">
            <v>-</v>
          </cell>
          <cell r="I1138" t="str">
            <v>E600</v>
          </cell>
          <cell r="J1138">
            <v>296</v>
          </cell>
          <cell r="K1138">
            <v>4</v>
          </cell>
        </row>
        <row r="1139">
          <cell r="A1139" t="str">
            <v>140437/бо250</v>
          </cell>
          <cell r="B1139" t="str">
            <v>30102405.0930.34</v>
          </cell>
          <cell r="C1139" t="str">
            <v>Пескоуловитель Plus 400 пг односекционный с боковым отверстием 250 мм</v>
          </cell>
          <cell r="D1139" t="str">
            <v>Пескоуловитель Plus 400 пг односекционный с боковым отверстием 250 мм</v>
          </cell>
          <cell r="E1139">
            <v>500</v>
          </cell>
          <cell r="F1139" t="str">
            <v>550/580</v>
          </cell>
          <cell r="G1139">
            <v>930</v>
          </cell>
          <cell r="H1139" t="str">
            <v>-</v>
          </cell>
          <cell r="I1139" t="str">
            <v>E600</v>
          </cell>
          <cell r="J1139">
            <v>296</v>
          </cell>
          <cell r="K1139">
            <v>4</v>
          </cell>
        </row>
        <row r="1140">
          <cell r="A1140" t="str">
            <v>140437/бм250</v>
          </cell>
          <cell r="B1140" t="str">
            <v>30102405.0930.44</v>
          </cell>
          <cell r="C1140" t="str">
            <v>Пескоуловитель Plus 400 пг односекционный с боковой муфтой 250 мм</v>
          </cell>
          <cell r="D1140" t="str">
            <v>Пескоуловитель Plus 400 пг односекционный с боковой муфтой 250 мм</v>
          </cell>
          <cell r="E1140">
            <v>500</v>
          </cell>
          <cell r="F1140" t="str">
            <v>550/580</v>
          </cell>
          <cell r="G1140">
            <v>930</v>
          </cell>
          <cell r="H1140" t="str">
            <v>-</v>
          </cell>
          <cell r="I1140" t="str">
            <v>E600</v>
          </cell>
          <cell r="J1140">
            <v>296</v>
          </cell>
          <cell r="K1140">
            <v>4</v>
          </cell>
        </row>
        <row r="1141">
          <cell r="A1141" t="str">
            <v>140437/бо350</v>
          </cell>
          <cell r="B1141" t="str">
            <v>30102405.0930.36</v>
          </cell>
          <cell r="C1141" t="str">
            <v>Пескоуловитель Plus 400 пг односекционный с боковым отверстием 315 мм</v>
          </cell>
          <cell r="D1141" t="str">
            <v>Пескоуловитель Plus 400 пг односекционный с боковым отверстием 315 мм</v>
          </cell>
          <cell r="E1141">
            <v>500</v>
          </cell>
          <cell r="F1141" t="str">
            <v>550/580</v>
          </cell>
          <cell r="G1141">
            <v>930</v>
          </cell>
          <cell r="H1141" t="str">
            <v>-</v>
          </cell>
          <cell r="I1141" t="str">
            <v>E600</v>
          </cell>
          <cell r="J1141">
            <v>296</v>
          </cell>
          <cell r="K1141">
            <v>4</v>
          </cell>
        </row>
        <row r="1142">
          <cell r="A1142" t="str">
            <v>140437/бм315</v>
          </cell>
          <cell r="B1142" t="str">
            <v>30102405.0930.45</v>
          </cell>
          <cell r="C1142" t="str">
            <v>Пескоуловитель Plus 400 пг односекционный с боковой муфтой 315 мм</v>
          </cell>
          <cell r="D1142" t="str">
            <v>Пескоуловитель Plus 400 пг односекционный с боковой муфтой 315 мм</v>
          </cell>
          <cell r="E1142">
            <v>500</v>
          </cell>
          <cell r="F1142" t="str">
            <v>550/580</v>
          </cell>
          <cell r="G1142">
            <v>930</v>
          </cell>
          <cell r="H1142" t="str">
            <v>-</v>
          </cell>
          <cell r="I1142" t="str">
            <v>E600</v>
          </cell>
          <cell r="J1142">
            <v>296</v>
          </cell>
          <cell r="K1142">
            <v>4</v>
          </cell>
        </row>
        <row r="1143">
          <cell r="A1143" t="str">
            <v>140437/бо400</v>
          </cell>
          <cell r="B1143" t="str">
            <v>30102405.0930.37</v>
          </cell>
          <cell r="C1143" t="str">
            <v>Пескоуловитель Plus 400 пг односекционный с боковым отверстием 400 пг мм</v>
          </cell>
          <cell r="D1143" t="str">
            <v>Пескоуловитель Plus 400 пг односекционный с боковым отверстием 400 пг мм</v>
          </cell>
          <cell r="E1143">
            <v>500</v>
          </cell>
          <cell r="F1143" t="str">
            <v>550/580</v>
          </cell>
          <cell r="G1143">
            <v>930</v>
          </cell>
          <cell r="H1143" t="str">
            <v>-</v>
          </cell>
          <cell r="I1143" t="str">
            <v>E600</v>
          </cell>
          <cell r="J1143">
            <v>296</v>
          </cell>
          <cell r="K1143">
            <v>4</v>
          </cell>
        </row>
        <row r="1144">
          <cell r="A1144" t="str">
            <v>140437/бм400</v>
          </cell>
          <cell r="B1144" t="str">
            <v>30102405.0930.47</v>
          </cell>
          <cell r="C1144" t="str">
            <v>Пескоуловитель Plus 400 пг односекционный с боковой муфтой 400 пг мм</v>
          </cell>
          <cell r="D1144" t="str">
            <v>Пескоуловитель Plus 400 пг односекционный с боковой муфтой 400 пг мм</v>
          </cell>
          <cell r="E1144">
            <v>500</v>
          </cell>
          <cell r="F1144" t="str">
            <v>550/580</v>
          </cell>
          <cell r="G1144">
            <v>930</v>
          </cell>
          <cell r="H1144" t="str">
            <v>-</v>
          </cell>
          <cell r="I1144" t="str">
            <v>E600</v>
          </cell>
          <cell r="J1144">
            <v>296</v>
          </cell>
          <cell r="K1144">
            <v>4</v>
          </cell>
        </row>
        <row r="1145">
          <cell r="A1145" t="str">
            <v>140435</v>
          </cell>
          <cell r="B1145" t="str">
            <v>30102405.1650</v>
          </cell>
          <cell r="C1145" t="str">
            <v>Пескоуловитель Plus 400 пг (верхняя часть)</v>
          </cell>
          <cell r="D1145" t="str">
            <v>Пескоуловитель Plus 400 пг (верхняя секция)</v>
          </cell>
          <cell r="E1145">
            <v>500</v>
          </cell>
          <cell r="F1145" t="str">
            <v>550/580</v>
          </cell>
          <cell r="G1145">
            <v>650</v>
          </cell>
          <cell r="H1145" t="str">
            <v>-</v>
          </cell>
          <cell r="I1145" t="str">
            <v>E600</v>
          </cell>
          <cell r="J1145">
            <v>226</v>
          </cell>
          <cell r="K1145">
            <v>4</v>
          </cell>
        </row>
        <row r="1146">
          <cell r="A1146" t="str">
            <v>020434/L</v>
          </cell>
          <cell r="B1146" t="str">
            <v>30105401.0980</v>
          </cell>
          <cell r="C1146" t="str">
            <v>Пескоуловитель Sir 400 односекционный</v>
          </cell>
          <cell r="D1146" t="str">
            <v>Пескоуловитель Sir 400 односекционный</v>
          </cell>
          <cell r="E1146">
            <v>500</v>
          </cell>
          <cell r="F1146" t="str">
            <v>550/580</v>
          </cell>
          <cell r="G1146">
            <v>980</v>
          </cell>
          <cell r="H1146" t="str">
            <v>-</v>
          </cell>
          <cell r="I1146" t="str">
            <v>E600</v>
          </cell>
          <cell r="J1146">
            <v>300</v>
          </cell>
          <cell r="K1146">
            <v>4</v>
          </cell>
          <cell r="L1146">
            <v>19375</v>
          </cell>
        </row>
        <row r="1147">
          <cell r="A1147" t="str">
            <v>020434/Lбо160</v>
          </cell>
          <cell r="B1147" t="str">
            <v>30105401.0980.32</v>
          </cell>
          <cell r="C1147" t="str">
            <v>Пескоуловитель Sir 400 односекционный с боковым отверстием 160 мм</v>
          </cell>
          <cell r="D1147" t="str">
            <v>Пескоуловитель Sir 400 односекционный с боковым отверстием 160 мм</v>
          </cell>
          <cell r="E1147">
            <v>500</v>
          </cell>
          <cell r="F1147" t="str">
            <v>550/580</v>
          </cell>
          <cell r="G1147">
            <v>980</v>
          </cell>
          <cell r="H1147" t="str">
            <v>-</v>
          </cell>
          <cell r="I1147" t="str">
            <v>E600</v>
          </cell>
          <cell r="J1147">
            <v>300</v>
          </cell>
          <cell r="K1147">
            <v>4</v>
          </cell>
        </row>
        <row r="1148">
          <cell r="A1148" t="str">
            <v>020434/Lбм160</v>
          </cell>
          <cell r="B1148" t="str">
            <v>30105401.0980.42</v>
          </cell>
          <cell r="C1148" t="str">
            <v>Пескоуловитель Sir 400 односекционный с боковой муфтой 160 мм</v>
          </cell>
          <cell r="D1148" t="str">
            <v>Пескоуловитель Sir 400 односекционный с боковой муфтой 160 мм</v>
          </cell>
          <cell r="E1148">
            <v>500</v>
          </cell>
          <cell r="F1148" t="str">
            <v>550/580</v>
          </cell>
          <cell r="G1148">
            <v>980</v>
          </cell>
          <cell r="H1148" t="str">
            <v>-</v>
          </cell>
          <cell r="I1148" t="str">
            <v>E600</v>
          </cell>
          <cell r="J1148">
            <v>300</v>
          </cell>
          <cell r="K1148">
            <v>4</v>
          </cell>
        </row>
        <row r="1149">
          <cell r="A1149" t="str">
            <v>020434/Lбо200</v>
          </cell>
          <cell r="B1149" t="str">
            <v>30105401.0980.33</v>
          </cell>
          <cell r="C1149" t="str">
            <v>Пескоуловитель Sir 400 односекционный с боковым отверстием 200 мм</v>
          </cell>
          <cell r="D1149" t="str">
            <v>Пескоуловитель Sir 400 односекционный с боковым отверстием 200 мм</v>
          </cell>
          <cell r="E1149">
            <v>500</v>
          </cell>
          <cell r="F1149" t="str">
            <v>550/580</v>
          </cell>
          <cell r="G1149">
            <v>980</v>
          </cell>
          <cell r="H1149" t="str">
            <v>-</v>
          </cell>
          <cell r="I1149" t="str">
            <v>E600</v>
          </cell>
          <cell r="J1149">
            <v>300</v>
          </cell>
          <cell r="K1149">
            <v>4</v>
          </cell>
        </row>
        <row r="1150">
          <cell r="A1150" t="str">
            <v>020434/Lбм200</v>
          </cell>
          <cell r="B1150" t="str">
            <v>30105401.0980.43</v>
          </cell>
          <cell r="C1150" t="str">
            <v>Пескоуловитель Sir 400 односекционный с боковой муфтой 200 мм</v>
          </cell>
          <cell r="D1150" t="str">
            <v>Пескоуловитель Sir 400 односекционный с боковой муфтой 200 мм</v>
          </cell>
          <cell r="E1150">
            <v>500</v>
          </cell>
          <cell r="F1150" t="str">
            <v>550/580</v>
          </cell>
          <cell r="G1150">
            <v>980</v>
          </cell>
          <cell r="H1150" t="str">
            <v>-</v>
          </cell>
          <cell r="I1150" t="str">
            <v>E600</v>
          </cell>
          <cell r="J1150">
            <v>300</v>
          </cell>
          <cell r="K1150">
            <v>4</v>
          </cell>
        </row>
        <row r="1151">
          <cell r="A1151" t="str">
            <v>020434/Lбо250</v>
          </cell>
          <cell r="B1151" t="str">
            <v>30105401.0980.34</v>
          </cell>
          <cell r="C1151" t="str">
            <v>Пескоуловитель Sir 400 односекционный с боковым отверстием 250 мм</v>
          </cell>
          <cell r="D1151" t="str">
            <v>Пескоуловитель Sir 400 односекционный с боковым отверстием 250 мм</v>
          </cell>
          <cell r="E1151">
            <v>500</v>
          </cell>
          <cell r="F1151" t="str">
            <v>550/580</v>
          </cell>
          <cell r="G1151">
            <v>980</v>
          </cell>
          <cell r="H1151" t="str">
            <v>-</v>
          </cell>
          <cell r="I1151" t="str">
            <v>E600</v>
          </cell>
          <cell r="J1151">
            <v>300</v>
          </cell>
          <cell r="K1151">
            <v>4</v>
          </cell>
        </row>
        <row r="1152">
          <cell r="A1152" t="str">
            <v>020434/Lбм250</v>
          </cell>
          <cell r="B1152" t="str">
            <v>30105401.0980.44</v>
          </cell>
          <cell r="C1152" t="str">
            <v>Пескоуловитель Sir 400 односекционный с боковой муфтой 250 мм</v>
          </cell>
          <cell r="D1152" t="str">
            <v>Пескоуловитель Sir 400 односекционный с боковой муфтой 250 мм</v>
          </cell>
          <cell r="E1152">
            <v>500</v>
          </cell>
          <cell r="F1152" t="str">
            <v>550/580</v>
          </cell>
          <cell r="G1152">
            <v>980</v>
          </cell>
          <cell r="H1152" t="str">
            <v>-</v>
          </cell>
          <cell r="I1152" t="str">
            <v>E600</v>
          </cell>
          <cell r="J1152">
            <v>300</v>
          </cell>
          <cell r="K1152">
            <v>4</v>
          </cell>
        </row>
        <row r="1153">
          <cell r="A1153" t="str">
            <v>020434/Lбо350</v>
          </cell>
          <cell r="B1153" t="str">
            <v>30105401.0980.36</v>
          </cell>
          <cell r="C1153" t="str">
            <v>Пескоуловитель Sir 400 односекционный с боковым отверстием 315 мм</v>
          </cell>
          <cell r="D1153" t="str">
            <v>Пескоуловитель Sir 400 односекционный с боковым отверстием 315 мм</v>
          </cell>
          <cell r="E1153">
            <v>500</v>
          </cell>
          <cell r="F1153" t="str">
            <v>550/580</v>
          </cell>
          <cell r="G1153">
            <v>980</v>
          </cell>
          <cell r="H1153" t="str">
            <v>-</v>
          </cell>
          <cell r="I1153" t="str">
            <v>E600</v>
          </cell>
          <cell r="J1153">
            <v>300</v>
          </cell>
          <cell r="K1153">
            <v>4</v>
          </cell>
        </row>
        <row r="1154">
          <cell r="A1154" t="str">
            <v>020434/Lбм315</v>
          </cell>
          <cell r="B1154" t="str">
            <v>30105401.0980.45</v>
          </cell>
          <cell r="C1154" t="str">
            <v>Пескоуловитель Sir 400 односекционный с боковой муфтой 315 мм</v>
          </cell>
          <cell r="D1154" t="str">
            <v>Пескоуловитель Sir 400 односекционный с боковой муфтой 315 мм</v>
          </cell>
          <cell r="E1154">
            <v>500</v>
          </cell>
          <cell r="F1154" t="str">
            <v>550/580</v>
          </cell>
          <cell r="G1154">
            <v>980</v>
          </cell>
          <cell r="H1154" t="str">
            <v>-</v>
          </cell>
          <cell r="I1154" t="str">
            <v>E600</v>
          </cell>
          <cell r="J1154">
            <v>300</v>
          </cell>
          <cell r="K1154">
            <v>4</v>
          </cell>
        </row>
        <row r="1155">
          <cell r="A1155" t="str">
            <v>020434/Lбо400</v>
          </cell>
          <cell r="B1155" t="str">
            <v>30105401.0980.37</v>
          </cell>
          <cell r="C1155" t="str">
            <v>Пескоуловитель Sir 400 односекционный с боковым отверстием 400 мм</v>
          </cell>
          <cell r="D1155" t="str">
            <v>Пескоуловитель Sir 400 односекционный с боковым отверстием 400 мм</v>
          </cell>
          <cell r="E1155">
            <v>500</v>
          </cell>
          <cell r="F1155" t="str">
            <v>550/580</v>
          </cell>
          <cell r="G1155">
            <v>980</v>
          </cell>
          <cell r="H1155" t="str">
            <v>-</v>
          </cell>
          <cell r="I1155" t="str">
            <v>E600</v>
          </cell>
          <cell r="J1155">
            <v>300</v>
          </cell>
          <cell r="K1155">
            <v>4</v>
          </cell>
        </row>
        <row r="1156">
          <cell r="A1156" t="str">
            <v>020434/Lбм400</v>
          </cell>
          <cell r="B1156" t="str">
            <v>30105401.0980.47</v>
          </cell>
          <cell r="C1156" t="str">
            <v>Пескоуловитель Sir 400 односекционный с боковой муфтой 400 мм</v>
          </cell>
          <cell r="D1156" t="str">
            <v>Пескоуловитель Sir 400 односекционный с боковой муфтой 400 мм</v>
          </cell>
          <cell r="E1156">
            <v>500</v>
          </cell>
          <cell r="F1156" t="str">
            <v>550/580</v>
          </cell>
          <cell r="G1156">
            <v>980</v>
          </cell>
          <cell r="H1156" t="str">
            <v>-</v>
          </cell>
          <cell r="I1156" t="str">
            <v>E600</v>
          </cell>
          <cell r="J1156">
            <v>300</v>
          </cell>
          <cell r="K1156">
            <v>4</v>
          </cell>
        </row>
        <row r="1157">
          <cell r="A1157" t="str">
            <v>080434/L</v>
          </cell>
          <cell r="B1157" t="str">
            <v>31105401.0980</v>
          </cell>
          <cell r="C1157" t="str">
            <v>Дождеприемный колодец 400 односекционный</v>
          </cell>
          <cell r="D1157" t="str">
            <v>Дождеприемный колодец 400 односекционный</v>
          </cell>
          <cell r="E1157">
            <v>500</v>
          </cell>
          <cell r="F1157" t="str">
            <v>580/580</v>
          </cell>
          <cell r="G1157">
            <v>980</v>
          </cell>
          <cell r="H1157" t="str">
            <v>-</v>
          </cell>
          <cell r="I1157" t="str">
            <v>E600</v>
          </cell>
          <cell r="J1157">
            <v>300</v>
          </cell>
          <cell r="K1157">
            <v>4</v>
          </cell>
          <cell r="L1157">
            <v>20717</v>
          </cell>
        </row>
        <row r="1158">
          <cell r="A1158" t="str">
            <v>080434/Lбо160</v>
          </cell>
          <cell r="B1158" t="str">
            <v>31105401.0980.32</v>
          </cell>
          <cell r="C1158" t="str">
            <v>Дождеприемный колодец 400 односекционный с боковым отверстием 160 мм</v>
          </cell>
          <cell r="D1158" t="str">
            <v>Дождеприемный колодец 400 односекционный с боковым отверстием 160 мм</v>
          </cell>
          <cell r="E1158">
            <v>500</v>
          </cell>
          <cell r="F1158" t="str">
            <v>580/580</v>
          </cell>
          <cell r="G1158">
            <v>980</v>
          </cell>
          <cell r="H1158" t="str">
            <v>-</v>
          </cell>
          <cell r="I1158" t="str">
            <v>E600</v>
          </cell>
          <cell r="J1158">
            <v>300</v>
          </cell>
          <cell r="K1158">
            <v>4</v>
          </cell>
        </row>
        <row r="1159">
          <cell r="A1159" t="str">
            <v>080434/Lбм160</v>
          </cell>
          <cell r="B1159" t="str">
            <v>31105401.0980.42</v>
          </cell>
          <cell r="C1159" t="str">
            <v>Дождеприемный колодец 400 односекционный с боковой муфтой 160 мм</v>
          </cell>
          <cell r="D1159" t="str">
            <v>Дождеприемный колодец 400 односекционный с боковой муфтой 160 мм</v>
          </cell>
          <cell r="E1159">
            <v>500</v>
          </cell>
          <cell r="F1159" t="str">
            <v>580/580</v>
          </cell>
          <cell r="G1159">
            <v>980</v>
          </cell>
          <cell r="H1159" t="str">
            <v>-</v>
          </cell>
          <cell r="I1159" t="str">
            <v>E600</v>
          </cell>
          <cell r="J1159">
            <v>300</v>
          </cell>
          <cell r="K1159">
            <v>4</v>
          </cell>
        </row>
        <row r="1160">
          <cell r="A1160" t="str">
            <v>080434/Lбо200</v>
          </cell>
          <cell r="B1160" t="str">
            <v>31105401.0980.33</v>
          </cell>
          <cell r="C1160" t="str">
            <v>Дождеприемный колодец 400 односекционный с боковым отверстием 200 мм</v>
          </cell>
          <cell r="D1160" t="str">
            <v>Дождеприемный колодец 400 односекционный с боковым отверстием 200 мм</v>
          </cell>
          <cell r="E1160">
            <v>500</v>
          </cell>
          <cell r="F1160" t="str">
            <v>580/580</v>
          </cell>
          <cell r="G1160">
            <v>980</v>
          </cell>
          <cell r="H1160" t="str">
            <v>-</v>
          </cell>
          <cell r="I1160" t="str">
            <v>E600</v>
          </cell>
          <cell r="J1160">
            <v>300</v>
          </cell>
          <cell r="K1160">
            <v>4</v>
          </cell>
        </row>
        <row r="1161">
          <cell r="A1161" t="str">
            <v>080434/Lбм200</v>
          </cell>
          <cell r="B1161" t="str">
            <v>31105401.0980.43</v>
          </cell>
          <cell r="C1161" t="str">
            <v>Дождеприемный колодец 400 односекционный с боковой муфтой 200 мм</v>
          </cell>
          <cell r="D1161" t="str">
            <v>Дождеприемный колодец 400 односекционный с боковой муфтой 200 мм</v>
          </cell>
          <cell r="E1161">
            <v>500</v>
          </cell>
          <cell r="F1161" t="str">
            <v>580/580</v>
          </cell>
          <cell r="G1161">
            <v>980</v>
          </cell>
          <cell r="H1161" t="str">
            <v>-</v>
          </cell>
          <cell r="I1161" t="str">
            <v>E600</v>
          </cell>
          <cell r="J1161">
            <v>300</v>
          </cell>
          <cell r="K1161">
            <v>4</v>
          </cell>
        </row>
        <row r="1162">
          <cell r="A1162" t="str">
            <v>080434/Lбо250</v>
          </cell>
          <cell r="B1162" t="str">
            <v>31105401.0980.34</v>
          </cell>
          <cell r="C1162" t="str">
            <v>Дождеприемный колодец 400 односекционный с боковым отверстием 250 мм</v>
          </cell>
          <cell r="D1162" t="str">
            <v>Дождеприемный колодец 400 односекционный с боковым отверстием 250 мм</v>
          </cell>
          <cell r="E1162">
            <v>500</v>
          </cell>
          <cell r="F1162" t="str">
            <v>580/580</v>
          </cell>
          <cell r="G1162">
            <v>980</v>
          </cell>
          <cell r="H1162" t="str">
            <v>-</v>
          </cell>
          <cell r="I1162" t="str">
            <v>E600</v>
          </cell>
          <cell r="J1162">
            <v>300</v>
          </cell>
          <cell r="K1162">
            <v>4</v>
          </cell>
        </row>
        <row r="1163">
          <cell r="A1163" t="str">
            <v>080434/Lбм250</v>
          </cell>
          <cell r="B1163" t="str">
            <v>31105401.0980.44</v>
          </cell>
          <cell r="C1163" t="str">
            <v>Дождеприемный колодец 400 односекционный с боковой муфтой 250 мм</v>
          </cell>
          <cell r="D1163" t="str">
            <v>Дождеприемный колодец 400 односекционный с боковой муфтой 250 мм</v>
          </cell>
          <cell r="E1163">
            <v>500</v>
          </cell>
          <cell r="F1163" t="str">
            <v>580/580</v>
          </cell>
          <cell r="G1163">
            <v>980</v>
          </cell>
          <cell r="H1163" t="str">
            <v>-</v>
          </cell>
          <cell r="I1163" t="str">
            <v>E600</v>
          </cell>
          <cell r="J1163">
            <v>300</v>
          </cell>
          <cell r="K1163">
            <v>4</v>
          </cell>
        </row>
        <row r="1164">
          <cell r="A1164" t="str">
            <v>080434/Lбо350</v>
          </cell>
          <cell r="B1164" t="str">
            <v>31105401.0980.36</v>
          </cell>
          <cell r="C1164" t="str">
            <v>Дождеприемный колодец 400 односекционный с боковым отверстием 315 мм</v>
          </cell>
          <cell r="D1164" t="str">
            <v>Дождеприемный колодец 400 односекционный с боковым отверстием 315 мм</v>
          </cell>
          <cell r="E1164">
            <v>500</v>
          </cell>
          <cell r="F1164" t="str">
            <v>580/580</v>
          </cell>
          <cell r="G1164">
            <v>980</v>
          </cell>
          <cell r="H1164" t="str">
            <v>-</v>
          </cell>
          <cell r="I1164" t="str">
            <v>E600</v>
          </cell>
          <cell r="J1164">
            <v>300</v>
          </cell>
          <cell r="K1164">
            <v>4</v>
          </cell>
        </row>
        <row r="1165">
          <cell r="A1165" t="str">
            <v>080434/Lбм315</v>
          </cell>
          <cell r="B1165" t="str">
            <v>31105401.0980.45</v>
          </cell>
          <cell r="C1165" t="str">
            <v>Дождеприемный колодец 400 односекционный с боковой муфтой 315 мм</v>
          </cell>
          <cell r="D1165" t="str">
            <v>Дождеприемный колодец 400 односекционный с боковой муфтой 315 мм</v>
          </cell>
          <cell r="E1165">
            <v>500</v>
          </cell>
          <cell r="F1165" t="str">
            <v>580/580</v>
          </cell>
          <cell r="G1165">
            <v>980</v>
          </cell>
          <cell r="H1165" t="str">
            <v>-</v>
          </cell>
          <cell r="I1165" t="str">
            <v>E600</v>
          </cell>
          <cell r="J1165">
            <v>300</v>
          </cell>
          <cell r="K1165">
            <v>4</v>
          </cell>
        </row>
        <row r="1166">
          <cell r="A1166" t="str">
            <v>080434/Lбо400</v>
          </cell>
          <cell r="B1166" t="str">
            <v>31105401.0980.37</v>
          </cell>
          <cell r="C1166" t="str">
            <v>Дождеприемный колодец 400 односекционный с боковым отверстием 400 мм</v>
          </cell>
          <cell r="D1166" t="str">
            <v>Дождеприемный колодец 400 односекционный с боковым отверстием 400 мм</v>
          </cell>
          <cell r="E1166">
            <v>500</v>
          </cell>
          <cell r="F1166" t="str">
            <v>580/580</v>
          </cell>
          <cell r="G1166">
            <v>980</v>
          </cell>
          <cell r="H1166" t="str">
            <v>-</v>
          </cell>
          <cell r="I1166" t="str">
            <v>E600</v>
          </cell>
          <cell r="J1166">
            <v>300</v>
          </cell>
          <cell r="K1166">
            <v>4</v>
          </cell>
        </row>
        <row r="1167">
          <cell r="A1167" t="str">
            <v>080434/Lбм400</v>
          </cell>
          <cell r="B1167" t="str">
            <v>31105401.0980.47</v>
          </cell>
          <cell r="C1167" t="str">
            <v>Дождеприемный колодец 400 односекционный с боковой муфтой 400 мм</v>
          </cell>
          <cell r="D1167" t="str">
            <v>Дождеприемный колодец 400 односекционный с боковой муфтой 400 мм</v>
          </cell>
          <cell r="E1167">
            <v>500</v>
          </cell>
          <cell r="F1167" t="str">
            <v>580/580</v>
          </cell>
          <cell r="G1167">
            <v>980</v>
          </cell>
          <cell r="H1167" t="str">
            <v>-</v>
          </cell>
          <cell r="I1167" t="str">
            <v>E600</v>
          </cell>
          <cell r="J1167">
            <v>300</v>
          </cell>
          <cell r="K1167">
            <v>4</v>
          </cell>
        </row>
        <row r="1168">
          <cell r="A1168" t="str">
            <v>020435/L</v>
          </cell>
          <cell r="B1168" t="str">
            <v>30105401.1700</v>
          </cell>
          <cell r="C1168" t="str">
            <v>Пескоуловитель Sir 400 (верхняя часть)</v>
          </cell>
          <cell r="D1168" t="str">
            <v>Пескоуловитель Sir 400 (верхняя секция)</v>
          </cell>
          <cell r="E1168">
            <v>500</v>
          </cell>
          <cell r="F1168" t="str">
            <v>550/580</v>
          </cell>
          <cell r="G1168">
            <v>700</v>
          </cell>
          <cell r="H1168" t="str">
            <v>-</v>
          </cell>
          <cell r="I1168" t="str">
            <v>E600</v>
          </cell>
          <cell r="J1168">
            <v>230</v>
          </cell>
          <cell r="K1168">
            <v>4</v>
          </cell>
          <cell r="L1168">
            <v>8942</v>
          </cell>
        </row>
        <row r="1169">
          <cell r="A1169" t="str">
            <v>080435/L</v>
          </cell>
          <cell r="B1169" t="str">
            <v>31105401.1700</v>
          </cell>
          <cell r="C1169" t="str">
            <v>Дождеприемник ДК 400 (верхняя часть)</v>
          </cell>
          <cell r="D1169" t="str">
            <v>Дождеприемный колодец 400 (верхняя секция)</v>
          </cell>
          <cell r="E1169">
            <v>500</v>
          </cell>
          <cell r="F1169" t="str">
            <v>550/580</v>
          </cell>
          <cell r="G1169">
            <v>700</v>
          </cell>
          <cell r="H1169" t="str">
            <v>-</v>
          </cell>
          <cell r="I1169" t="str">
            <v>E600</v>
          </cell>
          <cell r="J1169">
            <v>231</v>
          </cell>
          <cell r="K1169">
            <v>4</v>
          </cell>
          <cell r="L1169">
            <v>10284</v>
          </cell>
        </row>
        <row r="1170">
          <cell r="A1170" t="str">
            <v>020434/E</v>
          </cell>
          <cell r="B1170" t="str">
            <v>30105402.0980</v>
          </cell>
          <cell r="C1170" t="str">
            <v>Пескоуловитель Sir 400 односекционный</v>
          </cell>
          <cell r="D1170" t="str">
            <v>Пескоуловитель Sir 400 односекционный</v>
          </cell>
          <cell r="E1170">
            <v>500</v>
          </cell>
          <cell r="F1170" t="str">
            <v>550/580</v>
          </cell>
          <cell r="G1170">
            <v>980</v>
          </cell>
          <cell r="H1170" t="str">
            <v>-</v>
          </cell>
          <cell r="I1170" t="str">
            <v>E600</v>
          </cell>
          <cell r="J1170">
            <v>300</v>
          </cell>
          <cell r="K1170">
            <v>4</v>
          </cell>
          <cell r="L1170">
            <v>19375</v>
          </cell>
        </row>
        <row r="1171">
          <cell r="A1171" t="str">
            <v>020434/Eбо160</v>
          </cell>
          <cell r="B1171" t="str">
            <v>30105402.0980.32</v>
          </cell>
          <cell r="C1171" t="str">
            <v>Пескоуловитель Sir 400 односекционный с боковым отверстием 160 мм</v>
          </cell>
          <cell r="D1171" t="str">
            <v>Пескоуловитель Sir 400 односекционный с боковым отверстием 160 мм</v>
          </cell>
          <cell r="E1171">
            <v>500</v>
          </cell>
          <cell r="F1171" t="str">
            <v>550/580</v>
          </cell>
          <cell r="G1171">
            <v>980</v>
          </cell>
          <cell r="H1171" t="str">
            <v>-</v>
          </cell>
          <cell r="I1171" t="str">
            <v>E600</v>
          </cell>
          <cell r="J1171">
            <v>300</v>
          </cell>
          <cell r="K1171">
            <v>4</v>
          </cell>
        </row>
        <row r="1172">
          <cell r="A1172" t="str">
            <v>020434/Eбм160</v>
          </cell>
          <cell r="B1172" t="str">
            <v>30105402.0980.42</v>
          </cell>
          <cell r="C1172" t="str">
            <v>Пескоуловитель Sir 400 односекционный с боковой муфтой 160 мм</v>
          </cell>
          <cell r="D1172" t="str">
            <v>Пескоуловитель Sir 400 односекционный с боковой муфтой 160 мм</v>
          </cell>
          <cell r="E1172">
            <v>500</v>
          </cell>
          <cell r="F1172" t="str">
            <v>550/580</v>
          </cell>
          <cell r="G1172">
            <v>980</v>
          </cell>
          <cell r="H1172" t="str">
            <v>-</v>
          </cell>
          <cell r="I1172" t="str">
            <v>E600</v>
          </cell>
          <cell r="J1172">
            <v>300</v>
          </cell>
          <cell r="K1172">
            <v>4</v>
          </cell>
        </row>
        <row r="1173">
          <cell r="A1173" t="str">
            <v>020434/Eбо200</v>
          </cell>
          <cell r="B1173" t="str">
            <v>30105402.0980.33</v>
          </cell>
          <cell r="C1173" t="str">
            <v>Пескоуловитель Sir 400 односекционный с боковым отверстием 200 мм</v>
          </cell>
          <cell r="D1173" t="str">
            <v>Пескоуловитель Sir 400 односекционный с боковым отверстием 200 мм</v>
          </cell>
          <cell r="E1173">
            <v>500</v>
          </cell>
          <cell r="F1173" t="str">
            <v>550/580</v>
          </cell>
          <cell r="G1173">
            <v>980</v>
          </cell>
          <cell r="H1173" t="str">
            <v>-</v>
          </cell>
          <cell r="I1173" t="str">
            <v>E600</v>
          </cell>
          <cell r="J1173">
            <v>300</v>
          </cell>
          <cell r="K1173">
            <v>4</v>
          </cell>
        </row>
        <row r="1174">
          <cell r="A1174" t="str">
            <v>020434/Eбм200</v>
          </cell>
          <cell r="B1174" t="str">
            <v>30105402.0980.43</v>
          </cell>
          <cell r="C1174" t="str">
            <v>Пескоуловитель Sir 400 односекционный с боковой муфтой 200 мм</v>
          </cell>
          <cell r="D1174" t="str">
            <v>Пескоуловитель Sir 400 односекционный с боковой муфтой 200 мм</v>
          </cell>
          <cell r="E1174">
            <v>500</v>
          </cell>
          <cell r="F1174" t="str">
            <v>550/580</v>
          </cell>
          <cell r="G1174">
            <v>980</v>
          </cell>
          <cell r="H1174" t="str">
            <v>-</v>
          </cell>
          <cell r="I1174" t="str">
            <v>E600</v>
          </cell>
          <cell r="J1174">
            <v>300</v>
          </cell>
          <cell r="K1174">
            <v>4</v>
          </cell>
        </row>
        <row r="1175">
          <cell r="A1175" t="str">
            <v>020434/Eбо250</v>
          </cell>
          <cell r="B1175" t="str">
            <v>30105402.0980.34</v>
          </cell>
          <cell r="C1175" t="str">
            <v>Пескоуловитель Sir 400 односекционный с боковым отверстием 250 мм</v>
          </cell>
          <cell r="D1175" t="str">
            <v>Пескоуловитель Sir 400 односекционный с боковым отверстием 250 мм</v>
          </cell>
          <cell r="E1175">
            <v>500</v>
          </cell>
          <cell r="F1175" t="str">
            <v>550/580</v>
          </cell>
          <cell r="G1175">
            <v>980</v>
          </cell>
          <cell r="H1175" t="str">
            <v>-</v>
          </cell>
          <cell r="I1175" t="str">
            <v>E600</v>
          </cell>
          <cell r="J1175">
            <v>300</v>
          </cell>
          <cell r="K1175">
            <v>4</v>
          </cell>
        </row>
        <row r="1176">
          <cell r="A1176" t="str">
            <v>020434/Eбм250</v>
          </cell>
          <cell r="B1176" t="str">
            <v>30105402.0980.44</v>
          </cell>
          <cell r="C1176" t="str">
            <v>Пескоуловитель Sir 400 односекционный с боковой муфтой 250 мм</v>
          </cell>
          <cell r="D1176" t="str">
            <v>Пескоуловитель Sir 400 односекционный с боковой муфтой 250 мм</v>
          </cell>
          <cell r="E1176">
            <v>500</v>
          </cell>
          <cell r="F1176" t="str">
            <v>550/580</v>
          </cell>
          <cell r="G1176">
            <v>980</v>
          </cell>
          <cell r="H1176" t="str">
            <v>-</v>
          </cell>
          <cell r="I1176" t="str">
            <v>E600</v>
          </cell>
          <cell r="J1176">
            <v>300</v>
          </cell>
          <cell r="K1176">
            <v>4</v>
          </cell>
        </row>
        <row r="1177">
          <cell r="A1177" t="str">
            <v>020434/Eбо350</v>
          </cell>
          <cell r="B1177" t="str">
            <v>30105402.0980.36</v>
          </cell>
          <cell r="C1177" t="str">
            <v>Пескоуловитель Sir 400 односекционный с боковым отверстием 315 мм</v>
          </cell>
          <cell r="D1177" t="str">
            <v>Пескоуловитель Sir 400 односекционный с боковым отверстием 315 мм</v>
          </cell>
          <cell r="E1177">
            <v>500</v>
          </cell>
          <cell r="F1177" t="str">
            <v>550/580</v>
          </cell>
          <cell r="G1177">
            <v>980</v>
          </cell>
          <cell r="H1177" t="str">
            <v>-</v>
          </cell>
          <cell r="I1177" t="str">
            <v>E600</v>
          </cell>
          <cell r="J1177">
            <v>300</v>
          </cell>
          <cell r="K1177">
            <v>4</v>
          </cell>
        </row>
        <row r="1178">
          <cell r="A1178" t="str">
            <v>020434/Eбм315</v>
          </cell>
          <cell r="B1178" t="str">
            <v>30105402.0980.45</v>
          </cell>
          <cell r="C1178" t="str">
            <v>Пескоуловитель Sir 400 односекционный с боковой муфтой 315 мм</v>
          </cell>
          <cell r="D1178" t="str">
            <v>Пескоуловитель Sir 400 односекционный с боковой муфтой 315 мм</v>
          </cell>
          <cell r="E1178">
            <v>500</v>
          </cell>
          <cell r="F1178" t="str">
            <v>550/580</v>
          </cell>
          <cell r="G1178">
            <v>980</v>
          </cell>
          <cell r="H1178" t="str">
            <v>-</v>
          </cell>
          <cell r="I1178" t="str">
            <v>E600</v>
          </cell>
          <cell r="J1178">
            <v>300</v>
          </cell>
          <cell r="K1178">
            <v>4</v>
          </cell>
        </row>
        <row r="1179">
          <cell r="A1179" t="str">
            <v>020434/Eбо400</v>
          </cell>
          <cell r="B1179" t="str">
            <v>30105402.0980.37</v>
          </cell>
          <cell r="C1179" t="str">
            <v>Пескоуловитель Sir 400 односекционный с боковым отверстием 400 мм</v>
          </cell>
          <cell r="D1179" t="str">
            <v>Пескоуловитель Sir 400 односекционный с боковым отверстием 400 мм</v>
          </cell>
          <cell r="E1179">
            <v>500</v>
          </cell>
          <cell r="F1179" t="str">
            <v>550/580</v>
          </cell>
          <cell r="G1179">
            <v>980</v>
          </cell>
          <cell r="H1179" t="str">
            <v>-</v>
          </cell>
          <cell r="I1179" t="str">
            <v>E600</v>
          </cell>
          <cell r="J1179">
            <v>300</v>
          </cell>
          <cell r="K1179">
            <v>4</v>
          </cell>
        </row>
        <row r="1180">
          <cell r="A1180" t="str">
            <v>020434/Eбм400</v>
          </cell>
          <cell r="B1180" t="str">
            <v>30105402.0980.47</v>
          </cell>
          <cell r="C1180" t="str">
            <v>Пескоуловитель Sir 400 односекционный с боковой муфтой 400 мм</v>
          </cell>
          <cell r="D1180" t="str">
            <v>Пескоуловитель Sir 400 односекционный с боковой муфтой 400 мм</v>
          </cell>
          <cell r="E1180">
            <v>500</v>
          </cell>
          <cell r="F1180" t="str">
            <v>550/580</v>
          </cell>
          <cell r="G1180">
            <v>980</v>
          </cell>
          <cell r="H1180" t="str">
            <v>-</v>
          </cell>
          <cell r="I1180" t="str">
            <v>E600</v>
          </cell>
          <cell r="J1180">
            <v>300</v>
          </cell>
          <cell r="K1180">
            <v>4</v>
          </cell>
        </row>
        <row r="1181">
          <cell r="A1181" t="str">
            <v>080434/E</v>
          </cell>
          <cell r="B1181" t="str">
            <v>31105402.0980</v>
          </cell>
          <cell r="C1181" t="str">
            <v>Дождеприемник ДК 400 односекционный</v>
          </cell>
          <cell r="D1181" t="str">
            <v>Дождеприемный колодец 400 односекционный</v>
          </cell>
          <cell r="E1181">
            <v>500</v>
          </cell>
          <cell r="F1181" t="str">
            <v>580/580</v>
          </cell>
          <cell r="G1181">
            <v>980</v>
          </cell>
          <cell r="H1181" t="str">
            <v>-</v>
          </cell>
          <cell r="I1181" t="str">
            <v>E600</v>
          </cell>
          <cell r="J1181">
            <v>300</v>
          </cell>
          <cell r="K1181">
            <v>4</v>
          </cell>
          <cell r="L1181">
            <v>20717</v>
          </cell>
        </row>
        <row r="1182">
          <cell r="A1182" t="str">
            <v>080434/Eбо160</v>
          </cell>
          <cell r="B1182" t="str">
            <v>31105402.0980.32</v>
          </cell>
          <cell r="C1182" t="str">
            <v>Дождеприемник ДК 400 односекционный с боковым отверстием 160 мм</v>
          </cell>
          <cell r="D1182" t="str">
            <v>Дождеприемный колодец 400 односекционный с боковым отверстием 160 мм</v>
          </cell>
          <cell r="E1182">
            <v>500</v>
          </cell>
          <cell r="F1182" t="str">
            <v>580/580</v>
          </cell>
          <cell r="G1182">
            <v>980</v>
          </cell>
          <cell r="H1182" t="str">
            <v>-</v>
          </cell>
          <cell r="I1182" t="str">
            <v>E600</v>
          </cell>
          <cell r="J1182">
            <v>300</v>
          </cell>
          <cell r="K1182">
            <v>4</v>
          </cell>
        </row>
        <row r="1183">
          <cell r="A1183" t="str">
            <v>080434/Eбм160</v>
          </cell>
          <cell r="B1183" t="str">
            <v>31105402.0980.42</v>
          </cell>
          <cell r="C1183" t="str">
            <v>Дождеприемник ДК 400 односекционный с боковой муфтой 160 мм</v>
          </cell>
          <cell r="D1183" t="str">
            <v>Дождеприемный колодец 400 односекционный с боковой муфтой 160 мм</v>
          </cell>
          <cell r="E1183">
            <v>500</v>
          </cell>
          <cell r="F1183" t="str">
            <v>580/580</v>
          </cell>
          <cell r="G1183">
            <v>980</v>
          </cell>
          <cell r="H1183" t="str">
            <v>-</v>
          </cell>
          <cell r="I1183" t="str">
            <v>E600</v>
          </cell>
          <cell r="J1183">
            <v>300</v>
          </cell>
          <cell r="K1183">
            <v>4</v>
          </cell>
        </row>
        <row r="1184">
          <cell r="A1184" t="str">
            <v>080434/Eбо200</v>
          </cell>
          <cell r="B1184" t="str">
            <v>31105402.0980.33</v>
          </cell>
          <cell r="C1184" t="str">
            <v>Дождеприемник ДК 400 односекционный с боковым отверстием 200 мм</v>
          </cell>
          <cell r="D1184" t="str">
            <v>Дождеприемный колодец 400 односекционный с боковым отверстием 200 мм</v>
          </cell>
          <cell r="E1184">
            <v>500</v>
          </cell>
          <cell r="F1184" t="str">
            <v>580/580</v>
          </cell>
          <cell r="G1184">
            <v>980</v>
          </cell>
          <cell r="H1184" t="str">
            <v>-</v>
          </cell>
          <cell r="I1184" t="str">
            <v>E600</v>
          </cell>
          <cell r="J1184">
            <v>300</v>
          </cell>
          <cell r="K1184">
            <v>4</v>
          </cell>
        </row>
        <row r="1185">
          <cell r="A1185" t="str">
            <v>080434/Eбм200</v>
          </cell>
          <cell r="B1185" t="str">
            <v>31105402.0980.43</v>
          </cell>
          <cell r="C1185" t="str">
            <v>Дождеприемник ДК 400 односекционный с боковой муфтой 200 мм</v>
          </cell>
          <cell r="D1185" t="str">
            <v>Дождеприемный колодец 400 односекционный с боковой муфтой 200 мм</v>
          </cell>
          <cell r="E1185">
            <v>500</v>
          </cell>
          <cell r="F1185" t="str">
            <v>580/580</v>
          </cell>
          <cell r="G1185">
            <v>980</v>
          </cell>
          <cell r="H1185" t="str">
            <v>-</v>
          </cell>
          <cell r="I1185" t="str">
            <v>E600</v>
          </cell>
          <cell r="J1185">
            <v>300</v>
          </cell>
          <cell r="K1185">
            <v>4</v>
          </cell>
        </row>
        <row r="1186">
          <cell r="A1186" t="str">
            <v>080434/Eбо250</v>
          </cell>
          <cell r="B1186" t="str">
            <v>31105402.0980.34</v>
          </cell>
          <cell r="C1186" t="str">
            <v>Дождеприемник ДК 400 односекционный с боковым отверстием 250 мм</v>
          </cell>
          <cell r="D1186" t="str">
            <v>Дождеприемный колодец 400 односекционный с боковым отверстием 250 мм</v>
          </cell>
          <cell r="E1186">
            <v>500</v>
          </cell>
          <cell r="F1186" t="str">
            <v>580/580</v>
          </cell>
          <cell r="G1186">
            <v>980</v>
          </cell>
          <cell r="H1186" t="str">
            <v>-</v>
          </cell>
          <cell r="I1186" t="str">
            <v>E600</v>
          </cell>
          <cell r="J1186">
            <v>300</v>
          </cell>
          <cell r="K1186">
            <v>4</v>
          </cell>
        </row>
        <row r="1187">
          <cell r="A1187" t="str">
            <v>080434/Eбм250</v>
          </cell>
          <cell r="B1187" t="str">
            <v>31105402.0980.44</v>
          </cell>
          <cell r="C1187" t="str">
            <v>Дождеприемник ДК 400 односекционный с боковой муфтой 250 мм</v>
          </cell>
          <cell r="D1187" t="str">
            <v>Дождеприемный колодец 400 односекционный с боковой муфтой 250 мм</v>
          </cell>
          <cell r="E1187">
            <v>500</v>
          </cell>
          <cell r="F1187" t="str">
            <v>580/580</v>
          </cell>
          <cell r="G1187">
            <v>980</v>
          </cell>
          <cell r="H1187" t="str">
            <v>-</v>
          </cell>
          <cell r="I1187" t="str">
            <v>E600</v>
          </cell>
          <cell r="J1187">
            <v>300</v>
          </cell>
          <cell r="K1187">
            <v>4</v>
          </cell>
        </row>
        <row r="1188">
          <cell r="A1188" t="str">
            <v>080434/Eбо350</v>
          </cell>
          <cell r="B1188" t="str">
            <v>31105402.0980.36</v>
          </cell>
          <cell r="C1188" t="str">
            <v>Дождеприемник ДК 400 односекционный с боковым отверстием 315 мм</v>
          </cell>
          <cell r="D1188" t="str">
            <v>Дождеприемный колодец 400 односекционный с боковым отверстием 315 мм</v>
          </cell>
          <cell r="E1188">
            <v>500</v>
          </cell>
          <cell r="F1188" t="str">
            <v>580/580</v>
          </cell>
          <cell r="G1188">
            <v>980</v>
          </cell>
          <cell r="H1188" t="str">
            <v>-</v>
          </cell>
          <cell r="I1188" t="str">
            <v>E600</v>
          </cell>
          <cell r="J1188">
            <v>300</v>
          </cell>
          <cell r="K1188">
            <v>4</v>
          </cell>
        </row>
        <row r="1189">
          <cell r="A1189" t="str">
            <v>080434/Eбм315</v>
          </cell>
          <cell r="B1189" t="str">
            <v>31105402.0980.45</v>
          </cell>
          <cell r="C1189" t="str">
            <v>Дождеприемник ДК 400 односекционный с боковой муфтой 315 мм</v>
          </cell>
          <cell r="D1189" t="str">
            <v>Дождеприемный колодец 400 односекционный с боковой муфтой 315 мм</v>
          </cell>
          <cell r="E1189">
            <v>500</v>
          </cell>
          <cell r="F1189" t="str">
            <v>580/580</v>
          </cell>
          <cell r="G1189">
            <v>980</v>
          </cell>
          <cell r="H1189" t="str">
            <v>-</v>
          </cell>
          <cell r="I1189" t="str">
            <v>E600</v>
          </cell>
          <cell r="J1189">
            <v>300</v>
          </cell>
          <cell r="K1189">
            <v>4</v>
          </cell>
        </row>
        <row r="1190">
          <cell r="A1190" t="str">
            <v>080434/Eбо400</v>
          </cell>
          <cell r="B1190" t="str">
            <v>31105402.0980.37</v>
          </cell>
          <cell r="C1190" t="str">
            <v>Дождеприемник ДК 400 односекционный с боковым отверстием 400 мм</v>
          </cell>
          <cell r="D1190" t="str">
            <v>Дождеприемный колодец 400 односекционный с боковым отверстием 400 мм</v>
          </cell>
          <cell r="E1190">
            <v>500</v>
          </cell>
          <cell r="F1190" t="str">
            <v>580/580</v>
          </cell>
          <cell r="G1190">
            <v>980</v>
          </cell>
          <cell r="H1190" t="str">
            <v>-</v>
          </cell>
          <cell r="I1190" t="str">
            <v>E600</v>
          </cell>
          <cell r="J1190">
            <v>300</v>
          </cell>
          <cell r="K1190">
            <v>4</v>
          </cell>
        </row>
        <row r="1191">
          <cell r="A1191" t="str">
            <v>080434/Eбм400</v>
          </cell>
          <cell r="B1191" t="str">
            <v>31105402.0980.47</v>
          </cell>
          <cell r="C1191" t="str">
            <v>Дождеприемник ДК 400 односекционный с боковой муфтой 400 мм</v>
          </cell>
          <cell r="D1191" t="str">
            <v>Дождеприемный колодец 400 односекционный с боковой муфтой 400 мм</v>
          </cell>
          <cell r="E1191">
            <v>500</v>
          </cell>
          <cell r="F1191" t="str">
            <v>580/580</v>
          </cell>
          <cell r="G1191">
            <v>980</v>
          </cell>
          <cell r="H1191" t="str">
            <v>-</v>
          </cell>
          <cell r="I1191" t="str">
            <v>E600</v>
          </cell>
          <cell r="J1191">
            <v>300</v>
          </cell>
          <cell r="K1191">
            <v>4</v>
          </cell>
        </row>
        <row r="1192">
          <cell r="A1192" t="str">
            <v>020435/E</v>
          </cell>
          <cell r="B1192" t="str">
            <v>30105402.1700</v>
          </cell>
          <cell r="C1192" t="str">
            <v>Пескоуловитель Sir 400 (верхняя часть)</v>
          </cell>
          <cell r="D1192" t="str">
            <v>Пескоуловитель Sir 400 (верхняя секция)</v>
          </cell>
          <cell r="E1192">
            <v>500</v>
          </cell>
          <cell r="F1192" t="str">
            <v>550/580</v>
          </cell>
          <cell r="G1192">
            <v>700</v>
          </cell>
          <cell r="H1192" t="str">
            <v>-</v>
          </cell>
          <cell r="I1192" t="str">
            <v>E600</v>
          </cell>
          <cell r="J1192">
            <v>230</v>
          </cell>
          <cell r="K1192">
            <v>4</v>
          </cell>
          <cell r="L1192">
            <v>8942</v>
          </cell>
        </row>
        <row r="1193">
          <cell r="A1193" t="str">
            <v>080435/E</v>
          </cell>
          <cell r="B1193" t="str">
            <v>31105402.1700</v>
          </cell>
          <cell r="C1193" t="str">
            <v>Дождеприемник ДК 400 (верхняя часть)</v>
          </cell>
          <cell r="D1193" t="str">
            <v>Дождеприемный колодец 400 (верхняя секция)</v>
          </cell>
          <cell r="E1193">
            <v>500</v>
          </cell>
          <cell r="F1193" t="str">
            <v>550/580</v>
          </cell>
          <cell r="G1193">
            <v>700</v>
          </cell>
          <cell r="H1193" t="str">
            <v>-</v>
          </cell>
          <cell r="I1193" t="str">
            <v>E600</v>
          </cell>
          <cell r="J1193">
            <v>231</v>
          </cell>
          <cell r="K1193">
            <v>4</v>
          </cell>
          <cell r="L1193">
            <v>10284</v>
          </cell>
        </row>
        <row r="1194">
          <cell r="A1194" t="str">
            <v>020434/F</v>
          </cell>
          <cell r="B1194" t="str">
            <v>30105403.0980</v>
          </cell>
          <cell r="C1194" t="str">
            <v>Пескоуловитель Sir 400 односекционный</v>
          </cell>
          <cell r="D1194" t="str">
            <v>Пескоуловитель Sir 400 односекционный</v>
          </cell>
          <cell r="E1194">
            <v>500</v>
          </cell>
          <cell r="F1194" t="str">
            <v>550/580</v>
          </cell>
          <cell r="G1194">
            <v>980</v>
          </cell>
          <cell r="H1194" t="str">
            <v>-</v>
          </cell>
          <cell r="I1194" t="str">
            <v>F900</v>
          </cell>
          <cell r="J1194">
            <v>300</v>
          </cell>
          <cell r="K1194">
            <v>4</v>
          </cell>
        </row>
        <row r="1195">
          <cell r="A1195" t="str">
            <v>020434/Fбо160</v>
          </cell>
          <cell r="B1195" t="str">
            <v>30105403.0980.32</v>
          </cell>
          <cell r="C1195" t="str">
            <v>Пескоуловитель Sir 400 односекционный с боковым отверстием 160 мм</v>
          </cell>
          <cell r="D1195" t="str">
            <v>Пескоуловитель Sir 400 односекционный с боковым отверстием 160 мм</v>
          </cell>
          <cell r="E1195">
            <v>500</v>
          </cell>
          <cell r="F1195" t="str">
            <v>550/580</v>
          </cell>
          <cell r="G1195">
            <v>980</v>
          </cell>
          <cell r="H1195" t="str">
            <v>-</v>
          </cell>
          <cell r="I1195" t="str">
            <v>F900</v>
          </cell>
          <cell r="J1195">
            <v>300</v>
          </cell>
          <cell r="K1195">
            <v>4</v>
          </cell>
        </row>
        <row r="1196">
          <cell r="A1196" t="str">
            <v>020434/Fбм160</v>
          </cell>
          <cell r="B1196" t="str">
            <v>30105403.0980.42</v>
          </cell>
          <cell r="C1196" t="str">
            <v>Пескоуловитель Sir 400 односекционный с боковой муфтой 160 мм</v>
          </cell>
          <cell r="D1196" t="str">
            <v>Пескоуловитель Sir 400 односекционный с боковой муфтой 160 мм</v>
          </cell>
          <cell r="E1196">
            <v>500</v>
          </cell>
          <cell r="F1196" t="str">
            <v>550/580</v>
          </cell>
          <cell r="G1196">
            <v>980</v>
          </cell>
          <cell r="H1196" t="str">
            <v>-</v>
          </cell>
          <cell r="I1196" t="str">
            <v>F900</v>
          </cell>
          <cell r="J1196">
            <v>300</v>
          </cell>
          <cell r="K1196">
            <v>4</v>
          </cell>
        </row>
        <row r="1197">
          <cell r="A1197" t="str">
            <v>020434/Fбо200</v>
          </cell>
          <cell r="B1197" t="str">
            <v>30105403.0980.33</v>
          </cell>
          <cell r="C1197" t="str">
            <v>Пескоуловитель Sir 400 односекционный с боковым отверстием 200 мм</v>
          </cell>
          <cell r="D1197" t="str">
            <v>Пескоуловитель Sir 400 односекционный с боковым отверстием 200 мм</v>
          </cell>
          <cell r="E1197">
            <v>500</v>
          </cell>
          <cell r="F1197" t="str">
            <v>550/580</v>
          </cell>
          <cell r="G1197">
            <v>980</v>
          </cell>
          <cell r="H1197" t="str">
            <v>-</v>
          </cell>
          <cell r="I1197" t="str">
            <v>F900</v>
          </cell>
          <cell r="J1197">
            <v>300</v>
          </cell>
          <cell r="K1197">
            <v>4</v>
          </cell>
        </row>
        <row r="1198">
          <cell r="A1198" t="str">
            <v>020434/Fбм200</v>
          </cell>
          <cell r="B1198" t="str">
            <v>30105403.0980.43</v>
          </cell>
          <cell r="C1198" t="str">
            <v>Пескоуловитель Sir 400 односекционный с боковой муфтой 200 мм</v>
          </cell>
          <cell r="D1198" t="str">
            <v>Пескоуловитель Sir 400 односекционный с боковой муфтой 200 мм</v>
          </cell>
          <cell r="E1198">
            <v>500</v>
          </cell>
          <cell r="F1198" t="str">
            <v>550/580</v>
          </cell>
          <cell r="G1198">
            <v>980</v>
          </cell>
          <cell r="H1198" t="str">
            <v>-</v>
          </cell>
          <cell r="I1198" t="str">
            <v>F900</v>
          </cell>
          <cell r="J1198">
            <v>300</v>
          </cell>
          <cell r="K1198">
            <v>4</v>
          </cell>
        </row>
        <row r="1199">
          <cell r="A1199" t="str">
            <v>020434/Fбо250</v>
          </cell>
          <cell r="B1199" t="str">
            <v>30105403.0980.34</v>
          </cell>
          <cell r="C1199" t="str">
            <v>Пескоуловитель Sir 400 односекционный с боковым отверстием 250 мм</v>
          </cell>
          <cell r="D1199" t="str">
            <v>Пескоуловитель Sir 400 односекционный с боковым отверстием 250 мм</v>
          </cell>
          <cell r="E1199">
            <v>500</v>
          </cell>
          <cell r="F1199" t="str">
            <v>550/580</v>
          </cell>
          <cell r="G1199">
            <v>980</v>
          </cell>
          <cell r="H1199" t="str">
            <v>-</v>
          </cell>
          <cell r="I1199" t="str">
            <v>F900</v>
          </cell>
          <cell r="J1199">
            <v>300</v>
          </cell>
          <cell r="K1199">
            <v>4</v>
          </cell>
        </row>
        <row r="1200">
          <cell r="A1200" t="str">
            <v>020434/Fбм250</v>
          </cell>
          <cell r="B1200" t="str">
            <v>30105403.0980.44</v>
          </cell>
          <cell r="C1200" t="str">
            <v>Пескоуловитель Sir 400 односекционный с боковой муфтой 250 мм</v>
          </cell>
          <cell r="D1200" t="str">
            <v>Пескоуловитель Sir 400 односекционный с боковой муфтой 250 мм</v>
          </cell>
          <cell r="E1200">
            <v>500</v>
          </cell>
          <cell r="F1200" t="str">
            <v>550/580</v>
          </cell>
          <cell r="G1200">
            <v>980</v>
          </cell>
          <cell r="H1200" t="str">
            <v>-</v>
          </cell>
          <cell r="I1200" t="str">
            <v>F900</v>
          </cell>
          <cell r="J1200">
            <v>300</v>
          </cell>
          <cell r="K1200">
            <v>4</v>
          </cell>
        </row>
        <row r="1201">
          <cell r="A1201" t="str">
            <v>020434/Fбо350</v>
          </cell>
          <cell r="B1201" t="str">
            <v>30105403.0980.36</v>
          </cell>
          <cell r="C1201" t="str">
            <v>Пескоуловитель Sir 400 односекционный с боковым отверстием 315 мм</v>
          </cell>
          <cell r="D1201" t="str">
            <v>Пескоуловитель Sir 400 односекционный с боковым отверстием 315 мм</v>
          </cell>
          <cell r="E1201">
            <v>500</v>
          </cell>
          <cell r="F1201" t="str">
            <v>550/580</v>
          </cell>
          <cell r="G1201">
            <v>980</v>
          </cell>
          <cell r="H1201" t="str">
            <v>-</v>
          </cell>
          <cell r="I1201" t="str">
            <v>F900</v>
          </cell>
          <cell r="J1201">
            <v>300</v>
          </cell>
          <cell r="K1201">
            <v>4</v>
          </cell>
        </row>
        <row r="1202">
          <cell r="A1202" t="str">
            <v>020434/Fбм315</v>
          </cell>
          <cell r="B1202" t="str">
            <v>30105403.0980.45</v>
          </cell>
          <cell r="C1202" t="str">
            <v>Пескоуловитель Sir 400 односекционный с боковой муфтой 315 мм</v>
          </cell>
          <cell r="D1202" t="str">
            <v>Пескоуловитель Sir 400 односекционный с боковой муфтой 315 мм</v>
          </cell>
          <cell r="E1202">
            <v>500</v>
          </cell>
          <cell r="F1202" t="str">
            <v>550/580</v>
          </cell>
          <cell r="G1202">
            <v>980</v>
          </cell>
          <cell r="H1202" t="str">
            <v>-</v>
          </cell>
          <cell r="I1202" t="str">
            <v>F900</v>
          </cell>
          <cell r="J1202">
            <v>300</v>
          </cell>
          <cell r="K1202">
            <v>4</v>
          </cell>
        </row>
        <row r="1203">
          <cell r="A1203" t="str">
            <v>020434/Fбо400</v>
          </cell>
          <cell r="B1203" t="str">
            <v>30105403.0980.37</v>
          </cell>
          <cell r="C1203" t="str">
            <v>Пескоуловитель Sir 400 односекционный с боковым отверстием 400 мм</v>
          </cell>
          <cell r="D1203" t="str">
            <v>Пескоуловитель Sir 400 односекционный с боковым отверстием 400 мм</v>
          </cell>
          <cell r="E1203">
            <v>500</v>
          </cell>
          <cell r="F1203" t="str">
            <v>550/580</v>
          </cell>
          <cell r="G1203">
            <v>980</v>
          </cell>
          <cell r="H1203" t="str">
            <v>-</v>
          </cell>
          <cell r="I1203" t="str">
            <v>F900</v>
          </cell>
          <cell r="J1203">
            <v>300</v>
          </cell>
          <cell r="K1203">
            <v>4</v>
          </cell>
        </row>
        <row r="1204">
          <cell r="A1204" t="str">
            <v>020434/Fбм400</v>
          </cell>
          <cell r="B1204" t="str">
            <v>30105403.0980.47</v>
          </cell>
          <cell r="C1204" t="str">
            <v>Пескоуловитель Sir 400 односекционный с боковой муфтой 400 мм</v>
          </cell>
          <cell r="D1204" t="str">
            <v>Пескоуловитель Sir 400 односекционный с боковой муфтой 400 мм</v>
          </cell>
          <cell r="E1204">
            <v>500</v>
          </cell>
          <cell r="F1204" t="str">
            <v>550/580</v>
          </cell>
          <cell r="G1204">
            <v>980</v>
          </cell>
          <cell r="H1204" t="str">
            <v>-</v>
          </cell>
          <cell r="I1204" t="str">
            <v>F900</v>
          </cell>
          <cell r="J1204">
            <v>300</v>
          </cell>
          <cell r="K1204">
            <v>4</v>
          </cell>
        </row>
        <row r="1205">
          <cell r="A1205" t="str">
            <v>080435/F</v>
          </cell>
          <cell r="B1205" t="str">
            <v>31105403.0980</v>
          </cell>
          <cell r="C1205" t="str">
            <v>Дождеприемник ДК 400 односекционный</v>
          </cell>
          <cell r="D1205" t="str">
            <v>Дождеприемный колодец 400 односекционный</v>
          </cell>
          <cell r="E1205">
            <v>500</v>
          </cell>
          <cell r="F1205" t="str">
            <v>580/580</v>
          </cell>
          <cell r="G1205">
            <v>980</v>
          </cell>
          <cell r="H1205" t="str">
            <v>-</v>
          </cell>
          <cell r="I1205" t="str">
            <v>F900</v>
          </cell>
          <cell r="J1205">
            <v>301</v>
          </cell>
          <cell r="K1205">
            <v>4</v>
          </cell>
        </row>
        <row r="1206">
          <cell r="A1206" t="str">
            <v>080434/Fбо160</v>
          </cell>
          <cell r="B1206" t="str">
            <v>31105403.0980.32</v>
          </cell>
          <cell r="C1206" t="str">
            <v>Дождеприемник ДК 400 односекционный с боковым отверстием 160 мм</v>
          </cell>
          <cell r="D1206" t="str">
            <v>Дождеприемный колодец 400 односекционный с боковым отверстием 160 мм</v>
          </cell>
          <cell r="E1206">
            <v>500</v>
          </cell>
          <cell r="F1206" t="str">
            <v>580/580</v>
          </cell>
          <cell r="G1206">
            <v>980</v>
          </cell>
          <cell r="H1206" t="str">
            <v>-</v>
          </cell>
          <cell r="I1206" t="str">
            <v>F900</v>
          </cell>
          <cell r="J1206">
            <v>301</v>
          </cell>
          <cell r="K1206">
            <v>4</v>
          </cell>
        </row>
        <row r="1207">
          <cell r="A1207" t="str">
            <v>080434/Fбм160</v>
          </cell>
          <cell r="B1207" t="str">
            <v>31105403.0980.42</v>
          </cell>
          <cell r="C1207" t="str">
            <v>Дождеприемник ДК 400 односекционный с боковой муфтой 160 мм</v>
          </cell>
          <cell r="D1207" t="str">
            <v>Дождеприемный колодец 400 односекционный с боковой муфтой 160 мм</v>
          </cell>
          <cell r="E1207">
            <v>500</v>
          </cell>
          <cell r="F1207" t="str">
            <v>580/580</v>
          </cell>
          <cell r="G1207">
            <v>980</v>
          </cell>
          <cell r="H1207" t="str">
            <v>-</v>
          </cell>
          <cell r="I1207" t="str">
            <v>F900</v>
          </cell>
          <cell r="J1207">
            <v>301</v>
          </cell>
          <cell r="K1207">
            <v>4</v>
          </cell>
        </row>
        <row r="1208">
          <cell r="A1208" t="str">
            <v>080434/Fбо200</v>
          </cell>
          <cell r="B1208" t="str">
            <v>31105403.0980.33</v>
          </cell>
          <cell r="C1208" t="str">
            <v>Дождеприемник ДК 400 односекционный с боковым отверстием 200 мм</v>
          </cell>
          <cell r="D1208" t="str">
            <v>Дождеприемный колодец 400 односекционный с боковым отверстием 200 мм</v>
          </cell>
          <cell r="E1208">
            <v>500</v>
          </cell>
          <cell r="F1208" t="str">
            <v>580/580</v>
          </cell>
          <cell r="G1208">
            <v>980</v>
          </cell>
          <cell r="H1208" t="str">
            <v>-</v>
          </cell>
          <cell r="I1208" t="str">
            <v>F900</v>
          </cell>
          <cell r="J1208">
            <v>301</v>
          </cell>
          <cell r="K1208">
            <v>4</v>
          </cell>
        </row>
        <row r="1209">
          <cell r="A1209" t="str">
            <v>080434/Fбм200</v>
          </cell>
          <cell r="B1209" t="str">
            <v>31105403.0980.43</v>
          </cell>
          <cell r="C1209" t="str">
            <v>Дождеприемник ДК 400 односекционный с боковой муфтой 200 мм</v>
          </cell>
          <cell r="D1209" t="str">
            <v>Дождеприемный колодец 400 односекционный с боковой муфтой 200 мм</v>
          </cell>
          <cell r="E1209">
            <v>500</v>
          </cell>
          <cell r="F1209" t="str">
            <v>580/580</v>
          </cell>
          <cell r="G1209">
            <v>980</v>
          </cell>
          <cell r="H1209" t="str">
            <v>-</v>
          </cell>
          <cell r="I1209" t="str">
            <v>F900</v>
          </cell>
          <cell r="J1209">
            <v>301</v>
          </cell>
          <cell r="K1209">
            <v>4</v>
          </cell>
        </row>
        <row r="1210">
          <cell r="A1210" t="str">
            <v>080434/Fбо250</v>
          </cell>
          <cell r="B1210" t="str">
            <v>31105403.0980.34</v>
          </cell>
          <cell r="C1210" t="str">
            <v>Дождеприемник ДК 400 односекционный с боковым отверстием 250 мм</v>
          </cell>
          <cell r="D1210" t="str">
            <v>Дождеприемный колодец 400 односекционный с боковым отверстием 250 мм</v>
          </cell>
          <cell r="E1210">
            <v>500</v>
          </cell>
          <cell r="F1210" t="str">
            <v>580/580</v>
          </cell>
          <cell r="G1210">
            <v>980</v>
          </cell>
          <cell r="H1210" t="str">
            <v>-</v>
          </cell>
          <cell r="I1210" t="str">
            <v>F900</v>
          </cell>
          <cell r="J1210">
            <v>301</v>
          </cell>
          <cell r="K1210">
            <v>4</v>
          </cell>
        </row>
        <row r="1211">
          <cell r="A1211" t="str">
            <v>080434/Fбм250</v>
          </cell>
          <cell r="B1211" t="str">
            <v>31105403.0980.44</v>
          </cell>
          <cell r="C1211" t="str">
            <v>Дождеприемник ДК 400 односекционный с боковой муфтой 250 мм</v>
          </cell>
          <cell r="D1211" t="str">
            <v>Дождеприемный колодец 400 односекционный с боковой муфтой 250 мм</v>
          </cell>
          <cell r="E1211">
            <v>500</v>
          </cell>
          <cell r="F1211" t="str">
            <v>580/580</v>
          </cell>
          <cell r="G1211">
            <v>980</v>
          </cell>
          <cell r="H1211" t="str">
            <v>-</v>
          </cell>
          <cell r="I1211" t="str">
            <v>F900</v>
          </cell>
          <cell r="J1211">
            <v>301</v>
          </cell>
          <cell r="K1211">
            <v>4</v>
          </cell>
        </row>
        <row r="1212">
          <cell r="A1212" t="str">
            <v>080434/Fбо350</v>
          </cell>
          <cell r="B1212" t="str">
            <v>31105403.0980.36</v>
          </cell>
          <cell r="C1212" t="str">
            <v>Дождеприемник ДК 400 односекционный с боковым отверстием 315 мм</v>
          </cell>
          <cell r="D1212" t="str">
            <v>Дождеприемный колодец 400 односекционный с боковым отверстием 315 мм</v>
          </cell>
          <cell r="E1212">
            <v>500</v>
          </cell>
          <cell r="F1212" t="str">
            <v>580/580</v>
          </cell>
          <cell r="G1212">
            <v>980</v>
          </cell>
          <cell r="H1212" t="str">
            <v>-</v>
          </cell>
          <cell r="I1212" t="str">
            <v>F900</v>
          </cell>
          <cell r="J1212">
            <v>301</v>
          </cell>
          <cell r="K1212">
            <v>4</v>
          </cell>
        </row>
        <row r="1213">
          <cell r="A1213" t="str">
            <v>080434/Fбм315</v>
          </cell>
          <cell r="B1213" t="str">
            <v>31105403.0980.45</v>
          </cell>
          <cell r="C1213" t="str">
            <v>Дождеприемник ДК 400 односекционный с боковой муфтой 315 мм</v>
          </cell>
          <cell r="D1213" t="str">
            <v>Дождеприемный колодец 400 односекционный с боковой муфтой 315 мм</v>
          </cell>
          <cell r="E1213">
            <v>500</v>
          </cell>
          <cell r="F1213" t="str">
            <v>580/580</v>
          </cell>
          <cell r="G1213">
            <v>980</v>
          </cell>
          <cell r="H1213" t="str">
            <v>-</v>
          </cell>
          <cell r="I1213" t="str">
            <v>F900</v>
          </cell>
          <cell r="J1213">
            <v>301</v>
          </cell>
          <cell r="K1213">
            <v>4</v>
          </cell>
        </row>
        <row r="1214">
          <cell r="A1214" t="str">
            <v>080434/Fбо400</v>
          </cell>
          <cell r="B1214" t="str">
            <v>31105403.0980.37</v>
          </cell>
          <cell r="C1214" t="str">
            <v>Дождеприемник ДК 400 односекционный с боковым отверстием 400 мм</v>
          </cell>
          <cell r="D1214" t="str">
            <v>Дождеприемный колодец 400 односекционный с боковым отверстием 400 мм</v>
          </cell>
          <cell r="E1214">
            <v>500</v>
          </cell>
          <cell r="F1214" t="str">
            <v>580/580</v>
          </cell>
          <cell r="G1214">
            <v>980</v>
          </cell>
          <cell r="H1214" t="str">
            <v>-</v>
          </cell>
          <cell r="I1214" t="str">
            <v>F900</v>
          </cell>
          <cell r="J1214">
            <v>301</v>
          </cell>
          <cell r="K1214">
            <v>4</v>
          </cell>
        </row>
        <row r="1215">
          <cell r="A1215" t="str">
            <v>080434/Fбм400</v>
          </cell>
          <cell r="B1215" t="str">
            <v>31105403.0980.47</v>
          </cell>
          <cell r="C1215" t="str">
            <v>Дождеприемник ДК 400 односекционный с боковой муфтой 400 мм</v>
          </cell>
          <cell r="D1215" t="str">
            <v>Дождеприемный колодец 400 односекционный с боковой муфтой 400 мм</v>
          </cell>
          <cell r="E1215">
            <v>500</v>
          </cell>
          <cell r="F1215" t="str">
            <v>580/580</v>
          </cell>
          <cell r="G1215">
            <v>980</v>
          </cell>
          <cell r="H1215" t="str">
            <v>-</v>
          </cell>
          <cell r="I1215" t="str">
            <v>F900</v>
          </cell>
          <cell r="J1215">
            <v>301</v>
          </cell>
          <cell r="K1215">
            <v>4</v>
          </cell>
        </row>
        <row r="1216">
          <cell r="A1216" t="str">
            <v>020435/F</v>
          </cell>
          <cell r="B1216" t="str">
            <v>30105403.1700</v>
          </cell>
          <cell r="C1216" t="str">
            <v>Пескоуловитель Sir 400 (верхняя часть)</v>
          </cell>
          <cell r="D1216" t="str">
            <v>Пескоуловитель Sir 400 (верхняя секция)</v>
          </cell>
          <cell r="E1216">
            <v>500</v>
          </cell>
          <cell r="F1216" t="str">
            <v>550/580</v>
          </cell>
          <cell r="G1216">
            <v>700</v>
          </cell>
          <cell r="H1216" t="str">
            <v>-</v>
          </cell>
          <cell r="I1216" t="str">
            <v>F900</v>
          </cell>
          <cell r="J1216">
            <v>230</v>
          </cell>
          <cell r="K1216">
            <v>4</v>
          </cell>
        </row>
        <row r="1217">
          <cell r="A1217" t="str">
            <v>080434/F</v>
          </cell>
          <cell r="B1217" t="str">
            <v>31105403.1700</v>
          </cell>
          <cell r="C1217" t="str">
            <v>Дождеприемник ДК 400 (верхняя часть)</v>
          </cell>
          <cell r="D1217" t="str">
            <v>Дождеприемный колодец 400 (верхняя секция)</v>
          </cell>
          <cell r="E1217">
            <v>500</v>
          </cell>
          <cell r="F1217" t="str">
            <v>550/580</v>
          </cell>
          <cell r="G1217">
            <v>700</v>
          </cell>
          <cell r="H1217" t="str">
            <v>-</v>
          </cell>
          <cell r="I1217" t="str">
            <v>F900</v>
          </cell>
          <cell r="J1217">
            <v>231</v>
          </cell>
          <cell r="K1217">
            <v>4</v>
          </cell>
        </row>
        <row r="1218">
          <cell r="A1218" t="str">
            <v>040534</v>
          </cell>
          <cell r="B1218" t="str">
            <v>30102500.01000</v>
          </cell>
          <cell r="C1218" t="str">
            <v xml:space="preserve">Пескоуловитель Plus 500 односекционный </v>
          </cell>
          <cell r="D1218" t="str">
            <v xml:space="preserve">Пескоуловитель Plus 500 односекционный </v>
          </cell>
          <cell r="E1218">
            <v>1000</v>
          </cell>
          <cell r="F1218" t="str">
            <v>650/680</v>
          </cell>
          <cell r="G1218">
            <v>1000</v>
          </cell>
          <cell r="H1218" t="str">
            <v>-</v>
          </cell>
          <cell r="I1218" t="str">
            <v>E600</v>
          </cell>
          <cell r="J1218">
            <v>660</v>
          </cell>
          <cell r="K1218">
            <v>1</v>
          </cell>
          <cell r="L1218">
            <v>29532</v>
          </cell>
        </row>
        <row r="1219">
          <cell r="A1219" t="str">
            <v>040534/бо160</v>
          </cell>
          <cell r="B1219" t="str">
            <v>30102500.01000.32</v>
          </cell>
          <cell r="C1219" t="str">
            <v>Пескоуловитель Plus 500 односекционный с боковым отверстием 160 мм</v>
          </cell>
          <cell r="D1219" t="str">
            <v>Пескоуловитель Plus 500 односекционный с боковым отверстием 160 мм</v>
          </cell>
          <cell r="E1219">
            <v>1000</v>
          </cell>
          <cell r="F1219" t="str">
            <v>650/680</v>
          </cell>
          <cell r="G1219">
            <v>1000</v>
          </cell>
          <cell r="H1219" t="str">
            <v>-</v>
          </cell>
          <cell r="I1219" t="str">
            <v>E600</v>
          </cell>
          <cell r="J1219">
            <v>660</v>
          </cell>
          <cell r="K1219">
            <v>1</v>
          </cell>
        </row>
        <row r="1220">
          <cell r="A1220" t="str">
            <v>040534/бм160</v>
          </cell>
          <cell r="B1220" t="str">
            <v>30102500.01000.42</v>
          </cell>
          <cell r="C1220" t="str">
            <v>Пескоуловитель Plus 500 односекционный с боковой муфтой 160 мм</v>
          </cell>
          <cell r="D1220" t="str">
            <v>Пескоуловитель Plus 500 односекционный с боковой муфтой 160 мм</v>
          </cell>
          <cell r="E1220">
            <v>1000</v>
          </cell>
          <cell r="F1220" t="str">
            <v>650/680</v>
          </cell>
          <cell r="G1220">
            <v>1000</v>
          </cell>
          <cell r="H1220" t="str">
            <v>-</v>
          </cell>
          <cell r="I1220" t="str">
            <v>E600</v>
          </cell>
          <cell r="J1220">
            <v>660</v>
          </cell>
          <cell r="K1220">
            <v>1</v>
          </cell>
        </row>
        <row r="1221">
          <cell r="A1221" t="str">
            <v>040534/бо200</v>
          </cell>
          <cell r="B1221" t="str">
            <v>30102500.01000.33</v>
          </cell>
          <cell r="C1221" t="str">
            <v>Пескоуловитель Plus 500 односекционный с боковым отверстием 200 мм</v>
          </cell>
          <cell r="D1221" t="str">
            <v>Пескоуловитель Plus 500 односекционный с боковым отверстием 200 мм</v>
          </cell>
          <cell r="E1221">
            <v>1000</v>
          </cell>
          <cell r="F1221" t="str">
            <v>650/680</v>
          </cell>
          <cell r="G1221">
            <v>1000</v>
          </cell>
          <cell r="H1221" t="str">
            <v>-</v>
          </cell>
          <cell r="I1221" t="str">
            <v>E600</v>
          </cell>
          <cell r="J1221">
            <v>660</v>
          </cell>
          <cell r="K1221">
            <v>1</v>
          </cell>
        </row>
        <row r="1222">
          <cell r="A1222" t="str">
            <v>040534/бм200</v>
          </cell>
          <cell r="B1222" t="str">
            <v>30102500.01000.43</v>
          </cell>
          <cell r="C1222" t="str">
            <v>Пескоуловитель Plus 500 односекционный с боковой муфтой 200 мм</v>
          </cell>
          <cell r="D1222" t="str">
            <v>Пескоуловитель Plus 500 односекционный с боковой муфтой 200 мм</v>
          </cell>
          <cell r="E1222">
            <v>1000</v>
          </cell>
          <cell r="F1222" t="str">
            <v>650/680</v>
          </cell>
          <cell r="G1222">
            <v>1000</v>
          </cell>
          <cell r="H1222" t="str">
            <v>-</v>
          </cell>
          <cell r="I1222" t="str">
            <v>E600</v>
          </cell>
          <cell r="J1222">
            <v>660</v>
          </cell>
          <cell r="K1222">
            <v>1</v>
          </cell>
        </row>
        <row r="1223">
          <cell r="A1223" t="str">
            <v>040534/бо250</v>
          </cell>
          <cell r="B1223" t="str">
            <v>30102500.01000.34</v>
          </cell>
          <cell r="C1223" t="str">
            <v>Пескоуловитель Plus 500 односекционный с боковым отверстием 250 мм</v>
          </cell>
          <cell r="D1223" t="str">
            <v>Пескоуловитель Plus 500 односекционный с боковым отверстием 250 мм</v>
          </cell>
          <cell r="E1223">
            <v>1000</v>
          </cell>
          <cell r="F1223" t="str">
            <v>650/680</v>
          </cell>
          <cell r="G1223">
            <v>1000</v>
          </cell>
          <cell r="H1223" t="str">
            <v>-</v>
          </cell>
          <cell r="I1223" t="str">
            <v>E600</v>
          </cell>
          <cell r="J1223">
            <v>660</v>
          </cell>
          <cell r="K1223">
            <v>1</v>
          </cell>
        </row>
        <row r="1224">
          <cell r="A1224" t="str">
            <v>040534/бм250</v>
          </cell>
          <cell r="B1224" t="str">
            <v>30102500.01000.44</v>
          </cell>
          <cell r="C1224" t="str">
            <v>Пескоуловитель Plus 500 односекционный с боковой муфтой 250 мм</v>
          </cell>
          <cell r="D1224" t="str">
            <v>Пескоуловитель Plus 500 односекционный с боковой муфтой 250 мм</v>
          </cell>
          <cell r="E1224">
            <v>1000</v>
          </cell>
          <cell r="F1224" t="str">
            <v>650/680</v>
          </cell>
          <cell r="G1224">
            <v>1000</v>
          </cell>
          <cell r="H1224" t="str">
            <v>-</v>
          </cell>
          <cell r="I1224" t="str">
            <v>E600</v>
          </cell>
          <cell r="J1224">
            <v>660</v>
          </cell>
          <cell r="K1224">
            <v>1</v>
          </cell>
        </row>
        <row r="1225">
          <cell r="A1225" t="str">
            <v>040534/бо350</v>
          </cell>
          <cell r="B1225" t="str">
            <v>30102500.01000.36</v>
          </cell>
          <cell r="C1225" t="str">
            <v>Пескоуловитель Plus 500 односекционный с боковым отверстием 315 мм</v>
          </cell>
          <cell r="D1225" t="str">
            <v>Пескоуловитель Plus 500 односекционный с боковым отверстием 315 мм</v>
          </cell>
          <cell r="E1225">
            <v>1000</v>
          </cell>
          <cell r="F1225" t="str">
            <v>650/680</v>
          </cell>
          <cell r="G1225">
            <v>1000</v>
          </cell>
          <cell r="H1225" t="str">
            <v>-</v>
          </cell>
          <cell r="I1225" t="str">
            <v>E600</v>
          </cell>
          <cell r="J1225">
            <v>660</v>
          </cell>
          <cell r="K1225">
            <v>1</v>
          </cell>
        </row>
        <row r="1226">
          <cell r="A1226" t="str">
            <v>040534/бм350</v>
          </cell>
          <cell r="B1226" t="str">
            <v>30102500.01000.45</v>
          </cell>
          <cell r="C1226" t="str">
            <v>Пескоуловитель Plus 500 односекционный с боковой муфтой 315 мм</v>
          </cell>
          <cell r="D1226" t="str">
            <v>Пескоуловитель Plus 500 односекционный с боковой муфтой 315 мм</v>
          </cell>
          <cell r="E1226">
            <v>1000</v>
          </cell>
          <cell r="F1226" t="str">
            <v>650/680</v>
          </cell>
          <cell r="G1226">
            <v>1000</v>
          </cell>
          <cell r="H1226" t="str">
            <v>-</v>
          </cell>
          <cell r="I1226" t="str">
            <v>E600</v>
          </cell>
          <cell r="J1226">
            <v>660</v>
          </cell>
          <cell r="K1226">
            <v>1</v>
          </cell>
        </row>
        <row r="1227">
          <cell r="A1227" t="str">
            <v>040534/бо400</v>
          </cell>
          <cell r="B1227" t="str">
            <v>30102500.01000.37</v>
          </cell>
          <cell r="C1227" t="str">
            <v>Пескоуловитель Plus 500 односекционный с боковым отверстием 400 мм</v>
          </cell>
          <cell r="D1227" t="str">
            <v>Пескоуловитель Plus 500 односекционный с боковым отверстием 400 мм</v>
          </cell>
          <cell r="E1227">
            <v>1000</v>
          </cell>
          <cell r="F1227" t="str">
            <v>650/680</v>
          </cell>
          <cell r="G1227">
            <v>1000</v>
          </cell>
          <cell r="H1227" t="str">
            <v>-</v>
          </cell>
          <cell r="I1227" t="str">
            <v>E600</v>
          </cell>
          <cell r="J1227">
            <v>660</v>
          </cell>
          <cell r="K1227">
            <v>1</v>
          </cell>
        </row>
        <row r="1228">
          <cell r="A1228" t="str">
            <v>040534/бм400</v>
          </cell>
          <cell r="B1228" t="str">
            <v>30102500.01000.47</v>
          </cell>
          <cell r="C1228" t="str">
            <v>Пескоуловитель Plus 500 односекционный с боковой муфтой 400 мм</v>
          </cell>
          <cell r="D1228" t="str">
            <v>Пескоуловитель Plus 500 односекционный с боковой муфтой 400 мм</v>
          </cell>
          <cell r="E1228">
            <v>1000</v>
          </cell>
          <cell r="F1228" t="str">
            <v>650/680</v>
          </cell>
          <cell r="G1228">
            <v>1000</v>
          </cell>
          <cell r="H1228" t="str">
            <v>-</v>
          </cell>
          <cell r="I1228" t="str">
            <v>E600</v>
          </cell>
          <cell r="J1228">
            <v>660</v>
          </cell>
          <cell r="K1228">
            <v>1</v>
          </cell>
        </row>
        <row r="1229">
          <cell r="A1229" t="str">
            <v>040534/бо500</v>
          </cell>
          <cell r="B1229" t="str">
            <v>30102500.01000.38</v>
          </cell>
          <cell r="C1229" t="str">
            <v>Пескоуловитель Plus 500 односекционный с боковым отверстием 500 мм</v>
          </cell>
          <cell r="D1229" t="str">
            <v>Пескоуловитель Plus 500 односекционный с боковым отверстием 500 мм</v>
          </cell>
          <cell r="E1229">
            <v>1000</v>
          </cell>
          <cell r="F1229" t="str">
            <v>650/680</v>
          </cell>
          <cell r="G1229">
            <v>1000</v>
          </cell>
          <cell r="H1229" t="str">
            <v>-</v>
          </cell>
          <cell r="I1229" t="str">
            <v>E600</v>
          </cell>
          <cell r="J1229">
            <v>660</v>
          </cell>
          <cell r="K1229">
            <v>1</v>
          </cell>
        </row>
        <row r="1230">
          <cell r="A1230" t="str">
            <v>040534/бм500</v>
          </cell>
          <cell r="B1230" t="str">
            <v>30102500.01000.48</v>
          </cell>
          <cell r="C1230" t="str">
            <v>Пескоуловитель Plus 500 односекционный с боковой муфтой 500 мм</v>
          </cell>
          <cell r="D1230" t="str">
            <v>Пескоуловитель Plus 500 односекционный с боковой муфтой 500 мм</v>
          </cell>
          <cell r="E1230">
            <v>1000</v>
          </cell>
          <cell r="F1230" t="str">
            <v>650/680</v>
          </cell>
          <cell r="G1230">
            <v>1000</v>
          </cell>
          <cell r="H1230" t="str">
            <v>-</v>
          </cell>
          <cell r="I1230" t="str">
            <v>E600</v>
          </cell>
          <cell r="J1230">
            <v>660</v>
          </cell>
          <cell r="K1230">
            <v>1</v>
          </cell>
        </row>
        <row r="1231">
          <cell r="A1231" t="str">
            <v>040535</v>
          </cell>
          <cell r="B1231" t="str">
            <v>30102500.1950</v>
          </cell>
          <cell r="C1231" t="str">
            <v>Пескоуловитель Plus 500 (верхняя часть)</v>
          </cell>
          <cell r="D1231" t="str">
            <v>Пескоуловитель Plus 500 (верхняя секция)</v>
          </cell>
          <cell r="E1231">
            <v>1000</v>
          </cell>
          <cell r="F1231" t="str">
            <v>650/680</v>
          </cell>
          <cell r="G1231">
            <v>950</v>
          </cell>
          <cell r="H1231" t="str">
            <v>-</v>
          </cell>
          <cell r="I1231" t="str">
            <v>E600</v>
          </cell>
          <cell r="J1231">
            <v>560</v>
          </cell>
          <cell r="K1231">
            <v>1</v>
          </cell>
          <cell r="L1231">
            <v>25841</v>
          </cell>
        </row>
        <row r="1232">
          <cell r="A1232" t="str">
            <v>020536</v>
          </cell>
          <cell r="B1232" t="str">
            <v>30100500.2990</v>
          </cell>
          <cell r="C1232" t="str">
            <v>Пескоуловитель/дождеприемник Sir/Plus/ДК 500 (средняя часть)</v>
          </cell>
          <cell r="D1232" t="str">
            <v>Пескоуловитель/дождеприемный колодец Sir/Plus 500 (средняя секция)</v>
          </cell>
          <cell r="E1232">
            <v>1000</v>
          </cell>
          <cell r="F1232" t="str">
            <v>680/680</v>
          </cell>
          <cell r="G1232">
            <v>990</v>
          </cell>
          <cell r="H1232" t="str">
            <v>-</v>
          </cell>
          <cell r="I1232" t="str">
            <v>F900</v>
          </cell>
          <cell r="J1232">
            <v>730</v>
          </cell>
          <cell r="K1232">
            <v>1</v>
          </cell>
          <cell r="L1232">
            <v>30775</v>
          </cell>
        </row>
        <row r="1233">
          <cell r="B1233" t="str">
            <v>30100500.2500</v>
          </cell>
          <cell r="C1233" t="str">
            <v>Пескоуловитель/дождеприемник Sir/Plus/ДК 500 (средняя часть) h=500 мм</v>
          </cell>
          <cell r="D1233" t="str">
            <v>Пескоуловитель/дождеприемный колодец Sir/Plus 500 (средняя секция) h=500 мм</v>
          </cell>
          <cell r="E1233">
            <v>1000</v>
          </cell>
          <cell r="F1233" t="str">
            <v>680/680</v>
          </cell>
          <cell r="G1233">
            <v>500</v>
          </cell>
          <cell r="H1233" t="str">
            <v>-</v>
          </cell>
          <cell r="I1233" t="str">
            <v>F900</v>
          </cell>
          <cell r="J1233">
            <v>430</v>
          </cell>
          <cell r="K1233">
            <v>1</v>
          </cell>
        </row>
        <row r="1234">
          <cell r="B1234" t="str">
            <v>30100500.31000</v>
          </cell>
          <cell r="C1234" t="str">
            <v>Пескоуловитель/дождеприемник Sir/Plus/ДК 500 (нижняя часть) h=1000 мм</v>
          </cell>
          <cell r="D1234" t="str">
            <v>Пескоуловитель/дождеприемный колодец Sir/Plus 500 (нижняя секция) h=1000 мм</v>
          </cell>
          <cell r="E1234">
            <v>1000</v>
          </cell>
          <cell r="F1234" t="str">
            <v>680/680</v>
          </cell>
          <cell r="G1234">
            <v>1000</v>
          </cell>
          <cell r="H1234" t="str">
            <v>-</v>
          </cell>
          <cell r="I1234" t="str">
            <v>F900</v>
          </cell>
          <cell r="J1234">
            <v>790</v>
          </cell>
          <cell r="K1234">
            <v>1</v>
          </cell>
        </row>
        <row r="1235">
          <cell r="A1235" t="str">
            <v>020537</v>
          </cell>
          <cell r="B1235" t="str">
            <v>30100500.3940</v>
          </cell>
          <cell r="C1235" t="str">
            <v>Пескоуловитель/дождеприемник Sir/Plus/ДК 500 (нижняя часть)</v>
          </cell>
          <cell r="D1235" t="str">
            <v>Пескоуловитель/дождеприемный колодец Sir/Plus 500 (нижняя секция)</v>
          </cell>
          <cell r="E1235">
            <v>1000</v>
          </cell>
          <cell r="F1235" t="str">
            <v>680/680</v>
          </cell>
          <cell r="G1235">
            <v>940</v>
          </cell>
          <cell r="H1235" t="str">
            <v>-</v>
          </cell>
          <cell r="I1235" t="str">
            <v>F900</v>
          </cell>
          <cell r="J1235">
            <v>756</v>
          </cell>
          <cell r="K1235">
            <v>1</v>
          </cell>
          <cell r="L1235">
            <v>32734</v>
          </cell>
        </row>
        <row r="1236">
          <cell r="A1236" t="str">
            <v>020537/бо160</v>
          </cell>
          <cell r="B1236" t="str">
            <v>30100500.3940.32</v>
          </cell>
          <cell r="C1236" t="str">
            <v>Пескоуловитель/дождеприемник Sir/Plus/ДК 500 (нижняя часть) с боковым отверстием 160 мм</v>
          </cell>
          <cell r="D1236" t="str">
            <v>Пескоуловитель/дождеприемный колодец Sir/Plus 500 (нижняя секция) с боковым отверстием 160 мм</v>
          </cell>
          <cell r="E1236">
            <v>1000</v>
          </cell>
          <cell r="F1236" t="str">
            <v>680/680</v>
          </cell>
          <cell r="G1236">
            <v>940</v>
          </cell>
          <cell r="H1236" t="str">
            <v>-</v>
          </cell>
          <cell r="I1236" t="str">
            <v>F900</v>
          </cell>
          <cell r="J1236">
            <v>756</v>
          </cell>
          <cell r="K1236">
            <v>1</v>
          </cell>
        </row>
        <row r="1237">
          <cell r="A1237" t="str">
            <v>020537/бм160</v>
          </cell>
          <cell r="B1237" t="str">
            <v>30100500.3940.42</v>
          </cell>
          <cell r="C1237" t="str">
            <v>Пескоуловитель/дождеприемник Sir/Plus/ДК 500 (нижняя часть) с боковой муфтой 160 мм</v>
          </cell>
          <cell r="D1237" t="str">
            <v>Пескоуловитель/дождеприемный колодец Sir/Plus 500 (нижняя секция) с боковой муфтой 160 мм</v>
          </cell>
          <cell r="E1237">
            <v>1000</v>
          </cell>
          <cell r="F1237" t="str">
            <v>680/680</v>
          </cell>
          <cell r="G1237">
            <v>940</v>
          </cell>
          <cell r="H1237" t="str">
            <v>-</v>
          </cell>
          <cell r="I1237" t="str">
            <v>F900</v>
          </cell>
          <cell r="J1237">
            <v>756</v>
          </cell>
          <cell r="K1237">
            <v>1</v>
          </cell>
        </row>
        <row r="1238">
          <cell r="A1238" t="str">
            <v>020537/бо200</v>
          </cell>
          <cell r="B1238" t="str">
            <v>30100500.3940.33</v>
          </cell>
          <cell r="C1238" t="str">
            <v>Пескоуловитель/дождеприемник Sir/Plus/ДК 500 (нижняя часть) с боковым отверстием 200 мм</v>
          </cell>
          <cell r="D1238" t="str">
            <v>Пескоуловитель/дождеприемный колодец Sir/Plus 500 (нижняя секция) с боковым отверстием 200 мм</v>
          </cell>
          <cell r="E1238">
            <v>1000</v>
          </cell>
          <cell r="F1238" t="str">
            <v>680/680</v>
          </cell>
          <cell r="G1238">
            <v>940</v>
          </cell>
          <cell r="H1238" t="str">
            <v>-</v>
          </cell>
          <cell r="I1238" t="str">
            <v>F900</v>
          </cell>
          <cell r="J1238">
            <v>756</v>
          </cell>
          <cell r="K1238">
            <v>1</v>
          </cell>
        </row>
        <row r="1239">
          <cell r="A1239" t="str">
            <v>020537/бм200</v>
          </cell>
          <cell r="B1239" t="str">
            <v>30100500.3940.43</v>
          </cell>
          <cell r="C1239" t="str">
            <v>Пескоуловитель/дождеприемник Sir/Plus/ДК 500 (нижняя часть) с боковой муфтой 200 мм</v>
          </cell>
          <cell r="D1239" t="str">
            <v>Пескоуловитель/дождеприемный колодец Sir/Plus 500 (нижняя секция) с боковой муфтой 200 мм</v>
          </cell>
          <cell r="E1239">
            <v>1000</v>
          </cell>
          <cell r="F1239" t="str">
            <v>680/680</v>
          </cell>
          <cell r="G1239">
            <v>940</v>
          </cell>
          <cell r="H1239" t="str">
            <v>-</v>
          </cell>
          <cell r="I1239" t="str">
            <v>F900</v>
          </cell>
          <cell r="J1239">
            <v>756</v>
          </cell>
          <cell r="K1239">
            <v>1</v>
          </cell>
        </row>
        <row r="1240">
          <cell r="A1240" t="str">
            <v>020537/бо250</v>
          </cell>
          <cell r="B1240" t="str">
            <v>30100500.3940.34</v>
          </cell>
          <cell r="C1240" t="str">
            <v>Пескоуловитель/дождеприемник Sir/Plus/ДК 500 (нижняя часть) с боковым отверстием 250 мм</v>
          </cell>
          <cell r="D1240" t="str">
            <v>Пескоуловитель/дождеприемный колодец Sir/Plus 500 (нижняя секция) с боковым отверстием 250 мм</v>
          </cell>
          <cell r="E1240">
            <v>1000</v>
          </cell>
          <cell r="F1240" t="str">
            <v>680/680</v>
          </cell>
          <cell r="G1240">
            <v>940</v>
          </cell>
          <cell r="H1240" t="str">
            <v>-</v>
          </cell>
          <cell r="I1240" t="str">
            <v>F900</v>
          </cell>
          <cell r="J1240">
            <v>756</v>
          </cell>
          <cell r="K1240">
            <v>1</v>
          </cell>
        </row>
        <row r="1241">
          <cell r="A1241" t="str">
            <v>020537/бм250</v>
          </cell>
          <cell r="B1241" t="str">
            <v>30100500.3940.44</v>
          </cell>
          <cell r="C1241" t="str">
            <v>Пескоуловитель/дождеприемник Sir/Plus/ДК 500 (нижняя часть) с боковой муфтой 250 мм</v>
          </cell>
          <cell r="D1241" t="str">
            <v>Пескоуловитель/дождеприемный колодец Sir/Plus 500 (нижняя секция) с боковой муфтой 250 мм</v>
          </cell>
          <cell r="E1241">
            <v>1000</v>
          </cell>
          <cell r="F1241" t="str">
            <v>680/680</v>
          </cell>
          <cell r="G1241">
            <v>940</v>
          </cell>
          <cell r="H1241" t="str">
            <v>-</v>
          </cell>
          <cell r="I1241" t="str">
            <v>F900</v>
          </cell>
          <cell r="J1241">
            <v>756</v>
          </cell>
          <cell r="K1241">
            <v>1</v>
          </cell>
        </row>
        <row r="1242">
          <cell r="A1242" t="str">
            <v>020537/бо350</v>
          </cell>
          <cell r="B1242" t="str">
            <v>30100500.3940.36</v>
          </cell>
          <cell r="C1242" t="str">
            <v>Пескоуловитель/дождеприемник Sir/Plus/ДК 500 (нижняя часть) с боковым отверстием 315 мм</v>
          </cell>
          <cell r="D1242" t="str">
            <v>Пескоуловитель/дождеприемный колодец Sir/Plus 500 (нижняя секция) с боковым отверстием 315 мм</v>
          </cell>
          <cell r="E1242">
            <v>1000</v>
          </cell>
          <cell r="F1242" t="str">
            <v>680/680</v>
          </cell>
          <cell r="G1242">
            <v>940</v>
          </cell>
          <cell r="H1242" t="str">
            <v>-</v>
          </cell>
          <cell r="I1242" t="str">
            <v>F900</v>
          </cell>
          <cell r="J1242">
            <v>756</v>
          </cell>
          <cell r="K1242">
            <v>1</v>
          </cell>
        </row>
        <row r="1243">
          <cell r="A1243" t="str">
            <v>020537/бм350</v>
          </cell>
          <cell r="B1243" t="str">
            <v>30100500.3940.45</v>
          </cell>
          <cell r="C1243" t="str">
            <v>Пескоуловитель/дождеприемник Sir/Plus/ДК 500 (нижняя часть) с боковой муфтой 315 мм</v>
          </cell>
          <cell r="D1243" t="str">
            <v>Пескоуловитель/дождеприемный колодец Sir/Plus 500 (нижняя секция) с боковой муфтой 315 мм</v>
          </cell>
          <cell r="E1243">
            <v>1000</v>
          </cell>
          <cell r="F1243" t="str">
            <v>680/680</v>
          </cell>
          <cell r="G1243">
            <v>940</v>
          </cell>
          <cell r="H1243" t="str">
            <v>-</v>
          </cell>
          <cell r="I1243" t="str">
            <v>F900</v>
          </cell>
          <cell r="J1243">
            <v>756</v>
          </cell>
          <cell r="K1243">
            <v>1</v>
          </cell>
        </row>
        <row r="1244">
          <cell r="A1244" t="str">
            <v>020537/бо400</v>
          </cell>
          <cell r="B1244" t="str">
            <v>30100500.3940.37</v>
          </cell>
          <cell r="C1244" t="str">
            <v>Пескоуловитель/дождеприемник Sir/Plus/ДК 500 (нижняя часть) с боковым отверстием 400 мм</v>
          </cell>
          <cell r="D1244" t="str">
            <v>Пескоуловитель/дождеприемный колодец Sir/Plus 500 (нижняя секция) с боковым отверстием 400 мм</v>
          </cell>
          <cell r="E1244">
            <v>1000</v>
          </cell>
          <cell r="F1244" t="str">
            <v>680/680</v>
          </cell>
          <cell r="G1244">
            <v>940</v>
          </cell>
          <cell r="H1244" t="str">
            <v>-</v>
          </cell>
          <cell r="I1244" t="str">
            <v>F900</v>
          </cell>
          <cell r="J1244">
            <v>756</v>
          </cell>
          <cell r="K1244">
            <v>1</v>
          </cell>
        </row>
        <row r="1245">
          <cell r="A1245" t="str">
            <v>020537/бм400</v>
          </cell>
          <cell r="B1245" t="str">
            <v>30100500.3940.47</v>
          </cell>
          <cell r="C1245" t="str">
            <v>Пескоуловитель/дождеприемник Sir/Plus/ДК 500 (нижняя часть) с боковой муфтой 400 мм</v>
          </cell>
          <cell r="D1245" t="str">
            <v>Пескоуловитель/дождеприемный колодец Sir/Plus 500 (нижняя секция) с боковой муфтой 400 мм</v>
          </cell>
          <cell r="E1245">
            <v>1000</v>
          </cell>
          <cell r="F1245" t="str">
            <v>680/680</v>
          </cell>
          <cell r="G1245">
            <v>940</v>
          </cell>
          <cell r="H1245" t="str">
            <v>-</v>
          </cell>
          <cell r="I1245" t="str">
            <v>F900</v>
          </cell>
          <cell r="J1245">
            <v>756</v>
          </cell>
          <cell r="K1245">
            <v>1</v>
          </cell>
        </row>
        <row r="1246">
          <cell r="B1246" t="str">
            <v>30100500.3700.47</v>
          </cell>
          <cell r="C1246" t="str">
            <v>Пескоуловитель/дождеприемник Sir/Plus/ДК 500 H=700 мм  (нижняя часть) с боковой муфтой 400 мм</v>
          </cell>
          <cell r="D1246" t="str">
            <v>Пескоуловитель/дождеприемный колодец Sir/Plus 500 H=700 мм (нижняя секция) с боковой муфтой 400 мм</v>
          </cell>
          <cell r="E1246">
            <v>1000</v>
          </cell>
          <cell r="F1246" t="str">
            <v>680/680</v>
          </cell>
          <cell r="G1246">
            <v>700</v>
          </cell>
          <cell r="H1246" t="str">
            <v>-</v>
          </cell>
          <cell r="I1246" t="str">
            <v>F900</v>
          </cell>
          <cell r="J1246">
            <v>563</v>
          </cell>
        </row>
        <row r="1247">
          <cell r="A1247" t="str">
            <v>020537/бо500</v>
          </cell>
          <cell r="B1247" t="str">
            <v>30100500.3940.38</v>
          </cell>
          <cell r="C1247" t="str">
            <v>Пескоуловитель/дождеприемник Sir/Plus/ДК 500 (нижняя часть) с боковым отверстием 500 мм</v>
          </cell>
          <cell r="D1247" t="str">
            <v>Пескоуловитель/дождеприемный колодец Sir/Plus 500 (нижняя секция) с боковым отверстием 500 мм</v>
          </cell>
          <cell r="E1247">
            <v>1000</v>
          </cell>
          <cell r="F1247" t="str">
            <v>680/680</v>
          </cell>
          <cell r="G1247">
            <v>940</v>
          </cell>
          <cell r="H1247" t="str">
            <v>-</v>
          </cell>
          <cell r="I1247" t="str">
            <v>F900</v>
          </cell>
          <cell r="J1247">
            <v>756</v>
          </cell>
          <cell r="K1247">
            <v>1</v>
          </cell>
        </row>
        <row r="1248">
          <cell r="A1248" t="str">
            <v>020537/бм500</v>
          </cell>
          <cell r="B1248" t="str">
            <v>30100500.3940.48</v>
          </cell>
          <cell r="C1248" t="str">
            <v>Пескоуловитель/дождеприемник Sir/Plus/ДК 500 (нижняя часть) с боковой муфтой 500 мм</v>
          </cell>
          <cell r="D1248" t="str">
            <v>Пескоуловитель/дождеприемный колодец Sir/Plus 500 (нижняя секция) с боковой муфтой 500 мм</v>
          </cell>
          <cell r="E1248">
            <v>1000</v>
          </cell>
          <cell r="F1248" t="str">
            <v>680/680</v>
          </cell>
          <cell r="G1248">
            <v>940</v>
          </cell>
          <cell r="H1248" t="str">
            <v>-</v>
          </cell>
          <cell r="I1248" t="str">
            <v>F900</v>
          </cell>
          <cell r="J1248">
            <v>756</v>
          </cell>
          <cell r="K1248">
            <v>1</v>
          </cell>
        </row>
        <row r="1249">
          <cell r="A1249" t="str">
            <v>140534</v>
          </cell>
          <cell r="B1249" t="str">
            <v>30102505.01000</v>
          </cell>
          <cell r="C1249" t="str">
            <v xml:space="preserve">Пескоуловитель Plus 500 пг односекционный </v>
          </cell>
          <cell r="D1249" t="str">
            <v xml:space="preserve">Пескоуловитель Plus 500 пг односекционный </v>
          </cell>
          <cell r="E1249">
            <v>1000</v>
          </cell>
          <cell r="F1249" t="str">
            <v>650/680</v>
          </cell>
          <cell r="G1249">
            <v>1000</v>
          </cell>
          <cell r="H1249" t="str">
            <v>-</v>
          </cell>
          <cell r="I1249" t="str">
            <v>E600</v>
          </cell>
          <cell r="J1249">
            <v>660</v>
          </cell>
          <cell r="K1249">
            <v>1</v>
          </cell>
        </row>
        <row r="1250">
          <cell r="A1250" t="str">
            <v>140534/бо160</v>
          </cell>
          <cell r="B1250" t="str">
            <v>30102505.01000.32</v>
          </cell>
          <cell r="C1250" t="str">
            <v>Пескоуловитель Plus 500 пг односекционный с боковым отверстием 160 мм</v>
          </cell>
          <cell r="D1250" t="str">
            <v>Пескоуловитель Plus 500 пг односекционный с боковым отверстием 160 мм</v>
          </cell>
          <cell r="E1250">
            <v>1000</v>
          </cell>
          <cell r="F1250" t="str">
            <v>650/680</v>
          </cell>
          <cell r="G1250">
            <v>1000</v>
          </cell>
          <cell r="H1250" t="str">
            <v>-</v>
          </cell>
          <cell r="I1250" t="str">
            <v>E600</v>
          </cell>
          <cell r="J1250">
            <v>660</v>
          </cell>
          <cell r="K1250">
            <v>1</v>
          </cell>
        </row>
        <row r="1251">
          <cell r="A1251" t="str">
            <v>140534/бм160</v>
          </cell>
          <cell r="B1251" t="str">
            <v>30102505.01000.42</v>
          </cell>
          <cell r="C1251" t="str">
            <v>Пескоуловитель Plus 500 пг односекционный с боковой муфтой 160 мм</v>
          </cell>
          <cell r="D1251" t="str">
            <v>Пескоуловитель Plus 500 пг односекционный с боковой муфтой 160 мм</v>
          </cell>
          <cell r="E1251">
            <v>1000</v>
          </cell>
          <cell r="F1251" t="str">
            <v>650/680</v>
          </cell>
          <cell r="G1251">
            <v>1000</v>
          </cell>
          <cell r="H1251" t="str">
            <v>-</v>
          </cell>
          <cell r="I1251" t="str">
            <v>E600</v>
          </cell>
          <cell r="J1251">
            <v>660</v>
          </cell>
          <cell r="K1251">
            <v>1</v>
          </cell>
        </row>
        <row r="1252">
          <cell r="A1252" t="str">
            <v>140534/бо200</v>
          </cell>
          <cell r="B1252" t="str">
            <v>30102505.01000.33</v>
          </cell>
          <cell r="C1252" t="str">
            <v>Пескоуловитель Plus 500 пг односекционный с боковым отверстием 200 мм</v>
          </cell>
          <cell r="D1252" t="str">
            <v>Пескоуловитель Plus 500 пг односекционный с боковым отверстием 200 мм</v>
          </cell>
          <cell r="E1252">
            <v>1000</v>
          </cell>
          <cell r="F1252" t="str">
            <v>650/680</v>
          </cell>
          <cell r="G1252">
            <v>1000</v>
          </cell>
          <cell r="H1252" t="str">
            <v>-</v>
          </cell>
          <cell r="I1252" t="str">
            <v>E600</v>
          </cell>
          <cell r="J1252">
            <v>660</v>
          </cell>
          <cell r="K1252">
            <v>1</v>
          </cell>
        </row>
        <row r="1253">
          <cell r="A1253" t="str">
            <v>140534/бм200</v>
          </cell>
          <cell r="B1253" t="str">
            <v>30102505.01000.43</v>
          </cell>
          <cell r="C1253" t="str">
            <v>Пескоуловитель Plus 500 пг односекционный с боковой муфтой 200 мм</v>
          </cell>
          <cell r="D1253" t="str">
            <v>Пескоуловитель Plus 500 пг односекционный с боковой муфтой 200 мм</v>
          </cell>
          <cell r="E1253">
            <v>1000</v>
          </cell>
          <cell r="F1253" t="str">
            <v>650/680</v>
          </cell>
          <cell r="G1253">
            <v>1000</v>
          </cell>
          <cell r="H1253" t="str">
            <v>-</v>
          </cell>
          <cell r="I1253" t="str">
            <v>E600</v>
          </cell>
          <cell r="J1253">
            <v>660</v>
          </cell>
          <cell r="K1253">
            <v>1</v>
          </cell>
        </row>
        <row r="1254">
          <cell r="A1254" t="str">
            <v>140534/бо250</v>
          </cell>
          <cell r="B1254" t="str">
            <v>30102505.01000.34</v>
          </cell>
          <cell r="C1254" t="str">
            <v>Пескоуловитель Plus 500 пг односекционный с боковым отверстием 250 мм</v>
          </cell>
          <cell r="D1254" t="str">
            <v>Пескоуловитель Plus 500 пг односекционный с боковым отверстием 250 мм</v>
          </cell>
          <cell r="E1254">
            <v>1000</v>
          </cell>
          <cell r="F1254" t="str">
            <v>650/680</v>
          </cell>
          <cell r="G1254">
            <v>1000</v>
          </cell>
          <cell r="H1254" t="str">
            <v>-</v>
          </cell>
          <cell r="I1254" t="str">
            <v>E600</v>
          </cell>
          <cell r="J1254">
            <v>660</v>
          </cell>
          <cell r="K1254">
            <v>1</v>
          </cell>
        </row>
        <row r="1255">
          <cell r="A1255" t="str">
            <v>140534/бм250</v>
          </cell>
          <cell r="B1255" t="str">
            <v>30102505.01000.44</v>
          </cell>
          <cell r="C1255" t="str">
            <v>Пескоуловитель Plus 500 пг односекционный с боковой муфтой 250 мм</v>
          </cell>
          <cell r="D1255" t="str">
            <v>Пескоуловитель Plus 500 пг односекционный с боковой муфтой 250 мм</v>
          </cell>
          <cell r="E1255">
            <v>1000</v>
          </cell>
          <cell r="F1255" t="str">
            <v>650/680</v>
          </cell>
          <cell r="G1255">
            <v>1000</v>
          </cell>
          <cell r="H1255" t="str">
            <v>-</v>
          </cell>
          <cell r="I1255" t="str">
            <v>E600</v>
          </cell>
          <cell r="J1255">
            <v>660</v>
          </cell>
          <cell r="K1255">
            <v>1</v>
          </cell>
        </row>
        <row r="1256">
          <cell r="A1256" t="str">
            <v>140534/бо350</v>
          </cell>
          <cell r="B1256" t="str">
            <v>30102505.01000.36</v>
          </cell>
          <cell r="C1256" t="str">
            <v>Пескоуловитель Plus 500 пг односекционный с боковым отверстием 315 мм</v>
          </cell>
          <cell r="D1256" t="str">
            <v>Пескоуловитель Plus 500 пг односекционный с боковым отверстием 315 мм</v>
          </cell>
          <cell r="E1256">
            <v>1000</v>
          </cell>
          <cell r="F1256" t="str">
            <v>650/680</v>
          </cell>
          <cell r="G1256">
            <v>1000</v>
          </cell>
          <cell r="H1256" t="str">
            <v>-</v>
          </cell>
          <cell r="I1256" t="str">
            <v>E600</v>
          </cell>
          <cell r="J1256">
            <v>660</v>
          </cell>
          <cell r="K1256">
            <v>1</v>
          </cell>
        </row>
        <row r="1257">
          <cell r="A1257" t="str">
            <v>140534/бм350</v>
          </cell>
          <cell r="B1257" t="str">
            <v>30102505.01000.45</v>
          </cell>
          <cell r="C1257" t="str">
            <v>Пескоуловитель Plus 500 пг односекционный с боковой муфтой 315 мм</v>
          </cell>
          <cell r="D1257" t="str">
            <v>Пескоуловитель Plus 500 пг односекционный с боковой муфтой 315 мм</v>
          </cell>
          <cell r="E1257">
            <v>1000</v>
          </cell>
          <cell r="F1257" t="str">
            <v>650/680</v>
          </cell>
          <cell r="G1257">
            <v>1000</v>
          </cell>
          <cell r="H1257" t="str">
            <v>-</v>
          </cell>
          <cell r="I1257" t="str">
            <v>E600</v>
          </cell>
          <cell r="J1257">
            <v>660</v>
          </cell>
          <cell r="K1257">
            <v>1</v>
          </cell>
        </row>
        <row r="1258">
          <cell r="A1258" t="str">
            <v>140534/бо400</v>
          </cell>
          <cell r="B1258" t="str">
            <v>30102505.01000.37</v>
          </cell>
          <cell r="C1258" t="str">
            <v>Пескоуловитель Plus 500 пг односекционный с боковым отверстием 400 мм</v>
          </cell>
          <cell r="D1258" t="str">
            <v>Пескоуловитель Plus 500 пг односекционный с боковым отверстием 400 мм</v>
          </cell>
          <cell r="E1258">
            <v>1000</v>
          </cell>
          <cell r="F1258" t="str">
            <v>650/680</v>
          </cell>
          <cell r="G1258">
            <v>1000</v>
          </cell>
          <cell r="H1258" t="str">
            <v>-</v>
          </cell>
          <cell r="I1258" t="str">
            <v>E600</v>
          </cell>
          <cell r="J1258">
            <v>660</v>
          </cell>
          <cell r="K1258">
            <v>1</v>
          </cell>
        </row>
        <row r="1259">
          <cell r="A1259" t="str">
            <v>140534/бм400</v>
          </cell>
          <cell r="B1259" t="str">
            <v>30102505.01000.47</v>
          </cell>
          <cell r="C1259" t="str">
            <v>Пескоуловитель Plus 500 пг односекционный с боковой муфтой 400 мм</v>
          </cell>
          <cell r="D1259" t="str">
            <v>Пескоуловитель Plus 500 пг односекционный с боковой муфтой 400 мм</v>
          </cell>
          <cell r="E1259">
            <v>1000</v>
          </cell>
          <cell r="F1259" t="str">
            <v>650/680</v>
          </cell>
          <cell r="G1259">
            <v>1000</v>
          </cell>
          <cell r="H1259" t="str">
            <v>-</v>
          </cell>
          <cell r="I1259" t="str">
            <v>E600</v>
          </cell>
          <cell r="J1259">
            <v>660</v>
          </cell>
          <cell r="K1259">
            <v>1</v>
          </cell>
        </row>
        <row r="1260">
          <cell r="A1260" t="str">
            <v>140534/бо500</v>
          </cell>
          <cell r="B1260" t="str">
            <v>30102505.01000.38</v>
          </cell>
          <cell r="C1260" t="str">
            <v>Пескоуловитель Plus 500 пг односекционный с боковым отверстием 500 мм</v>
          </cell>
          <cell r="D1260" t="str">
            <v>Пескоуловитель Plus 500 пг односекционный с боковым отверстием 500 мм</v>
          </cell>
          <cell r="E1260">
            <v>1000</v>
          </cell>
          <cell r="F1260" t="str">
            <v>650/680</v>
          </cell>
          <cell r="G1260">
            <v>1000</v>
          </cell>
          <cell r="H1260" t="str">
            <v>-</v>
          </cell>
          <cell r="I1260" t="str">
            <v>E600</v>
          </cell>
          <cell r="J1260">
            <v>660</v>
          </cell>
          <cell r="K1260">
            <v>1</v>
          </cell>
        </row>
        <row r="1261">
          <cell r="A1261" t="str">
            <v>140534/бм500</v>
          </cell>
          <cell r="B1261" t="str">
            <v>30102505.01000.48</v>
          </cell>
          <cell r="C1261" t="str">
            <v>Пескоуловитель Plus 500 пг односекционный с боковой муфтой 500 мм</v>
          </cell>
          <cell r="D1261" t="str">
            <v>Пескоуловитель Plus 500 пг односекционный с боковой муфтой 500 мм</v>
          </cell>
          <cell r="E1261">
            <v>1000</v>
          </cell>
          <cell r="F1261" t="str">
            <v>650/680</v>
          </cell>
          <cell r="G1261">
            <v>1000</v>
          </cell>
          <cell r="H1261" t="str">
            <v>-</v>
          </cell>
          <cell r="I1261" t="str">
            <v>E600</v>
          </cell>
          <cell r="J1261">
            <v>660</v>
          </cell>
          <cell r="K1261">
            <v>1</v>
          </cell>
        </row>
        <row r="1262">
          <cell r="A1262" t="str">
            <v>014535</v>
          </cell>
          <cell r="B1262" t="str">
            <v>30102505.1950</v>
          </cell>
          <cell r="C1262" t="str">
            <v>Пескоуловитель Plus 500 пг (верхняя часть)</v>
          </cell>
          <cell r="D1262" t="str">
            <v>Пескоуловитель Plus 500 пг (верхняя секция)</v>
          </cell>
          <cell r="E1262">
            <v>1000</v>
          </cell>
          <cell r="F1262" t="str">
            <v>650/680</v>
          </cell>
          <cell r="G1262">
            <v>950</v>
          </cell>
          <cell r="H1262" t="str">
            <v>-</v>
          </cell>
          <cell r="I1262" t="str">
            <v>E600</v>
          </cell>
          <cell r="J1262">
            <v>560</v>
          </cell>
          <cell r="K1262">
            <v>1</v>
          </cell>
        </row>
        <row r="1263">
          <cell r="A1263" t="str">
            <v>020534/L</v>
          </cell>
          <cell r="B1263" t="str">
            <v>30105501.01000</v>
          </cell>
          <cell r="C1263" t="str">
            <v>Пескоуловитель Sir 500 односекционный</v>
          </cell>
          <cell r="D1263" t="str">
            <v>Пескоуловитель Sir 500 односекционный</v>
          </cell>
          <cell r="E1263">
            <v>1000</v>
          </cell>
          <cell r="F1263" t="str">
            <v>650/680</v>
          </cell>
          <cell r="G1263">
            <v>1000</v>
          </cell>
          <cell r="H1263" t="str">
            <v>-</v>
          </cell>
          <cell r="I1263" t="str">
            <v>E600</v>
          </cell>
          <cell r="J1263">
            <v>660</v>
          </cell>
          <cell r="K1263">
            <v>1</v>
          </cell>
          <cell r="L1263">
            <v>31698</v>
          </cell>
        </row>
        <row r="1264">
          <cell r="A1264" t="str">
            <v>020534/Lбо160</v>
          </cell>
          <cell r="B1264" t="str">
            <v>30105501.01000.32</v>
          </cell>
          <cell r="C1264" t="str">
            <v>Пескоуловитель Sir 500 односекционный с боковым отверстием 160 мм</v>
          </cell>
          <cell r="D1264" t="str">
            <v>Пескоуловитель Sir 500 односекционный с боковым отверстием 160 мм</v>
          </cell>
          <cell r="E1264">
            <v>1000</v>
          </cell>
          <cell r="F1264" t="str">
            <v>650/680</v>
          </cell>
          <cell r="G1264">
            <v>1000</v>
          </cell>
          <cell r="H1264" t="str">
            <v>-</v>
          </cell>
          <cell r="I1264" t="str">
            <v>E600</v>
          </cell>
          <cell r="J1264">
            <v>660</v>
          </cell>
          <cell r="K1264">
            <v>1</v>
          </cell>
        </row>
        <row r="1265">
          <cell r="A1265" t="str">
            <v>020534/Lбм160</v>
          </cell>
          <cell r="B1265" t="str">
            <v>30105501.01000.42</v>
          </cell>
          <cell r="C1265" t="str">
            <v>Пескоуловитель Sir 500 односекционный с боковой муфтой 160 мм</v>
          </cell>
          <cell r="D1265" t="str">
            <v>Пескоуловитель Sir 500 односекционный с боковой муфтой 160 мм</v>
          </cell>
          <cell r="E1265">
            <v>1000</v>
          </cell>
          <cell r="F1265" t="str">
            <v>650/680</v>
          </cell>
          <cell r="G1265">
            <v>1000</v>
          </cell>
          <cell r="H1265" t="str">
            <v>-</v>
          </cell>
          <cell r="I1265" t="str">
            <v>E600</v>
          </cell>
          <cell r="J1265">
            <v>660</v>
          </cell>
          <cell r="K1265">
            <v>1</v>
          </cell>
        </row>
        <row r="1266">
          <cell r="A1266" t="str">
            <v>020534/Lбо200</v>
          </cell>
          <cell r="B1266" t="str">
            <v>30105501.01000.33</v>
          </cell>
          <cell r="C1266" t="str">
            <v>Пескоуловитель Sir 500 односекционный с боковым отверстием 200 мм</v>
          </cell>
          <cell r="D1266" t="str">
            <v>Пескоуловитель Sir 500 односекционный с боковым отверстием 200 мм</v>
          </cell>
          <cell r="E1266">
            <v>1000</v>
          </cell>
          <cell r="F1266" t="str">
            <v>650/680</v>
          </cell>
          <cell r="G1266">
            <v>1000</v>
          </cell>
          <cell r="H1266" t="str">
            <v>-</v>
          </cell>
          <cell r="I1266" t="str">
            <v>E600</v>
          </cell>
          <cell r="J1266">
            <v>660</v>
          </cell>
          <cell r="K1266">
            <v>1</v>
          </cell>
        </row>
        <row r="1267">
          <cell r="A1267" t="str">
            <v>020534/Lбм200</v>
          </cell>
          <cell r="B1267" t="str">
            <v>30105501.01000.43</v>
          </cell>
          <cell r="C1267" t="str">
            <v>Пескоуловитель Sir 500 односекционный с боковой муфтой 200 мм</v>
          </cell>
          <cell r="D1267" t="str">
            <v>Пескоуловитель Sir 500 односекционный с боковой муфтой 200 мм</v>
          </cell>
          <cell r="E1267">
            <v>1000</v>
          </cell>
          <cell r="F1267" t="str">
            <v>650/680</v>
          </cell>
          <cell r="G1267">
            <v>1000</v>
          </cell>
          <cell r="H1267" t="str">
            <v>-</v>
          </cell>
          <cell r="I1267" t="str">
            <v>E600</v>
          </cell>
          <cell r="J1267">
            <v>660</v>
          </cell>
          <cell r="K1267">
            <v>1</v>
          </cell>
        </row>
        <row r="1268">
          <cell r="A1268" t="str">
            <v>020534/Lбо250</v>
          </cell>
          <cell r="B1268" t="str">
            <v>30105501.01000.34</v>
          </cell>
          <cell r="C1268" t="str">
            <v>Пескоуловитель Sir 500 односекционный с боковым отверстием 250 мм</v>
          </cell>
          <cell r="D1268" t="str">
            <v>Пескоуловитель Sir 500 односекционный с боковым отверстием 250 мм</v>
          </cell>
          <cell r="E1268">
            <v>1000</v>
          </cell>
          <cell r="F1268" t="str">
            <v>650/680</v>
          </cell>
          <cell r="G1268">
            <v>1000</v>
          </cell>
          <cell r="H1268" t="str">
            <v>-</v>
          </cell>
          <cell r="I1268" t="str">
            <v>E600</v>
          </cell>
          <cell r="J1268">
            <v>660</v>
          </cell>
          <cell r="K1268">
            <v>1</v>
          </cell>
        </row>
        <row r="1269">
          <cell r="A1269" t="str">
            <v>020534/Lбм250</v>
          </cell>
          <cell r="B1269" t="str">
            <v>30105501.01000.44</v>
          </cell>
          <cell r="C1269" t="str">
            <v>Пескоуловитель Sir 500 односекционный с боковой муфтой 250 мм</v>
          </cell>
          <cell r="D1269" t="str">
            <v>Пескоуловитель Sir 500 односекционный с боковой муфтой 250 мм</v>
          </cell>
          <cell r="E1269">
            <v>1000</v>
          </cell>
          <cell r="F1269" t="str">
            <v>650/680</v>
          </cell>
          <cell r="G1269">
            <v>1000</v>
          </cell>
          <cell r="H1269" t="str">
            <v>-</v>
          </cell>
          <cell r="I1269" t="str">
            <v>E600</v>
          </cell>
          <cell r="J1269">
            <v>660</v>
          </cell>
          <cell r="K1269">
            <v>1</v>
          </cell>
        </row>
        <row r="1270">
          <cell r="A1270" t="str">
            <v>020534/Lбо350</v>
          </cell>
          <cell r="B1270" t="str">
            <v>30105501.01000.36</v>
          </cell>
          <cell r="C1270" t="str">
            <v>Пескоуловитель Sir 500 односекционный с боковым отверстием 315 мм</v>
          </cell>
          <cell r="D1270" t="str">
            <v>Пескоуловитель Sir 500 односекционный с боковым отверстием 315 мм</v>
          </cell>
          <cell r="E1270">
            <v>1000</v>
          </cell>
          <cell r="F1270" t="str">
            <v>650/680</v>
          </cell>
          <cell r="G1270">
            <v>1000</v>
          </cell>
          <cell r="H1270" t="str">
            <v>-</v>
          </cell>
          <cell r="I1270" t="str">
            <v>E600</v>
          </cell>
          <cell r="J1270">
            <v>660</v>
          </cell>
          <cell r="K1270">
            <v>1</v>
          </cell>
        </row>
        <row r="1271">
          <cell r="A1271" t="str">
            <v>020534/Lбм315</v>
          </cell>
          <cell r="B1271" t="str">
            <v>30105501.01000.45</v>
          </cell>
          <cell r="C1271" t="str">
            <v>Пескоуловитель Sir 500 односекционный с боковой муфтой 315 мм</v>
          </cell>
          <cell r="D1271" t="str">
            <v>Пескоуловитель Sir 500 односекционный с боковой муфтой 315 мм</v>
          </cell>
          <cell r="E1271">
            <v>1000</v>
          </cell>
          <cell r="F1271" t="str">
            <v>650/680</v>
          </cell>
          <cell r="G1271">
            <v>1000</v>
          </cell>
          <cell r="H1271" t="str">
            <v>-</v>
          </cell>
          <cell r="I1271" t="str">
            <v>E600</v>
          </cell>
          <cell r="J1271">
            <v>660</v>
          </cell>
          <cell r="K1271">
            <v>1</v>
          </cell>
        </row>
        <row r="1272">
          <cell r="A1272" t="str">
            <v>020534/Lбо400</v>
          </cell>
          <cell r="B1272" t="str">
            <v>30105501.01000.37</v>
          </cell>
          <cell r="C1272" t="str">
            <v>Пескоуловитель Sir 500 односекционный с боковым отверстием 400 мм</v>
          </cell>
          <cell r="D1272" t="str">
            <v>Пескоуловитель Sir 500 односекционный с боковым отверстием 400 мм</v>
          </cell>
          <cell r="E1272">
            <v>1000</v>
          </cell>
          <cell r="F1272" t="str">
            <v>650/680</v>
          </cell>
          <cell r="G1272">
            <v>1000</v>
          </cell>
          <cell r="H1272" t="str">
            <v>-</v>
          </cell>
          <cell r="I1272" t="str">
            <v>E600</v>
          </cell>
          <cell r="J1272">
            <v>660</v>
          </cell>
          <cell r="K1272">
            <v>1</v>
          </cell>
        </row>
        <row r="1273">
          <cell r="A1273" t="str">
            <v>020534/Lбм400</v>
          </cell>
          <cell r="B1273" t="str">
            <v>30105501.01000.47</v>
          </cell>
          <cell r="C1273" t="str">
            <v>Пескоуловитель Sir 500 односекционный с боковой муфтой 400 мм</v>
          </cell>
          <cell r="D1273" t="str">
            <v>Пескоуловитель Sir 500 односекционный с боковой муфтой 400 мм</v>
          </cell>
          <cell r="E1273">
            <v>1000</v>
          </cell>
          <cell r="F1273" t="str">
            <v>650/680</v>
          </cell>
          <cell r="G1273">
            <v>1000</v>
          </cell>
          <cell r="H1273" t="str">
            <v>-</v>
          </cell>
          <cell r="I1273" t="str">
            <v>E600</v>
          </cell>
          <cell r="J1273">
            <v>660</v>
          </cell>
          <cell r="K1273">
            <v>1</v>
          </cell>
        </row>
        <row r="1274">
          <cell r="A1274" t="str">
            <v>020534/Lбо500</v>
          </cell>
          <cell r="B1274" t="str">
            <v>30105501.01000.38</v>
          </cell>
          <cell r="C1274" t="str">
            <v>Пескоуловитель Sir 500 односекционный с боковым отверстием 500 мм</v>
          </cell>
          <cell r="D1274" t="str">
            <v>Пескоуловитель Sir 500 односекционный с боковым отверстием 500 мм</v>
          </cell>
          <cell r="E1274">
            <v>1000</v>
          </cell>
          <cell r="F1274" t="str">
            <v>650/680</v>
          </cell>
          <cell r="G1274">
            <v>1000</v>
          </cell>
          <cell r="H1274" t="str">
            <v>-</v>
          </cell>
          <cell r="I1274" t="str">
            <v>E600</v>
          </cell>
          <cell r="J1274">
            <v>660</v>
          </cell>
          <cell r="K1274">
            <v>1</v>
          </cell>
        </row>
        <row r="1275">
          <cell r="A1275" t="str">
            <v>020534/Lбм500</v>
          </cell>
          <cell r="B1275" t="str">
            <v>30105501.01000.48</v>
          </cell>
          <cell r="C1275" t="str">
            <v>Пескоуловитель Sir 500 односекционный с боковой муфтой 500 мм</v>
          </cell>
          <cell r="D1275" t="str">
            <v>Пескоуловитель Sir 500 односекционный с боковой муфтой 500 мм</v>
          </cell>
          <cell r="E1275">
            <v>1000</v>
          </cell>
          <cell r="F1275" t="str">
            <v>650/680</v>
          </cell>
          <cell r="G1275">
            <v>1000</v>
          </cell>
          <cell r="H1275" t="str">
            <v>-</v>
          </cell>
          <cell r="I1275" t="str">
            <v>E600</v>
          </cell>
          <cell r="J1275">
            <v>660</v>
          </cell>
          <cell r="K1275">
            <v>1</v>
          </cell>
        </row>
        <row r="1276">
          <cell r="A1276" t="str">
            <v>080534/L</v>
          </cell>
          <cell r="B1276" t="str">
            <v>31105501.01000</v>
          </cell>
          <cell r="C1276" t="str">
            <v>Дождеприемник ДК 500 односекционный</v>
          </cell>
          <cell r="D1276" t="str">
            <v>Дождеприемный колодец 500 односекционный</v>
          </cell>
          <cell r="E1276">
            <v>1000</v>
          </cell>
          <cell r="F1276" t="str">
            <v>650/680</v>
          </cell>
          <cell r="G1276">
            <v>1000</v>
          </cell>
          <cell r="H1276" t="str">
            <v>-</v>
          </cell>
          <cell r="I1276" t="str">
            <v>E600</v>
          </cell>
          <cell r="J1276">
            <v>661</v>
          </cell>
          <cell r="K1276">
            <v>1</v>
          </cell>
          <cell r="L1276">
            <v>36452</v>
          </cell>
        </row>
        <row r="1277">
          <cell r="A1277" t="str">
            <v>080534/Lбо160</v>
          </cell>
          <cell r="B1277" t="str">
            <v>31105501.01000.32</v>
          </cell>
          <cell r="C1277" t="str">
            <v>Дождеприемник ДК 500  односекционный с боковым отверстием 160 мм</v>
          </cell>
          <cell r="D1277" t="str">
            <v>Дождеприемный колодец 500  односекционный с боковым отверстием 160 мм</v>
          </cell>
          <cell r="E1277">
            <v>1000</v>
          </cell>
          <cell r="F1277" t="str">
            <v>650/680</v>
          </cell>
          <cell r="G1277">
            <v>1000</v>
          </cell>
          <cell r="H1277" t="str">
            <v>-</v>
          </cell>
          <cell r="I1277" t="str">
            <v>E600</v>
          </cell>
          <cell r="J1277">
            <v>661</v>
          </cell>
          <cell r="K1277">
            <v>1</v>
          </cell>
        </row>
        <row r="1278">
          <cell r="A1278" t="str">
            <v>080534/Lбм160</v>
          </cell>
          <cell r="B1278" t="str">
            <v>31105501.01000.42</v>
          </cell>
          <cell r="C1278" t="str">
            <v>Дождеприемник ДК 500  односекционный с боковой муфтой 160 мм</v>
          </cell>
          <cell r="D1278" t="str">
            <v>Дождеприемный колодец 500  односекционный с боковой муфтой 160 мм</v>
          </cell>
          <cell r="E1278">
            <v>1000</v>
          </cell>
          <cell r="F1278" t="str">
            <v>650/680</v>
          </cell>
          <cell r="G1278">
            <v>1000</v>
          </cell>
          <cell r="H1278" t="str">
            <v>-</v>
          </cell>
          <cell r="I1278" t="str">
            <v>E600</v>
          </cell>
          <cell r="J1278">
            <v>661</v>
          </cell>
          <cell r="K1278">
            <v>1</v>
          </cell>
        </row>
        <row r="1279">
          <cell r="A1279" t="str">
            <v>080534/Lбо200</v>
          </cell>
          <cell r="B1279" t="str">
            <v>31105501.01000.33</v>
          </cell>
          <cell r="C1279" t="str">
            <v>Дождеприемник ДК 500  односекционный с боковым отверстием 200 мм</v>
          </cell>
          <cell r="D1279" t="str">
            <v>Дождеприемный колодец 500  односекционный с боковым отверстием 200 мм</v>
          </cell>
          <cell r="E1279">
            <v>1000</v>
          </cell>
          <cell r="F1279" t="str">
            <v>650/680</v>
          </cell>
          <cell r="G1279">
            <v>1000</v>
          </cell>
          <cell r="H1279" t="str">
            <v>-</v>
          </cell>
          <cell r="I1279" t="str">
            <v>E600</v>
          </cell>
          <cell r="J1279">
            <v>661</v>
          </cell>
          <cell r="K1279">
            <v>1</v>
          </cell>
        </row>
        <row r="1280">
          <cell r="A1280" t="str">
            <v>080534/Lбм200</v>
          </cell>
          <cell r="B1280" t="str">
            <v>31105501.01000.43</v>
          </cell>
          <cell r="C1280" t="str">
            <v>Дождеприемник ДК 500  односекционный с боковой муфтой 200 мм</v>
          </cell>
          <cell r="D1280" t="str">
            <v>Дождеприемный колодец 500  односекционный с боковой муфтой 200 мм</v>
          </cell>
          <cell r="E1280">
            <v>1000</v>
          </cell>
          <cell r="F1280" t="str">
            <v>650/680</v>
          </cell>
          <cell r="G1280">
            <v>1000</v>
          </cell>
          <cell r="H1280" t="str">
            <v>-</v>
          </cell>
          <cell r="I1280" t="str">
            <v>E600</v>
          </cell>
          <cell r="J1280">
            <v>661</v>
          </cell>
          <cell r="K1280">
            <v>1</v>
          </cell>
        </row>
        <row r="1281">
          <cell r="A1281" t="str">
            <v>080534/Lбо250</v>
          </cell>
          <cell r="B1281" t="str">
            <v>31105501.01000.34</v>
          </cell>
          <cell r="C1281" t="str">
            <v>Дождеприемник ДК 500  односекционный с боковым отверстием 250 мм</v>
          </cell>
          <cell r="D1281" t="str">
            <v>Дождеприемный колодец 500  односекционный с боковым отверстием 250 мм</v>
          </cell>
          <cell r="E1281">
            <v>1000</v>
          </cell>
          <cell r="F1281" t="str">
            <v>650/680</v>
          </cell>
          <cell r="G1281">
            <v>1000</v>
          </cell>
          <cell r="H1281" t="str">
            <v>-</v>
          </cell>
          <cell r="I1281" t="str">
            <v>E600</v>
          </cell>
          <cell r="J1281">
            <v>661</v>
          </cell>
          <cell r="K1281">
            <v>1</v>
          </cell>
        </row>
        <row r="1282">
          <cell r="A1282" t="str">
            <v>080534/Lбм250</v>
          </cell>
          <cell r="B1282" t="str">
            <v>31105501.01000.44</v>
          </cell>
          <cell r="C1282" t="str">
            <v>Дождеприемник ДК 500  односекционный с боковой муфтой 250 мм</v>
          </cell>
          <cell r="D1282" t="str">
            <v>Дождеприемный колодец 500  односекционный с боковой муфтой 250 мм</v>
          </cell>
          <cell r="E1282">
            <v>1000</v>
          </cell>
          <cell r="F1282" t="str">
            <v>650/680</v>
          </cell>
          <cell r="G1282">
            <v>1000</v>
          </cell>
          <cell r="H1282" t="str">
            <v>-</v>
          </cell>
          <cell r="I1282" t="str">
            <v>E600</v>
          </cell>
          <cell r="J1282">
            <v>661</v>
          </cell>
          <cell r="K1282">
            <v>1</v>
          </cell>
        </row>
        <row r="1283">
          <cell r="A1283" t="str">
            <v>080534/Lбо350</v>
          </cell>
          <cell r="B1283" t="str">
            <v>31105501.01000.36</v>
          </cell>
          <cell r="C1283" t="str">
            <v>Дождеприемник ДК 500  односекционный с боковым отверстием 315 мм</v>
          </cell>
          <cell r="D1283" t="str">
            <v>Дождеприемный колодец 500  односекционный с боковым отверстием 315 мм</v>
          </cell>
          <cell r="E1283">
            <v>1000</v>
          </cell>
          <cell r="F1283" t="str">
            <v>650/680</v>
          </cell>
          <cell r="G1283">
            <v>1000</v>
          </cell>
          <cell r="H1283" t="str">
            <v>-</v>
          </cell>
          <cell r="I1283" t="str">
            <v>E600</v>
          </cell>
          <cell r="J1283">
            <v>661</v>
          </cell>
          <cell r="K1283">
            <v>1</v>
          </cell>
        </row>
        <row r="1284">
          <cell r="A1284" t="str">
            <v>080534/Lбм315</v>
          </cell>
          <cell r="B1284" t="str">
            <v>31105501.01000.45</v>
          </cell>
          <cell r="C1284" t="str">
            <v>Дождеприемник ДК 500  односекционный с боковой муфтой 315 мм</v>
          </cell>
          <cell r="D1284" t="str">
            <v>Дождеприемный колодец 500  односекционный с боковой муфтой 315 мм</v>
          </cell>
          <cell r="E1284">
            <v>1000</v>
          </cell>
          <cell r="F1284" t="str">
            <v>650/680</v>
          </cell>
          <cell r="G1284">
            <v>1000</v>
          </cell>
          <cell r="H1284" t="str">
            <v>-</v>
          </cell>
          <cell r="I1284" t="str">
            <v>E600</v>
          </cell>
          <cell r="J1284">
            <v>661</v>
          </cell>
          <cell r="K1284">
            <v>1</v>
          </cell>
        </row>
        <row r="1285">
          <cell r="A1285" t="str">
            <v>080534/Lбо400</v>
          </cell>
          <cell r="B1285" t="str">
            <v>31105501.01000.37</v>
          </cell>
          <cell r="C1285" t="str">
            <v>Дождеприемник ДК 500  односекционный с боковым отверстием 400 мм</v>
          </cell>
          <cell r="D1285" t="str">
            <v>Дождеприемный колодец 500  односекционный с боковым отверстием 400 мм</v>
          </cell>
          <cell r="E1285">
            <v>1000</v>
          </cell>
          <cell r="F1285" t="str">
            <v>650/680</v>
          </cell>
          <cell r="G1285">
            <v>1000</v>
          </cell>
          <cell r="H1285" t="str">
            <v>-</v>
          </cell>
          <cell r="I1285" t="str">
            <v>E600</v>
          </cell>
          <cell r="J1285">
            <v>661</v>
          </cell>
          <cell r="K1285">
            <v>1</v>
          </cell>
        </row>
        <row r="1286">
          <cell r="A1286" t="str">
            <v>080534/Lбм400</v>
          </cell>
          <cell r="B1286" t="str">
            <v>31105501.01000.47</v>
          </cell>
          <cell r="C1286" t="str">
            <v>Дождеприемник ДК 500  односекционный с боковой муфтой 400 мм</v>
          </cell>
          <cell r="D1286" t="str">
            <v>Дождеприемный колодец 500  односекционный с боковой муфтой 400 мм</v>
          </cell>
          <cell r="E1286">
            <v>1000</v>
          </cell>
          <cell r="F1286" t="str">
            <v>650/680</v>
          </cell>
          <cell r="G1286">
            <v>1000</v>
          </cell>
          <cell r="H1286" t="str">
            <v>-</v>
          </cell>
          <cell r="I1286" t="str">
            <v>E600</v>
          </cell>
          <cell r="J1286">
            <v>661</v>
          </cell>
          <cell r="K1286">
            <v>1</v>
          </cell>
        </row>
        <row r="1287">
          <cell r="A1287" t="str">
            <v>080534/Lбо500</v>
          </cell>
          <cell r="B1287" t="str">
            <v>31105501.01000.38</v>
          </cell>
          <cell r="C1287" t="str">
            <v>Дождеприемник ДК 500  односекционный с боковым отверстием 500 мм</v>
          </cell>
          <cell r="D1287" t="str">
            <v>Дождеприемный колодец 500  односекционный с боковым отверстием 500 мм</v>
          </cell>
          <cell r="E1287">
            <v>1000</v>
          </cell>
          <cell r="F1287" t="str">
            <v>650/680</v>
          </cell>
          <cell r="G1287">
            <v>1000</v>
          </cell>
          <cell r="H1287" t="str">
            <v>-</v>
          </cell>
          <cell r="I1287" t="str">
            <v>E600</v>
          </cell>
          <cell r="J1287">
            <v>661</v>
          </cell>
          <cell r="K1287">
            <v>1</v>
          </cell>
        </row>
        <row r="1288">
          <cell r="A1288" t="str">
            <v>080534/Lбм500</v>
          </cell>
          <cell r="B1288" t="str">
            <v>31105501.01000.48</v>
          </cell>
          <cell r="C1288" t="str">
            <v>Дождеприемник ДК 500  односекционный с боковой муфтой 500 мм</v>
          </cell>
          <cell r="D1288" t="str">
            <v>Дождеприемный колодец 500  односекционный с боковой муфтой 500 мм</v>
          </cell>
          <cell r="E1288">
            <v>1000</v>
          </cell>
          <cell r="F1288" t="str">
            <v>650/680</v>
          </cell>
          <cell r="G1288">
            <v>1000</v>
          </cell>
          <cell r="H1288" t="str">
            <v>-</v>
          </cell>
          <cell r="I1288" t="str">
            <v>E600</v>
          </cell>
          <cell r="J1288">
            <v>661</v>
          </cell>
          <cell r="K1288">
            <v>1</v>
          </cell>
        </row>
        <row r="1289">
          <cell r="B1289" t="str">
            <v>30105501.1600</v>
          </cell>
          <cell r="C1289" t="str">
            <v>Пескоуловитель Sir 500 H=600 мм (верхняя часть)</v>
          </cell>
          <cell r="D1289" t="str">
            <v>Пескоуловитель Sir 500 H=600 мм (верхняя секция)</v>
          </cell>
          <cell r="E1289">
            <v>1000</v>
          </cell>
          <cell r="F1289" t="str">
            <v>650/680</v>
          </cell>
          <cell r="G1289">
            <v>1000</v>
          </cell>
          <cell r="H1289" t="str">
            <v>-</v>
          </cell>
          <cell r="I1289" t="str">
            <v>E600</v>
          </cell>
          <cell r="J1289">
            <v>327</v>
          </cell>
        </row>
        <row r="1290">
          <cell r="A1290" t="str">
            <v>020535/L</v>
          </cell>
          <cell r="B1290" t="str">
            <v>30105501.11000</v>
          </cell>
          <cell r="C1290" t="str">
            <v>Пескоуловитель Sir 500 (верхняя часть)</v>
          </cell>
          <cell r="D1290" t="str">
            <v>Пескоуловитель Sir 500 (верхняя секция)</v>
          </cell>
          <cell r="E1290">
            <v>1000</v>
          </cell>
          <cell r="F1290" t="str">
            <v>650/680</v>
          </cell>
          <cell r="G1290">
            <v>1000</v>
          </cell>
          <cell r="H1290" t="str">
            <v>-</v>
          </cell>
          <cell r="I1290" t="str">
            <v>E600</v>
          </cell>
          <cell r="J1290">
            <v>564</v>
          </cell>
          <cell r="K1290">
            <v>1</v>
          </cell>
          <cell r="L1290">
            <v>27386</v>
          </cell>
        </row>
        <row r="1291">
          <cell r="A1291" t="str">
            <v>080535/L</v>
          </cell>
          <cell r="B1291" t="str">
            <v>31105501.11000</v>
          </cell>
          <cell r="C1291" t="str">
            <v>Дождеприемник ДК 500 (верхняя часть)</v>
          </cell>
          <cell r="D1291" t="str">
            <v>Дождеприемный колодец 500 (верхняя секция)</v>
          </cell>
          <cell r="E1291">
            <v>1000</v>
          </cell>
          <cell r="F1291" t="str">
            <v>650/680</v>
          </cell>
          <cell r="G1291">
            <v>1000</v>
          </cell>
          <cell r="H1291" t="str">
            <v>-</v>
          </cell>
          <cell r="I1291" t="str">
            <v>E600</v>
          </cell>
          <cell r="J1291">
            <v>565</v>
          </cell>
          <cell r="K1291">
            <v>1</v>
          </cell>
          <cell r="L1291">
            <v>31494</v>
          </cell>
        </row>
        <row r="1292">
          <cell r="A1292" t="str">
            <v>020534/E</v>
          </cell>
          <cell r="B1292" t="str">
            <v>30105502.01000</v>
          </cell>
          <cell r="C1292" t="str">
            <v xml:space="preserve">Пескоуловитель Sir 500 односекционный </v>
          </cell>
          <cell r="D1292" t="str">
            <v xml:space="preserve">Пескоуловитель Sir 500 односекционный </v>
          </cell>
          <cell r="E1292">
            <v>1000</v>
          </cell>
          <cell r="F1292" t="str">
            <v>650/680</v>
          </cell>
          <cell r="G1292">
            <v>1000</v>
          </cell>
          <cell r="H1292" t="str">
            <v>-</v>
          </cell>
          <cell r="I1292" t="str">
            <v>E600</v>
          </cell>
          <cell r="J1292">
            <v>660</v>
          </cell>
          <cell r="K1292">
            <v>1</v>
          </cell>
          <cell r="L1292">
            <v>31698</v>
          </cell>
        </row>
        <row r="1293">
          <cell r="A1293" t="str">
            <v>020534/Eбо160</v>
          </cell>
          <cell r="B1293" t="str">
            <v>30105502.01000.32</v>
          </cell>
          <cell r="C1293" t="str">
            <v>Пескоуловитель Sir 500 односекционный с боковым отверстием 160 мм</v>
          </cell>
          <cell r="D1293" t="str">
            <v>Пескоуловитель Sir 500 односекционный с боковым отверстием 160 мм</v>
          </cell>
          <cell r="E1293">
            <v>1000</v>
          </cell>
          <cell r="F1293" t="str">
            <v>650/680</v>
          </cell>
          <cell r="G1293">
            <v>1000</v>
          </cell>
          <cell r="H1293" t="str">
            <v>-</v>
          </cell>
          <cell r="I1293" t="str">
            <v>E600</v>
          </cell>
          <cell r="J1293">
            <v>660</v>
          </cell>
          <cell r="K1293">
            <v>1</v>
          </cell>
        </row>
        <row r="1294">
          <cell r="A1294" t="str">
            <v>020534/Eбм160</v>
          </cell>
          <cell r="B1294" t="str">
            <v>30105502.01000.42</v>
          </cell>
          <cell r="C1294" t="str">
            <v>Пескоуловитель Sir 500 односекционный с боковой муфтой 160 мм</v>
          </cell>
          <cell r="D1294" t="str">
            <v>Пескоуловитель Sir 500 односекционный с боковой муфтой 160 мм</v>
          </cell>
          <cell r="E1294">
            <v>1000</v>
          </cell>
          <cell r="F1294" t="str">
            <v>650/680</v>
          </cell>
          <cell r="G1294">
            <v>1000</v>
          </cell>
          <cell r="H1294" t="str">
            <v>-</v>
          </cell>
          <cell r="I1294" t="str">
            <v>E600</v>
          </cell>
          <cell r="J1294">
            <v>660</v>
          </cell>
          <cell r="K1294">
            <v>1</v>
          </cell>
        </row>
        <row r="1295">
          <cell r="A1295" t="str">
            <v>020534/Eбо200</v>
          </cell>
          <cell r="B1295" t="str">
            <v>30105502.01000.33</v>
          </cell>
          <cell r="C1295" t="str">
            <v>Пескоуловитель Sir 500 односекционный с боковым отверстием 200 мм</v>
          </cell>
          <cell r="D1295" t="str">
            <v>Пескоуловитель Sir 500 односекционный с боковым отверстием 200 мм</v>
          </cell>
          <cell r="E1295">
            <v>1000</v>
          </cell>
          <cell r="F1295" t="str">
            <v>650/680</v>
          </cell>
          <cell r="G1295">
            <v>1000</v>
          </cell>
          <cell r="H1295" t="str">
            <v>-</v>
          </cell>
          <cell r="I1295" t="str">
            <v>E600</v>
          </cell>
          <cell r="J1295">
            <v>660</v>
          </cell>
          <cell r="K1295">
            <v>1</v>
          </cell>
        </row>
        <row r="1296">
          <cell r="A1296" t="str">
            <v>020534/Eбм200</v>
          </cell>
          <cell r="B1296" t="str">
            <v>30105502.01000.43</v>
          </cell>
          <cell r="C1296" t="str">
            <v>Пескоуловитель Sir 500 односекционный с боковой муфтой 200 мм</v>
          </cell>
          <cell r="D1296" t="str">
            <v>Пескоуловитель Sir 500 односекционный с боковой муфтой 200 мм</v>
          </cell>
          <cell r="E1296">
            <v>1000</v>
          </cell>
          <cell r="F1296" t="str">
            <v>650/680</v>
          </cell>
          <cell r="G1296">
            <v>1000</v>
          </cell>
          <cell r="H1296" t="str">
            <v>-</v>
          </cell>
          <cell r="I1296" t="str">
            <v>E600</v>
          </cell>
          <cell r="J1296">
            <v>660</v>
          </cell>
          <cell r="K1296">
            <v>1</v>
          </cell>
        </row>
        <row r="1297">
          <cell r="A1297" t="str">
            <v>020534/Eбо250</v>
          </cell>
          <cell r="B1297" t="str">
            <v>30105502.01000.34</v>
          </cell>
          <cell r="C1297" t="str">
            <v>Пескоуловитель Sir 500 односекционный с боковым отверстием 250 мм</v>
          </cell>
          <cell r="D1297" t="str">
            <v>Пескоуловитель Sir 500 односекционный с боковым отверстием 250 мм</v>
          </cell>
          <cell r="E1297">
            <v>1000</v>
          </cell>
          <cell r="F1297" t="str">
            <v>650/680</v>
          </cell>
          <cell r="G1297">
            <v>1000</v>
          </cell>
          <cell r="H1297" t="str">
            <v>-</v>
          </cell>
          <cell r="I1297" t="str">
            <v>E600</v>
          </cell>
          <cell r="J1297">
            <v>660</v>
          </cell>
          <cell r="K1297">
            <v>1</v>
          </cell>
        </row>
        <row r="1298">
          <cell r="A1298" t="str">
            <v>020534/Eбм250</v>
          </cell>
          <cell r="B1298" t="str">
            <v>30105502.01000.44</v>
          </cell>
          <cell r="C1298" t="str">
            <v>Пескоуловитель Sir 500 односекционный с боковой муфтой 250 мм</v>
          </cell>
          <cell r="D1298" t="str">
            <v>Пескоуловитель Sir 500 односекционный с боковой муфтой 250 мм</v>
          </cell>
          <cell r="E1298">
            <v>1000</v>
          </cell>
          <cell r="F1298" t="str">
            <v>650/680</v>
          </cell>
          <cell r="G1298">
            <v>1000</v>
          </cell>
          <cell r="H1298" t="str">
            <v>-</v>
          </cell>
          <cell r="I1298" t="str">
            <v>E600</v>
          </cell>
          <cell r="J1298">
            <v>660</v>
          </cell>
          <cell r="K1298">
            <v>1</v>
          </cell>
        </row>
        <row r="1299">
          <cell r="A1299" t="str">
            <v>020534/Eбо350</v>
          </cell>
          <cell r="B1299" t="str">
            <v>30105502.01000.36</v>
          </cell>
          <cell r="C1299" t="str">
            <v>Пескоуловитель Sir 500 односекционный с боковым отверстием 315 мм</v>
          </cell>
          <cell r="D1299" t="str">
            <v>Пескоуловитель Sir 500 односекционный с боковым отверстием 315 мм</v>
          </cell>
          <cell r="E1299">
            <v>1000</v>
          </cell>
          <cell r="F1299" t="str">
            <v>650/680</v>
          </cell>
          <cell r="G1299">
            <v>1000</v>
          </cell>
          <cell r="H1299" t="str">
            <v>-</v>
          </cell>
          <cell r="I1299" t="str">
            <v>E600</v>
          </cell>
          <cell r="J1299">
            <v>660</v>
          </cell>
          <cell r="K1299">
            <v>1</v>
          </cell>
        </row>
        <row r="1300">
          <cell r="A1300" t="str">
            <v>020534/Eбм315</v>
          </cell>
          <cell r="B1300" t="str">
            <v>30105502.01000.45</v>
          </cell>
          <cell r="C1300" t="str">
            <v>Пескоуловитель Sir 500 односекционный с боковой муфтой 315 мм</v>
          </cell>
          <cell r="D1300" t="str">
            <v>Пескоуловитель Sir 500 односекционный с боковой муфтой 315 мм</v>
          </cell>
          <cell r="E1300">
            <v>1000</v>
          </cell>
          <cell r="F1300" t="str">
            <v>650/680</v>
          </cell>
          <cell r="G1300">
            <v>1000</v>
          </cell>
          <cell r="H1300" t="str">
            <v>-</v>
          </cell>
          <cell r="I1300" t="str">
            <v>E600</v>
          </cell>
          <cell r="J1300">
            <v>660</v>
          </cell>
          <cell r="K1300">
            <v>1</v>
          </cell>
        </row>
        <row r="1301">
          <cell r="A1301" t="str">
            <v>020534/Eбо400</v>
          </cell>
          <cell r="B1301" t="str">
            <v>30105502.01000.37</v>
          </cell>
          <cell r="C1301" t="str">
            <v>Пескоуловитель Sir 500 односекционный с боковым отверстием 400 мм</v>
          </cell>
          <cell r="D1301" t="str">
            <v>Пескоуловитель Sir 500 односекционный с боковым отверстием 400 мм</v>
          </cell>
          <cell r="E1301">
            <v>1000</v>
          </cell>
          <cell r="F1301" t="str">
            <v>650/680</v>
          </cell>
          <cell r="G1301">
            <v>1000</v>
          </cell>
          <cell r="H1301" t="str">
            <v>-</v>
          </cell>
          <cell r="I1301" t="str">
            <v>E600</v>
          </cell>
          <cell r="J1301">
            <v>660</v>
          </cell>
          <cell r="K1301">
            <v>1</v>
          </cell>
        </row>
        <row r="1302">
          <cell r="A1302" t="str">
            <v>020534/Eбм400</v>
          </cell>
          <cell r="B1302" t="str">
            <v>30105502.01000.47</v>
          </cell>
          <cell r="C1302" t="str">
            <v>Пескоуловитель Sir 500 односекционный с боковой муфтой 400 мм</v>
          </cell>
          <cell r="D1302" t="str">
            <v>Пескоуловитель Sir 500 односекционный с боковой муфтой 400 мм</v>
          </cell>
          <cell r="E1302">
            <v>1000</v>
          </cell>
          <cell r="F1302" t="str">
            <v>650/680</v>
          </cell>
          <cell r="G1302">
            <v>1000</v>
          </cell>
          <cell r="H1302" t="str">
            <v>-</v>
          </cell>
          <cell r="I1302" t="str">
            <v>E600</v>
          </cell>
          <cell r="J1302">
            <v>660</v>
          </cell>
          <cell r="K1302">
            <v>1</v>
          </cell>
        </row>
        <row r="1303">
          <cell r="A1303" t="str">
            <v>020534/Eбо500</v>
          </cell>
          <cell r="B1303" t="str">
            <v>30105502.01000.38</v>
          </cell>
          <cell r="C1303" t="str">
            <v>Пескоуловитель Sir 500 односекционный с боковым отверстием 500 мм</v>
          </cell>
          <cell r="D1303" t="str">
            <v>Пескоуловитель Sir 500 односекционный с боковым отверстием 500 мм</v>
          </cell>
          <cell r="E1303">
            <v>1000</v>
          </cell>
          <cell r="F1303" t="str">
            <v>650/680</v>
          </cell>
          <cell r="G1303">
            <v>1000</v>
          </cell>
          <cell r="H1303" t="str">
            <v>-</v>
          </cell>
          <cell r="I1303" t="str">
            <v>E600</v>
          </cell>
          <cell r="J1303">
            <v>660</v>
          </cell>
          <cell r="K1303">
            <v>1</v>
          </cell>
        </row>
        <row r="1304">
          <cell r="A1304" t="str">
            <v>020534/Eбм500</v>
          </cell>
          <cell r="B1304" t="str">
            <v>30105502.01000.48</v>
          </cell>
          <cell r="C1304" t="str">
            <v>Пескоуловитель Sir 500 односекционный с боковой муфтой 500 мм</v>
          </cell>
          <cell r="D1304" t="str">
            <v>Пескоуловитель Sir 500 односекционный с боковой муфтой 500 мм</v>
          </cell>
          <cell r="E1304">
            <v>1000</v>
          </cell>
          <cell r="F1304" t="str">
            <v>650/680</v>
          </cell>
          <cell r="G1304">
            <v>1000</v>
          </cell>
          <cell r="H1304" t="str">
            <v>-</v>
          </cell>
          <cell r="I1304" t="str">
            <v>E600</v>
          </cell>
          <cell r="J1304">
            <v>660</v>
          </cell>
          <cell r="K1304">
            <v>1</v>
          </cell>
        </row>
        <row r="1305">
          <cell r="A1305" t="str">
            <v>080534/E</v>
          </cell>
          <cell r="B1305" t="str">
            <v>31105502.01000</v>
          </cell>
          <cell r="C1305" t="str">
            <v>Дождеприемник ДК 500 односекционный</v>
          </cell>
          <cell r="D1305" t="str">
            <v>Дождеприемный колодец 500 односекционный</v>
          </cell>
          <cell r="E1305">
            <v>1000</v>
          </cell>
          <cell r="F1305" t="str">
            <v>650/680</v>
          </cell>
          <cell r="G1305">
            <v>1000</v>
          </cell>
          <cell r="H1305" t="str">
            <v>-</v>
          </cell>
          <cell r="I1305" t="str">
            <v>E600</v>
          </cell>
          <cell r="J1305">
            <v>661</v>
          </cell>
          <cell r="K1305">
            <v>1</v>
          </cell>
          <cell r="L1305">
            <v>36452</v>
          </cell>
        </row>
        <row r="1306">
          <cell r="A1306" t="str">
            <v>080534/Eбо160</v>
          </cell>
          <cell r="B1306" t="str">
            <v>31105502.01000.32</v>
          </cell>
          <cell r="C1306" t="str">
            <v>Дождеприемник ДК 500  односекционный с боковым отверстием 160 мм</v>
          </cell>
          <cell r="D1306" t="str">
            <v>Дождеприемный колодец 500  односекционный с боковым отверстием 160 мм</v>
          </cell>
          <cell r="E1306">
            <v>1000</v>
          </cell>
          <cell r="F1306" t="str">
            <v>650/680</v>
          </cell>
          <cell r="G1306">
            <v>1000</v>
          </cell>
          <cell r="H1306" t="str">
            <v>-</v>
          </cell>
          <cell r="I1306" t="str">
            <v>E600</v>
          </cell>
          <cell r="J1306">
            <v>661</v>
          </cell>
          <cell r="K1306">
            <v>1</v>
          </cell>
        </row>
        <row r="1307">
          <cell r="A1307" t="str">
            <v>080534/Eбм160</v>
          </cell>
          <cell r="B1307" t="str">
            <v>31105502.01000.42</v>
          </cell>
          <cell r="C1307" t="str">
            <v>Дождеприемник ДК 500  односекционный с боковой муфтой 160 мм</v>
          </cell>
          <cell r="D1307" t="str">
            <v>Дождеприемный колодец 500  односекционный с боковой муфтой 160 мм</v>
          </cell>
          <cell r="E1307">
            <v>1000</v>
          </cell>
          <cell r="F1307" t="str">
            <v>650/680</v>
          </cell>
          <cell r="G1307">
            <v>1000</v>
          </cell>
          <cell r="H1307" t="str">
            <v>-</v>
          </cell>
          <cell r="I1307" t="str">
            <v>E600</v>
          </cell>
          <cell r="J1307">
            <v>661</v>
          </cell>
          <cell r="K1307">
            <v>1</v>
          </cell>
        </row>
        <row r="1308">
          <cell r="A1308" t="str">
            <v>080534/Eбо200</v>
          </cell>
          <cell r="B1308" t="str">
            <v>31105502.01000.33</v>
          </cell>
          <cell r="C1308" t="str">
            <v>Дождеприемник ДК 500  односекционный с боковым отверстием 200 мм</v>
          </cell>
          <cell r="D1308" t="str">
            <v>Дождеприемный колодец 500  односекционный с боковым отверстием 200 мм</v>
          </cell>
          <cell r="E1308">
            <v>1000</v>
          </cell>
          <cell r="F1308" t="str">
            <v>650/680</v>
          </cell>
          <cell r="G1308">
            <v>1000</v>
          </cell>
          <cell r="H1308" t="str">
            <v>-</v>
          </cell>
          <cell r="I1308" t="str">
            <v>E600</v>
          </cell>
          <cell r="J1308">
            <v>661</v>
          </cell>
          <cell r="K1308">
            <v>1</v>
          </cell>
        </row>
        <row r="1309">
          <cell r="A1309" t="str">
            <v>080534/Eбм200</v>
          </cell>
          <cell r="B1309" t="str">
            <v>31105502.01000.43</v>
          </cell>
          <cell r="C1309" t="str">
            <v>Дождеприемник ДК 500  односекционный с боковой муфтой 200 мм</v>
          </cell>
          <cell r="D1309" t="str">
            <v>Дождеприемный колодец 500  односекционный с боковой муфтой 200 мм</v>
          </cell>
          <cell r="E1309">
            <v>1000</v>
          </cell>
          <cell r="F1309" t="str">
            <v>650/680</v>
          </cell>
          <cell r="G1309">
            <v>1000</v>
          </cell>
          <cell r="H1309" t="str">
            <v>-</v>
          </cell>
          <cell r="I1309" t="str">
            <v>E600</v>
          </cell>
          <cell r="J1309">
            <v>661</v>
          </cell>
          <cell r="K1309">
            <v>1</v>
          </cell>
        </row>
        <row r="1310">
          <cell r="A1310" t="str">
            <v>080534/Eбо250</v>
          </cell>
          <cell r="B1310" t="str">
            <v>31105502.01000.34</v>
          </cell>
          <cell r="C1310" t="str">
            <v>Дождеприемник ДК 500  односекционный с боковым отверстием 250 мм</v>
          </cell>
          <cell r="D1310" t="str">
            <v>Дождеприемный колодец 500  односекционный с боковым отверстием 250 мм</v>
          </cell>
          <cell r="E1310">
            <v>1000</v>
          </cell>
          <cell r="F1310" t="str">
            <v>650/680</v>
          </cell>
          <cell r="G1310">
            <v>1000</v>
          </cell>
          <cell r="H1310" t="str">
            <v>-</v>
          </cell>
          <cell r="I1310" t="str">
            <v>E600</v>
          </cell>
          <cell r="J1310">
            <v>661</v>
          </cell>
          <cell r="K1310">
            <v>1</v>
          </cell>
        </row>
        <row r="1311">
          <cell r="A1311" t="str">
            <v>080534/Eбм250</v>
          </cell>
          <cell r="B1311" t="str">
            <v>31105502.01000.44</v>
          </cell>
          <cell r="C1311" t="str">
            <v>Дождеприемник ДК 500  односекционный с боковой муфтой 250 мм</v>
          </cell>
          <cell r="D1311" t="str">
            <v>Дождеприемный колодец 500  односекционный с боковой муфтой 250 мм</v>
          </cell>
          <cell r="E1311">
            <v>1000</v>
          </cell>
          <cell r="F1311" t="str">
            <v>650/680</v>
          </cell>
          <cell r="G1311">
            <v>1000</v>
          </cell>
          <cell r="H1311" t="str">
            <v>-</v>
          </cell>
          <cell r="I1311" t="str">
            <v>E600</v>
          </cell>
          <cell r="J1311">
            <v>661</v>
          </cell>
          <cell r="K1311">
            <v>1</v>
          </cell>
        </row>
        <row r="1312">
          <cell r="A1312" t="str">
            <v>080534/Eбо350</v>
          </cell>
          <cell r="B1312" t="str">
            <v>31105502.01000.36</v>
          </cell>
          <cell r="C1312" t="str">
            <v>Дождеприемник ДК 500  односекционный с боковым отверстием 315 мм</v>
          </cell>
          <cell r="D1312" t="str">
            <v>Дождеприемный колодец 500  односекционный с боковым отверстием 315 мм</v>
          </cell>
          <cell r="E1312">
            <v>1000</v>
          </cell>
          <cell r="F1312" t="str">
            <v>650/680</v>
          </cell>
          <cell r="G1312">
            <v>1000</v>
          </cell>
          <cell r="H1312" t="str">
            <v>-</v>
          </cell>
          <cell r="I1312" t="str">
            <v>E600</v>
          </cell>
          <cell r="J1312">
            <v>661</v>
          </cell>
          <cell r="K1312">
            <v>1</v>
          </cell>
        </row>
        <row r="1313">
          <cell r="A1313" t="str">
            <v>080534/Eбм315</v>
          </cell>
          <cell r="B1313" t="str">
            <v>31105502.01000.45</v>
          </cell>
          <cell r="C1313" t="str">
            <v>Дождеприемник ДК 500  односекционный с боковой муфтой 315 мм</v>
          </cell>
          <cell r="D1313" t="str">
            <v>Дождеприемный колодец 500  односекционный с боковой муфтой 315 мм</v>
          </cell>
          <cell r="E1313">
            <v>1000</v>
          </cell>
          <cell r="F1313" t="str">
            <v>650/680</v>
          </cell>
          <cell r="G1313">
            <v>1000</v>
          </cell>
          <cell r="H1313" t="str">
            <v>-</v>
          </cell>
          <cell r="I1313" t="str">
            <v>E600</v>
          </cell>
          <cell r="J1313">
            <v>661</v>
          </cell>
          <cell r="K1313">
            <v>1</v>
          </cell>
        </row>
        <row r="1314">
          <cell r="A1314" t="str">
            <v>080534/Eбо400</v>
          </cell>
          <cell r="B1314" t="str">
            <v>31105502.01000.37</v>
          </cell>
          <cell r="C1314" t="str">
            <v>Дождеприемник ДК 500  односекционный с боковым отверстием 400 мм</v>
          </cell>
          <cell r="D1314" t="str">
            <v>Дождеприемный колодец 500  односекционный с боковым отверстием 400 мм</v>
          </cell>
          <cell r="E1314">
            <v>1000</v>
          </cell>
          <cell r="F1314" t="str">
            <v>650/680</v>
          </cell>
          <cell r="G1314">
            <v>1000</v>
          </cell>
          <cell r="H1314" t="str">
            <v>-</v>
          </cell>
          <cell r="I1314" t="str">
            <v>E600</v>
          </cell>
          <cell r="J1314">
            <v>661</v>
          </cell>
          <cell r="K1314">
            <v>1</v>
          </cell>
        </row>
        <row r="1315">
          <cell r="A1315" t="str">
            <v>080534/Eбм400</v>
          </cell>
          <cell r="B1315" t="str">
            <v>31105502.01000.47</v>
          </cell>
          <cell r="C1315" t="str">
            <v>Дождеприемник ДК 500  односекционный с боковой муфтой 400 мм</v>
          </cell>
          <cell r="D1315" t="str">
            <v>Дождеприемный колодец 500  односекционный с боковой муфтой 400 мм</v>
          </cell>
          <cell r="E1315">
            <v>1000</v>
          </cell>
          <cell r="F1315" t="str">
            <v>650/680</v>
          </cell>
          <cell r="G1315">
            <v>1000</v>
          </cell>
          <cell r="H1315" t="str">
            <v>-</v>
          </cell>
          <cell r="I1315" t="str">
            <v>E600</v>
          </cell>
          <cell r="J1315">
            <v>661</v>
          </cell>
          <cell r="K1315">
            <v>1</v>
          </cell>
        </row>
        <row r="1316">
          <cell r="A1316" t="str">
            <v>080534/Eбо500</v>
          </cell>
          <cell r="B1316" t="str">
            <v>31105502.01000.38</v>
          </cell>
          <cell r="C1316" t="str">
            <v>Дождеприемник ДК 500  односекционный с боковым отверстием 500 мм</v>
          </cell>
          <cell r="D1316" t="str">
            <v>Дождеприемный колодец 500  односекционный с боковым отверстием 500 мм</v>
          </cell>
          <cell r="E1316">
            <v>1000</v>
          </cell>
          <cell r="F1316" t="str">
            <v>650/680</v>
          </cell>
          <cell r="G1316">
            <v>1000</v>
          </cell>
          <cell r="H1316" t="str">
            <v>-</v>
          </cell>
          <cell r="I1316" t="str">
            <v>E600</v>
          </cell>
          <cell r="J1316">
            <v>661</v>
          </cell>
          <cell r="K1316">
            <v>1</v>
          </cell>
        </row>
        <row r="1317">
          <cell r="A1317" t="str">
            <v>080534/Eбм500</v>
          </cell>
          <cell r="B1317" t="str">
            <v>31105502.01000.48</v>
          </cell>
          <cell r="C1317" t="str">
            <v>Дождеприемник ДК 500  односекционный с боковой муфтой 500 мм</v>
          </cell>
          <cell r="D1317" t="str">
            <v>Дождеприемный колодец 500  односекционный с боковой муфтой 500 мм</v>
          </cell>
          <cell r="E1317">
            <v>1000</v>
          </cell>
          <cell r="F1317" t="str">
            <v>650/680</v>
          </cell>
          <cell r="G1317">
            <v>1000</v>
          </cell>
          <cell r="H1317" t="str">
            <v>-</v>
          </cell>
          <cell r="I1317" t="str">
            <v>E600</v>
          </cell>
          <cell r="J1317">
            <v>661</v>
          </cell>
          <cell r="K1317">
            <v>1</v>
          </cell>
        </row>
        <row r="1318">
          <cell r="A1318" t="str">
            <v>020535/E</v>
          </cell>
          <cell r="B1318" t="str">
            <v>30105502.11000</v>
          </cell>
          <cell r="C1318" t="str">
            <v>Пескоуловитель Sir 500 (верхняя часть)</v>
          </cell>
          <cell r="D1318" t="str">
            <v>Пескоуловитель Sir 500 (верхняя секция)</v>
          </cell>
          <cell r="E1318">
            <v>1000</v>
          </cell>
          <cell r="F1318" t="str">
            <v>650/680</v>
          </cell>
          <cell r="G1318">
            <v>1000</v>
          </cell>
          <cell r="H1318" t="str">
            <v>-</v>
          </cell>
          <cell r="I1318" t="str">
            <v>E600</v>
          </cell>
          <cell r="J1318">
            <v>564</v>
          </cell>
          <cell r="K1318">
            <v>1</v>
          </cell>
          <cell r="L1318">
            <v>27386</v>
          </cell>
        </row>
        <row r="1319">
          <cell r="B1319" t="str">
            <v>31105502.1800</v>
          </cell>
          <cell r="C1319" t="str">
            <v>Дождеприемник ДК 500 (верхняя часть) h 800</v>
          </cell>
          <cell r="D1319" t="str">
            <v>Дождеприемный колодец 500 (верхняя секция) h=800 мм</v>
          </cell>
          <cell r="E1319">
            <v>800</v>
          </cell>
          <cell r="F1319" t="str">
            <v>650/680</v>
          </cell>
          <cell r="G1319">
            <v>1000</v>
          </cell>
          <cell r="H1319" t="str">
            <v>-</v>
          </cell>
          <cell r="I1319" t="str">
            <v>E600</v>
          </cell>
          <cell r="J1319">
            <v>463</v>
          </cell>
        </row>
        <row r="1320">
          <cell r="A1320" t="str">
            <v>080535/E</v>
          </cell>
          <cell r="B1320" t="str">
            <v>31105502.11000</v>
          </cell>
          <cell r="C1320" t="str">
            <v>Дождеприемник ДК 500 (верхняя часть) Н 1000мм</v>
          </cell>
          <cell r="D1320" t="str">
            <v>Дождеприемный колодец 500 (верхняя секция)</v>
          </cell>
          <cell r="E1320">
            <v>1000</v>
          </cell>
          <cell r="F1320" t="str">
            <v>650/680</v>
          </cell>
          <cell r="G1320">
            <v>1000</v>
          </cell>
          <cell r="H1320" t="str">
            <v>-</v>
          </cell>
          <cell r="I1320" t="str">
            <v>E600</v>
          </cell>
          <cell r="J1320">
            <v>565</v>
          </cell>
          <cell r="K1320">
            <v>1</v>
          </cell>
          <cell r="L1320">
            <v>31494</v>
          </cell>
        </row>
        <row r="1321">
          <cell r="A1321" t="str">
            <v>020534/F</v>
          </cell>
          <cell r="B1321" t="str">
            <v>30105503.01000</v>
          </cell>
          <cell r="C1321" t="str">
            <v>Пескоуловитель Sir 500 односекционный односекционный</v>
          </cell>
          <cell r="D1321" t="str">
            <v>Пескоуловитель Sir 500 односекционный односекционный</v>
          </cell>
          <cell r="E1321">
            <v>1000</v>
          </cell>
          <cell r="F1321" t="str">
            <v>650/680</v>
          </cell>
          <cell r="G1321">
            <v>1000</v>
          </cell>
          <cell r="H1321" t="str">
            <v>-</v>
          </cell>
          <cell r="I1321" t="str">
            <v>F900</v>
          </cell>
          <cell r="J1321">
            <v>660</v>
          </cell>
          <cell r="K1321">
            <v>1</v>
          </cell>
          <cell r="L1321">
            <v>31698</v>
          </cell>
        </row>
        <row r="1322">
          <cell r="A1322" t="str">
            <v>020534/Fбо160</v>
          </cell>
          <cell r="B1322" t="str">
            <v>30105503.01000.32</v>
          </cell>
          <cell r="C1322" t="str">
            <v>Пескоуловитель Sir 500 односекционный с боковым отверстием 160 мм</v>
          </cell>
          <cell r="D1322" t="str">
            <v>Пескоуловитель Sir 500 односекционный с боковым отверстием 160 мм</v>
          </cell>
          <cell r="E1322">
            <v>1000</v>
          </cell>
          <cell r="F1322" t="str">
            <v>650/680</v>
          </cell>
          <cell r="G1322">
            <v>1000</v>
          </cell>
          <cell r="H1322" t="str">
            <v>-</v>
          </cell>
          <cell r="I1322" t="str">
            <v>F900</v>
          </cell>
          <cell r="J1322">
            <v>660</v>
          </cell>
          <cell r="K1322">
            <v>1</v>
          </cell>
        </row>
        <row r="1323">
          <cell r="A1323" t="str">
            <v>020534/Fбм160</v>
          </cell>
          <cell r="B1323" t="str">
            <v>30105503.01000.42</v>
          </cell>
          <cell r="C1323" t="str">
            <v>Пескоуловитель Sir 500 односекционный с боковой муфтой 160 мм</v>
          </cell>
          <cell r="D1323" t="str">
            <v>Пескоуловитель Sir 500 односекционный с боковой муфтой 160 мм</v>
          </cell>
          <cell r="E1323">
            <v>1000</v>
          </cell>
          <cell r="F1323" t="str">
            <v>650/680</v>
          </cell>
          <cell r="G1323">
            <v>1000</v>
          </cell>
          <cell r="H1323" t="str">
            <v>-</v>
          </cell>
          <cell r="I1323" t="str">
            <v>F900</v>
          </cell>
          <cell r="J1323">
            <v>660</v>
          </cell>
          <cell r="K1323">
            <v>1</v>
          </cell>
        </row>
        <row r="1324">
          <cell r="A1324" t="str">
            <v>020534/Fбо200</v>
          </cell>
          <cell r="B1324" t="str">
            <v>30105503.01000.33</v>
          </cell>
          <cell r="C1324" t="str">
            <v>Пескоуловитель Sir 500 односекционный с боковым отверстием 200 мм</v>
          </cell>
          <cell r="D1324" t="str">
            <v>Пескоуловитель Sir 500 односекционный с боковым отверстием 200 мм</v>
          </cell>
          <cell r="E1324">
            <v>1000</v>
          </cell>
          <cell r="F1324" t="str">
            <v>650/680</v>
          </cell>
          <cell r="G1324">
            <v>1000</v>
          </cell>
          <cell r="H1324" t="str">
            <v>-</v>
          </cell>
          <cell r="I1324" t="str">
            <v>F900</v>
          </cell>
          <cell r="J1324">
            <v>660</v>
          </cell>
          <cell r="K1324">
            <v>1</v>
          </cell>
        </row>
        <row r="1325">
          <cell r="A1325" t="str">
            <v>020534/Fбм200</v>
          </cell>
          <cell r="B1325" t="str">
            <v>30105503.01000.43</v>
          </cell>
          <cell r="C1325" t="str">
            <v>Пескоуловитель Sir 500 односекционный с боковой муфтой 200 мм</v>
          </cell>
          <cell r="D1325" t="str">
            <v>Пескоуловитель Sir 500 односекционный с боковой муфтой 200 мм</v>
          </cell>
          <cell r="E1325">
            <v>1000</v>
          </cell>
          <cell r="F1325" t="str">
            <v>650/680</v>
          </cell>
          <cell r="G1325">
            <v>1000</v>
          </cell>
          <cell r="H1325" t="str">
            <v>-</v>
          </cell>
          <cell r="I1325" t="str">
            <v>F900</v>
          </cell>
          <cell r="J1325">
            <v>660</v>
          </cell>
          <cell r="K1325">
            <v>1</v>
          </cell>
        </row>
        <row r="1326">
          <cell r="A1326" t="str">
            <v>020534/Fбо250</v>
          </cell>
          <cell r="B1326" t="str">
            <v>30105503.01000.34</v>
          </cell>
          <cell r="C1326" t="str">
            <v>Пескоуловитель Sir 500 односекционный с боковым отверстием 250 мм</v>
          </cell>
          <cell r="D1326" t="str">
            <v>Пескоуловитель Sir 500 односекционный с боковым отверстием 250 мм</v>
          </cell>
          <cell r="E1326">
            <v>1000</v>
          </cell>
          <cell r="F1326" t="str">
            <v>650/680</v>
          </cell>
          <cell r="G1326">
            <v>1000</v>
          </cell>
          <cell r="H1326" t="str">
            <v>-</v>
          </cell>
          <cell r="I1326" t="str">
            <v>F900</v>
          </cell>
          <cell r="J1326">
            <v>660</v>
          </cell>
          <cell r="K1326">
            <v>1</v>
          </cell>
        </row>
        <row r="1327">
          <cell r="A1327" t="str">
            <v>020534/Fбм250</v>
          </cell>
          <cell r="B1327" t="str">
            <v>30105503.01000.44</v>
          </cell>
          <cell r="C1327" t="str">
            <v>Пескоуловитель Sir 500 односекционный с боковой муфтой 250 мм</v>
          </cell>
          <cell r="D1327" t="str">
            <v>Пескоуловитель Sir 500 односекционный с боковой муфтой 250 мм</v>
          </cell>
          <cell r="E1327">
            <v>1000</v>
          </cell>
          <cell r="F1327" t="str">
            <v>650/680</v>
          </cell>
          <cell r="G1327">
            <v>1000</v>
          </cell>
          <cell r="H1327" t="str">
            <v>-</v>
          </cell>
          <cell r="I1327" t="str">
            <v>F900</v>
          </cell>
          <cell r="J1327">
            <v>660</v>
          </cell>
          <cell r="K1327">
            <v>1</v>
          </cell>
        </row>
        <row r="1328">
          <cell r="A1328" t="str">
            <v>020534/Fбо350</v>
          </cell>
          <cell r="B1328" t="str">
            <v>30105503.01000.36</v>
          </cell>
          <cell r="C1328" t="str">
            <v>Пескоуловитель Sir 500 односекционный с боковым отверстием 315 мм</v>
          </cell>
          <cell r="D1328" t="str">
            <v>Пескоуловитель Sir 500 односекционный с боковым отверстием 315 мм</v>
          </cell>
          <cell r="E1328">
            <v>1000</v>
          </cell>
          <cell r="F1328" t="str">
            <v>650/680</v>
          </cell>
          <cell r="G1328">
            <v>1000</v>
          </cell>
          <cell r="H1328" t="str">
            <v>-</v>
          </cell>
          <cell r="I1328" t="str">
            <v>F900</v>
          </cell>
          <cell r="J1328">
            <v>660</v>
          </cell>
          <cell r="K1328">
            <v>1</v>
          </cell>
        </row>
        <row r="1329">
          <cell r="A1329" t="str">
            <v>020534/Fбм315</v>
          </cell>
          <cell r="B1329" t="str">
            <v>30105503.01000.45</v>
          </cell>
          <cell r="C1329" t="str">
            <v>Пескоуловитель Sir 500 односекционный с боковой муфтой 315 мм</v>
          </cell>
          <cell r="D1329" t="str">
            <v>Пескоуловитель Sir 500 односекционный с боковой муфтой 315 мм</v>
          </cell>
          <cell r="E1329">
            <v>1000</v>
          </cell>
          <cell r="F1329" t="str">
            <v>650/680</v>
          </cell>
          <cell r="G1329">
            <v>1000</v>
          </cell>
          <cell r="H1329" t="str">
            <v>-</v>
          </cell>
          <cell r="I1329" t="str">
            <v>F900</v>
          </cell>
          <cell r="J1329">
            <v>660</v>
          </cell>
          <cell r="K1329">
            <v>1</v>
          </cell>
        </row>
        <row r="1330">
          <cell r="A1330" t="str">
            <v>020534/Fбо400</v>
          </cell>
          <cell r="B1330" t="str">
            <v>30105503.01000.37</v>
          </cell>
          <cell r="C1330" t="str">
            <v>Пескоуловитель Sir 500 односекционный с боковым отверстием 400 мм</v>
          </cell>
          <cell r="D1330" t="str">
            <v>Пескоуловитель Sir 500 односекционный с боковым отверстием 400 мм</v>
          </cell>
          <cell r="E1330">
            <v>1000</v>
          </cell>
          <cell r="F1330" t="str">
            <v>650/680</v>
          </cell>
          <cell r="G1330">
            <v>1000</v>
          </cell>
          <cell r="H1330" t="str">
            <v>-</v>
          </cell>
          <cell r="I1330" t="str">
            <v>F900</v>
          </cell>
          <cell r="J1330">
            <v>660</v>
          </cell>
          <cell r="K1330">
            <v>1</v>
          </cell>
        </row>
        <row r="1331">
          <cell r="A1331" t="str">
            <v>020534/Fбм400</v>
          </cell>
          <cell r="B1331" t="str">
            <v>30105503.01000.47</v>
          </cell>
          <cell r="C1331" t="str">
            <v>Пескоуловитель Sir 500 односекционный с боковой муфтой 400 мм</v>
          </cell>
          <cell r="D1331" t="str">
            <v>Пескоуловитель Sir 500 односекционный с боковой муфтой 400 мм</v>
          </cell>
          <cell r="E1331">
            <v>1000</v>
          </cell>
          <cell r="F1331" t="str">
            <v>650/680</v>
          </cell>
          <cell r="G1331">
            <v>1000</v>
          </cell>
          <cell r="H1331" t="str">
            <v>-</v>
          </cell>
          <cell r="I1331" t="str">
            <v>F900</v>
          </cell>
          <cell r="J1331">
            <v>660</v>
          </cell>
          <cell r="K1331">
            <v>1</v>
          </cell>
        </row>
        <row r="1332">
          <cell r="A1332" t="str">
            <v>020534/Fбо500</v>
          </cell>
          <cell r="B1332" t="str">
            <v>30105503.01000.38</v>
          </cell>
          <cell r="C1332" t="str">
            <v>Пескоуловитель Sir 500 односекционный с боковым отверстием 500 мм</v>
          </cell>
          <cell r="D1332" t="str">
            <v>Пескоуловитель Sir 500 односекционный с боковым отверстием 500 мм</v>
          </cell>
          <cell r="E1332">
            <v>1000</v>
          </cell>
          <cell r="F1332" t="str">
            <v>650/680</v>
          </cell>
          <cell r="G1332">
            <v>1000</v>
          </cell>
          <cell r="H1332" t="str">
            <v>-</v>
          </cell>
          <cell r="I1332" t="str">
            <v>F900</v>
          </cell>
          <cell r="J1332">
            <v>660</v>
          </cell>
          <cell r="K1332">
            <v>1</v>
          </cell>
        </row>
        <row r="1333">
          <cell r="A1333" t="str">
            <v>020534/Fбм500</v>
          </cell>
          <cell r="B1333" t="str">
            <v>30105503.01000.48</v>
          </cell>
          <cell r="C1333" t="str">
            <v>Пескоуловитель Sir 500 односекционный с боковой муфтой 500 мм</v>
          </cell>
          <cell r="D1333" t="str">
            <v>Пескоуловитель Sir 500 односекционный с боковой муфтой 500 мм</v>
          </cell>
          <cell r="E1333">
            <v>1000</v>
          </cell>
          <cell r="F1333" t="str">
            <v>650/680</v>
          </cell>
          <cell r="G1333">
            <v>1000</v>
          </cell>
          <cell r="H1333" t="str">
            <v>-</v>
          </cell>
          <cell r="I1333" t="str">
            <v>F900</v>
          </cell>
          <cell r="J1333">
            <v>660</v>
          </cell>
          <cell r="K1333">
            <v>1</v>
          </cell>
        </row>
        <row r="1334">
          <cell r="A1334" t="str">
            <v>080534/F</v>
          </cell>
          <cell r="B1334" t="str">
            <v>31105503.01000</v>
          </cell>
          <cell r="C1334" t="str">
            <v>Дождеприемник ДК 500 односекционный</v>
          </cell>
          <cell r="D1334" t="str">
            <v>Дождеприемный колодец 500 односекционный</v>
          </cell>
          <cell r="E1334">
            <v>1000</v>
          </cell>
          <cell r="F1334" t="str">
            <v>650/680</v>
          </cell>
          <cell r="G1334">
            <v>1000</v>
          </cell>
          <cell r="H1334" t="str">
            <v>-</v>
          </cell>
          <cell r="I1334" t="str">
            <v>F900</v>
          </cell>
          <cell r="J1334">
            <v>661</v>
          </cell>
          <cell r="K1334">
            <v>1</v>
          </cell>
          <cell r="L1334">
            <v>36452</v>
          </cell>
        </row>
        <row r="1335">
          <cell r="A1335" t="str">
            <v>080534/Fбо160</v>
          </cell>
          <cell r="B1335" t="str">
            <v>31105503.01000.32</v>
          </cell>
          <cell r="C1335" t="str">
            <v>Дождеприемник ДК 500  односекционный с боковым отверстием 160 мм</v>
          </cell>
          <cell r="D1335" t="str">
            <v>Дождеприемный колодец 500  односекционный с боковым отверстием 160 мм</v>
          </cell>
          <cell r="E1335">
            <v>1000</v>
          </cell>
          <cell r="F1335" t="str">
            <v>650/680</v>
          </cell>
          <cell r="G1335">
            <v>1000</v>
          </cell>
          <cell r="H1335" t="str">
            <v>-</v>
          </cell>
          <cell r="I1335" t="str">
            <v>F900</v>
          </cell>
          <cell r="J1335">
            <v>661</v>
          </cell>
          <cell r="K1335">
            <v>1</v>
          </cell>
        </row>
        <row r="1336">
          <cell r="A1336" t="str">
            <v>080534/Fбм160</v>
          </cell>
          <cell r="B1336" t="str">
            <v>31105503.01000.42</v>
          </cell>
          <cell r="C1336" t="str">
            <v>Дождеприемник ДК 500  односекционный с боковой муфтой 160 мм</v>
          </cell>
          <cell r="D1336" t="str">
            <v>Дождеприемный колодец 500  односекционный с боковой муфтой 160 мм</v>
          </cell>
          <cell r="E1336">
            <v>1000</v>
          </cell>
          <cell r="F1336" t="str">
            <v>650/680</v>
          </cell>
          <cell r="G1336">
            <v>1000</v>
          </cell>
          <cell r="H1336" t="str">
            <v>-</v>
          </cell>
          <cell r="I1336" t="str">
            <v>F900</v>
          </cell>
          <cell r="J1336">
            <v>661</v>
          </cell>
          <cell r="K1336">
            <v>1</v>
          </cell>
        </row>
        <row r="1337">
          <cell r="A1337" t="str">
            <v>080534/Fбо200</v>
          </cell>
          <cell r="B1337" t="str">
            <v>31105503.01000.33</v>
          </cell>
          <cell r="C1337" t="str">
            <v>Дождеприемник ДК 500  односекционный с боковым отверстием 200 мм</v>
          </cell>
          <cell r="D1337" t="str">
            <v>Дождеприемный колодец 500  односекционный с боковым отверстием 200 мм</v>
          </cell>
          <cell r="E1337">
            <v>1000</v>
          </cell>
          <cell r="F1337" t="str">
            <v>650/680</v>
          </cell>
          <cell r="G1337">
            <v>1000</v>
          </cell>
          <cell r="H1337" t="str">
            <v>-</v>
          </cell>
          <cell r="I1337" t="str">
            <v>F900</v>
          </cell>
          <cell r="J1337">
            <v>661</v>
          </cell>
          <cell r="K1337">
            <v>1</v>
          </cell>
        </row>
        <row r="1338">
          <cell r="A1338" t="str">
            <v>080534/Fбм200</v>
          </cell>
          <cell r="B1338" t="str">
            <v>31105503.01000.43</v>
          </cell>
          <cell r="C1338" t="str">
            <v>Дождеприемник ДК 500  односекционный с боковой муфтой 200 мм</v>
          </cell>
          <cell r="D1338" t="str">
            <v>Дождеприемный колодец 500  односекционный с боковой муфтой 200 мм</v>
          </cell>
          <cell r="E1338">
            <v>1000</v>
          </cell>
          <cell r="F1338" t="str">
            <v>650/680</v>
          </cell>
          <cell r="G1338">
            <v>1000</v>
          </cell>
          <cell r="H1338" t="str">
            <v>-</v>
          </cell>
          <cell r="I1338" t="str">
            <v>F900</v>
          </cell>
          <cell r="J1338">
            <v>661</v>
          </cell>
          <cell r="K1338">
            <v>1</v>
          </cell>
        </row>
        <row r="1339">
          <cell r="A1339" t="str">
            <v>080534/Fбо250</v>
          </cell>
          <cell r="B1339" t="str">
            <v>31105503.01000.34</v>
          </cell>
          <cell r="C1339" t="str">
            <v>Дождеприемник ДК 500  односекционный с боковым отверстием 250 мм</v>
          </cell>
          <cell r="D1339" t="str">
            <v>Дождеприемный колодец 500  односекционный с боковым отверстием 250 мм</v>
          </cell>
          <cell r="E1339">
            <v>1000</v>
          </cell>
          <cell r="F1339" t="str">
            <v>650/680</v>
          </cell>
          <cell r="G1339">
            <v>1000</v>
          </cell>
          <cell r="H1339" t="str">
            <v>-</v>
          </cell>
          <cell r="I1339" t="str">
            <v>F900</v>
          </cell>
          <cell r="J1339">
            <v>661</v>
          </cell>
          <cell r="K1339">
            <v>1</v>
          </cell>
        </row>
        <row r="1340">
          <cell r="A1340" t="str">
            <v>080534/Fбм250</v>
          </cell>
          <cell r="B1340" t="str">
            <v>31105503.01000.44</v>
          </cell>
          <cell r="C1340" t="str">
            <v>Дождеприемник ДК 500  односекционный с боковой муфтой 250 мм</v>
          </cell>
          <cell r="D1340" t="str">
            <v>Дождеприемный колодец 500  односекционный с боковой муфтой 250 мм</v>
          </cell>
          <cell r="E1340">
            <v>1000</v>
          </cell>
          <cell r="F1340" t="str">
            <v>650/680</v>
          </cell>
          <cell r="G1340">
            <v>1000</v>
          </cell>
          <cell r="H1340" t="str">
            <v>-</v>
          </cell>
          <cell r="I1340" t="str">
            <v>F900</v>
          </cell>
          <cell r="J1340">
            <v>661</v>
          </cell>
          <cell r="K1340">
            <v>1</v>
          </cell>
        </row>
        <row r="1341">
          <cell r="A1341" t="str">
            <v>080534/Fбо350</v>
          </cell>
          <cell r="B1341" t="str">
            <v>31105503.01000.36</v>
          </cell>
          <cell r="C1341" t="str">
            <v>Дождеприемник ДК 500  односекционный с боковым отверстием 315 мм</v>
          </cell>
          <cell r="D1341" t="str">
            <v>Дождеприемный колодец 500  односекционный с боковым отверстием 315 мм</v>
          </cell>
          <cell r="E1341">
            <v>1000</v>
          </cell>
          <cell r="F1341" t="str">
            <v>650/680</v>
          </cell>
          <cell r="G1341">
            <v>1000</v>
          </cell>
          <cell r="H1341" t="str">
            <v>-</v>
          </cell>
          <cell r="I1341" t="str">
            <v>F900</v>
          </cell>
          <cell r="J1341">
            <v>661</v>
          </cell>
          <cell r="K1341">
            <v>1</v>
          </cell>
        </row>
        <row r="1342">
          <cell r="A1342" t="str">
            <v>080534/Fбм315</v>
          </cell>
          <cell r="B1342" t="str">
            <v>31105503.01000.45</v>
          </cell>
          <cell r="C1342" t="str">
            <v>Дождеприемник ДК 500  односекционный с боковой муфтой 315 мм</v>
          </cell>
          <cell r="D1342" t="str">
            <v>Дождеприемный колодец 500  односекционный с боковой муфтой 315 мм</v>
          </cell>
          <cell r="E1342">
            <v>1000</v>
          </cell>
          <cell r="F1342" t="str">
            <v>650/680</v>
          </cell>
          <cell r="G1342">
            <v>1000</v>
          </cell>
          <cell r="H1342" t="str">
            <v>-</v>
          </cell>
          <cell r="I1342" t="str">
            <v>F900</v>
          </cell>
          <cell r="J1342">
            <v>661</v>
          </cell>
          <cell r="K1342">
            <v>1</v>
          </cell>
        </row>
        <row r="1343">
          <cell r="A1343" t="str">
            <v>080534/Fбо400</v>
          </cell>
          <cell r="B1343" t="str">
            <v>31105503.01000.37</v>
          </cell>
          <cell r="C1343" t="str">
            <v>Дождеприемник ДК 500  односекционный с боковым отверстием 400 мм</v>
          </cell>
          <cell r="D1343" t="str">
            <v>Дождеприемный колодец 500  односекционный с боковым отверстием 400 мм</v>
          </cell>
          <cell r="E1343">
            <v>1000</v>
          </cell>
          <cell r="F1343" t="str">
            <v>650/680</v>
          </cell>
          <cell r="G1343">
            <v>1000</v>
          </cell>
          <cell r="H1343" t="str">
            <v>-</v>
          </cell>
          <cell r="I1343" t="str">
            <v>F900</v>
          </cell>
          <cell r="J1343">
            <v>661</v>
          </cell>
          <cell r="K1343">
            <v>1</v>
          </cell>
        </row>
        <row r="1344">
          <cell r="A1344" t="str">
            <v>080534/Fбм400</v>
          </cell>
          <cell r="B1344" t="str">
            <v>31105503.01000.47</v>
          </cell>
          <cell r="C1344" t="str">
            <v>Дождеприемник ДК 500  односекционный с боковой муфтой 400 мм</v>
          </cell>
          <cell r="D1344" t="str">
            <v>Дождеприемный колодец 500  односекционный с боковой муфтой 400 мм</v>
          </cell>
          <cell r="E1344">
            <v>1000</v>
          </cell>
          <cell r="F1344" t="str">
            <v>650/680</v>
          </cell>
          <cell r="G1344">
            <v>1000</v>
          </cell>
          <cell r="H1344" t="str">
            <v>-</v>
          </cell>
          <cell r="I1344" t="str">
            <v>F900</v>
          </cell>
          <cell r="J1344">
            <v>661</v>
          </cell>
          <cell r="K1344">
            <v>1</v>
          </cell>
        </row>
        <row r="1345">
          <cell r="A1345" t="str">
            <v>080534/Fбо500</v>
          </cell>
          <cell r="B1345" t="str">
            <v>31105503.01000.38</v>
          </cell>
          <cell r="C1345" t="str">
            <v>Дождеприемник ДК 500  односекционный с боковым отверстием 500 мм</v>
          </cell>
          <cell r="D1345" t="str">
            <v>Дождеприемный колодец 500  односекционный с боковым отверстием 500 мм</v>
          </cell>
          <cell r="E1345">
            <v>1000</v>
          </cell>
          <cell r="F1345" t="str">
            <v>650/680</v>
          </cell>
          <cell r="G1345">
            <v>1000</v>
          </cell>
          <cell r="H1345" t="str">
            <v>-</v>
          </cell>
          <cell r="I1345" t="str">
            <v>F900</v>
          </cell>
          <cell r="J1345">
            <v>661</v>
          </cell>
          <cell r="K1345">
            <v>1</v>
          </cell>
        </row>
        <row r="1346">
          <cell r="A1346" t="str">
            <v>080534/Fбм500</v>
          </cell>
          <cell r="B1346" t="str">
            <v>31105503.01000.48</v>
          </cell>
          <cell r="C1346" t="str">
            <v>Дождеприемник ДК 500  односекционный с боковой муфтой 500 мм</v>
          </cell>
          <cell r="D1346" t="str">
            <v>Дождеприемный колодец 500  односекционный с боковой муфтой 500 мм</v>
          </cell>
          <cell r="E1346">
            <v>1000</v>
          </cell>
          <cell r="F1346" t="str">
            <v>650/680</v>
          </cell>
          <cell r="G1346">
            <v>1000</v>
          </cell>
          <cell r="H1346" t="str">
            <v>-</v>
          </cell>
          <cell r="I1346" t="str">
            <v>F900</v>
          </cell>
          <cell r="J1346">
            <v>661</v>
          </cell>
          <cell r="K1346">
            <v>1</v>
          </cell>
        </row>
        <row r="1347">
          <cell r="A1347" t="str">
            <v>020535/F</v>
          </cell>
          <cell r="B1347" t="str">
            <v>30105503.11000</v>
          </cell>
          <cell r="C1347" t="str">
            <v>Пескоуловитель Sir 500 (верхняя часть)</v>
          </cell>
          <cell r="D1347" t="str">
            <v>Пескоуловитель Sir 500 (верхняя секция)</v>
          </cell>
          <cell r="E1347">
            <v>1000</v>
          </cell>
          <cell r="F1347" t="str">
            <v>650/680</v>
          </cell>
          <cell r="G1347">
            <v>1000</v>
          </cell>
          <cell r="H1347" t="str">
            <v>-</v>
          </cell>
          <cell r="I1347" t="str">
            <v>F900</v>
          </cell>
          <cell r="J1347">
            <v>564</v>
          </cell>
          <cell r="K1347">
            <v>1</v>
          </cell>
          <cell r="L1347">
            <v>27386</v>
          </cell>
        </row>
        <row r="1348">
          <cell r="A1348" t="str">
            <v>080535/F</v>
          </cell>
          <cell r="B1348" t="str">
            <v>31105503.11000</v>
          </cell>
          <cell r="C1348" t="str">
            <v>Дождеприемник ДК 500 (верхняя часть)</v>
          </cell>
          <cell r="D1348" t="str">
            <v>Дождеприемный колодец 500 (верхняя секция)</v>
          </cell>
          <cell r="E1348">
            <v>1000</v>
          </cell>
          <cell r="F1348" t="str">
            <v>650/680</v>
          </cell>
          <cell r="G1348">
            <v>1000</v>
          </cell>
          <cell r="H1348" t="str">
            <v>-</v>
          </cell>
          <cell r="I1348" t="str">
            <v>F900</v>
          </cell>
          <cell r="J1348">
            <v>565</v>
          </cell>
          <cell r="K1348">
            <v>1</v>
          </cell>
          <cell r="L1348">
            <v>31494</v>
          </cell>
        </row>
        <row r="1349">
          <cell r="A1349" t="str">
            <v>020135/B</v>
          </cell>
          <cell r="B1349" t="str">
            <v>30111154.0710</v>
          </cell>
          <cell r="C1349" t="str">
            <v>Пескоуловитель Border 150 односекционный</v>
          </cell>
          <cell r="D1349" t="str">
            <v>Пескоуловитель Border 150 односекционный</v>
          </cell>
          <cell r="E1349">
            <v>500</v>
          </cell>
          <cell r="F1349" t="str">
            <v>250/250</v>
          </cell>
          <cell r="G1349">
            <v>710</v>
          </cell>
          <cell r="H1349" t="str">
            <v>-</v>
          </cell>
          <cell r="I1349" t="str">
            <v>E600</v>
          </cell>
          <cell r="J1349">
            <v>114</v>
          </cell>
          <cell r="K1349">
            <v>6</v>
          </cell>
        </row>
        <row r="1350">
          <cell r="A1350" t="str">
            <v>020135/Bбо110</v>
          </cell>
          <cell r="B1350" t="str">
            <v>30111154.0710.31</v>
          </cell>
          <cell r="C1350" t="str">
            <v>Пескоуловитель Border 150 односекционный с боковым отверстием 110 мм</v>
          </cell>
          <cell r="D1350" t="str">
            <v>Пескоуловитель Border 150 односекционный с боковым отверстием 110 мм</v>
          </cell>
          <cell r="E1350">
            <v>500</v>
          </cell>
          <cell r="F1350" t="str">
            <v>250/250</v>
          </cell>
          <cell r="G1350">
            <v>710</v>
          </cell>
          <cell r="H1350" t="str">
            <v>-</v>
          </cell>
          <cell r="I1350" t="str">
            <v>E600</v>
          </cell>
          <cell r="J1350">
            <v>114</v>
          </cell>
          <cell r="K1350">
            <v>6</v>
          </cell>
        </row>
        <row r="1351">
          <cell r="A1351" t="str">
            <v>020135/Bбм110</v>
          </cell>
          <cell r="B1351" t="str">
            <v>30111154.0710.41</v>
          </cell>
          <cell r="C1351" t="str">
            <v>Пескоуловитель Border 150 односекционный с боковой  муфтой 110 мм</v>
          </cell>
          <cell r="D1351" t="str">
            <v>Пескоуловитель Border 150 односекционный с боковой  муфтой 110 мм</v>
          </cell>
          <cell r="E1351">
            <v>500</v>
          </cell>
          <cell r="F1351" t="str">
            <v>250/250</v>
          </cell>
          <cell r="G1351">
            <v>710</v>
          </cell>
          <cell r="H1351" t="str">
            <v>-</v>
          </cell>
          <cell r="I1351" t="str">
            <v>E600</v>
          </cell>
          <cell r="J1351">
            <v>114</v>
          </cell>
          <cell r="K1351">
            <v>6</v>
          </cell>
        </row>
        <row r="1352">
          <cell r="A1352" t="str">
            <v>020135/Bбо160</v>
          </cell>
          <cell r="B1352" t="str">
            <v>30111154.0710.32</v>
          </cell>
          <cell r="C1352" t="str">
            <v>Пескоуловитель Border 150 односекционный с боковым отверстием 160 мм</v>
          </cell>
          <cell r="D1352" t="str">
            <v>Пескоуловитель Border 150 односекционный с боковым отверстием 160 мм</v>
          </cell>
          <cell r="E1352">
            <v>500</v>
          </cell>
          <cell r="F1352" t="str">
            <v>250/250</v>
          </cell>
          <cell r="G1352">
            <v>710</v>
          </cell>
          <cell r="H1352" t="str">
            <v>-</v>
          </cell>
          <cell r="I1352" t="str">
            <v>E600</v>
          </cell>
          <cell r="J1352">
            <v>114</v>
          </cell>
          <cell r="K1352">
            <v>6</v>
          </cell>
        </row>
        <row r="1353">
          <cell r="A1353" t="str">
            <v>020135/Bбм160</v>
          </cell>
          <cell r="B1353" t="str">
            <v>30111154.0710.42</v>
          </cell>
          <cell r="C1353" t="str">
            <v>Пескоуловитель Border 150 односекционный с боковой  муфтой 160 мм</v>
          </cell>
          <cell r="D1353" t="str">
            <v>Пескоуловитель Border 150 односекционный с боковой  муфтой 160 мм</v>
          </cell>
          <cell r="E1353">
            <v>500</v>
          </cell>
          <cell r="F1353" t="str">
            <v>250/250</v>
          </cell>
          <cell r="G1353">
            <v>710</v>
          </cell>
          <cell r="H1353" t="str">
            <v>-</v>
          </cell>
          <cell r="I1353" t="str">
            <v>E600</v>
          </cell>
          <cell r="J1353">
            <v>114</v>
          </cell>
          <cell r="K1353">
            <v>6</v>
          </cell>
        </row>
        <row r="1354">
          <cell r="A1354" t="str">
            <v>020136/B</v>
          </cell>
          <cell r="B1354" t="str">
            <v>30111154.1500</v>
          </cell>
          <cell r="C1354" t="str">
            <v>Пескоуловитель Border 150 (верхняя секция)</v>
          </cell>
          <cell r="D1354" t="str">
            <v>Пескоуловитель Border 150 (верхняя секция)</v>
          </cell>
          <cell r="E1354">
            <v>500</v>
          </cell>
          <cell r="F1354" t="str">
            <v>250/250</v>
          </cell>
          <cell r="G1354">
            <v>500</v>
          </cell>
          <cell r="H1354" t="str">
            <v>-</v>
          </cell>
          <cell r="I1354" t="str">
            <v>E600</v>
          </cell>
          <cell r="J1354">
            <v>68</v>
          </cell>
          <cell r="K1354">
            <v>6</v>
          </cell>
        </row>
        <row r="1355">
          <cell r="A1355" t="str">
            <v>020234/B</v>
          </cell>
          <cell r="B1355" t="str">
            <v>30111204.0740</v>
          </cell>
          <cell r="C1355" t="str">
            <v>Пескоуловитель Border 200 односекционный</v>
          </cell>
          <cell r="D1355" t="str">
            <v>Пескоуловитель Border 200 односекционный</v>
          </cell>
          <cell r="E1355">
            <v>500</v>
          </cell>
          <cell r="F1355" t="str">
            <v>330/345</v>
          </cell>
          <cell r="G1355">
            <v>740</v>
          </cell>
          <cell r="H1355" t="str">
            <v>-</v>
          </cell>
          <cell r="I1355" t="str">
            <v>Е600</v>
          </cell>
          <cell r="J1355">
            <v>152.5</v>
          </cell>
          <cell r="K1355">
            <v>6</v>
          </cell>
        </row>
        <row r="1356">
          <cell r="A1356" t="str">
            <v>020234/Bбо110</v>
          </cell>
          <cell r="B1356" t="str">
            <v>30111204.0740.31</v>
          </cell>
          <cell r="C1356" t="str">
            <v>Пескоуловитель Border 200 односекционный с боковым отверстием 110 мм</v>
          </cell>
          <cell r="D1356" t="str">
            <v>Пескоуловитель Border 200 односекционный с боковым отверстием 110 мм</v>
          </cell>
          <cell r="E1356">
            <v>500</v>
          </cell>
          <cell r="F1356" t="str">
            <v>330/345</v>
          </cell>
          <cell r="G1356">
            <v>740</v>
          </cell>
          <cell r="H1356" t="str">
            <v>-</v>
          </cell>
          <cell r="I1356" t="str">
            <v>Е600</v>
          </cell>
          <cell r="J1356">
            <v>152.5</v>
          </cell>
          <cell r="K1356">
            <v>6</v>
          </cell>
        </row>
        <row r="1357">
          <cell r="A1357" t="str">
            <v>020234/Bбм110</v>
          </cell>
          <cell r="B1357" t="str">
            <v>30111204.0740.41</v>
          </cell>
          <cell r="C1357" t="str">
            <v>Пескоуловитель Border 200 односекционный с боковой  муфтой 110 мм</v>
          </cell>
          <cell r="D1357" t="str">
            <v>Пескоуловитель Border 200 односекционный с боковой  муфтой 110 мм</v>
          </cell>
          <cell r="E1357">
            <v>500</v>
          </cell>
          <cell r="F1357" t="str">
            <v>330/345</v>
          </cell>
          <cell r="G1357">
            <v>740</v>
          </cell>
          <cell r="H1357" t="str">
            <v>-</v>
          </cell>
          <cell r="I1357" t="str">
            <v>Е600</v>
          </cell>
          <cell r="J1357">
            <v>152.5</v>
          </cell>
          <cell r="K1357">
            <v>6</v>
          </cell>
        </row>
        <row r="1358">
          <cell r="A1358" t="str">
            <v>020234/Bбо160</v>
          </cell>
          <cell r="B1358" t="str">
            <v>30111204.0740.32</v>
          </cell>
          <cell r="C1358" t="str">
            <v>Пескоуловитель Border 200 односекционный с боковым отверстием 160 мм</v>
          </cell>
          <cell r="D1358" t="str">
            <v>Пескоуловитель Border 200 односекционный с боковым отверстием 160 мм</v>
          </cell>
          <cell r="E1358">
            <v>500</v>
          </cell>
          <cell r="F1358" t="str">
            <v>330/345</v>
          </cell>
          <cell r="G1358">
            <v>740</v>
          </cell>
          <cell r="H1358" t="str">
            <v>-</v>
          </cell>
          <cell r="I1358" t="str">
            <v>Е600</v>
          </cell>
          <cell r="J1358">
            <v>152.5</v>
          </cell>
          <cell r="K1358">
            <v>6</v>
          </cell>
        </row>
        <row r="1359">
          <cell r="A1359" t="str">
            <v>020234/Bбм160</v>
          </cell>
          <cell r="B1359" t="str">
            <v>30111204.0740.42</v>
          </cell>
          <cell r="C1359" t="str">
            <v>Пескоуловитель Border 200 односекционный с боковой  муфтой 160 мм</v>
          </cell>
          <cell r="D1359" t="str">
            <v>Пескоуловитель Border 200 односекционный с боковой  муфтой 160 мм</v>
          </cell>
          <cell r="E1359">
            <v>500</v>
          </cell>
          <cell r="F1359" t="str">
            <v>330/345</v>
          </cell>
          <cell r="G1359">
            <v>740</v>
          </cell>
          <cell r="H1359" t="str">
            <v>-</v>
          </cell>
          <cell r="I1359" t="str">
            <v>Е600</v>
          </cell>
          <cell r="J1359">
            <v>152.5</v>
          </cell>
          <cell r="K1359">
            <v>6</v>
          </cell>
        </row>
        <row r="1360">
          <cell r="A1360" t="str">
            <v>020234/Bбо200</v>
          </cell>
          <cell r="B1360" t="str">
            <v>30111204.0740.33</v>
          </cell>
          <cell r="C1360" t="str">
            <v>Пескоуловитель Border 200 односекционный с боковым отверстием 200 мм</v>
          </cell>
          <cell r="D1360" t="str">
            <v>Пескоуловитель Border 200 односекционный с боковым отверстием 200 мм</v>
          </cell>
          <cell r="E1360">
            <v>500</v>
          </cell>
          <cell r="F1360" t="str">
            <v>330/345</v>
          </cell>
          <cell r="G1360">
            <v>740</v>
          </cell>
          <cell r="H1360" t="str">
            <v>-</v>
          </cell>
          <cell r="I1360" t="str">
            <v>Е600</v>
          </cell>
          <cell r="J1360">
            <v>152.5</v>
          </cell>
          <cell r="K1360">
            <v>6</v>
          </cell>
        </row>
        <row r="1361">
          <cell r="A1361" t="str">
            <v>020234/Bбм200</v>
          </cell>
          <cell r="B1361" t="str">
            <v>30111204.0740.43</v>
          </cell>
          <cell r="C1361" t="str">
            <v>Пескоуловитель Border 200 односекционный с боковой  муфтой 200 мм</v>
          </cell>
          <cell r="D1361" t="str">
            <v>Пескоуловитель Border 200 односекционный с боковой  муфтой 200 мм</v>
          </cell>
          <cell r="E1361">
            <v>500</v>
          </cell>
          <cell r="F1361" t="str">
            <v>330/345</v>
          </cell>
          <cell r="G1361">
            <v>740</v>
          </cell>
          <cell r="H1361" t="str">
            <v>-</v>
          </cell>
          <cell r="I1361" t="str">
            <v>Е600</v>
          </cell>
          <cell r="J1361">
            <v>152.5</v>
          </cell>
          <cell r="K1361">
            <v>6</v>
          </cell>
        </row>
        <row r="1362">
          <cell r="A1362" t="str">
            <v>020235/B</v>
          </cell>
          <cell r="B1362" t="str">
            <v>30111204.1500</v>
          </cell>
          <cell r="C1362" t="str">
            <v>Пескоуловитель Border 200 (верхняя часть)</v>
          </cell>
          <cell r="D1362" t="str">
            <v>Пескоуловитель Border 200 (верхняя секция)</v>
          </cell>
          <cell r="E1362">
            <v>500</v>
          </cell>
          <cell r="F1362" t="str">
            <v>330/345</v>
          </cell>
          <cell r="G1362">
            <v>500</v>
          </cell>
          <cell r="H1362" t="str">
            <v>-</v>
          </cell>
          <cell r="I1362" t="str">
            <v>Е600</v>
          </cell>
          <cell r="J1362">
            <v>64.5</v>
          </cell>
          <cell r="K1362">
            <v>12</v>
          </cell>
        </row>
        <row r="1363">
          <cell r="A1363" t="str">
            <v>020334/B</v>
          </cell>
          <cell r="B1363" t="str">
            <v>30111304.0980</v>
          </cell>
          <cell r="C1363" t="str">
            <v>Пескоуловитель Border 300  односекционный</v>
          </cell>
          <cell r="D1363" t="str">
            <v>Пескоуловитель Border 300  односекционный</v>
          </cell>
          <cell r="E1363">
            <v>500</v>
          </cell>
          <cell r="F1363" t="str">
            <v>430/460</v>
          </cell>
          <cell r="G1363">
            <v>980</v>
          </cell>
          <cell r="H1363" t="str">
            <v>-</v>
          </cell>
          <cell r="I1363" t="str">
            <v>Е600</v>
          </cell>
          <cell r="J1363">
            <v>270</v>
          </cell>
          <cell r="K1363">
            <v>4</v>
          </cell>
        </row>
        <row r="1364">
          <cell r="A1364" t="str">
            <v>020334/Bбо160</v>
          </cell>
          <cell r="B1364" t="str">
            <v>30111304.0980.32</v>
          </cell>
          <cell r="C1364" t="str">
            <v>Пескоуловитель Border 300 односекционный с боковым отверстием 160 мм</v>
          </cell>
          <cell r="D1364" t="str">
            <v>Пескоуловитель Border 300 односекционный с боковым отверстием 160 мм</v>
          </cell>
          <cell r="E1364">
            <v>500</v>
          </cell>
          <cell r="F1364" t="str">
            <v>430/460</v>
          </cell>
          <cell r="G1364">
            <v>980</v>
          </cell>
          <cell r="H1364" t="str">
            <v>-</v>
          </cell>
          <cell r="I1364" t="str">
            <v>Е600</v>
          </cell>
          <cell r="J1364">
            <v>270</v>
          </cell>
          <cell r="K1364">
            <v>4</v>
          </cell>
        </row>
        <row r="1365">
          <cell r="A1365" t="str">
            <v>020334/Bбм160</v>
          </cell>
          <cell r="B1365" t="str">
            <v>30111304.0980.42</v>
          </cell>
          <cell r="C1365" t="str">
            <v>Пескоуловитель Border 300 односекционный с боковой муфтой 160 мм</v>
          </cell>
          <cell r="D1365" t="str">
            <v>Пескоуловитель Border 300 односекционный с боковой муфтой 160 мм</v>
          </cell>
          <cell r="E1365">
            <v>500</v>
          </cell>
          <cell r="F1365" t="str">
            <v>430/460</v>
          </cell>
          <cell r="G1365">
            <v>980</v>
          </cell>
          <cell r="H1365" t="str">
            <v>-</v>
          </cell>
          <cell r="I1365" t="str">
            <v>Е600</v>
          </cell>
          <cell r="J1365">
            <v>270</v>
          </cell>
          <cell r="K1365">
            <v>4</v>
          </cell>
        </row>
        <row r="1366">
          <cell r="A1366" t="str">
            <v>020334/Bбо200</v>
          </cell>
          <cell r="B1366" t="str">
            <v>30111304.0980.33</v>
          </cell>
          <cell r="C1366" t="str">
            <v>Пескоуловитель Border 300 односекционный с боковым отверстием 200 мм</v>
          </cell>
          <cell r="D1366" t="str">
            <v>Пескоуловитель Border 300 односекционный с боковым отверстием 200 мм</v>
          </cell>
          <cell r="E1366">
            <v>500</v>
          </cell>
          <cell r="F1366" t="str">
            <v>430/460</v>
          </cell>
          <cell r="G1366">
            <v>980</v>
          </cell>
          <cell r="H1366" t="str">
            <v>-</v>
          </cell>
          <cell r="I1366" t="str">
            <v>Е600</v>
          </cell>
          <cell r="J1366">
            <v>270</v>
          </cell>
          <cell r="K1366">
            <v>4</v>
          </cell>
        </row>
        <row r="1367">
          <cell r="A1367" t="str">
            <v>020334/Bбм200</v>
          </cell>
          <cell r="B1367" t="str">
            <v>30111304.0980.43</v>
          </cell>
          <cell r="C1367" t="str">
            <v>Пескоуловитель Border 300 односекционный с боковой муфтой 200 мм</v>
          </cell>
          <cell r="D1367" t="str">
            <v>Пескоуловитель Border 300 односекционный с боковой муфтой 200 мм</v>
          </cell>
          <cell r="E1367">
            <v>500</v>
          </cell>
          <cell r="F1367" t="str">
            <v>430/460</v>
          </cell>
          <cell r="G1367">
            <v>980</v>
          </cell>
          <cell r="H1367" t="str">
            <v>-</v>
          </cell>
          <cell r="I1367" t="str">
            <v>Е600</v>
          </cell>
          <cell r="J1367">
            <v>270</v>
          </cell>
          <cell r="K1367">
            <v>4</v>
          </cell>
        </row>
        <row r="1368">
          <cell r="A1368" t="str">
            <v>020334/Bбо250</v>
          </cell>
          <cell r="B1368" t="str">
            <v>30111304.0980.34</v>
          </cell>
          <cell r="C1368" t="str">
            <v>Пескоуловитель Border 300 односекционный с боковым отверстием 250 мм</v>
          </cell>
          <cell r="D1368" t="str">
            <v>Пескоуловитель Border 300 односекционный с боковым отверстием 250 мм</v>
          </cell>
          <cell r="E1368">
            <v>500</v>
          </cell>
          <cell r="F1368" t="str">
            <v>430/460</v>
          </cell>
          <cell r="G1368">
            <v>980</v>
          </cell>
          <cell r="H1368" t="str">
            <v>-</v>
          </cell>
          <cell r="I1368" t="str">
            <v>Е600</v>
          </cell>
          <cell r="J1368">
            <v>270</v>
          </cell>
          <cell r="K1368">
            <v>4</v>
          </cell>
        </row>
        <row r="1369">
          <cell r="A1369" t="str">
            <v>020334/Bбм250</v>
          </cell>
          <cell r="B1369" t="str">
            <v>30111304.0980.44</v>
          </cell>
          <cell r="C1369" t="str">
            <v>Пескоуловитель Border 300 односекционный с боковой муфтой 250 мм</v>
          </cell>
          <cell r="D1369" t="str">
            <v>Пескоуловитель Border 300 односекционный с боковой муфтой 250 мм</v>
          </cell>
          <cell r="E1369">
            <v>500</v>
          </cell>
          <cell r="F1369" t="str">
            <v>430/460</v>
          </cell>
          <cell r="G1369">
            <v>980</v>
          </cell>
          <cell r="H1369" t="str">
            <v>-</v>
          </cell>
          <cell r="I1369" t="str">
            <v>Е600</v>
          </cell>
          <cell r="J1369">
            <v>270</v>
          </cell>
          <cell r="K1369">
            <v>4</v>
          </cell>
        </row>
        <row r="1370">
          <cell r="A1370" t="str">
            <v>020334/Bбо350</v>
          </cell>
          <cell r="B1370" t="str">
            <v>30111304.0980.36</v>
          </cell>
          <cell r="C1370" t="str">
            <v>Пескоуловитель Border 300 односекционный с боковым отверстием 350 мм</v>
          </cell>
          <cell r="D1370" t="str">
            <v>Пескоуловитель Border 300 односекционный с боковым отверстием 350 мм</v>
          </cell>
          <cell r="E1370">
            <v>500</v>
          </cell>
          <cell r="F1370" t="str">
            <v>430/460</v>
          </cell>
          <cell r="G1370">
            <v>980</v>
          </cell>
          <cell r="H1370" t="str">
            <v>-</v>
          </cell>
          <cell r="I1370" t="str">
            <v>Е600</v>
          </cell>
          <cell r="J1370">
            <v>270</v>
          </cell>
          <cell r="K1370">
            <v>4</v>
          </cell>
        </row>
        <row r="1371">
          <cell r="A1371" t="str">
            <v>020334/Bбм315</v>
          </cell>
          <cell r="B1371" t="str">
            <v>30111304.0980.45</v>
          </cell>
          <cell r="C1371" t="str">
            <v>Пескоуловитель Border 300 односекционный с боковой муфтой 315 мм</v>
          </cell>
          <cell r="D1371" t="str">
            <v>Пескоуловитель Border 300 односекционный с боковой муфтой 315 мм</v>
          </cell>
          <cell r="E1371">
            <v>500</v>
          </cell>
          <cell r="F1371" t="str">
            <v>430/460</v>
          </cell>
          <cell r="G1371">
            <v>980</v>
          </cell>
          <cell r="H1371" t="str">
            <v>-</v>
          </cell>
          <cell r="I1371" t="str">
            <v>Е600</v>
          </cell>
          <cell r="J1371">
            <v>270</v>
          </cell>
          <cell r="K1371">
            <v>4</v>
          </cell>
        </row>
        <row r="1372">
          <cell r="A1372" t="str">
            <v>020335/B</v>
          </cell>
          <cell r="B1372" t="str">
            <v>30111304.1600</v>
          </cell>
          <cell r="C1372" t="str">
            <v>Пескоуловитель Border 300 (верхняя часть)</v>
          </cell>
          <cell r="D1372" t="str">
            <v>Пескоуловитель Border 300 (верхняя секция)</v>
          </cell>
          <cell r="E1372">
            <v>500</v>
          </cell>
          <cell r="F1372" t="str">
            <v>430/460</v>
          </cell>
          <cell r="G1372">
            <v>600</v>
          </cell>
          <cell r="H1372" t="str">
            <v>-</v>
          </cell>
          <cell r="I1372" t="str">
            <v>Е600</v>
          </cell>
          <cell r="J1372">
            <v>106</v>
          </cell>
          <cell r="K1372">
            <v>6</v>
          </cell>
        </row>
        <row r="1373">
          <cell r="B1373" t="str">
            <v>30111304.1560</v>
          </cell>
          <cell r="C1373" t="str">
            <v>Пескоуловитель Border 300 (верхняя часть) h=560 мм</v>
          </cell>
          <cell r="D1373" t="str">
            <v>Пескоуловитель Border 300 (верхняя секция) h=560 мм</v>
          </cell>
          <cell r="E1373">
            <v>500</v>
          </cell>
          <cell r="F1373" t="str">
            <v>430/460</v>
          </cell>
          <cell r="G1373">
            <v>560</v>
          </cell>
          <cell r="H1373" t="str">
            <v>-</v>
          </cell>
          <cell r="I1373" t="str">
            <v>Е600</v>
          </cell>
          <cell r="J1373">
            <v>106</v>
          </cell>
          <cell r="K1373">
            <v>6</v>
          </cell>
        </row>
        <row r="1374">
          <cell r="A1374" t="str">
            <v>020434/B</v>
          </cell>
          <cell r="B1374" t="str">
            <v>30111404.0980</v>
          </cell>
          <cell r="C1374" t="str">
            <v>Пескоуловитель Border 400 односекционный</v>
          </cell>
          <cell r="D1374" t="str">
            <v>Пескоуловитель Border 400 односекционный</v>
          </cell>
          <cell r="E1374">
            <v>500</v>
          </cell>
          <cell r="F1374" t="str">
            <v>550/580</v>
          </cell>
          <cell r="G1374">
            <v>980</v>
          </cell>
          <cell r="H1374" t="str">
            <v>-</v>
          </cell>
          <cell r="I1374" t="str">
            <v>E600</v>
          </cell>
          <cell r="J1374">
            <v>300</v>
          </cell>
          <cell r="K1374">
            <v>4</v>
          </cell>
        </row>
        <row r="1375">
          <cell r="A1375" t="str">
            <v>020434/Bбо160</v>
          </cell>
          <cell r="B1375" t="str">
            <v>30111404.0980.32</v>
          </cell>
          <cell r="C1375" t="str">
            <v>Пескоуловитель Border 400 односекционный с боковым отверстием 160 мм</v>
          </cell>
          <cell r="D1375" t="str">
            <v>Пескоуловитель Border 400 односекционный с боковым отверстием 160 мм</v>
          </cell>
          <cell r="E1375">
            <v>500</v>
          </cell>
          <cell r="F1375" t="str">
            <v>550/580</v>
          </cell>
          <cell r="G1375">
            <v>980</v>
          </cell>
          <cell r="H1375" t="str">
            <v>-</v>
          </cell>
          <cell r="I1375" t="str">
            <v>E600</v>
          </cell>
          <cell r="J1375">
            <v>300</v>
          </cell>
          <cell r="K1375">
            <v>4</v>
          </cell>
        </row>
        <row r="1376">
          <cell r="A1376" t="str">
            <v>020434/Bбм160</v>
          </cell>
          <cell r="B1376" t="str">
            <v>30111404.0980.42</v>
          </cell>
          <cell r="C1376" t="str">
            <v>Пескоуловитель Border 400 односекционный с боковой муфтой 160 мм</v>
          </cell>
          <cell r="D1376" t="str">
            <v>Пескоуловитель Border 400 односекционный с боковой муфтой 160 мм</v>
          </cell>
          <cell r="E1376">
            <v>500</v>
          </cell>
          <cell r="F1376" t="str">
            <v>550/580</v>
          </cell>
          <cell r="G1376">
            <v>980</v>
          </cell>
          <cell r="H1376" t="str">
            <v>-</v>
          </cell>
          <cell r="I1376" t="str">
            <v>E600</v>
          </cell>
          <cell r="J1376">
            <v>300</v>
          </cell>
          <cell r="K1376">
            <v>4</v>
          </cell>
        </row>
        <row r="1377">
          <cell r="A1377" t="str">
            <v>020434/Bбо200</v>
          </cell>
          <cell r="B1377" t="str">
            <v>30111404.0980.33</v>
          </cell>
          <cell r="C1377" t="str">
            <v>Пескоуловитель Border 400 односекционный с боковым отверстием 200 мм</v>
          </cell>
          <cell r="D1377" t="str">
            <v>Пескоуловитель Border 400 односекционный с боковым отверстием 200 мм</v>
          </cell>
          <cell r="E1377">
            <v>500</v>
          </cell>
          <cell r="F1377" t="str">
            <v>550/580</v>
          </cell>
          <cell r="G1377">
            <v>980</v>
          </cell>
          <cell r="H1377" t="str">
            <v>-</v>
          </cell>
          <cell r="I1377" t="str">
            <v>E600</v>
          </cell>
          <cell r="J1377">
            <v>300</v>
          </cell>
          <cell r="K1377">
            <v>4</v>
          </cell>
        </row>
        <row r="1378">
          <cell r="A1378" t="str">
            <v>020434/Bбм200</v>
          </cell>
          <cell r="B1378" t="str">
            <v>30111404.0980.43</v>
          </cell>
          <cell r="C1378" t="str">
            <v>Пескоуловитель Border 400 односекционный с боковой муфтой 200 мм</v>
          </cell>
          <cell r="D1378" t="str">
            <v>Пескоуловитель Border 400 односекционный с боковой муфтой 200 мм</v>
          </cell>
          <cell r="E1378">
            <v>500</v>
          </cell>
          <cell r="F1378" t="str">
            <v>550/580</v>
          </cell>
          <cell r="G1378">
            <v>980</v>
          </cell>
          <cell r="H1378" t="str">
            <v>-</v>
          </cell>
          <cell r="I1378" t="str">
            <v>E600</v>
          </cell>
          <cell r="J1378">
            <v>300</v>
          </cell>
          <cell r="K1378">
            <v>4</v>
          </cell>
        </row>
        <row r="1379">
          <cell r="A1379" t="str">
            <v>020434/Bбо250</v>
          </cell>
          <cell r="B1379" t="str">
            <v>30111404.0980.34</v>
          </cell>
          <cell r="C1379" t="str">
            <v>Пескоуловитель Border 400 односекционный с боковым отверстием 250 мм</v>
          </cell>
          <cell r="D1379" t="str">
            <v>Пескоуловитель Border 400 односекционный с боковым отверстием 250 мм</v>
          </cell>
          <cell r="E1379">
            <v>500</v>
          </cell>
          <cell r="F1379" t="str">
            <v>550/580</v>
          </cell>
          <cell r="G1379">
            <v>980</v>
          </cell>
          <cell r="H1379" t="str">
            <v>-</v>
          </cell>
          <cell r="I1379" t="str">
            <v>E600</v>
          </cell>
          <cell r="J1379">
            <v>300</v>
          </cell>
          <cell r="K1379">
            <v>4</v>
          </cell>
        </row>
        <row r="1380">
          <cell r="A1380" t="str">
            <v>020434/Bбм250</v>
          </cell>
          <cell r="B1380" t="str">
            <v>30111404.0980.44</v>
          </cell>
          <cell r="C1380" t="str">
            <v>Пескоуловитель Border 400 односекционный с боковой муфтой 250 мм</v>
          </cell>
          <cell r="D1380" t="str">
            <v>Пескоуловитель Border 400 односекционный с боковой муфтой 250 мм</v>
          </cell>
          <cell r="E1380">
            <v>500</v>
          </cell>
          <cell r="F1380" t="str">
            <v>550/580</v>
          </cell>
          <cell r="G1380">
            <v>980</v>
          </cell>
          <cell r="H1380" t="str">
            <v>-</v>
          </cell>
          <cell r="I1380" t="str">
            <v>E600</v>
          </cell>
          <cell r="J1380">
            <v>300</v>
          </cell>
          <cell r="K1380">
            <v>4</v>
          </cell>
        </row>
        <row r="1381">
          <cell r="A1381" t="str">
            <v>020434/Bбо350</v>
          </cell>
          <cell r="B1381" t="str">
            <v>30111404.0980.36</v>
          </cell>
          <cell r="C1381" t="str">
            <v>Пескоуловитель Border 400 односекционный с боковым отверстием 315 мм</v>
          </cell>
          <cell r="D1381" t="str">
            <v>Пескоуловитель Border 400 односекционный с боковым отверстием 315 мм</v>
          </cell>
          <cell r="E1381">
            <v>500</v>
          </cell>
          <cell r="F1381" t="str">
            <v>550/580</v>
          </cell>
          <cell r="G1381">
            <v>980</v>
          </cell>
          <cell r="H1381" t="str">
            <v>-</v>
          </cell>
          <cell r="I1381" t="str">
            <v>E600</v>
          </cell>
          <cell r="J1381">
            <v>300</v>
          </cell>
          <cell r="K1381">
            <v>4</v>
          </cell>
        </row>
        <row r="1382">
          <cell r="A1382" t="str">
            <v>020434/Bбм315</v>
          </cell>
          <cell r="B1382" t="str">
            <v>30111404.0980.45</v>
          </cell>
          <cell r="C1382" t="str">
            <v>Пескоуловитель Border 400 односекционный с боковой муфтой 315 мм</v>
          </cell>
          <cell r="D1382" t="str">
            <v>Пескоуловитель Border 400 односекционный с боковой муфтой 315 мм</v>
          </cell>
          <cell r="E1382">
            <v>500</v>
          </cell>
          <cell r="F1382" t="str">
            <v>550/580</v>
          </cell>
          <cell r="G1382">
            <v>980</v>
          </cell>
          <cell r="H1382" t="str">
            <v>-</v>
          </cell>
          <cell r="I1382" t="str">
            <v>E600</v>
          </cell>
          <cell r="J1382">
            <v>300</v>
          </cell>
          <cell r="K1382">
            <v>4</v>
          </cell>
        </row>
        <row r="1383">
          <cell r="A1383" t="str">
            <v>020434/Bбо400</v>
          </cell>
          <cell r="B1383" t="str">
            <v>30111404.0980.37</v>
          </cell>
          <cell r="C1383" t="str">
            <v>Пескоуловитель Border 400 односекционный с боковым отверстием 400 мм</v>
          </cell>
          <cell r="D1383" t="str">
            <v>Пескоуловитель Border 400 односекционный с боковым отверстием 400 мм</v>
          </cell>
          <cell r="E1383">
            <v>500</v>
          </cell>
          <cell r="F1383" t="str">
            <v>550/580</v>
          </cell>
          <cell r="G1383">
            <v>980</v>
          </cell>
          <cell r="H1383" t="str">
            <v>-</v>
          </cell>
          <cell r="I1383" t="str">
            <v>E600</v>
          </cell>
          <cell r="J1383">
            <v>300</v>
          </cell>
          <cell r="K1383">
            <v>4</v>
          </cell>
        </row>
        <row r="1384">
          <cell r="A1384" t="str">
            <v>020434/Bбм400</v>
          </cell>
          <cell r="B1384" t="str">
            <v>30111404.0980.47</v>
          </cell>
          <cell r="C1384" t="str">
            <v>Пескоуловитель Border 400 односекционный с боковой муфтой 400 мм</v>
          </cell>
          <cell r="D1384" t="str">
            <v>Пескоуловитель Border 400 односекционный с боковой муфтой 400 мм</v>
          </cell>
          <cell r="E1384">
            <v>500</v>
          </cell>
          <cell r="F1384" t="str">
            <v>550/580</v>
          </cell>
          <cell r="G1384">
            <v>980</v>
          </cell>
          <cell r="H1384" t="str">
            <v>-</v>
          </cell>
          <cell r="I1384" t="str">
            <v>E600</v>
          </cell>
          <cell r="J1384">
            <v>300</v>
          </cell>
          <cell r="K1384">
            <v>4</v>
          </cell>
        </row>
        <row r="1385">
          <cell r="A1385" t="str">
            <v>020435/B</v>
          </cell>
          <cell r="B1385" t="str">
            <v>30111404.1700</v>
          </cell>
          <cell r="C1385" t="str">
            <v>Пескоуловитель Border 400 (верхняя часть)</v>
          </cell>
          <cell r="D1385" t="str">
            <v>Пескоуловитель Border 400 (верхняя секция)</v>
          </cell>
          <cell r="E1385">
            <v>500</v>
          </cell>
          <cell r="F1385" t="str">
            <v>550/580</v>
          </cell>
          <cell r="G1385">
            <v>700</v>
          </cell>
          <cell r="H1385" t="str">
            <v>-</v>
          </cell>
          <cell r="I1385" t="str">
            <v>E600</v>
          </cell>
          <cell r="J1385">
            <v>230</v>
          </cell>
          <cell r="K1385">
            <v>4</v>
          </cell>
        </row>
        <row r="1386">
          <cell r="A1386" t="str">
            <v>020534/B</v>
          </cell>
          <cell r="B1386" t="str">
            <v>30111504.01000</v>
          </cell>
          <cell r="C1386" t="str">
            <v>Пескоуловитель Border 500 односекционный</v>
          </cell>
          <cell r="D1386" t="str">
            <v>Пескоуловитель Border 500 односекционный</v>
          </cell>
          <cell r="E1386">
            <v>1000</v>
          </cell>
          <cell r="F1386" t="str">
            <v>650/680</v>
          </cell>
          <cell r="G1386">
            <v>1000</v>
          </cell>
          <cell r="H1386" t="str">
            <v>-</v>
          </cell>
          <cell r="I1386" t="str">
            <v>E600</v>
          </cell>
          <cell r="J1386">
            <v>660</v>
          </cell>
          <cell r="K1386">
            <v>1</v>
          </cell>
        </row>
        <row r="1387">
          <cell r="A1387" t="str">
            <v>020534/Bбо160</v>
          </cell>
          <cell r="B1387" t="str">
            <v>30111504.01000.32</v>
          </cell>
          <cell r="C1387" t="str">
            <v>Пескоуловитель Border 500 односекционный с боковым отверстием 160 мм</v>
          </cell>
          <cell r="D1387" t="str">
            <v>Пескоуловитель Border 500 односекционный с боковым отверстием 160 мм</v>
          </cell>
          <cell r="E1387">
            <v>1000</v>
          </cell>
          <cell r="F1387" t="str">
            <v>650/680</v>
          </cell>
          <cell r="G1387">
            <v>1000</v>
          </cell>
          <cell r="H1387" t="str">
            <v>-</v>
          </cell>
          <cell r="I1387" t="str">
            <v>E600</v>
          </cell>
          <cell r="J1387">
            <v>660</v>
          </cell>
          <cell r="K1387">
            <v>1</v>
          </cell>
        </row>
        <row r="1388">
          <cell r="A1388" t="str">
            <v>020534/Bбм160</v>
          </cell>
          <cell r="B1388" t="str">
            <v>30111504.01000.42</v>
          </cell>
          <cell r="C1388" t="str">
            <v>Пескоуловитель Border 500 односекционный с боковой муфтой 160 мм</v>
          </cell>
          <cell r="D1388" t="str">
            <v>Пескоуловитель Border 500 односекционный с боковой муфтой 160 мм</v>
          </cell>
          <cell r="E1388">
            <v>1000</v>
          </cell>
          <cell r="F1388" t="str">
            <v>650/680</v>
          </cell>
          <cell r="G1388">
            <v>1000</v>
          </cell>
          <cell r="H1388" t="str">
            <v>-</v>
          </cell>
          <cell r="I1388" t="str">
            <v>E600</v>
          </cell>
          <cell r="J1388">
            <v>660</v>
          </cell>
          <cell r="K1388">
            <v>1</v>
          </cell>
        </row>
        <row r="1389">
          <cell r="A1389" t="str">
            <v>020534/Bбо200</v>
          </cell>
          <cell r="B1389" t="str">
            <v>30111504.01000.33</v>
          </cell>
          <cell r="C1389" t="str">
            <v>Пескоуловитель Border 500 односекционный с боковым отверстием 200 мм</v>
          </cell>
          <cell r="D1389" t="str">
            <v>Пескоуловитель Border 500 односекционный с боковым отверстием 200 мм</v>
          </cell>
          <cell r="E1389">
            <v>1000</v>
          </cell>
          <cell r="F1389" t="str">
            <v>650/680</v>
          </cell>
          <cell r="G1389">
            <v>1000</v>
          </cell>
          <cell r="H1389" t="str">
            <v>-</v>
          </cell>
          <cell r="I1389" t="str">
            <v>E600</v>
          </cell>
          <cell r="J1389">
            <v>660</v>
          </cell>
          <cell r="K1389">
            <v>1</v>
          </cell>
        </row>
        <row r="1390">
          <cell r="A1390" t="str">
            <v>020534/Bбм200</v>
          </cell>
          <cell r="B1390" t="str">
            <v>30111504.01000.43</v>
          </cell>
          <cell r="C1390" t="str">
            <v>Пескоуловитель Border 500 односекционный с боковой муфтой 200 мм</v>
          </cell>
          <cell r="D1390" t="str">
            <v>Пескоуловитель Border 500 односекционный с боковой муфтой 200 мм</v>
          </cell>
          <cell r="E1390">
            <v>1000</v>
          </cell>
          <cell r="F1390" t="str">
            <v>650/680</v>
          </cell>
          <cell r="G1390">
            <v>1000</v>
          </cell>
          <cell r="H1390" t="str">
            <v>-</v>
          </cell>
          <cell r="I1390" t="str">
            <v>E600</v>
          </cell>
          <cell r="J1390">
            <v>660</v>
          </cell>
          <cell r="K1390">
            <v>1</v>
          </cell>
        </row>
        <row r="1391">
          <cell r="A1391" t="str">
            <v>020534/Bбо250</v>
          </cell>
          <cell r="B1391" t="str">
            <v>30111504.01000.34</v>
          </cell>
          <cell r="C1391" t="str">
            <v>Пескоуловитель Border 500 односекционный с боковым отверстием 250 мм</v>
          </cell>
          <cell r="D1391" t="str">
            <v>Пескоуловитель Border 500 односекционный с боковым отверстием 250 мм</v>
          </cell>
          <cell r="E1391">
            <v>1000</v>
          </cell>
          <cell r="F1391" t="str">
            <v>650/680</v>
          </cell>
          <cell r="G1391">
            <v>1000</v>
          </cell>
          <cell r="H1391" t="str">
            <v>-</v>
          </cell>
          <cell r="I1391" t="str">
            <v>E600</v>
          </cell>
          <cell r="J1391">
            <v>660</v>
          </cell>
          <cell r="K1391">
            <v>1</v>
          </cell>
        </row>
        <row r="1392">
          <cell r="A1392" t="str">
            <v>020534/Bбм250</v>
          </cell>
          <cell r="B1392" t="str">
            <v>30111504.01000.44</v>
          </cell>
          <cell r="C1392" t="str">
            <v>Пескоуловитель Border 500 односекционный с боковой муфтой 250 мм</v>
          </cell>
          <cell r="D1392" t="str">
            <v>Пескоуловитель Border 500 односекционный с боковой муфтой 250 мм</v>
          </cell>
          <cell r="E1392">
            <v>1000</v>
          </cell>
          <cell r="F1392" t="str">
            <v>650/680</v>
          </cell>
          <cell r="G1392">
            <v>1000</v>
          </cell>
          <cell r="H1392" t="str">
            <v>-</v>
          </cell>
          <cell r="I1392" t="str">
            <v>E600</v>
          </cell>
          <cell r="J1392">
            <v>660</v>
          </cell>
          <cell r="K1392">
            <v>1</v>
          </cell>
        </row>
        <row r="1393">
          <cell r="A1393" t="str">
            <v>020534/Bбо350</v>
          </cell>
          <cell r="B1393" t="str">
            <v>30111504.01000.36</v>
          </cell>
          <cell r="C1393" t="str">
            <v>Пескоуловитель Border 500 односекционный с боковым отверстием 315 мм</v>
          </cell>
          <cell r="D1393" t="str">
            <v>Пескоуловитель Border 500 односекционный с боковым отверстием 315 мм</v>
          </cell>
          <cell r="E1393">
            <v>1000</v>
          </cell>
          <cell r="F1393" t="str">
            <v>650/680</v>
          </cell>
          <cell r="G1393">
            <v>1000</v>
          </cell>
          <cell r="H1393" t="str">
            <v>-</v>
          </cell>
          <cell r="I1393" t="str">
            <v>E600</v>
          </cell>
          <cell r="J1393">
            <v>660</v>
          </cell>
          <cell r="K1393">
            <v>1</v>
          </cell>
        </row>
        <row r="1394">
          <cell r="A1394" t="str">
            <v>020534/Bбм315</v>
          </cell>
          <cell r="B1394" t="str">
            <v>30111504.01000.45</v>
          </cell>
          <cell r="C1394" t="str">
            <v>Пескоуловитель Border 500 односекционный с боковой муфтой 315 мм</v>
          </cell>
          <cell r="D1394" t="str">
            <v>Пескоуловитель Border 500 односекционный с боковой муфтой 315 мм</v>
          </cell>
          <cell r="E1394">
            <v>1000</v>
          </cell>
          <cell r="F1394" t="str">
            <v>650/680</v>
          </cell>
          <cell r="G1394">
            <v>1000</v>
          </cell>
          <cell r="H1394" t="str">
            <v>-</v>
          </cell>
          <cell r="I1394" t="str">
            <v>E600</v>
          </cell>
          <cell r="J1394">
            <v>660</v>
          </cell>
          <cell r="K1394">
            <v>1</v>
          </cell>
        </row>
        <row r="1395">
          <cell r="A1395" t="str">
            <v>020534/Bбо400</v>
          </cell>
          <cell r="B1395" t="str">
            <v>30111504.01000.37</v>
          </cell>
          <cell r="C1395" t="str">
            <v>Пескоуловитель Border 500 односекционный с боковым отверстием 400 мм</v>
          </cell>
          <cell r="D1395" t="str">
            <v>Пескоуловитель Border 500 односекционный с боковым отверстием 400 мм</v>
          </cell>
          <cell r="E1395">
            <v>1000</v>
          </cell>
          <cell r="F1395" t="str">
            <v>650/680</v>
          </cell>
          <cell r="G1395">
            <v>1000</v>
          </cell>
          <cell r="H1395" t="str">
            <v>-</v>
          </cell>
          <cell r="I1395" t="str">
            <v>E600</v>
          </cell>
          <cell r="J1395">
            <v>660</v>
          </cell>
          <cell r="K1395">
            <v>1</v>
          </cell>
        </row>
        <row r="1396">
          <cell r="A1396" t="str">
            <v>020534/Bбм400</v>
          </cell>
          <cell r="B1396" t="str">
            <v>30111504.01000.47</v>
          </cell>
          <cell r="C1396" t="str">
            <v>Пескоуловитель Border 500 односекционный с боковой муфтой 400 мм</v>
          </cell>
          <cell r="D1396" t="str">
            <v>Пескоуловитель Border 500 односекционный с боковой муфтой 400 мм</v>
          </cell>
          <cell r="E1396">
            <v>1000</v>
          </cell>
          <cell r="F1396" t="str">
            <v>650/680</v>
          </cell>
          <cell r="G1396">
            <v>1000</v>
          </cell>
          <cell r="H1396" t="str">
            <v>-</v>
          </cell>
          <cell r="I1396" t="str">
            <v>E600</v>
          </cell>
          <cell r="J1396">
            <v>660</v>
          </cell>
          <cell r="K1396">
            <v>1</v>
          </cell>
        </row>
        <row r="1397">
          <cell r="A1397" t="str">
            <v>020534/Bбо500</v>
          </cell>
          <cell r="B1397" t="str">
            <v>30111504.01000.38</v>
          </cell>
          <cell r="C1397" t="str">
            <v>Пескоуловитель Border 500 односекционный с боковым отверстием 500 мм</v>
          </cell>
          <cell r="D1397" t="str">
            <v>Пескоуловитель Border 500 односекционный с боковым отверстием 500 мм</v>
          </cell>
          <cell r="E1397">
            <v>1000</v>
          </cell>
          <cell r="F1397" t="str">
            <v>650/680</v>
          </cell>
          <cell r="G1397">
            <v>1000</v>
          </cell>
          <cell r="H1397" t="str">
            <v>-</v>
          </cell>
          <cell r="I1397" t="str">
            <v>E600</v>
          </cell>
          <cell r="J1397">
            <v>660</v>
          </cell>
          <cell r="K1397">
            <v>1</v>
          </cell>
        </row>
        <row r="1398">
          <cell r="A1398" t="str">
            <v>020534/Bбм500</v>
          </cell>
          <cell r="B1398" t="str">
            <v>30111504.01000.48</v>
          </cell>
          <cell r="C1398" t="str">
            <v>Пескоуловитель Border 500 односекционный с боковой муфтой 500 мм</v>
          </cell>
          <cell r="D1398" t="str">
            <v>Пескоуловитель Border 500 односекционный с боковой муфтой 500 мм</v>
          </cell>
          <cell r="E1398">
            <v>1000</v>
          </cell>
          <cell r="F1398" t="str">
            <v>650/680</v>
          </cell>
          <cell r="G1398">
            <v>1000</v>
          </cell>
          <cell r="H1398" t="str">
            <v>-</v>
          </cell>
          <cell r="I1398" t="str">
            <v>E600</v>
          </cell>
          <cell r="J1398">
            <v>660</v>
          </cell>
          <cell r="K1398">
            <v>1</v>
          </cell>
        </row>
        <row r="1399">
          <cell r="A1399" t="str">
            <v>020535/B</v>
          </cell>
          <cell r="B1399" t="str">
            <v>30111504.11000</v>
          </cell>
          <cell r="C1399" t="str">
            <v>Пескоуловитель Border 500 (верхняя часть)</v>
          </cell>
          <cell r="D1399" t="str">
            <v>Пескоуловитель Border 500 (верхняя секция)</v>
          </cell>
          <cell r="E1399">
            <v>1000</v>
          </cell>
          <cell r="F1399" t="str">
            <v>650/680</v>
          </cell>
          <cell r="G1399">
            <v>1000</v>
          </cell>
          <cell r="H1399" t="str">
            <v>-</v>
          </cell>
          <cell r="I1399" t="str">
            <v>E600</v>
          </cell>
          <cell r="J1399">
            <v>564</v>
          </cell>
          <cell r="K1399">
            <v>1</v>
          </cell>
        </row>
        <row r="1400">
          <cell r="A1400" t="str">
            <v xml:space="preserve">080240/Eво110 </v>
          </cell>
          <cell r="B1400" t="str">
            <v>33105202.0410.11</v>
          </cell>
          <cell r="C1400" t="str">
            <v>Дождеприемник сборный ДС 200 с вертикальным отверстием 110 мм</v>
          </cell>
          <cell r="D1400" t="str">
            <v>Дождеприемник сборный 200 с вертикальным отверстием 110 мм</v>
          </cell>
          <cell r="E1400">
            <v>1000</v>
          </cell>
          <cell r="F1400" t="str">
            <v>330/335</v>
          </cell>
          <cell r="G1400">
            <v>410</v>
          </cell>
          <cell r="H1400" t="str">
            <v>-</v>
          </cell>
          <cell r="I1400" t="str">
            <v>Е600</v>
          </cell>
          <cell r="J1400">
            <v>160.19999999999999</v>
          </cell>
          <cell r="K1400">
            <v>9</v>
          </cell>
        </row>
        <row r="1401">
          <cell r="A1401" t="str">
            <v xml:space="preserve">080240/Eво160 </v>
          </cell>
          <cell r="B1401" t="str">
            <v>33105202.0410.12</v>
          </cell>
          <cell r="C1401" t="str">
            <v>Дождеприемник сборный ДС 200 с вертикальным отверстием 160 мм</v>
          </cell>
          <cell r="D1401" t="str">
            <v>Дождеприемник сборный 200 с вертикальным отверстием 160 мм</v>
          </cell>
          <cell r="E1401">
            <v>1000</v>
          </cell>
          <cell r="F1401" t="str">
            <v>330/335</v>
          </cell>
          <cell r="G1401">
            <v>410</v>
          </cell>
          <cell r="H1401" t="str">
            <v>-</v>
          </cell>
          <cell r="I1401" t="str">
            <v>Е600</v>
          </cell>
          <cell r="J1401">
            <v>160.19999999999999</v>
          </cell>
          <cell r="K1401">
            <v>9</v>
          </cell>
        </row>
        <row r="1402">
          <cell r="A1402" t="str">
            <v xml:space="preserve">080240/Eво200 </v>
          </cell>
          <cell r="B1402" t="str">
            <v>33105202.0410.13</v>
          </cell>
          <cell r="C1402" t="str">
            <v>Дождеприемник сборный ДС 200 с вертикальным отверстием 200 мм</v>
          </cell>
          <cell r="D1402" t="str">
            <v>Дождеприемник сборный 200 с вертикальным отверстием 200 мм</v>
          </cell>
          <cell r="E1402">
            <v>1000</v>
          </cell>
          <cell r="F1402" t="str">
            <v>330/335</v>
          </cell>
          <cell r="G1402">
            <v>410</v>
          </cell>
          <cell r="H1402" t="str">
            <v>-</v>
          </cell>
          <cell r="I1402" t="str">
            <v>Е600</v>
          </cell>
          <cell r="J1402">
            <v>160.19999999999999</v>
          </cell>
          <cell r="K1402">
            <v>9</v>
          </cell>
        </row>
        <row r="1403">
          <cell r="A1403" t="str">
            <v xml:space="preserve">080240/Eвм110 </v>
          </cell>
          <cell r="B1403" t="str">
            <v>33105202.0410.21</v>
          </cell>
          <cell r="C1403" t="str">
            <v>Дождеприемник сборный ДС 200 с вертикальной муфтой 110 мм</v>
          </cell>
          <cell r="D1403" t="str">
            <v>Дождеприемник сборный 200 с вертикальной муфтой 110 мм</v>
          </cell>
          <cell r="E1403">
            <v>1000</v>
          </cell>
          <cell r="F1403" t="str">
            <v>330/335</v>
          </cell>
          <cell r="G1403">
            <v>410</v>
          </cell>
          <cell r="H1403" t="str">
            <v>-</v>
          </cell>
          <cell r="I1403" t="str">
            <v>Е600</v>
          </cell>
          <cell r="J1403">
            <v>160.19999999999999</v>
          </cell>
          <cell r="K1403">
            <v>9</v>
          </cell>
        </row>
        <row r="1404">
          <cell r="A1404" t="str">
            <v xml:space="preserve">080240/Eвм160 </v>
          </cell>
          <cell r="B1404" t="str">
            <v>33105202.0410.22</v>
          </cell>
          <cell r="C1404" t="str">
            <v>Дождеприемник сборный ДС 200 с вертикальной муфтой 160 мм</v>
          </cell>
          <cell r="D1404" t="str">
            <v>Дождеприемник сборный 200 с вертикальной муфтой 160 мм</v>
          </cell>
          <cell r="E1404">
            <v>1000</v>
          </cell>
          <cell r="F1404" t="str">
            <v>330/335</v>
          </cell>
          <cell r="G1404">
            <v>410</v>
          </cell>
          <cell r="H1404" t="str">
            <v>-</v>
          </cell>
          <cell r="I1404" t="str">
            <v>Е600</v>
          </cell>
          <cell r="J1404">
            <v>160.19999999999999</v>
          </cell>
          <cell r="K1404">
            <v>9</v>
          </cell>
        </row>
        <row r="1405">
          <cell r="A1405" t="str">
            <v xml:space="preserve">080240/Eвм200 </v>
          </cell>
          <cell r="B1405" t="str">
            <v>33105202.0410.23</v>
          </cell>
          <cell r="C1405" t="str">
            <v>Дождеприемник сборный ДС 200 с вертикальной муфтой 200 мм</v>
          </cell>
          <cell r="D1405" t="str">
            <v>Дождеприемник сборный 200 с вертикальной муфтой 200 мм</v>
          </cell>
          <cell r="E1405">
            <v>1000</v>
          </cell>
          <cell r="F1405" t="str">
            <v>330/335</v>
          </cell>
          <cell r="G1405">
            <v>410</v>
          </cell>
          <cell r="H1405" t="str">
            <v>-</v>
          </cell>
          <cell r="I1405" t="str">
            <v>Е600</v>
          </cell>
          <cell r="J1405">
            <v>160.19999999999999</v>
          </cell>
          <cell r="K1405">
            <v>9</v>
          </cell>
        </row>
        <row r="1406">
          <cell r="A1406" t="str">
            <v xml:space="preserve">080240/Eбо110 </v>
          </cell>
          <cell r="B1406" t="str">
            <v>33105202.0410.31</v>
          </cell>
          <cell r="C1406" t="str">
            <v>Дождеприемник сборный ДС 200 с боковым отверстием 110 мм</v>
          </cell>
          <cell r="D1406" t="str">
            <v>Дождеприемник сборный 200 с боковым отверстием 110 мм</v>
          </cell>
          <cell r="E1406">
            <v>1000</v>
          </cell>
          <cell r="F1406" t="str">
            <v>330/335</v>
          </cell>
          <cell r="G1406">
            <v>410</v>
          </cell>
          <cell r="H1406" t="str">
            <v>-</v>
          </cell>
          <cell r="I1406" t="str">
            <v>Е600</v>
          </cell>
          <cell r="J1406">
            <v>160.19999999999999</v>
          </cell>
          <cell r="K1406">
            <v>9</v>
          </cell>
        </row>
        <row r="1407">
          <cell r="A1407" t="str">
            <v xml:space="preserve">080240/Eбо160 </v>
          </cell>
          <cell r="B1407" t="str">
            <v>33105202.0410.32</v>
          </cell>
          <cell r="C1407" t="str">
            <v>Дождеприемник сборный ДС 200 с боковым отверстием 160 мм</v>
          </cell>
          <cell r="D1407" t="str">
            <v>Дождеприемник сборный 200 с боковым отверстием 160 мм</v>
          </cell>
          <cell r="E1407">
            <v>1000</v>
          </cell>
          <cell r="F1407" t="str">
            <v>330/335</v>
          </cell>
          <cell r="G1407">
            <v>410</v>
          </cell>
          <cell r="H1407" t="str">
            <v>-</v>
          </cell>
          <cell r="I1407" t="str">
            <v>Е600</v>
          </cell>
          <cell r="J1407">
            <v>160.19999999999999</v>
          </cell>
          <cell r="K1407">
            <v>9</v>
          </cell>
        </row>
        <row r="1408">
          <cell r="A1408" t="str">
            <v xml:space="preserve">080240/Eбо200 </v>
          </cell>
          <cell r="B1408" t="str">
            <v>33105202.0410.33</v>
          </cell>
          <cell r="C1408" t="str">
            <v>Дождеприемник сборный ДС 200 с боковым отверстием 200 мм</v>
          </cell>
          <cell r="D1408" t="str">
            <v>Дождеприемник сборный 200 с боковым отверстием 200 мм</v>
          </cell>
          <cell r="E1408">
            <v>1000</v>
          </cell>
          <cell r="F1408" t="str">
            <v>330/335</v>
          </cell>
          <cell r="G1408">
            <v>410</v>
          </cell>
          <cell r="H1408" t="str">
            <v>-</v>
          </cell>
          <cell r="I1408" t="str">
            <v>Е600</v>
          </cell>
          <cell r="J1408">
            <v>160.19999999999999</v>
          </cell>
          <cell r="K1408">
            <v>9</v>
          </cell>
        </row>
        <row r="1409">
          <cell r="A1409" t="str">
            <v xml:space="preserve">080240/Eбм110 </v>
          </cell>
          <cell r="B1409" t="str">
            <v>33105202.0410.41</v>
          </cell>
          <cell r="C1409" t="str">
            <v>Дождеприемник сборный ДС 200 с боковой муфтой 110 мм</v>
          </cell>
          <cell r="D1409" t="str">
            <v>Дождеприемник сборный 200 с боковой муфтой 110 мм</v>
          </cell>
          <cell r="E1409">
            <v>1000</v>
          </cell>
          <cell r="F1409" t="str">
            <v>330/335</v>
          </cell>
          <cell r="G1409">
            <v>410</v>
          </cell>
          <cell r="H1409" t="str">
            <v>-</v>
          </cell>
          <cell r="I1409" t="str">
            <v>Е600</v>
          </cell>
          <cell r="J1409">
            <v>160.19999999999999</v>
          </cell>
          <cell r="K1409">
            <v>9</v>
          </cell>
        </row>
        <row r="1410">
          <cell r="A1410" t="str">
            <v xml:space="preserve">080240/Eбм160 </v>
          </cell>
          <cell r="B1410" t="str">
            <v>33105202.0410.42</v>
          </cell>
          <cell r="C1410" t="str">
            <v>Дождеприемник сборный ДС 200 с боковой муфтой 160 мм</v>
          </cell>
          <cell r="D1410" t="str">
            <v>Дождеприемник сборный 200 с боковой муфтой 160 мм</v>
          </cell>
          <cell r="E1410">
            <v>1000</v>
          </cell>
          <cell r="F1410" t="str">
            <v>330/335</v>
          </cell>
          <cell r="G1410">
            <v>410</v>
          </cell>
          <cell r="H1410" t="str">
            <v>-</v>
          </cell>
          <cell r="I1410" t="str">
            <v>Е600</v>
          </cell>
          <cell r="J1410">
            <v>160.19999999999999</v>
          </cell>
          <cell r="K1410">
            <v>9</v>
          </cell>
        </row>
        <row r="1411">
          <cell r="A1411" t="str">
            <v xml:space="preserve">080240/Eбм200 </v>
          </cell>
          <cell r="B1411" t="str">
            <v>33105202.0410.43</v>
          </cell>
          <cell r="C1411" t="str">
            <v>Дождеприемник сборный ДС 200 с боковой муфтой 200 мм</v>
          </cell>
          <cell r="D1411" t="str">
            <v>Дождеприемник сборный 200 с боковой муфтой 200 мм</v>
          </cell>
          <cell r="E1411">
            <v>1000</v>
          </cell>
          <cell r="F1411" t="str">
            <v>330/335</v>
          </cell>
          <cell r="G1411">
            <v>410</v>
          </cell>
          <cell r="H1411" t="str">
            <v>-</v>
          </cell>
          <cell r="I1411" t="str">
            <v>Е600</v>
          </cell>
          <cell r="J1411">
            <v>160.19999999999999</v>
          </cell>
          <cell r="K1411">
            <v>9</v>
          </cell>
        </row>
        <row r="1412">
          <cell r="A1412" t="str">
            <v>080240/Eтв100</v>
          </cell>
          <cell r="B1412" t="str">
            <v>33105202.0410.51</v>
          </cell>
          <cell r="C1412" t="str">
            <v>Дождеприемник сборный ДС 200 с торцевым выпуском 100 мм</v>
          </cell>
          <cell r="D1412" t="str">
            <v>Дождеприемник сборный 200 с торцевым выпуском 100 мм</v>
          </cell>
          <cell r="E1412">
            <v>1000</v>
          </cell>
          <cell r="F1412" t="str">
            <v>330/335</v>
          </cell>
          <cell r="G1412">
            <v>410</v>
          </cell>
          <cell r="H1412" t="str">
            <v>-</v>
          </cell>
          <cell r="I1412" t="str">
            <v>Е600</v>
          </cell>
          <cell r="J1412">
            <v>160.19999999999999</v>
          </cell>
          <cell r="K1412">
            <v>9</v>
          </cell>
        </row>
        <row r="1413">
          <cell r="A1413" t="str">
            <v>080240/Eтв150</v>
          </cell>
          <cell r="B1413" t="str">
            <v>33105202.0410.52</v>
          </cell>
          <cell r="C1413" t="str">
            <v>Дождеприемник сборный ДС 200 с торцевым выпуском 150 мм</v>
          </cell>
          <cell r="D1413" t="str">
            <v>Дождеприемник сборный 200 с торцевым выпуском 150 мм</v>
          </cell>
          <cell r="E1413">
            <v>1000</v>
          </cell>
          <cell r="F1413" t="str">
            <v>330/335</v>
          </cell>
          <cell r="G1413">
            <v>410</v>
          </cell>
          <cell r="H1413" t="str">
            <v>-</v>
          </cell>
          <cell r="I1413" t="str">
            <v>Е600</v>
          </cell>
          <cell r="J1413">
            <v>160.19999999999999</v>
          </cell>
          <cell r="K1413">
            <v>9</v>
          </cell>
        </row>
        <row r="1414">
          <cell r="A1414" t="str">
            <v>080240/Eтв200</v>
          </cell>
          <cell r="B1414" t="str">
            <v>33105202.0410.53</v>
          </cell>
          <cell r="C1414" t="str">
            <v>Дождеприемник сборный ДС 200 с торцевым выпуском 200 мм</v>
          </cell>
          <cell r="D1414" t="str">
            <v>Дождеприемник сборный 200 с торцевым выпуском 200 мм</v>
          </cell>
          <cell r="E1414">
            <v>1000</v>
          </cell>
          <cell r="F1414" t="str">
            <v>330/335</v>
          </cell>
          <cell r="G1414">
            <v>410</v>
          </cell>
          <cell r="H1414" t="str">
            <v>-</v>
          </cell>
          <cell r="I1414" t="str">
            <v>Е600</v>
          </cell>
          <cell r="J1414">
            <v>160.19999999999999</v>
          </cell>
          <cell r="K1414">
            <v>9</v>
          </cell>
        </row>
        <row r="1415">
          <cell r="A1415" t="str">
            <v xml:space="preserve">080240/Fво110 </v>
          </cell>
          <cell r="B1415" t="str">
            <v>33105203.0410.11</v>
          </cell>
          <cell r="C1415" t="str">
            <v>Дождеприемник сборный ДС 200 с вертикальным отверстием 110 мм</v>
          </cell>
          <cell r="D1415" t="str">
            <v>Дождеприемник сборный 200 с вертикальным отверстием 110 мм</v>
          </cell>
          <cell r="E1415">
            <v>1000</v>
          </cell>
          <cell r="F1415" t="str">
            <v>330/335</v>
          </cell>
          <cell r="G1415">
            <v>410</v>
          </cell>
          <cell r="H1415" t="str">
            <v>-</v>
          </cell>
          <cell r="I1415" t="str">
            <v>F900</v>
          </cell>
          <cell r="J1415">
            <v>160.19999999999999</v>
          </cell>
          <cell r="K1415">
            <v>9</v>
          </cell>
        </row>
        <row r="1416">
          <cell r="A1416" t="str">
            <v xml:space="preserve">080240/Fво160 </v>
          </cell>
          <cell r="B1416" t="str">
            <v>33105203.0410.12</v>
          </cell>
          <cell r="C1416" t="str">
            <v>Дождеприемник сборный ДС 200 с вертикальным отверстием 160 мм</v>
          </cell>
          <cell r="D1416" t="str">
            <v>Дождеприемник сборный 200 с вертикальным отверстием 160 мм</v>
          </cell>
          <cell r="E1416">
            <v>1000</v>
          </cell>
          <cell r="F1416" t="str">
            <v>330/335</v>
          </cell>
          <cell r="G1416">
            <v>410</v>
          </cell>
          <cell r="H1416" t="str">
            <v>-</v>
          </cell>
          <cell r="I1416" t="str">
            <v>F900</v>
          </cell>
          <cell r="J1416">
            <v>160.19999999999999</v>
          </cell>
          <cell r="K1416">
            <v>9</v>
          </cell>
        </row>
        <row r="1417">
          <cell r="A1417" t="str">
            <v xml:space="preserve">080240/Fво200 </v>
          </cell>
          <cell r="B1417" t="str">
            <v>33105203.0410.13</v>
          </cell>
          <cell r="C1417" t="str">
            <v>Дождеприемник сборный ДС 200 с вертикальным отверстием 200 мм</v>
          </cell>
          <cell r="D1417" t="str">
            <v>Дождеприемник сборный 200 с вертикальным отверстием 200 мм</v>
          </cell>
          <cell r="E1417">
            <v>1000</v>
          </cell>
          <cell r="F1417" t="str">
            <v>330/335</v>
          </cell>
          <cell r="G1417">
            <v>410</v>
          </cell>
          <cell r="H1417" t="str">
            <v>-</v>
          </cell>
          <cell r="I1417" t="str">
            <v>F900</v>
          </cell>
          <cell r="J1417">
            <v>160.19999999999999</v>
          </cell>
          <cell r="K1417">
            <v>9</v>
          </cell>
        </row>
        <row r="1418">
          <cell r="A1418" t="str">
            <v xml:space="preserve">080240/Fвм110 </v>
          </cell>
          <cell r="B1418" t="str">
            <v>33105203.0410.21</v>
          </cell>
          <cell r="C1418" t="str">
            <v>Дождеприемник сборный ДС 200 с вертикальной муфтой 110 мм</v>
          </cell>
          <cell r="D1418" t="str">
            <v>Дождеприемник сборный 200 с вертикальной муфтой 110 мм</v>
          </cell>
          <cell r="E1418">
            <v>1000</v>
          </cell>
          <cell r="F1418" t="str">
            <v>330/335</v>
          </cell>
          <cell r="G1418">
            <v>410</v>
          </cell>
          <cell r="H1418" t="str">
            <v>-</v>
          </cell>
          <cell r="I1418" t="str">
            <v>F900</v>
          </cell>
          <cell r="J1418">
            <v>160.19999999999999</v>
          </cell>
          <cell r="K1418">
            <v>9</v>
          </cell>
        </row>
        <row r="1419">
          <cell r="A1419" t="str">
            <v xml:space="preserve">080240/Fвм160 </v>
          </cell>
          <cell r="B1419" t="str">
            <v>33105203.0410.22</v>
          </cell>
          <cell r="C1419" t="str">
            <v>Дождеприемник сборный ДС 200 с вертикальной муфтой 160 мм</v>
          </cell>
          <cell r="D1419" t="str">
            <v>Дождеприемник сборный 200 с вертикальной муфтой 160 мм</v>
          </cell>
          <cell r="E1419">
            <v>1000</v>
          </cell>
          <cell r="F1419" t="str">
            <v>330/335</v>
          </cell>
          <cell r="G1419">
            <v>410</v>
          </cell>
          <cell r="H1419" t="str">
            <v>-</v>
          </cell>
          <cell r="I1419" t="str">
            <v>F900</v>
          </cell>
          <cell r="J1419">
            <v>160.19999999999999</v>
          </cell>
          <cell r="K1419">
            <v>9</v>
          </cell>
        </row>
        <row r="1420">
          <cell r="A1420" t="str">
            <v xml:space="preserve">080240/Fвм200 </v>
          </cell>
          <cell r="B1420" t="str">
            <v>33105203.0410.23</v>
          </cell>
          <cell r="C1420" t="str">
            <v>Дождеприемник сборный ДС 200 с вертикальной муфтой 200 мм</v>
          </cell>
          <cell r="D1420" t="str">
            <v>Дождеприемник сборный 200 с вертикальной муфтой 200 мм</v>
          </cell>
          <cell r="E1420">
            <v>1000</v>
          </cell>
          <cell r="F1420" t="str">
            <v>330/335</v>
          </cell>
          <cell r="G1420">
            <v>410</v>
          </cell>
          <cell r="H1420" t="str">
            <v>-</v>
          </cell>
          <cell r="I1420" t="str">
            <v>F900</v>
          </cell>
          <cell r="J1420">
            <v>160.19999999999999</v>
          </cell>
          <cell r="K1420">
            <v>9</v>
          </cell>
        </row>
        <row r="1421">
          <cell r="A1421" t="str">
            <v xml:space="preserve">080240/Fбо110 </v>
          </cell>
          <cell r="B1421" t="str">
            <v>33105203.0410.31</v>
          </cell>
          <cell r="C1421" t="str">
            <v>Дождеприемник сборный ДС 200 с боковым отверстием 110 мм</v>
          </cell>
          <cell r="D1421" t="str">
            <v>Дождеприемник сборный 200 с боковым отверстием 110 мм</v>
          </cell>
          <cell r="E1421">
            <v>1000</v>
          </cell>
          <cell r="F1421" t="str">
            <v>330/335</v>
          </cell>
          <cell r="G1421">
            <v>410</v>
          </cell>
          <cell r="H1421" t="str">
            <v>-</v>
          </cell>
          <cell r="I1421" t="str">
            <v>F900</v>
          </cell>
          <cell r="J1421">
            <v>160.19999999999999</v>
          </cell>
          <cell r="K1421">
            <v>9</v>
          </cell>
        </row>
        <row r="1422">
          <cell r="A1422" t="str">
            <v xml:space="preserve">080240/Fбо160 </v>
          </cell>
          <cell r="B1422" t="str">
            <v>33105203.0410.32</v>
          </cell>
          <cell r="C1422" t="str">
            <v>Дождеприемник сборный ДС 200 с боковым отверстием 160 мм</v>
          </cell>
          <cell r="D1422" t="str">
            <v>Дождеприемник сборный 200 с боковым отверстием 160 мм</v>
          </cell>
          <cell r="E1422">
            <v>1000</v>
          </cell>
          <cell r="F1422" t="str">
            <v>330/335</v>
          </cell>
          <cell r="G1422">
            <v>410</v>
          </cell>
          <cell r="H1422" t="str">
            <v>-</v>
          </cell>
          <cell r="I1422" t="str">
            <v>F900</v>
          </cell>
          <cell r="J1422">
            <v>160.19999999999999</v>
          </cell>
          <cell r="K1422">
            <v>9</v>
          </cell>
        </row>
        <row r="1423">
          <cell r="A1423" t="str">
            <v xml:space="preserve">080240/Fбо200 </v>
          </cell>
          <cell r="B1423" t="str">
            <v>33105203.0410.33</v>
          </cell>
          <cell r="C1423" t="str">
            <v>Дождеприемник сборный ДС 200 с боковым отверстием 200 мм</v>
          </cell>
          <cell r="D1423" t="str">
            <v>Дождеприемник сборный 200 с боковым отверстием 200 мм</v>
          </cell>
          <cell r="E1423">
            <v>1000</v>
          </cell>
          <cell r="F1423" t="str">
            <v>330/335</v>
          </cell>
          <cell r="G1423">
            <v>410</v>
          </cell>
          <cell r="H1423" t="str">
            <v>-</v>
          </cell>
          <cell r="I1423" t="str">
            <v>F900</v>
          </cell>
          <cell r="J1423">
            <v>160.19999999999999</v>
          </cell>
          <cell r="K1423">
            <v>9</v>
          </cell>
        </row>
        <row r="1424">
          <cell r="A1424" t="str">
            <v xml:space="preserve">080240/Fбм110 </v>
          </cell>
          <cell r="B1424" t="str">
            <v>33105203.0410.41</v>
          </cell>
          <cell r="C1424" t="str">
            <v>Дождеприемник сборный ДС 200 с боковой муфтой 110 мм</v>
          </cell>
          <cell r="D1424" t="str">
            <v>Дождеприемник сборный 200 с боковой муфтой 110 мм</v>
          </cell>
          <cell r="E1424">
            <v>1000</v>
          </cell>
          <cell r="F1424" t="str">
            <v>330/335</v>
          </cell>
          <cell r="G1424">
            <v>410</v>
          </cell>
          <cell r="H1424" t="str">
            <v>-</v>
          </cell>
          <cell r="I1424" t="str">
            <v>F900</v>
          </cell>
          <cell r="J1424">
            <v>160.19999999999999</v>
          </cell>
          <cell r="K1424">
            <v>9</v>
          </cell>
        </row>
        <row r="1425">
          <cell r="A1425" t="str">
            <v xml:space="preserve">080240/Fбм160 </v>
          </cell>
          <cell r="B1425" t="str">
            <v>33105203.0410.42</v>
          </cell>
          <cell r="C1425" t="str">
            <v>Дождеприемник сборный ДС 200 с боковой муфтой 160 мм</v>
          </cell>
          <cell r="D1425" t="str">
            <v>Дождеприемник сборный 200 с боковой муфтой 160 мм</v>
          </cell>
          <cell r="E1425">
            <v>1000</v>
          </cell>
          <cell r="F1425" t="str">
            <v>330/335</v>
          </cell>
          <cell r="G1425">
            <v>410</v>
          </cell>
          <cell r="H1425" t="str">
            <v>-</v>
          </cell>
          <cell r="I1425" t="str">
            <v>F900</v>
          </cell>
          <cell r="J1425">
            <v>160.19999999999999</v>
          </cell>
          <cell r="K1425">
            <v>9</v>
          </cell>
        </row>
        <row r="1426">
          <cell r="A1426" t="str">
            <v xml:space="preserve">080240/Fбм200 </v>
          </cell>
          <cell r="B1426" t="str">
            <v>33105203.0410.43</v>
          </cell>
          <cell r="C1426" t="str">
            <v>Дождеприемник сборный ДС 200 с боковой муфтой 200 мм</v>
          </cell>
          <cell r="D1426" t="str">
            <v>Дождеприемник сборный 200 с боковой муфтой 200 мм</v>
          </cell>
          <cell r="E1426">
            <v>1000</v>
          </cell>
          <cell r="F1426" t="str">
            <v>330/335</v>
          </cell>
          <cell r="G1426">
            <v>410</v>
          </cell>
          <cell r="H1426" t="str">
            <v>-</v>
          </cell>
          <cell r="I1426" t="str">
            <v>F900</v>
          </cell>
          <cell r="J1426">
            <v>160.19999999999999</v>
          </cell>
          <cell r="K1426">
            <v>9</v>
          </cell>
        </row>
        <row r="1427">
          <cell r="A1427" t="str">
            <v>080240/Fтв100</v>
          </cell>
          <cell r="B1427" t="str">
            <v>33105203.0410.51</v>
          </cell>
          <cell r="C1427" t="str">
            <v>Дождеприемник сборный ДС 200 с торцевым выпуском 100 мм</v>
          </cell>
          <cell r="D1427" t="str">
            <v>Дождеприемник сборный 200 с торцевым выпуском 100 мм</v>
          </cell>
          <cell r="E1427">
            <v>1000</v>
          </cell>
          <cell r="F1427" t="str">
            <v>330/335</v>
          </cell>
          <cell r="G1427">
            <v>410</v>
          </cell>
          <cell r="H1427" t="str">
            <v>-</v>
          </cell>
          <cell r="I1427" t="str">
            <v>F900</v>
          </cell>
          <cell r="J1427">
            <v>160.19999999999999</v>
          </cell>
          <cell r="K1427">
            <v>9</v>
          </cell>
        </row>
        <row r="1428">
          <cell r="A1428" t="str">
            <v>080240/Fтв150</v>
          </cell>
          <cell r="B1428" t="str">
            <v>33105203.0410.52</v>
          </cell>
          <cell r="C1428" t="str">
            <v>Дождеприемник сборный ДС 200 с торцевым выпуском 150 мм</v>
          </cell>
          <cell r="D1428" t="str">
            <v>Дождеприемник сборный 200 с торцевым выпуском 150 мм</v>
          </cell>
          <cell r="E1428">
            <v>1000</v>
          </cell>
          <cell r="F1428" t="str">
            <v>330/335</v>
          </cell>
          <cell r="G1428">
            <v>410</v>
          </cell>
          <cell r="H1428" t="str">
            <v>-</v>
          </cell>
          <cell r="I1428" t="str">
            <v>F900</v>
          </cell>
          <cell r="J1428">
            <v>160.19999999999999</v>
          </cell>
          <cell r="K1428">
            <v>9</v>
          </cell>
        </row>
        <row r="1429">
          <cell r="A1429" t="str">
            <v>080240/Fтв200</v>
          </cell>
          <cell r="B1429" t="str">
            <v>33105203.0410.53</v>
          </cell>
          <cell r="C1429" t="str">
            <v>Дождеприемник сборный ДС 200 с торцевым выпуском 200 мм</v>
          </cell>
          <cell r="D1429" t="str">
            <v>Дождеприемник сборный 200 с торцевым выпуском 200 мм</v>
          </cell>
          <cell r="E1429">
            <v>1000</v>
          </cell>
          <cell r="F1429" t="str">
            <v>330/335</v>
          </cell>
          <cell r="G1429">
            <v>410</v>
          </cell>
          <cell r="H1429" t="str">
            <v>-</v>
          </cell>
          <cell r="I1429" t="str">
            <v>F900</v>
          </cell>
          <cell r="J1429">
            <v>160.19999999999999</v>
          </cell>
          <cell r="K1429">
            <v>9</v>
          </cell>
        </row>
        <row r="1430">
          <cell r="A1430" t="str">
            <v>080340/Eво160</v>
          </cell>
          <cell r="B1430" t="str">
            <v>33105302.0550.12</v>
          </cell>
          <cell r="C1430" t="str">
            <v>Дождеприемник сборный ДС 300 с вертикальным отверстием 160 мм</v>
          </cell>
          <cell r="D1430" t="str">
            <v>Дождеприемник сборный 300 с вертикальным отверстием 160 мм</v>
          </cell>
          <cell r="E1430">
            <v>1000</v>
          </cell>
          <cell r="F1430" t="str">
            <v>430/470</v>
          </cell>
          <cell r="G1430">
            <v>550</v>
          </cell>
          <cell r="H1430" t="str">
            <v>-</v>
          </cell>
          <cell r="I1430" t="str">
            <v>Е600</v>
          </cell>
          <cell r="J1430">
            <v>245.4</v>
          </cell>
          <cell r="K1430">
            <v>4</v>
          </cell>
        </row>
        <row r="1431">
          <cell r="A1431" t="str">
            <v>080340/Eво200</v>
          </cell>
          <cell r="B1431" t="str">
            <v>33105302.0550.13</v>
          </cell>
          <cell r="C1431" t="str">
            <v>Дождеприемник сборный ДС 300 с вертикальным отверстием 200 мм</v>
          </cell>
          <cell r="D1431" t="str">
            <v>Дождеприемник сборный 300 с вертикальным отверстием 200 мм</v>
          </cell>
          <cell r="E1431">
            <v>1000</v>
          </cell>
          <cell r="F1431" t="str">
            <v>430/470</v>
          </cell>
          <cell r="G1431">
            <v>550</v>
          </cell>
          <cell r="H1431" t="str">
            <v>-</v>
          </cell>
          <cell r="I1431" t="str">
            <v>Е600</v>
          </cell>
          <cell r="J1431">
            <v>245.4</v>
          </cell>
          <cell r="K1431">
            <v>4</v>
          </cell>
        </row>
        <row r="1432">
          <cell r="A1432" t="str">
            <v>080340/Eво250</v>
          </cell>
          <cell r="B1432" t="str">
            <v>33105302.0550.14</v>
          </cell>
          <cell r="C1432" t="str">
            <v>Дождеприемник сборный ДС 300 с вертикальным отверстием 250 мм</v>
          </cell>
          <cell r="D1432" t="str">
            <v>Дождеприемник сборный 300 с вертикальным отверстием 250 мм</v>
          </cell>
          <cell r="E1432">
            <v>1000</v>
          </cell>
          <cell r="F1432" t="str">
            <v>430/470</v>
          </cell>
          <cell r="G1432">
            <v>550</v>
          </cell>
          <cell r="H1432" t="str">
            <v>-</v>
          </cell>
          <cell r="I1432" t="str">
            <v>Е600</v>
          </cell>
          <cell r="J1432">
            <v>245.4</v>
          </cell>
          <cell r="K1432">
            <v>4</v>
          </cell>
        </row>
        <row r="1433">
          <cell r="A1433" t="str">
            <v>080340/Eво350</v>
          </cell>
          <cell r="B1433" t="str">
            <v>33105302.0550.16</v>
          </cell>
          <cell r="C1433" t="str">
            <v>Дождеприемник сборный ДС 300 с вертикальным отверстием 350 мм</v>
          </cell>
          <cell r="D1433" t="str">
            <v>Дождеприемник сборный 300 с вертикальным отверстием 350 мм</v>
          </cell>
          <cell r="E1433">
            <v>1000</v>
          </cell>
          <cell r="F1433" t="str">
            <v>430/470</v>
          </cell>
          <cell r="G1433">
            <v>550</v>
          </cell>
          <cell r="H1433" t="str">
            <v>-</v>
          </cell>
          <cell r="I1433" t="str">
            <v>Е600</v>
          </cell>
          <cell r="J1433">
            <v>245.4</v>
          </cell>
          <cell r="K1433">
            <v>4</v>
          </cell>
        </row>
        <row r="1434">
          <cell r="A1434" t="str">
            <v>080340/Eвм160</v>
          </cell>
          <cell r="B1434" t="str">
            <v>33105302.0550.22</v>
          </cell>
          <cell r="C1434" t="str">
            <v>Дождеприемник сборный ДС 300 с вертикальной муфтой 160 мм</v>
          </cell>
          <cell r="D1434" t="str">
            <v>Дождеприемник сборный 300 с вертикальной муфтой 160 мм</v>
          </cell>
          <cell r="E1434">
            <v>1000</v>
          </cell>
          <cell r="F1434" t="str">
            <v>430/470</v>
          </cell>
          <cell r="G1434">
            <v>550</v>
          </cell>
          <cell r="H1434" t="str">
            <v>-</v>
          </cell>
          <cell r="I1434" t="str">
            <v>Е600</v>
          </cell>
          <cell r="J1434">
            <v>245.4</v>
          </cell>
          <cell r="K1434">
            <v>4</v>
          </cell>
        </row>
        <row r="1435">
          <cell r="A1435" t="str">
            <v>080340/Eвм200</v>
          </cell>
          <cell r="B1435" t="str">
            <v>33105302.0550.23</v>
          </cell>
          <cell r="C1435" t="str">
            <v>Дождеприемник сборный ДС 300 с вертикальной муфтой 200 мм</v>
          </cell>
          <cell r="D1435" t="str">
            <v>Дождеприемник сборный 300 с вертикальной муфтой 200 мм</v>
          </cell>
          <cell r="E1435">
            <v>1000</v>
          </cell>
          <cell r="F1435" t="str">
            <v>430/470</v>
          </cell>
          <cell r="G1435">
            <v>550</v>
          </cell>
          <cell r="H1435" t="str">
            <v>-</v>
          </cell>
          <cell r="I1435" t="str">
            <v>Е600</v>
          </cell>
          <cell r="J1435">
            <v>245.4</v>
          </cell>
          <cell r="K1435">
            <v>4</v>
          </cell>
        </row>
        <row r="1436">
          <cell r="A1436" t="str">
            <v>080340/Eвм250</v>
          </cell>
          <cell r="B1436" t="str">
            <v>33105302.0550.24</v>
          </cell>
          <cell r="C1436" t="str">
            <v>Дождеприемник сборный ДС 300 с вертикальной муфтой 250 мм</v>
          </cell>
          <cell r="D1436" t="str">
            <v>Дождеприемник сборный 300 с вертикальной муфтой 250 мм</v>
          </cell>
          <cell r="E1436">
            <v>1000</v>
          </cell>
          <cell r="F1436" t="str">
            <v>430/470</v>
          </cell>
          <cell r="G1436">
            <v>550</v>
          </cell>
          <cell r="H1436" t="str">
            <v>-</v>
          </cell>
          <cell r="I1436" t="str">
            <v>Е600</v>
          </cell>
          <cell r="J1436">
            <v>245.4</v>
          </cell>
          <cell r="K1436">
            <v>4</v>
          </cell>
        </row>
        <row r="1437">
          <cell r="A1437" t="str">
            <v>080340/Eвм315</v>
          </cell>
          <cell r="B1437" t="str">
            <v>33105302.0550.26</v>
          </cell>
          <cell r="C1437" t="str">
            <v>Дождеприемник сборный ДС 300 с вертикальной муфтой 315 мм</v>
          </cell>
          <cell r="D1437" t="str">
            <v>Дождеприемник сборный 300 с вертикальной муфтой 315 мм</v>
          </cell>
          <cell r="E1437">
            <v>1000</v>
          </cell>
          <cell r="F1437" t="str">
            <v>430/470</v>
          </cell>
          <cell r="G1437">
            <v>550</v>
          </cell>
          <cell r="H1437" t="str">
            <v>-</v>
          </cell>
          <cell r="I1437" t="str">
            <v>Е600</v>
          </cell>
          <cell r="J1437">
            <v>245.4</v>
          </cell>
          <cell r="K1437">
            <v>4</v>
          </cell>
        </row>
        <row r="1438">
          <cell r="A1438" t="str">
            <v>080340/Eбо160</v>
          </cell>
          <cell r="B1438" t="str">
            <v>33105302.0550.32</v>
          </cell>
          <cell r="C1438" t="str">
            <v>Дождеприемник сборный ДС 300 с боковым отверстием 160 мм</v>
          </cell>
          <cell r="D1438" t="str">
            <v>Дождеприемник сборный 300 с боковым отверстием 160 мм</v>
          </cell>
          <cell r="E1438">
            <v>1000</v>
          </cell>
          <cell r="F1438" t="str">
            <v>430/470</v>
          </cell>
          <cell r="G1438">
            <v>550</v>
          </cell>
          <cell r="H1438" t="str">
            <v>-</v>
          </cell>
          <cell r="I1438" t="str">
            <v>Е600</v>
          </cell>
          <cell r="J1438">
            <v>245.4</v>
          </cell>
          <cell r="K1438">
            <v>4</v>
          </cell>
        </row>
        <row r="1439">
          <cell r="A1439" t="str">
            <v>080340/Eбо200</v>
          </cell>
          <cell r="B1439" t="str">
            <v>33105302.0550.33</v>
          </cell>
          <cell r="C1439" t="str">
            <v>Дождеприемник сборный ДС 300 с боковым отверстием 200 мм</v>
          </cell>
          <cell r="D1439" t="str">
            <v>Дождеприемник сборный 300 с боковым отверстием 200 мм</v>
          </cell>
          <cell r="E1439">
            <v>1000</v>
          </cell>
          <cell r="F1439" t="str">
            <v>430/470</v>
          </cell>
          <cell r="G1439">
            <v>550</v>
          </cell>
          <cell r="H1439" t="str">
            <v>-</v>
          </cell>
          <cell r="I1439" t="str">
            <v>Е600</v>
          </cell>
          <cell r="J1439">
            <v>245.4</v>
          </cell>
          <cell r="K1439">
            <v>4</v>
          </cell>
        </row>
        <row r="1440">
          <cell r="A1440" t="str">
            <v>080340/Eбо250</v>
          </cell>
          <cell r="B1440" t="str">
            <v>33105302.0550.34</v>
          </cell>
          <cell r="C1440" t="str">
            <v>Дождеприемник сборный ДС 300 с боковым отверстием 250 мм</v>
          </cell>
          <cell r="D1440" t="str">
            <v>Дождеприемник сборный 300 с боковым отверстием 250 мм</v>
          </cell>
          <cell r="E1440">
            <v>1000</v>
          </cell>
          <cell r="F1440" t="str">
            <v>430/470</v>
          </cell>
          <cell r="G1440">
            <v>550</v>
          </cell>
          <cell r="H1440" t="str">
            <v>-</v>
          </cell>
          <cell r="I1440" t="str">
            <v>Е600</v>
          </cell>
          <cell r="J1440">
            <v>245.4</v>
          </cell>
          <cell r="K1440">
            <v>4</v>
          </cell>
        </row>
        <row r="1441">
          <cell r="A1441" t="str">
            <v>080340/Eбм160</v>
          </cell>
          <cell r="B1441" t="str">
            <v>33105302.0550.42</v>
          </cell>
          <cell r="C1441" t="str">
            <v>Дождеприемник сборный ДС 300 с боковой муфтой 160 мм</v>
          </cell>
          <cell r="D1441" t="str">
            <v>Дождеприемник сборный 300 с боковой муфтой 160 мм</v>
          </cell>
          <cell r="E1441">
            <v>1000</v>
          </cell>
          <cell r="F1441" t="str">
            <v>430/470</v>
          </cell>
          <cell r="G1441">
            <v>550</v>
          </cell>
          <cell r="H1441" t="str">
            <v>-</v>
          </cell>
          <cell r="I1441" t="str">
            <v>Е600</v>
          </cell>
          <cell r="J1441">
            <v>245.4</v>
          </cell>
          <cell r="K1441">
            <v>4</v>
          </cell>
        </row>
        <row r="1442">
          <cell r="A1442" t="str">
            <v>080340/Eбм200</v>
          </cell>
          <cell r="B1442" t="str">
            <v>33105302.0550.43</v>
          </cell>
          <cell r="C1442" t="str">
            <v>Дождеприемник сборный ДС 300 с боковой муфтой 200 мм</v>
          </cell>
          <cell r="D1442" t="str">
            <v>Дождеприемник сборный 300 с боковой муфтой 200 мм</v>
          </cell>
          <cell r="E1442">
            <v>1000</v>
          </cell>
          <cell r="F1442" t="str">
            <v>430/470</v>
          </cell>
          <cell r="G1442">
            <v>550</v>
          </cell>
          <cell r="H1442" t="str">
            <v>-</v>
          </cell>
          <cell r="I1442" t="str">
            <v>Е600</v>
          </cell>
          <cell r="J1442">
            <v>245.4</v>
          </cell>
          <cell r="K1442">
            <v>4</v>
          </cell>
        </row>
        <row r="1443">
          <cell r="A1443" t="str">
            <v>080340/Eбм250</v>
          </cell>
          <cell r="B1443" t="str">
            <v>33105302.0550.44</v>
          </cell>
          <cell r="C1443" t="str">
            <v>Дождеприемник сборный ДС 300 с боковой муфтой 250 мм</v>
          </cell>
          <cell r="D1443" t="str">
            <v>Дождеприемник сборный 300 с боковой муфтой 250 мм</v>
          </cell>
          <cell r="E1443">
            <v>1000</v>
          </cell>
          <cell r="F1443" t="str">
            <v>430/470</v>
          </cell>
          <cell r="G1443">
            <v>550</v>
          </cell>
          <cell r="H1443" t="str">
            <v>-</v>
          </cell>
          <cell r="I1443" t="str">
            <v>Е600</v>
          </cell>
          <cell r="J1443">
            <v>245.4</v>
          </cell>
          <cell r="K1443">
            <v>4</v>
          </cell>
        </row>
        <row r="1444">
          <cell r="A1444" t="str">
            <v>080340/Eтв150</v>
          </cell>
          <cell r="B1444" t="str">
            <v>33105302.0550.52</v>
          </cell>
          <cell r="C1444" t="str">
            <v>Дождеприемник сборный ДС 300 с торцевым выпуском 150 мм</v>
          </cell>
          <cell r="D1444" t="str">
            <v>Дождеприемник сборный 300 с торцевым выпуском 150 мм</v>
          </cell>
          <cell r="E1444">
            <v>1000</v>
          </cell>
          <cell r="F1444" t="str">
            <v>430/470</v>
          </cell>
          <cell r="G1444">
            <v>550</v>
          </cell>
          <cell r="H1444" t="str">
            <v>-</v>
          </cell>
          <cell r="I1444" t="str">
            <v>Е600</v>
          </cell>
          <cell r="J1444">
            <v>245.4</v>
          </cell>
          <cell r="K1444">
            <v>4</v>
          </cell>
        </row>
        <row r="1445">
          <cell r="A1445" t="str">
            <v>080340/Eтв200</v>
          </cell>
          <cell r="B1445" t="str">
            <v>33105302.0550.53</v>
          </cell>
          <cell r="C1445" t="str">
            <v>Дождеприемник сборный ДС 300 с торцевым выпуском 200 мм</v>
          </cell>
          <cell r="D1445" t="str">
            <v>Дождеприемник сборный 300 с торцевым выпуском 200 мм</v>
          </cell>
          <cell r="E1445">
            <v>1000</v>
          </cell>
          <cell r="F1445" t="str">
            <v>430/470</v>
          </cell>
          <cell r="G1445">
            <v>550</v>
          </cell>
          <cell r="H1445" t="str">
            <v>-</v>
          </cell>
          <cell r="I1445" t="str">
            <v>Е600</v>
          </cell>
          <cell r="J1445">
            <v>245.4</v>
          </cell>
          <cell r="K1445">
            <v>4</v>
          </cell>
        </row>
        <row r="1446">
          <cell r="A1446" t="str">
            <v>080340/Eтв250</v>
          </cell>
          <cell r="B1446" t="str">
            <v>33105302.0550.54</v>
          </cell>
          <cell r="C1446" t="str">
            <v>Дождеприемник сборный ДС 300 с торцевым выпуском 250 мм</v>
          </cell>
          <cell r="D1446" t="str">
            <v>Дождеприемник сборный 300 с торцевым выпуском 250 мм</v>
          </cell>
          <cell r="E1446">
            <v>1000</v>
          </cell>
          <cell r="F1446" t="str">
            <v>430/470</v>
          </cell>
          <cell r="G1446">
            <v>550</v>
          </cell>
          <cell r="H1446" t="str">
            <v>-</v>
          </cell>
          <cell r="I1446" t="str">
            <v>Е600</v>
          </cell>
          <cell r="J1446">
            <v>245.4</v>
          </cell>
          <cell r="K1446">
            <v>4</v>
          </cell>
        </row>
        <row r="1447">
          <cell r="A1447" t="str">
            <v>080340/Fво160</v>
          </cell>
          <cell r="B1447" t="str">
            <v>33105303.0550.12</v>
          </cell>
          <cell r="C1447" t="str">
            <v>Дождеприемник сборный ДС 300 с вертикальным отверстием 160 мм</v>
          </cell>
          <cell r="D1447" t="str">
            <v>Дождеприемник сборный 300 с вертикальным отверстием 160 мм</v>
          </cell>
          <cell r="E1447">
            <v>1000</v>
          </cell>
          <cell r="F1447" t="str">
            <v>430/470</v>
          </cell>
          <cell r="G1447">
            <v>550</v>
          </cell>
          <cell r="H1447" t="str">
            <v>-</v>
          </cell>
          <cell r="I1447" t="str">
            <v>F900</v>
          </cell>
          <cell r="J1447">
            <v>245.4</v>
          </cell>
          <cell r="K1447">
            <v>4</v>
          </cell>
        </row>
        <row r="1448">
          <cell r="A1448" t="str">
            <v>080340/Fво200</v>
          </cell>
          <cell r="B1448" t="str">
            <v>33105303.0550.13</v>
          </cell>
          <cell r="C1448" t="str">
            <v>Дождеприемник сборный ДС 300 с вертикальным отверстием 200 мм</v>
          </cell>
          <cell r="D1448" t="str">
            <v>Дождеприемник сборный 300 с вертикальным отверстием 200 мм</v>
          </cell>
          <cell r="E1448">
            <v>1000</v>
          </cell>
          <cell r="F1448" t="str">
            <v>430/470</v>
          </cell>
          <cell r="G1448">
            <v>550</v>
          </cell>
          <cell r="H1448" t="str">
            <v>-</v>
          </cell>
          <cell r="I1448" t="str">
            <v>F900</v>
          </cell>
          <cell r="J1448">
            <v>245.4</v>
          </cell>
          <cell r="K1448">
            <v>4</v>
          </cell>
        </row>
        <row r="1449">
          <cell r="A1449" t="str">
            <v>080340/Fво250</v>
          </cell>
          <cell r="B1449" t="str">
            <v>33105303.0550.14</v>
          </cell>
          <cell r="C1449" t="str">
            <v>Дождеприемник сборный ДС 300 с вертикальным отверстием 250 мм</v>
          </cell>
          <cell r="D1449" t="str">
            <v>Дождеприемник сборный 300 с вертикальным отверстием 250 мм</v>
          </cell>
          <cell r="E1449">
            <v>1000</v>
          </cell>
          <cell r="F1449" t="str">
            <v>430/470</v>
          </cell>
          <cell r="G1449">
            <v>550</v>
          </cell>
          <cell r="H1449" t="str">
            <v>-</v>
          </cell>
          <cell r="I1449" t="str">
            <v>F900</v>
          </cell>
          <cell r="J1449">
            <v>245.4</v>
          </cell>
          <cell r="K1449">
            <v>4</v>
          </cell>
        </row>
        <row r="1450">
          <cell r="A1450" t="str">
            <v>080340/Fво350</v>
          </cell>
          <cell r="B1450" t="str">
            <v>33105303.0550.16</v>
          </cell>
          <cell r="C1450" t="str">
            <v>Дождеприемник сборный ДС 300 с вертикальным отверстием 350 мм</v>
          </cell>
          <cell r="D1450" t="str">
            <v>Дождеприемник сборный 300 с вертикальным отверстием 350 мм</v>
          </cell>
          <cell r="E1450">
            <v>1000</v>
          </cell>
          <cell r="F1450" t="str">
            <v>430/470</v>
          </cell>
          <cell r="G1450">
            <v>550</v>
          </cell>
          <cell r="H1450" t="str">
            <v>-</v>
          </cell>
          <cell r="I1450" t="str">
            <v>F900</v>
          </cell>
          <cell r="J1450">
            <v>245.4</v>
          </cell>
          <cell r="K1450">
            <v>4</v>
          </cell>
        </row>
        <row r="1451">
          <cell r="A1451" t="str">
            <v>080340/Fвм160</v>
          </cell>
          <cell r="B1451" t="str">
            <v>33105303.0550.22</v>
          </cell>
          <cell r="C1451" t="str">
            <v>Дождеприемник сборный ДС 300 с вертикальной муфтой 160 мм</v>
          </cell>
          <cell r="D1451" t="str">
            <v>Дождеприемник сборный 300 с вертикальной муфтой 160 мм</v>
          </cell>
          <cell r="E1451">
            <v>1000</v>
          </cell>
          <cell r="F1451" t="str">
            <v>430/470</v>
          </cell>
          <cell r="G1451">
            <v>550</v>
          </cell>
          <cell r="H1451" t="str">
            <v>-</v>
          </cell>
          <cell r="I1451" t="str">
            <v>F900</v>
          </cell>
          <cell r="J1451">
            <v>245.4</v>
          </cell>
          <cell r="K1451">
            <v>4</v>
          </cell>
        </row>
        <row r="1452">
          <cell r="A1452" t="str">
            <v>080340/Fвм200</v>
          </cell>
          <cell r="B1452" t="str">
            <v>33105303.0550.23</v>
          </cell>
          <cell r="C1452" t="str">
            <v>Дождеприемник сборный ДС 300 с вертикальной муфтой 200 мм</v>
          </cell>
          <cell r="D1452" t="str">
            <v>Дождеприемник сборный 300 с вертикальной муфтой 200 мм</v>
          </cell>
          <cell r="E1452">
            <v>1000</v>
          </cell>
          <cell r="F1452" t="str">
            <v>430/470</v>
          </cell>
          <cell r="G1452">
            <v>550</v>
          </cell>
          <cell r="H1452" t="str">
            <v>-</v>
          </cell>
          <cell r="I1452" t="str">
            <v>F900</v>
          </cell>
          <cell r="J1452">
            <v>245.4</v>
          </cell>
          <cell r="K1452">
            <v>4</v>
          </cell>
        </row>
        <row r="1453">
          <cell r="A1453" t="str">
            <v>080340/Fвм250</v>
          </cell>
          <cell r="B1453" t="str">
            <v>33105303.0550.24</v>
          </cell>
          <cell r="C1453" t="str">
            <v>Дождеприемник сборный ДС 300 с вертикальной муфтой 250 мм</v>
          </cell>
          <cell r="D1453" t="str">
            <v>Дождеприемник сборный 300 с вертикальной муфтой 250 мм</v>
          </cell>
          <cell r="E1453">
            <v>1000</v>
          </cell>
          <cell r="F1453" t="str">
            <v>430/470</v>
          </cell>
          <cell r="G1453">
            <v>550</v>
          </cell>
          <cell r="H1453" t="str">
            <v>-</v>
          </cell>
          <cell r="I1453" t="str">
            <v>F900</v>
          </cell>
          <cell r="J1453">
            <v>245.4</v>
          </cell>
          <cell r="K1453">
            <v>4</v>
          </cell>
        </row>
        <row r="1454">
          <cell r="A1454" t="str">
            <v>080340/Fвм315</v>
          </cell>
          <cell r="B1454" t="str">
            <v>33105303.0550.26</v>
          </cell>
          <cell r="C1454" t="str">
            <v>Дождеприемник сборный ДС 300 с вертикальной муфтой 315 мм</v>
          </cell>
          <cell r="D1454" t="str">
            <v>Дождеприемник сборный 300 с вертикальной муфтой 315 мм</v>
          </cell>
          <cell r="E1454">
            <v>1000</v>
          </cell>
          <cell r="F1454" t="str">
            <v>430/470</v>
          </cell>
          <cell r="G1454">
            <v>550</v>
          </cell>
          <cell r="H1454" t="str">
            <v>-</v>
          </cell>
          <cell r="I1454" t="str">
            <v>F900</v>
          </cell>
          <cell r="J1454">
            <v>245.4</v>
          </cell>
          <cell r="K1454">
            <v>4</v>
          </cell>
        </row>
        <row r="1455">
          <cell r="A1455" t="str">
            <v>080340/Fбо160</v>
          </cell>
          <cell r="B1455" t="str">
            <v>33105303.0550.32</v>
          </cell>
          <cell r="C1455" t="str">
            <v>Дождеприемник сборный ДС 300 с боковым отверстием 160 мм</v>
          </cell>
          <cell r="D1455" t="str">
            <v>Дождеприемник сборный 300 с боковым отверстием 160 мм</v>
          </cell>
          <cell r="E1455">
            <v>1000</v>
          </cell>
          <cell r="F1455" t="str">
            <v>430/470</v>
          </cell>
          <cell r="G1455">
            <v>550</v>
          </cell>
          <cell r="H1455" t="str">
            <v>-</v>
          </cell>
          <cell r="I1455" t="str">
            <v>F900</v>
          </cell>
          <cell r="J1455">
            <v>245.4</v>
          </cell>
          <cell r="K1455">
            <v>4</v>
          </cell>
        </row>
        <row r="1456">
          <cell r="A1456" t="str">
            <v>080340/Fбо200</v>
          </cell>
          <cell r="B1456" t="str">
            <v>33105303.0550.33</v>
          </cell>
          <cell r="C1456" t="str">
            <v>Дождеприемник сборный ДС 300 с боковым отверстием 200 мм</v>
          </cell>
          <cell r="D1456" t="str">
            <v>Дождеприемник сборный 300 с боковым отверстием 200 мм</v>
          </cell>
          <cell r="E1456">
            <v>1000</v>
          </cell>
          <cell r="F1456" t="str">
            <v>430/470</v>
          </cell>
          <cell r="G1456">
            <v>550</v>
          </cell>
          <cell r="H1456" t="str">
            <v>-</v>
          </cell>
          <cell r="I1456" t="str">
            <v>F900</v>
          </cell>
          <cell r="J1456">
            <v>245.4</v>
          </cell>
          <cell r="K1456">
            <v>4</v>
          </cell>
        </row>
        <row r="1457">
          <cell r="A1457" t="str">
            <v>080340/Fбо250</v>
          </cell>
          <cell r="B1457" t="str">
            <v>33105303.0550.34</v>
          </cell>
          <cell r="C1457" t="str">
            <v>Дождеприемник сборный ДС 300 с боковым отверстием 250 мм</v>
          </cell>
          <cell r="D1457" t="str">
            <v>Дождеприемник сборный 300 с боковым отверстием 250 мм</v>
          </cell>
          <cell r="E1457">
            <v>1000</v>
          </cell>
          <cell r="F1457" t="str">
            <v>430/470</v>
          </cell>
          <cell r="G1457">
            <v>550</v>
          </cell>
          <cell r="H1457" t="str">
            <v>-</v>
          </cell>
          <cell r="I1457" t="str">
            <v>F900</v>
          </cell>
          <cell r="J1457">
            <v>245.4</v>
          </cell>
          <cell r="K1457">
            <v>4</v>
          </cell>
        </row>
        <row r="1458">
          <cell r="A1458" t="str">
            <v>080340/Fбм160</v>
          </cell>
          <cell r="B1458" t="str">
            <v>33105303.0550.42</v>
          </cell>
          <cell r="C1458" t="str">
            <v>Дождеприемник сборный ДС 300 с боковой муфтой 160 мм</v>
          </cell>
          <cell r="D1458" t="str">
            <v>Дождеприемник сборный 300 с боковой муфтой 160 мм</v>
          </cell>
          <cell r="E1458">
            <v>1000</v>
          </cell>
          <cell r="F1458" t="str">
            <v>430/470</v>
          </cell>
          <cell r="G1458">
            <v>550</v>
          </cell>
          <cell r="H1458" t="str">
            <v>-</v>
          </cell>
          <cell r="I1458" t="str">
            <v>F900</v>
          </cell>
          <cell r="J1458">
            <v>245.4</v>
          </cell>
          <cell r="K1458">
            <v>4</v>
          </cell>
        </row>
        <row r="1459">
          <cell r="A1459" t="str">
            <v>080340/Fбм200</v>
          </cell>
          <cell r="B1459" t="str">
            <v>33105303.0550.43</v>
          </cell>
          <cell r="C1459" t="str">
            <v>Дождеприемник сборный ДС 300 с боковой муфтой 200 мм</v>
          </cell>
          <cell r="D1459" t="str">
            <v>Дождеприемник сборный 300 с боковой муфтой 200 мм</v>
          </cell>
          <cell r="E1459">
            <v>1000</v>
          </cell>
          <cell r="F1459" t="str">
            <v>430/470</v>
          </cell>
          <cell r="G1459">
            <v>550</v>
          </cell>
          <cell r="H1459" t="str">
            <v>-</v>
          </cell>
          <cell r="I1459" t="str">
            <v>F900</v>
          </cell>
          <cell r="J1459">
            <v>245.4</v>
          </cell>
          <cell r="K1459">
            <v>4</v>
          </cell>
        </row>
        <row r="1460">
          <cell r="A1460" t="str">
            <v>080340/Fбм250</v>
          </cell>
          <cell r="B1460" t="str">
            <v>33105303.0550.44</v>
          </cell>
          <cell r="C1460" t="str">
            <v>Дождеприемник сборный ДС 300 с боковой муфтой 250 мм</v>
          </cell>
          <cell r="D1460" t="str">
            <v>Дождеприемник сборный 300 с боковой муфтой 250 мм</v>
          </cell>
          <cell r="E1460">
            <v>1000</v>
          </cell>
          <cell r="F1460" t="str">
            <v>430/470</v>
          </cell>
          <cell r="G1460">
            <v>550</v>
          </cell>
          <cell r="H1460" t="str">
            <v>-</v>
          </cell>
          <cell r="I1460" t="str">
            <v>F900</v>
          </cell>
          <cell r="J1460">
            <v>245.4</v>
          </cell>
          <cell r="K1460">
            <v>4</v>
          </cell>
        </row>
        <row r="1461">
          <cell r="A1461" t="str">
            <v>080340/Fтв150</v>
          </cell>
          <cell r="B1461" t="str">
            <v>33105303.0550.52</v>
          </cell>
          <cell r="C1461" t="str">
            <v>Дождеприемник сборный ДС 300 с торцевым выпуском 150 мм</v>
          </cell>
          <cell r="D1461" t="str">
            <v>Дождеприемник сборный 300 с торцевым выпуском 150 мм</v>
          </cell>
          <cell r="E1461">
            <v>1000</v>
          </cell>
          <cell r="F1461" t="str">
            <v>430/470</v>
          </cell>
          <cell r="G1461">
            <v>550</v>
          </cell>
          <cell r="H1461" t="str">
            <v>-</v>
          </cell>
          <cell r="I1461" t="str">
            <v>F900</v>
          </cell>
          <cell r="J1461">
            <v>245.4</v>
          </cell>
          <cell r="K1461">
            <v>4</v>
          </cell>
        </row>
        <row r="1462">
          <cell r="A1462" t="str">
            <v>080340/Fтв200</v>
          </cell>
          <cell r="B1462" t="str">
            <v>33105303.0550.53</v>
          </cell>
          <cell r="C1462" t="str">
            <v>Дождеприемник сборный ДС 300 с торцевым выпуском 200 мм</v>
          </cell>
          <cell r="D1462" t="str">
            <v>Дождеприемник сборный 300 с торцевым выпуском 200 мм</v>
          </cell>
          <cell r="E1462">
            <v>1000</v>
          </cell>
          <cell r="F1462" t="str">
            <v>430/470</v>
          </cell>
          <cell r="G1462">
            <v>550</v>
          </cell>
          <cell r="H1462" t="str">
            <v>-</v>
          </cell>
          <cell r="I1462" t="str">
            <v>F900</v>
          </cell>
          <cell r="J1462">
            <v>245.4</v>
          </cell>
          <cell r="K1462">
            <v>4</v>
          </cell>
        </row>
        <row r="1463">
          <cell r="A1463" t="str">
            <v>080340/Fтв250</v>
          </cell>
          <cell r="B1463" t="str">
            <v>33105303.0550.54</v>
          </cell>
          <cell r="C1463" t="str">
            <v>Дождеприемник сборный ДС 300 с торцевым выпуском 250 мм</v>
          </cell>
          <cell r="D1463" t="str">
            <v>Дождеприемник сборный 300 с торцевым выпуском 250 мм</v>
          </cell>
          <cell r="E1463">
            <v>1000</v>
          </cell>
          <cell r="F1463" t="str">
            <v>430/470</v>
          </cell>
          <cell r="G1463">
            <v>550</v>
          </cell>
          <cell r="H1463" t="str">
            <v>-</v>
          </cell>
          <cell r="I1463" t="str">
            <v>F900</v>
          </cell>
          <cell r="J1463">
            <v>245.4</v>
          </cell>
          <cell r="K1463">
            <v>4</v>
          </cell>
        </row>
        <row r="1464">
          <cell r="A1464" t="str">
            <v>080440/Eво200</v>
          </cell>
          <cell r="B1464" t="str">
            <v>33105402.0500.13</v>
          </cell>
          <cell r="C1464" t="str">
            <v>Дождеприемник сборный ДС 400 с вертикальным отверстием 200 мм</v>
          </cell>
          <cell r="D1464" t="str">
            <v>Дождеприемник сборный 400 с вертикальным отверстием 200 мм</v>
          </cell>
          <cell r="E1464">
            <v>1000</v>
          </cell>
          <cell r="F1464" t="str">
            <v>550/590</v>
          </cell>
          <cell r="G1464">
            <v>500</v>
          </cell>
          <cell r="H1464" t="str">
            <v>-</v>
          </cell>
          <cell r="I1464" t="str">
            <v>E600</v>
          </cell>
          <cell r="J1464">
            <v>312.39999999999998</v>
          </cell>
          <cell r="K1464">
            <v>4</v>
          </cell>
        </row>
        <row r="1465">
          <cell r="A1465" t="str">
            <v>080440/Eво250</v>
          </cell>
          <cell r="B1465" t="str">
            <v>33105402.0500.14</v>
          </cell>
          <cell r="C1465" t="str">
            <v>Дождеприемник сборный ДС 400 с вертикальным отверстием 250 мм</v>
          </cell>
          <cell r="D1465" t="str">
            <v>Дождеприемник сборный 400 с вертикальным отверстием 250 мм</v>
          </cell>
          <cell r="E1465">
            <v>1000</v>
          </cell>
          <cell r="F1465" t="str">
            <v>550/590</v>
          </cell>
          <cell r="G1465">
            <v>500</v>
          </cell>
          <cell r="H1465" t="str">
            <v>-</v>
          </cell>
          <cell r="I1465" t="str">
            <v>E600</v>
          </cell>
          <cell r="J1465">
            <v>312.39999999999998</v>
          </cell>
          <cell r="K1465">
            <v>4</v>
          </cell>
        </row>
        <row r="1466">
          <cell r="A1466" t="str">
            <v>080440/Eво350</v>
          </cell>
          <cell r="B1466" t="str">
            <v>33105402.0500.16</v>
          </cell>
          <cell r="C1466" t="str">
            <v>Дождеприемник сборный ДС 400 с вертикальным отверстием 350 мм</v>
          </cell>
          <cell r="D1466" t="str">
            <v>Дождеприемник сборный 400 с вертикальным отверстием 350 мм</v>
          </cell>
          <cell r="E1466">
            <v>1000</v>
          </cell>
          <cell r="F1466" t="str">
            <v>550/590</v>
          </cell>
          <cell r="G1466">
            <v>500</v>
          </cell>
          <cell r="H1466" t="str">
            <v>-</v>
          </cell>
          <cell r="I1466" t="str">
            <v>E600</v>
          </cell>
          <cell r="J1466">
            <v>312.39999999999998</v>
          </cell>
          <cell r="K1466">
            <v>4</v>
          </cell>
        </row>
        <row r="1467">
          <cell r="A1467" t="str">
            <v>080440/Eвм200</v>
          </cell>
          <cell r="B1467" t="str">
            <v>33105402.0500.23</v>
          </cell>
          <cell r="C1467" t="str">
            <v>Дождеприемник сборный ДС 400 с вертикальной муфтой 200 мм</v>
          </cell>
          <cell r="D1467" t="str">
            <v>Дождеприемник сборный 400 с вертикальной муфтой 200 мм</v>
          </cell>
          <cell r="E1467">
            <v>1000</v>
          </cell>
          <cell r="F1467" t="str">
            <v>550/590</v>
          </cell>
          <cell r="G1467">
            <v>500</v>
          </cell>
          <cell r="H1467" t="str">
            <v>-</v>
          </cell>
          <cell r="I1467" t="str">
            <v>E600</v>
          </cell>
          <cell r="J1467">
            <v>312.39999999999998</v>
          </cell>
          <cell r="K1467">
            <v>4</v>
          </cell>
        </row>
        <row r="1468">
          <cell r="A1468" t="str">
            <v>080440/Eвм250</v>
          </cell>
          <cell r="B1468" t="str">
            <v>33105402.0500.24</v>
          </cell>
          <cell r="C1468" t="str">
            <v>Дождеприемник сборный ДС 400 с вертикальной муфтой 250 мм</v>
          </cell>
          <cell r="D1468" t="str">
            <v>Дождеприемник сборный 400 с вертикальной муфтой 250 мм</v>
          </cell>
          <cell r="E1468">
            <v>1000</v>
          </cell>
          <cell r="F1468" t="str">
            <v>550/590</v>
          </cell>
          <cell r="G1468">
            <v>500</v>
          </cell>
          <cell r="H1468" t="str">
            <v>-</v>
          </cell>
          <cell r="I1468" t="str">
            <v>E600</v>
          </cell>
          <cell r="J1468">
            <v>312.39999999999998</v>
          </cell>
          <cell r="K1468">
            <v>4</v>
          </cell>
        </row>
        <row r="1469">
          <cell r="A1469" t="str">
            <v>080440/Eвм315</v>
          </cell>
          <cell r="B1469" t="str">
            <v>33105402.0500.25</v>
          </cell>
          <cell r="C1469" t="str">
            <v>Дождеприемник сборный ДС 400 с вертикальной муфтой 315 мм</v>
          </cell>
          <cell r="D1469" t="str">
            <v>Дождеприемник сборный 400 с вертикальной муфтой 315 мм</v>
          </cell>
          <cell r="E1469">
            <v>1000</v>
          </cell>
          <cell r="F1469" t="str">
            <v>550/590</v>
          </cell>
          <cell r="G1469">
            <v>500</v>
          </cell>
          <cell r="H1469" t="str">
            <v>-</v>
          </cell>
          <cell r="I1469" t="str">
            <v>E600</v>
          </cell>
          <cell r="J1469">
            <v>312.39999999999998</v>
          </cell>
          <cell r="K1469">
            <v>4</v>
          </cell>
        </row>
        <row r="1470">
          <cell r="A1470" t="str">
            <v>080440/Eбо200</v>
          </cell>
          <cell r="B1470" t="str">
            <v>33105402.0500.33</v>
          </cell>
          <cell r="C1470" t="str">
            <v>Дождеприемник сборный ДС 400 с боковым отверстием 200 мм</v>
          </cell>
          <cell r="D1470" t="str">
            <v>Дождеприемник сборный 400 с боковым отверстием 200 мм</v>
          </cell>
          <cell r="E1470">
            <v>1000</v>
          </cell>
          <cell r="F1470" t="str">
            <v>550/590</v>
          </cell>
          <cell r="G1470">
            <v>500</v>
          </cell>
          <cell r="H1470" t="str">
            <v>-</v>
          </cell>
          <cell r="I1470" t="str">
            <v>E600</v>
          </cell>
          <cell r="J1470">
            <v>312.39999999999998</v>
          </cell>
          <cell r="K1470">
            <v>4</v>
          </cell>
        </row>
        <row r="1471">
          <cell r="A1471" t="str">
            <v>080440/Eбо250</v>
          </cell>
          <cell r="B1471" t="str">
            <v>33105402.0500.34</v>
          </cell>
          <cell r="C1471" t="str">
            <v>Дождеприемник сборный ДС 400 с боковым отверстием 250 мм</v>
          </cell>
          <cell r="D1471" t="str">
            <v>Дождеприемник сборный 400 с боковым отверстием 250 мм</v>
          </cell>
          <cell r="E1471">
            <v>1000</v>
          </cell>
          <cell r="F1471" t="str">
            <v>550/590</v>
          </cell>
          <cell r="G1471">
            <v>500</v>
          </cell>
          <cell r="H1471" t="str">
            <v>-</v>
          </cell>
          <cell r="I1471" t="str">
            <v>E600</v>
          </cell>
          <cell r="J1471">
            <v>312.39999999999998</v>
          </cell>
          <cell r="K1471">
            <v>4</v>
          </cell>
        </row>
        <row r="1472">
          <cell r="A1472" t="str">
            <v>080440/Eбм200</v>
          </cell>
          <cell r="B1472" t="str">
            <v>33105402.0500.43</v>
          </cell>
          <cell r="C1472" t="str">
            <v>Дождеприемник сборный ДС 400 с боковой муфтой 200 мм</v>
          </cell>
          <cell r="D1472" t="str">
            <v>Дождеприемник сборный 400 с боковой муфтой 200 мм</v>
          </cell>
          <cell r="E1472">
            <v>1000</v>
          </cell>
          <cell r="F1472" t="str">
            <v>550/590</v>
          </cell>
          <cell r="G1472">
            <v>500</v>
          </cell>
          <cell r="H1472" t="str">
            <v>-</v>
          </cell>
          <cell r="I1472" t="str">
            <v>E600</v>
          </cell>
          <cell r="J1472">
            <v>312.39999999999998</v>
          </cell>
          <cell r="K1472">
            <v>4</v>
          </cell>
        </row>
        <row r="1473">
          <cell r="A1473" t="str">
            <v>080440/Eбм250</v>
          </cell>
          <cell r="B1473" t="str">
            <v>33105402.0500.44</v>
          </cell>
          <cell r="C1473" t="str">
            <v>Дождеприемник сборный ДС 400 с боковой муфтой 250 мм</v>
          </cell>
          <cell r="D1473" t="str">
            <v>Дождеприемник сборный 400 с боковой муфтой 250 мм</v>
          </cell>
          <cell r="E1473">
            <v>1000</v>
          </cell>
          <cell r="F1473" t="str">
            <v>550/590</v>
          </cell>
          <cell r="G1473">
            <v>500</v>
          </cell>
          <cell r="H1473" t="str">
            <v>-</v>
          </cell>
          <cell r="I1473" t="str">
            <v>E600</v>
          </cell>
          <cell r="J1473">
            <v>312.39999999999998</v>
          </cell>
          <cell r="K1473">
            <v>4</v>
          </cell>
        </row>
        <row r="1474">
          <cell r="A1474" t="str">
            <v>080440/Eтв200</v>
          </cell>
          <cell r="B1474" t="str">
            <v>33105402.0500.53</v>
          </cell>
          <cell r="C1474" t="str">
            <v>Дождеприемник сборный ДС 400 с торцевым выпуском 200 мм</v>
          </cell>
          <cell r="D1474" t="str">
            <v>Дождеприемник сборный 400 с торцевым выпуском 200 мм</v>
          </cell>
          <cell r="E1474">
            <v>1000</v>
          </cell>
          <cell r="F1474" t="str">
            <v>550/590</v>
          </cell>
          <cell r="G1474">
            <v>500</v>
          </cell>
          <cell r="H1474" t="str">
            <v>-</v>
          </cell>
          <cell r="I1474" t="str">
            <v>E600</v>
          </cell>
          <cell r="J1474">
            <v>312.39999999999998</v>
          </cell>
          <cell r="K1474">
            <v>4</v>
          </cell>
        </row>
        <row r="1475">
          <cell r="A1475" t="str">
            <v>080440/Eтв250</v>
          </cell>
          <cell r="B1475" t="str">
            <v>33105402.0500.54</v>
          </cell>
          <cell r="C1475" t="str">
            <v>Дождеприемник сборный ДС 400 с торцевым выпуском 250 мм</v>
          </cell>
          <cell r="D1475" t="str">
            <v>Дождеприемник сборный 400 с торцевым выпуском 250 мм</v>
          </cell>
          <cell r="E1475">
            <v>1000</v>
          </cell>
          <cell r="F1475" t="str">
            <v>550/590</v>
          </cell>
          <cell r="G1475">
            <v>500</v>
          </cell>
          <cell r="H1475" t="str">
            <v>-</v>
          </cell>
          <cell r="I1475" t="str">
            <v>E600</v>
          </cell>
          <cell r="J1475">
            <v>312.39999999999998</v>
          </cell>
          <cell r="K1475">
            <v>4</v>
          </cell>
        </row>
        <row r="1476">
          <cell r="A1476" t="str">
            <v>080440/Eтв300</v>
          </cell>
          <cell r="B1476" t="str">
            <v>33105402.0500.55</v>
          </cell>
          <cell r="C1476" t="str">
            <v>Дождеприемник сборный ДС 400 с торцевым выпуском 300 мм</v>
          </cell>
          <cell r="D1476" t="str">
            <v>Дождеприемник сборный 400 с торцевым выпуском 300 мм</v>
          </cell>
          <cell r="E1476">
            <v>1000</v>
          </cell>
          <cell r="F1476" t="str">
            <v>550/590</v>
          </cell>
          <cell r="G1476">
            <v>500</v>
          </cell>
          <cell r="H1476" t="str">
            <v>-</v>
          </cell>
          <cell r="I1476" t="str">
            <v>E600</v>
          </cell>
          <cell r="J1476">
            <v>312.39999999999998</v>
          </cell>
          <cell r="K1476">
            <v>4</v>
          </cell>
        </row>
        <row r="1477">
          <cell r="A1477" t="str">
            <v>080440/Fво200</v>
          </cell>
          <cell r="B1477" t="str">
            <v>33105403.0500.13</v>
          </cell>
          <cell r="C1477" t="str">
            <v>Дождеприемник сборный ДС 400 с вертикальным отверстием 200 мм</v>
          </cell>
          <cell r="D1477" t="str">
            <v>Дождеприемник сборный 400 с вертикальным отверстием 200 мм</v>
          </cell>
          <cell r="E1477">
            <v>1000</v>
          </cell>
          <cell r="F1477" t="str">
            <v>550/590</v>
          </cell>
          <cell r="G1477">
            <v>500</v>
          </cell>
          <cell r="H1477" t="str">
            <v>-</v>
          </cell>
          <cell r="I1477" t="str">
            <v>F900</v>
          </cell>
          <cell r="J1477">
            <v>312.39999999999998</v>
          </cell>
          <cell r="K1477">
            <v>4</v>
          </cell>
        </row>
        <row r="1478">
          <cell r="A1478" t="str">
            <v>080440/Fво250</v>
          </cell>
          <cell r="B1478" t="str">
            <v>33105403.0500.14</v>
          </cell>
          <cell r="C1478" t="str">
            <v>Дождеприемник сборный ДС 400 с вертикальным отверстием 250 мм</v>
          </cell>
          <cell r="D1478" t="str">
            <v>Дождеприемник сборный 400 с вертикальным отверстием 250 мм</v>
          </cell>
          <cell r="E1478">
            <v>1000</v>
          </cell>
          <cell r="F1478" t="str">
            <v>550/590</v>
          </cell>
          <cell r="G1478">
            <v>500</v>
          </cell>
          <cell r="H1478" t="str">
            <v>-</v>
          </cell>
          <cell r="I1478" t="str">
            <v>F900</v>
          </cell>
          <cell r="J1478">
            <v>312.39999999999998</v>
          </cell>
          <cell r="K1478">
            <v>4</v>
          </cell>
        </row>
        <row r="1479">
          <cell r="A1479" t="str">
            <v>080440/Fво350</v>
          </cell>
          <cell r="B1479" t="str">
            <v>33105403.0500.16</v>
          </cell>
          <cell r="C1479" t="str">
            <v>Дождеприемник сборный ДС 400 с вертикальным отверстием 350 мм</v>
          </cell>
          <cell r="D1479" t="str">
            <v>Дождеприемник сборный 400 с вертикальным отверстием 350 мм</v>
          </cell>
          <cell r="E1479">
            <v>1000</v>
          </cell>
          <cell r="F1479" t="str">
            <v>550/590</v>
          </cell>
          <cell r="G1479">
            <v>500</v>
          </cell>
          <cell r="H1479" t="str">
            <v>-</v>
          </cell>
          <cell r="I1479" t="str">
            <v>F900</v>
          </cell>
          <cell r="J1479">
            <v>312.39999999999998</v>
          </cell>
          <cell r="K1479">
            <v>4</v>
          </cell>
        </row>
        <row r="1480">
          <cell r="A1480" t="str">
            <v>080440/Fвм200</v>
          </cell>
          <cell r="B1480" t="str">
            <v>33105403.0500.23</v>
          </cell>
          <cell r="C1480" t="str">
            <v>Дождеприемник сборный ДС 400 с вертикальной муфтой 200 мм</v>
          </cell>
          <cell r="D1480" t="str">
            <v>Дождеприемник сборный 400 с вертикальной муфтой 200 мм</v>
          </cell>
          <cell r="E1480">
            <v>1000</v>
          </cell>
          <cell r="F1480" t="str">
            <v>550/590</v>
          </cell>
          <cell r="G1480">
            <v>500</v>
          </cell>
          <cell r="H1480" t="str">
            <v>-</v>
          </cell>
          <cell r="I1480" t="str">
            <v>F900</v>
          </cell>
          <cell r="J1480">
            <v>312.39999999999998</v>
          </cell>
          <cell r="K1480">
            <v>4</v>
          </cell>
        </row>
        <row r="1481">
          <cell r="A1481" t="str">
            <v>080440/Fвм250</v>
          </cell>
          <cell r="B1481" t="str">
            <v>33105403.0500.24</v>
          </cell>
          <cell r="C1481" t="str">
            <v>Дождеприемник сборный ДС 400 с вертикальной муфтой 250 мм</v>
          </cell>
          <cell r="D1481" t="str">
            <v>Дождеприемник сборный 400 с вертикальной муфтой 250 мм</v>
          </cell>
          <cell r="E1481">
            <v>1000</v>
          </cell>
          <cell r="F1481" t="str">
            <v>550/590</v>
          </cell>
          <cell r="G1481">
            <v>500</v>
          </cell>
          <cell r="H1481" t="str">
            <v>-</v>
          </cell>
          <cell r="I1481" t="str">
            <v>F900</v>
          </cell>
          <cell r="J1481">
            <v>312.39999999999998</v>
          </cell>
          <cell r="K1481">
            <v>4</v>
          </cell>
        </row>
        <row r="1482">
          <cell r="A1482" t="str">
            <v>080440/Fвм315</v>
          </cell>
          <cell r="B1482" t="str">
            <v>33105403.0500.25</v>
          </cell>
          <cell r="C1482" t="str">
            <v>Дождеприемник сборный ДС 400 с вертикальной муфтой 315 мм</v>
          </cell>
          <cell r="D1482" t="str">
            <v>Дождеприемник сборный 400 с вертикальной муфтой 315 мм</v>
          </cell>
          <cell r="E1482">
            <v>1000</v>
          </cell>
          <cell r="F1482" t="str">
            <v>550/590</v>
          </cell>
          <cell r="G1482">
            <v>500</v>
          </cell>
          <cell r="H1482" t="str">
            <v>-</v>
          </cell>
          <cell r="I1482" t="str">
            <v>F900</v>
          </cell>
          <cell r="J1482">
            <v>312.39999999999998</v>
          </cell>
          <cell r="K1482">
            <v>4</v>
          </cell>
        </row>
        <row r="1483">
          <cell r="A1483" t="str">
            <v>080440/Fбо200</v>
          </cell>
          <cell r="B1483" t="str">
            <v>33105403.0500.33</v>
          </cell>
          <cell r="C1483" t="str">
            <v>Дождеприемник сборный ДС 400 с боковым отверстием 200 мм</v>
          </cell>
          <cell r="D1483" t="str">
            <v>Дождеприемник сборный 400 с боковым отверстием 200 мм</v>
          </cell>
          <cell r="E1483">
            <v>1000</v>
          </cell>
          <cell r="F1483" t="str">
            <v>550/590</v>
          </cell>
          <cell r="G1483">
            <v>500</v>
          </cell>
          <cell r="H1483" t="str">
            <v>-</v>
          </cell>
          <cell r="I1483" t="str">
            <v>F900</v>
          </cell>
          <cell r="J1483">
            <v>312.39999999999998</v>
          </cell>
          <cell r="K1483">
            <v>4</v>
          </cell>
        </row>
        <row r="1484">
          <cell r="A1484" t="str">
            <v>080440/Fбо250</v>
          </cell>
          <cell r="B1484" t="str">
            <v>33105403.0500.34</v>
          </cell>
          <cell r="C1484" t="str">
            <v>Дождеприемник сборный ДС 400 с боковым отверстием 250 мм</v>
          </cell>
          <cell r="D1484" t="str">
            <v>Дождеприемник сборный 400 с боковым отверстием 250 мм</v>
          </cell>
          <cell r="E1484">
            <v>1000</v>
          </cell>
          <cell r="F1484" t="str">
            <v>550/590</v>
          </cell>
          <cell r="G1484">
            <v>500</v>
          </cell>
          <cell r="H1484" t="str">
            <v>-</v>
          </cell>
          <cell r="I1484" t="str">
            <v>F900</v>
          </cell>
          <cell r="J1484">
            <v>312.39999999999998</v>
          </cell>
          <cell r="K1484">
            <v>4</v>
          </cell>
        </row>
        <row r="1485">
          <cell r="A1485" t="str">
            <v>080440/Fбм200</v>
          </cell>
          <cell r="B1485" t="str">
            <v>33105403.0500.43</v>
          </cell>
          <cell r="C1485" t="str">
            <v>Дождеприемник сборный ДС 400 с боковой муфтой 200 мм</v>
          </cell>
          <cell r="D1485" t="str">
            <v>Дождеприемник сборный 400 с боковой муфтой 200 мм</v>
          </cell>
          <cell r="E1485">
            <v>1000</v>
          </cell>
          <cell r="F1485" t="str">
            <v>550/590</v>
          </cell>
          <cell r="G1485">
            <v>500</v>
          </cell>
          <cell r="H1485" t="str">
            <v>-</v>
          </cell>
          <cell r="I1485" t="str">
            <v>F900</v>
          </cell>
          <cell r="J1485">
            <v>312.39999999999998</v>
          </cell>
          <cell r="K1485">
            <v>4</v>
          </cell>
        </row>
        <row r="1486">
          <cell r="A1486" t="str">
            <v>080440/Fбм250</v>
          </cell>
          <cell r="B1486" t="str">
            <v>33105403.0500.44</v>
          </cell>
          <cell r="C1486" t="str">
            <v>Дождеприемник сборный ДС 400 с боковой муфтой 250 мм</v>
          </cell>
          <cell r="D1486" t="str">
            <v>Дождеприемник сборный 400 с боковой муфтой 250 мм</v>
          </cell>
          <cell r="E1486">
            <v>1000</v>
          </cell>
          <cell r="F1486" t="str">
            <v>550/590</v>
          </cell>
          <cell r="G1486">
            <v>500</v>
          </cell>
          <cell r="H1486" t="str">
            <v>-</v>
          </cell>
          <cell r="I1486" t="str">
            <v>F900</v>
          </cell>
          <cell r="J1486">
            <v>312.39999999999998</v>
          </cell>
          <cell r="K1486">
            <v>4</v>
          </cell>
        </row>
        <row r="1487">
          <cell r="A1487" t="str">
            <v>080440/Fтв200</v>
          </cell>
          <cell r="B1487" t="str">
            <v>33105403.0500.53</v>
          </cell>
          <cell r="C1487" t="str">
            <v>Дождеприемник сборный ДС 400 с торцевым выпуском 200 мм</v>
          </cell>
          <cell r="D1487" t="str">
            <v>Дождеприемник сборный 400 с торцевым выпуском 200 мм</v>
          </cell>
          <cell r="E1487">
            <v>1000</v>
          </cell>
          <cell r="F1487" t="str">
            <v>550/590</v>
          </cell>
          <cell r="G1487">
            <v>500</v>
          </cell>
          <cell r="H1487" t="str">
            <v>-</v>
          </cell>
          <cell r="I1487" t="str">
            <v>F900</v>
          </cell>
          <cell r="J1487">
            <v>312.39999999999998</v>
          </cell>
          <cell r="K1487">
            <v>4</v>
          </cell>
        </row>
        <row r="1488">
          <cell r="A1488" t="str">
            <v>080440/Fтв250</v>
          </cell>
          <cell r="B1488" t="str">
            <v>33105403.0500.54</v>
          </cell>
          <cell r="C1488" t="str">
            <v>Дождеприемник сборный ДС 400 с торцевым выпуском 250 мм</v>
          </cell>
          <cell r="D1488" t="str">
            <v>Дождеприемник сборный 400 с торцевым выпуском 250 мм</v>
          </cell>
          <cell r="E1488">
            <v>1000</v>
          </cell>
          <cell r="F1488" t="str">
            <v>550/590</v>
          </cell>
          <cell r="G1488">
            <v>500</v>
          </cell>
          <cell r="H1488" t="str">
            <v>-</v>
          </cell>
          <cell r="I1488" t="str">
            <v>F900</v>
          </cell>
          <cell r="J1488">
            <v>312.39999999999998</v>
          </cell>
          <cell r="K1488">
            <v>4</v>
          </cell>
        </row>
        <row r="1489">
          <cell r="A1489" t="str">
            <v>080440/Fтв300</v>
          </cell>
          <cell r="B1489" t="str">
            <v>33105403.0500.55</v>
          </cell>
          <cell r="C1489" t="str">
            <v>Дождеприемник сборный ДС 400 с торцевым выпуском 300 мм</v>
          </cell>
          <cell r="D1489" t="str">
            <v>Дождеприемник сборный 400 с торцевым выпуском 300 мм</v>
          </cell>
          <cell r="E1489">
            <v>1000</v>
          </cell>
          <cell r="F1489" t="str">
            <v>550/590</v>
          </cell>
          <cell r="G1489">
            <v>500</v>
          </cell>
          <cell r="H1489" t="str">
            <v>-</v>
          </cell>
          <cell r="I1489" t="str">
            <v>F900</v>
          </cell>
          <cell r="J1489">
            <v>312.39999999999998</v>
          </cell>
          <cell r="K1489">
            <v>4</v>
          </cell>
        </row>
        <row r="1490">
          <cell r="A1490" t="str">
            <v>080540/Eво200</v>
          </cell>
          <cell r="B1490" t="str">
            <v>33105502.0550.13</v>
          </cell>
          <cell r="C1490" t="str">
            <v>Дождеприемник сборный ДС 500 с вертикальным отверстием 200 мм</v>
          </cell>
          <cell r="D1490" t="str">
            <v>Дождеприемник сборный 500 с вертикальным отверстием 200 мм</v>
          </cell>
          <cell r="E1490">
            <v>1000</v>
          </cell>
          <cell r="F1490" t="str">
            <v>650/690</v>
          </cell>
          <cell r="G1490">
            <v>550</v>
          </cell>
          <cell r="H1490" t="str">
            <v>-</v>
          </cell>
          <cell r="I1490" t="str">
            <v>E600</v>
          </cell>
          <cell r="J1490">
            <v>357.2</v>
          </cell>
          <cell r="K1490">
            <v>4</v>
          </cell>
        </row>
        <row r="1491">
          <cell r="A1491" t="str">
            <v>080540/Eво250</v>
          </cell>
          <cell r="B1491" t="str">
            <v>33105502.0550.14</v>
          </cell>
          <cell r="C1491" t="str">
            <v>Дождеприемник сборный ДС 500 с вертикальным отверстием 250 мм</v>
          </cell>
          <cell r="D1491" t="str">
            <v>Дождеприемник сборный 500 с вертикальным отверстием 250 мм</v>
          </cell>
          <cell r="E1491">
            <v>1000</v>
          </cell>
          <cell r="F1491" t="str">
            <v>650/690</v>
          </cell>
          <cell r="G1491">
            <v>550</v>
          </cell>
          <cell r="H1491" t="str">
            <v>-</v>
          </cell>
          <cell r="I1491" t="str">
            <v>E600</v>
          </cell>
          <cell r="J1491">
            <v>357.2</v>
          </cell>
          <cell r="K1491">
            <v>4</v>
          </cell>
        </row>
        <row r="1492">
          <cell r="A1492" t="str">
            <v>080540/Eво350</v>
          </cell>
          <cell r="B1492" t="str">
            <v>33105502.0550.16</v>
          </cell>
          <cell r="C1492" t="str">
            <v>Дождеприемник сборный ДС 500 с вертикальным отверстием 350 мм</v>
          </cell>
          <cell r="D1492" t="str">
            <v>Дождеприемник сборный 500 с вертикальным отверстием 350 мм</v>
          </cell>
          <cell r="E1492">
            <v>1000</v>
          </cell>
          <cell r="F1492" t="str">
            <v>650/690</v>
          </cell>
          <cell r="G1492">
            <v>550</v>
          </cell>
          <cell r="H1492" t="str">
            <v>-</v>
          </cell>
          <cell r="I1492" t="str">
            <v>E600</v>
          </cell>
          <cell r="J1492">
            <v>357.2</v>
          </cell>
          <cell r="K1492">
            <v>4</v>
          </cell>
        </row>
        <row r="1493">
          <cell r="A1493" t="str">
            <v>080540/Eвм200</v>
          </cell>
          <cell r="B1493" t="str">
            <v>33105502.0550.23</v>
          </cell>
          <cell r="C1493" t="str">
            <v>Дождеприемник сборный ДС 500 с вертикальной муфтой 200 мм</v>
          </cell>
          <cell r="D1493" t="str">
            <v>Дождеприемник сборный 500 с вертикальной муфтой 200 мм</v>
          </cell>
          <cell r="E1493">
            <v>1000</v>
          </cell>
          <cell r="F1493" t="str">
            <v>650/690</v>
          </cell>
          <cell r="G1493">
            <v>550</v>
          </cell>
          <cell r="H1493" t="str">
            <v>-</v>
          </cell>
          <cell r="I1493" t="str">
            <v>E600</v>
          </cell>
          <cell r="J1493">
            <v>357.2</v>
          </cell>
          <cell r="K1493">
            <v>4</v>
          </cell>
        </row>
        <row r="1494">
          <cell r="A1494" t="str">
            <v>080540/Eвм250</v>
          </cell>
          <cell r="B1494" t="str">
            <v>33105502.0550.24</v>
          </cell>
          <cell r="C1494" t="str">
            <v>Дождеприемник сборный ДС 500 с вертикальной муфтой 250 мм</v>
          </cell>
          <cell r="D1494" t="str">
            <v>Дождеприемник сборный 500 с вертикальной муфтой 250 мм</v>
          </cell>
          <cell r="E1494">
            <v>1000</v>
          </cell>
          <cell r="F1494" t="str">
            <v>650/690</v>
          </cell>
          <cell r="G1494">
            <v>550</v>
          </cell>
          <cell r="H1494" t="str">
            <v>-</v>
          </cell>
          <cell r="I1494" t="str">
            <v>E600</v>
          </cell>
          <cell r="J1494">
            <v>357.2</v>
          </cell>
          <cell r="K1494">
            <v>4</v>
          </cell>
        </row>
        <row r="1495">
          <cell r="A1495" t="str">
            <v>080540/Eвм315</v>
          </cell>
          <cell r="B1495" t="str">
            <v>33105502.0550.26</v>
          </cell>
          <cell r="C1495" t="str">
            <v>Дождеприемник сборный ДС 500 с вертикальной муфтой 315 мм</v>
          </cell>
          <cell r="D1495" t="str">
            <v>Дождеприемник сборный 500 с вертикальной муфтой 315 мм</v>
          </cell>
          <cell r="E1495">
            <v>1000</v>
          </cell>
          <cell r="F1495" t="str">
            <v>650/690</v>
          </cell>
          <cell r="G1495">
            <v>550</v>
          </cell>
          <cell r="H1495" t="str">
            <v>-</v>
          </cell>
          <cell r="I1495" t="str">
            <v>E600</v>
          </cell>
          <cell r="J1495">
            <v>357.2</v>
          </cell>
          <cell r="K1495">
            <v>4</v>
          </cell>
        </row>
        <row r="1496">
          <cell r="A1496" t="str">
            <v>080540/Eбо200</v>
          </cell>
          <cell r="B1496" t="str">
            <v>33105502.0550.33</v>
          </cell>
          <cell r="C1496" t="str">
            <v>Дождеприемник сборный ДС 500 с боковым отверстием 200 мм</v>
          </cell>
          <cell r="D1496" t="str">
            <v>Дождеприемник сборный 500 с боковым отверстием 200 мм</v>
          </cell>
          <cell r="E1496">
            <v>1000</v>
          </cell>
          <cell r="F1496" t="str">
            <v>650/690</v>
          </cell>
          <cell r="G1496">
            <v>550</v>
          </cell>
          <cell r="H1496" t="str">
            <v>-</v>
          </cell>
          <cell r="I1496" t="str">
            <v>E600</v>
          </cell>
          <cell r="J1496">
            <v>357.2</v>
          </cell>
          <cell r="K1496">
            <v>4</v>
          </cell>
        </row>
        <row r="1497">
          <cell r="A1497" t="str">
            <v>080540/Eбо250</v>
          </cell>
          <cell r="B1497" t="str">
            <v>33105502.0550.34</v>
          </cell>
          <cell r="C1497" t="str">
            <v>Дождеприемник сборный ДС 500 с боковым отверстием 250 мм</v>
          </cell>
          <cell r="D1497" t="str">
            <v>Дождеприемник сборный 500 с боковым отверстием 250 мм</v>
          </cell>
          <cell r="E1497">
            <v>1000</v>
          </cell>
          <cell r="F1497" t="str">
            <v>650/690</v>
          </cell>
          <cell r="G1497">
            <v>550</v>
          </cell>
          <cell r="H1497" t="str">
            <v>-</v>
          </cell>
          <cell r="I1497" t="str">
            <v>E600</v>
          </cell>
          <cell r="J1497">
            <v>357.2</v>
          </cell>
          <cell r="K1497">
            <v>4</v>
          </cell>
        </row>
        <row r="1498">
          <cell r="A1498" t="str">
            <v>080540/Eбо350</v>
          </cell>
          <cell r="B1498" t="str">
            <v>33105502.0550.36</v>
          </cell>
          <cell r="C1498" t="str">
            <v>Дождеприемник сборный ДС 500 с боковым отверстием 350 мм</v>
          </cell>
          <cell r="D1498" t="str">
            <v>Дождеприемник сборный 500 с боковым отверстием 350 мм</v>
          </cell>
          <cell r="E1498">
            <v>1000</v>
          </cell>
          <cell r="F1498" t="str">
            <v>650/690</v>
          </cell>
          <cell r="G1498">
            <v>550</v>
          </cell>
          <cell r="H1498" t="str">
            <v>-</v>
          </cell>
          <cell r="I1498" t="str">
            <v>E600</v>
          </cell>
          <cell r="J1498">
            <v>357.2</v>
          </cell>
          <cell r="K1498">
            <v>4</v>
          </cell>
        </row>
        <row r="1499">
          <cell r="A1499" t="str">
            <v>080540/Eбм200</v>
          </cell>
          <cell r="B1499" t="str">
            <v>33105502.0550.43</v>
          </cell>
          <cell r="C1499" t="str">
            <v>Дождеприемник сборный ДС 500 с боковой муфтой 200 мм</v>
          </cell>
          <cell r="D1499" t="str">
            <v>Дождеприемник сборный 500 с боковой муфтой 200 мм</v>
          </cell>
          <cell r="E1499">
            <v>1000</v>
          </cell>
          <cell r="F1499" t="str">
            <v>650/690</v>
          </cell>
          <cell r="G1499">
            <v>550</v>
          </cell>
          <cell r="H1499" t="str">
            <v>-</v>
          </cell>
          <cell r="I1499" t="str">
            <v>E600</v>
          </cell>
          <cell r="J1499">
            <v>357.2</v>
          </cell>
          <cell r="K1499">
            <v>4</v>
          </cell>
        </row>
        <row r="1500">
          <cell r="A1500" t="str">
            <v>080540/Eбм250</v>
          </cell>
          <cell r="B1500" t="str">
            <v>33105502.0550.44</v>
          </cell>
          <cell r="C1500" t="str">
            <v>Дождеприемник сборный ДС 500 с боковой муфтой 250 мм</v>
          </cell>
          <cell r="D1500" t="str">
            <v>Дождеприемник сборный 500 с боковой муфтой 250 мм</v>
          </cell>
          <cell r="E1500">
            <v>1000</v>
          </cell>
          <cell r="F1500" t="str">
            <v>650/690</v>
          </cell>
          <cell r="G1500">
            <v>550</v>
          </cell>
          <cell r="H1500" t="str">
            <v>-</v>
          </cell>
          <cell r="I1500" t="str">
            <v>E600</v>
          </cell>
          <cell r="J1500">
            <v>357.2</v>
          </cell>
          <cell r="K1500">
            <v>4</v>
          </cell>
        </row>
        <row r="1501">
          <cell r="A1501" t="str">
            <v>080540/Eбм315</v>
          </cell>
          <cell r="B1501" t="str">
            <v>33105502.0550.45</v>
          </cell>
          <cell r="C1501" t="str">
            <v>Дождеприемник сборный ДС 500 с боковой муфтой 315 мм</v>
          </cell>
          <cell r="D1501" t="str">
            <v>Дождеприемник сборный 500 с боковой муфтой 315 мм</v>
          </cell>
          <cell r="E1501">
            <v>1000</v>
          </cell>
          <cell r="F1501" t="str">
            <v>650/690</v>
          </cell>
          <cell r="G1501">
            <v>550</v>
          </cell>
          <cell r="H1501" t="str">
            <v>-</v>
          </cell>
          <cell r="I1501" t="str">
            <v>E600</v>
          </cell>
          <cell r="J1501">
            <v>357.2</v>
          </cell>
          <cell r="K1501">
            <v>4</v>
          </cell>
        </row>
        <row r="1502">
          <cell r="A1502" t="str">
            <v>080540/Eтв200</v>
          </cell>
          <cell r="B1502" t="str">
            <v>33105502.0550.53</v>
          </cell>
          <cell r="C1502" t="str">
            <v>Дождеприемник сборный ДС 500 с торцевым выпуском 200 мм</v>
          </cell>
          <cell r="D1502" t="str">
            <v>Дождеприемник сборный 500 с торцевым выпуском 200 мм</v>
          </cell>
          <cell r="E1502">
            <v>1000</v>
          </cell>
          <cell r="F1502" t="str">
            <v>650/690</v>
          </cell>
          <cell r="G1502">
            <v>550</v>
          </cell>
          <cell r="H1502" t="str">
            <v>-</v>
          </cell>
          <cell r="I1502" t="str">
            <v>E600</v>
          </cell>
          <cell r="J1502">
            <v>357.2</v>
          </cell>
          <cell r="K1502">
            <v>4</v>
          </cell>
        </row>
        <row r="1503">
          <cell r="A1503" t="str">
            <v>080540/Eтв250</v>
          </cell>
          <cell r="B1503" t="str">
            <v>33105502.0550.54</v>
          </cell>
          <cell r="C1503" t="str">
            <v>Дождеприемник сборный ДС 500 с торцевым выпуском 250 мм</v>
          </cell>
          <cell r="D1503" t="str">
            <v>Дождеприемник сборный 500 с торцевым выпуском 250 мм</v>
          </cell>
          <cell r="E1503">
            <v>1000</v>
          </cell>
          <cell r="F1503" t="str">
            <v>650/690</v>
          </cell>
          <cell r="G1503">
            <v>550</v>
          </cell>
          <cell r="H1503" t="str">
            <v>-</v>
          </cell>
          <cell r="I1503" t="str">
            <v>E600</v>
          </cell>
          <cell r="J1503">
            <v>357.2</v>
          </cell>
          <cell r="K1503">
            <v>4</v>
          </cell>
        </row>
        <row r="1504">
          <cell r="A1504" t="str">
            <v>080540/Eтв300</v>
          </cell>
          <cell r="B1504" t="str">
            <v>33105502.0550.55</v>
          </cell>
          <cell r="C1504" t="str">
            <v>Дождеприемник сборный ДС 500 с торцевым выпуском 300 мм</v>
          </cell>
          <cell r="D1504" t="str">
            <v>Дождеприемник сборный 500 с торцевым выпуском 300 мм</v>
          </cell>
          <cell r="E1504">
            <v>1000</v>
          </cell>
          <cell r="F1504" t="str">
            <v>650/690</v>
          </cell>
          <cell r="G1504">
            <v>550</v>
          </cell>
          <cell r="H1504" t="str">
            <v>-</v>
          </cell>
          <cell r="I1504" t="str">
            <v>E600</v>
          </cell>
          <cell r="J1504">
            <v>357.2</v>
          </cell>
          <cell r="K1504">
            <v>4</v>
          </cell>
        </row>
        <row r="1505">
          <cell r="A1505" t="str">
            <v>080540/Fво200</v>
          </cell>
          <cell r="B1505" t="str">
            <v>33105503.0550.13</v>
          </cell>
          <cell r="C1505" t="str">
            <v>Дождеприемник сборный ДС 500 с вертикальным отверстием 200 мм</v>
          </cell>
          <cell r="D1505" t="str">
            <v>Дождеприемник сборный 500 с вертикальным отверстием 200 мм</v>
          </cell>
          <cell r="E1505">
            <v>1000</v>
          </cell>
          <cell r="F1505" t="str">
            <v>650/690</v>
          </cell>
          <cell r="G1505">
            <v>550</v>
          </cell>
          <cell r="H1505" t="str">
            <v>-</v>
          </cell>
          <cell r="I1505" t="str">
            <v>F900</v>
          </cell>
          <cell r="J1505">
            <v>357.2</v>
          </cell>
          <cell r="K1505">
            <v>4</v>
          </cell>
        </row>
        <row r="1506">
          <cell r="A1506" t="str">
            <v>080540/Fво250</v>
          </cell>
          <cell r="B1506" t="str">
            <v>33105503.0550.14</v>
          </cell>
          <cell r="C1506" t="str">
            <v>Дождеприемник сборный ДС 500 с вертикальным отверстием 250 мм</v>
          </cell>
          <cell r="D1506" t="str">
            <v>Дождеприемник сборный 500 с вертикальным отверстием 250 мм</v>
          </cell>
          <cell r="E1506">
            <v>1000</v>
          </cell>
          <cell r="F1506" t="str">
            <v>650/690</v>
          </cell>
          <cell r="G1506">
            <v>550</v>
          </cell>
          <cell r="H1506" t="str">
            <v>-</v>
          </cell>
          <cell r="I1506" t="str">
            <v>F900</v>
          </cell>
          <cell r="J1506">
            <v>357.2</v>
          </cell>
          <cell r="K1506">
            <v>4</v>
          </cell>
        </row>
        <row r="1507">
          <cell r="A1507" t="str">
            <v>080540/Fво350</v>
          </cell>
          <cell r="B1507" t="str">
            <v>33105503.0550.16</v>
          </cell>
          <cell r="C1507" t="str">
            <v>Дождеприемник сборный ДС 500 с вертикальным отверстием 350 мм</v>
          </cell>
          <cell r="D1507" t="str">
            <v>Дождеприемник сборный 500 с вертикальным отверстием 350 мм</v>
          </cell>
          <cell r="E1507">
            <v>1000</v>
          </cell>
          <cell r="F1507" t="str">
            <v>650/690</v>
          </cell>
          <cell r="G1507">
            <v>550</v>
          </cell>
          <cell r="H1507" t="str">
            <v>-</v>
          </cell>
          <cell r="I1507" t="str">
            <v>F900</v>
          </cell>
          <cell r="J1507">
            <v>357.2</v>
          </cell>
          <cell r="K1507">
            <v>4</v>
          </cell>
        </row>
        <row r="1508">
          <cell r="A1508" t="str">
            <v>080540/Fвм200</v>
          </cell>
          <cell r="B1508" t="str">
            <v>33105503.0550.23</v>
          </cell>
          <cell r="C1508" t="str">
            <v>Дождеприемник сборный ДС 500 с вертикальной муфтой 200 мм</v>
          </cell>
          <cell r="D1508" t="str">
            <v>Дождеприемник сборный 500 с вертикальной муфтой 200 мм</v>
          </cell>
          <cell r="E1508">
            <v>1000</v>
          </cell>
          <cell r="F1508" t="str">
            <v>650/690</v>
          </cell>
          <cell r="G1508">
            <v>550</v>
          </cell>
          <cell r="H1508" t="str">
            <v>-</v>
          </cell>
          <cell r="I1508" t="str">
            <v>F900</v>
          </cell>
          <cell r="J1508">
            <v>357.2</v>
          </cell>
          <cell r="K1508">
            <v>4</v>
          </cell>
        </row>
        <row r="1509">
          <cell r="A1509" t="str">
            <v>080540/Fвм250</v>
          </cell>
          <cell r="B1509" t="str">
            <v>33105503.0550.24</v>
          </cell>
          <cell r="C1509" t="str">
            <v>Дождеприемник сборный ДС 500 с вертикальной муфтой 250 мм</v>
          </cell>
          <cell r="D1509" t="str">
            <v>Дождеприемник сборный 500 с вертикальной муфтой 250 мм</v>
          </cell>
          <cell r="E1509">
            <v>1000</v>
          </cell>
          <cell r="F1509" t="str">
            <v>650/690</v>
          </cell>
          <cell r="G1509">
            <v>550</v>
          </cell>
          <cell r="H1509" t="str">
            <v>-</v>
          </cell>
          <cell r="I1509" t="str">
            <v>F900</v>
          </cell>
          <cell r="J1509">
            <v>357.2</v>
          </cell>
          <cell r="K1509">
            <v>4</v>
          </cell>
        </row>
        <row r="1510">
          <cell r="A1510" t="str">
            <v>080540/Fвм315</v>
          </cell>
          <cell r="B1510" t="str">
            <v>33105503.0550.26</v>
          </cell>
          <cell r="C1510" t="str">
            <v>Дождеприемник сборный ДС 500 с вертикальной муфтой 315 мм</v>
          </cell>
          <cell r="D1510" t="str">
            <v>Дождеприемник сборный 500 с вертикальной муфтой 315 мм</v>
          </cell>
          <cell r="E1510">
            <v>1000</v>
          </cell>
          <cell r="F1510" t="str">
            <v>650/690</v>
          </cell>
          <cell r="G1510">
            <v>550</v>
          </cell>
          <cell r="H1510" t="str">
            <v>-</v>
          </cell>
          <cell r="I1510" t="str">
            <v>F900</v>
          </cell>
          <cell r="J1510">
            <v>357.2</v>
          </cell>
          <cell r="K1510">
            <v>4</v>
          </cell>
        </row>
        <row r="1511">
          <cell r="A1511" t="str">
            <v>080540/Fбо200</v>
          </cell>
          <cell r="B1511" t="str">
            <v>33105503.0550.33</v>
          </cell>
          <cell r="C1511" t="str">
            <v>Дождеприемник сборный ДС 500 с боковым отверстием 200 мм</v>
          </cell>
          <cell r="D1511" t="str">
            <v>Дождеприемник сборный 500 с боковым отверстием 200 мм</v>
          </cell>
          <cell r="E1511">
            <v>1000</v>
          </cell>
          <cell r="F1511" t="str">
            <v>650/690</v>
          </cell>
          <cell r="G1511">
            <v>550</v>
          </cell>
          <cell r="H1511" t="str">
            <v>-</v>
          </cell>
          <cell r="I1511" t="str">
            <v>F900</v>
          </cell>
          <cell r="J1511">
            <v>357.2</v>
          </cell>
          <cell r="K1511">
            <v>4</v>
          </cell>
        </row>
        <row r="1512">
          <cell r="A1512" t="str">
            <v>080540/Fбо250</v>
          </cell>
          <cell r="B1512" t="str">
            <v>33105503.0550.34</v>
          </cell>
          <cell r="C1512" t="str">
            <v>Дождеприемник сборный ДС 500 с боковым отверстием 250 мм</v>
          </cell>
          <cell r="D1512" t="str">
            <v>Дождеприемник сборный 500 с боковым отверстием 250 мм</v>
          </cell>
          <cell r="E1512">
            <v>1000</v>
          </cell>
          <cell r="F1512" t="str">
            <v>650/690</v>
          </cell>
          <cell r="G1512">
            <v>550</v>
          </cell>
          <cell r="H1512" t="str">
            <v>-</v>
          </cell>
          <cell r="I1512" t="str">
            <v>F900</v>
          </cell>
          <cell r="J1512">
            <v>357.2</v>
          </cell>
          <cell r="K1512">
            <v>4</v>
          </cell>
        </row>
        <row r="1513">
          <cell r="A1513" t="str">
            <v>080540/Fбо350</v>
          </cell>
          <cell r="B1513" t="str">
            <v>33105503.0550.36</v>
          </cell>
          <cell r="C1513" t="str">
            <v>Дождеприемник сборный ДС 500 с боковым отверстием 350 мм</v>
          </cell>
          <cell r="D1513" t="str">
            <v>Дождеприемник сборный 500 с боковым отверстием 350 мм</v>
          </cell>
          <cell r="E1513">
            <v>1000</v>
          </cell>
          <cell r="F1513" t="str">
            <v>650/690</v>
          </cell>
          <cell r="G1513">
            <v>550</v>
          </cell>
          <cell r="H1513" t="str">
            <v>-</v>
          </cell>
          <cell r="I1513" t="str">
            <v>F900</v>
          </cell>
          <cell r="J1513">
            <v>357.2</v>
          </cell>
          <cell r="K1513">
            <v>4</v>
          </cell>
        </row>
        <row r="1514">
          <cell r="A1514" t="str">
            <v>080540/Fбм200</v>
          </cell>
          <cell r="B1514" t="str">
            <v>33105503.0550.43</v>
          </cell>
          <cell r="C1514" t="str">
            <v>Дождеприемник сборный ДС 500 с боковой муфтой 200 мм</v>
          </cell>
          <cell r="D1514" t="str">
            <v>Дождеприемник сборный 500 с боковой муфтой 200 мм</v>
          </cell>
          <cell r="E1514">
            <v>1000</v>
          </cell>
          <cell r="F1514" t="str">
            <v>650/690</v>
          </cell>
          <cell r="G1514">
            <v>550</v>
          </cell>
          <cell r="H1514" t="str">
            <v>-</v>
          </cell>
          <cell r="I1514" t="str">
            <v>F900</v>
          </cell>
          <cell r="J1514">
            <v>357.2</v>
          </cell>
          <cell r="K1514">
            <v>4</v>
          </cell>
        </row>
        <row r="1515">
          <cell r="A1515" t="str">
            <v>080540/Fбм250</v>
          </cell>
          <cell r="B1515" t="str">
            <v>33105503.0550.44</v>
          </cell>
          <cell r="C1515" t="str">
            <v>Дождеприемник сборный ДС 500 с боковой муфтой 250 мм</v>
          </cell>
          <cell r="D1515" t="str">
            <v>Дождеприемник сборный 500 с боковой муфтой 250 мм</v>
          </cell>
          <cell r="E1515">
            <v>1000</v>
          </cell>
          <cell r="F1515" t="str">
            <v>650/690</v>
          </cell>
          <cell r="G1515">
            <v>550</v>
          </cell>
          <cell r="H1515" t="str">
            <v>-</v>
          </cell>
          <cell r="I1515" t="str">
            <v>F900</v>
          </cell>
          <cell r="J1515">
            <v>357.2</v>
          </cell>
          <cell r="K1515">
            <v>4</v>
          </cell>
        </row>
        <row r="1516">
          <cell r="A1516" t="str">
            <v>080540/Fбм315</v>
          </cell>
          <cell r="B1516" t="str">
            <v>33105503.0550.45</v>
          </cell>
          <cell r="C1516" t="str">
            <v>Дождеприемник сборный ДС 500 с боковой муфтой 315 мм</v>
          </cell>
          <cell r="D1516" t="str">
            <v>Дождеприемник сборный 500 с боковой муфтой 315 мм</v>
          </cell>
          <cell r="E1516">
            <v>1000</v>
          </cell>
          <cell r="F1516" t="str">
            <v>650/690</v>
          </cell>
          <cell r="G1516">
            <v>550</v>
          </cell>
          <cell r="H1516" t="str">
            <v>-</v>
          </cell>
          <cell r="I1516" t="str">
            <v>F900</v>
          </cell>
          <cell r="J1516">
            <v>357.2</v>
          </cell>
          <cell r="K1516">
            <v>4</v>
          </cell>
        </row>
        <row r="1517">
          <cell r="A1517" t="str">
            <v>080540/Fтв200</v>
          </cell>
          <cell r="B1517" t="str">
            <v>33105503.0550.53</v>
          </cell>
          <cell r="C1517" t="str">
            <v>Дождеприемник сборный ДС 500 с торцевым выпуском 200 мм</v>
          </cell>
          <cell r="D1517" t="str">
            <v>Дождеприемник сборный 500 с торцевым выпуском 200 мм</v>
          </cell>
          <cell r="E1517">
            <v>1000</v>
          </cell>
          <cell r="F1517" t="str">
            <v>650/690</v>
          </cell>
          <cell r="G1517">
            <v>550</v>
          </cell>
          <cell r="H1517" t="str">
            <v>-</v>
          </cell>
          <cell r="I1517" t="str">
            <v>F900</v>
          </cell>
          <cell r="J1517">
            <v>357.2</v>
          </cell>
          <cell r="K1517">
            <v>4</v>
          </cell>
        </row>
        <row r="1518">
          <cell r="A1518" t="str">
            <v>080540/Fтв250</v>
          </cell>
          <cell r="B1518" t="str">
            <v>33105503.0550.54</v>
          </cell>
          <cell r="C1518" t="str">
            <v>Дождеприемник сборный ДС 500 с торцевым выпуском 250 мм</v>
          </cell>
          <cell r="D1518" t="str">
            <v>Дождеприемник сборный 500 с торцевым выпуском 250 мм</v>
          </cell>
          <cell r="E1518">
            <v>1000</v>
          </cell>
          <cell r="F1518" t="str">
            <v>650/690</v>
          </cell>
          <cell r="G1518">
            <v>550</v>
          </cell>
          <cell r="H1518" t="str">
            <v>-</v>
          </cell>
          <cell r="I1518" t="str">
            <v>F900</v>
          </cell>
          <cell r="J1518">
            <v>357.2</v>
          </cell>
          <cell r="K1518">
            <v>4</v>
          </cell>
        </row>
        <row r="1519">
          <cell r="A1519" t="str">
            <v>080540/Fтв300</v>
          </cell>
          <cell r="B1519" t="str">
            <v>33105503.0550.55</v>
          </cell>
          <cell r="C1519" t="str">
            <v>Дождеприемник сборный ДС 500 с торцевым выпуском 300 мм</v>
          </cell>
          <cell r="D1519" t="str">
            <v>Дождеприемник сборный 500 с торцевым выпуском 300 мм</v>
          </cell>
          <cell r="E1519">
            <v>1000</v>
          </cell>
          <cell r="F1519" t="str">
            <v>650/690</v>
          </cell>
          <cell r="G1519">
            <v>550</v>
          </cell>
          <cell r="H1519" t="str">
            <v>-</v>
          </cell>
          <cell r="I1519" t="str">
            <v>F900</v>
          </cell>
          <cell r="J1519">
            <v>357.2</v>
          </cell>
          <cell r="K1519">
            <v>4</v>
          </cell>
        </row>
        <row r="1520">
          <cell r="B1520" t="str">
            <v>32100000.1600</v>
          </cell>
          <cell r="C1520" t="str">
            <v>Смотровой колодец СК (верхняя часть) h=600 мм</v>
          </cell>
          <cell r="D1520" t="str">
            <v>Смотровой колодец (верхняя часть) h=600 мм</v>
          </cell>
          <cell r="E1520">
            <v>1320</v>
          </cell>
          <cell r="F1520">
            <v>1320</v>
          </cell>
          <cell r="G1520">
            <v>600</v>
          </cell>
          <cell r="H1520" t="str">
            <v>-</v>
          </cell>
          <cell r="I1520" t="str">
            <v>F900</v>
          </cell>
          <cell r="J1520">
            <v>900</v>
          </cell>
          <cell r="K1520" t="str">
            <v>-</v>
          </cell>
        </row>
        <row r="1521">
          <cell r="B1521" t="str">
            <v>32100000.1800</v>
          </cell>
          <cell r="C1521" t="str">
            <v>Смотровой колодец СК (верхняя часть) h=800 мм</v>
          </cell>
          <cell r="D1521" t="str">
            <v>Смотровой колодец (верхняя часть) h=800 мм</v>
          </cell>
          <cell r="E1521">
            <v>1320</v>
          </cell>
          <cell r="F1521">
            <v>1320</v>
          </cell>
          <cell r="G1521">
            <v>800</v>
          </cell>
          <cell r="H1521" t="str">
            <v>-</v>
          </cell>
          <cell r="I1521" t="str">
            <v>F900</v>
          </cell>
          <cell r="J1521">
            <v>1200</v>
          </cell>
          <cell r="K1521" t="str">
            <v>-</v>
          </cell>
        </row>
        <row r="1522">
          <cell r="B1522" t="str">
            <v>32100000.2800</v>
          </cell>
          <cell r="C1522" t="str">
            <v>Смотровой колодец СК (средняя часть) h=800 мм</v>
          </cell>
          <cell r="D1522" t="str">
            <v>Смотровой колодец (средняя часть) h=800 мм</v>
          </cell>
          <cell r="E1522">
            <v>1320</v>
          </cell>
          <cell r="F1522">
            <v>1320</v>
          </cell>
          <cell r="G1522">
            <v>800</v>
          </cell>
          <cell r="H1522" t="str">
            <v>-</v>
          </cell>
          <cell r="I1522" t="str">
            <v>F900</v>
          </cell>
          <cell r="J1522">
            <v>1296</v>
          </cell>
          <cell r="K1522" t="str">
            <v>-</v>
          </cell>
        </row>
        <row r="1523">
          <cell r="B1523" t="str">
            <v>32100000.21000</v>
          </cell>
          <cell r="C1523" t="str">
            <v>Смотровой колодец СК (средняя часть) h=1000 мм</v>
          </cell>
          <cell r="D1523" t="str">
            <v>Смотровой колодец (средняя часть) h=1000 мм</v>
          </cell>
          <cell r="E1523">
            <v>1320</v>
          </cell>
          <cell r="F1523">
            <v>1320</v>
          </cell>
          <cell r="G1523">
            <v>1000</v>
          </cell>
          <cell r="H1523" t="str">
            <v>-</v>
          </cell>
          <cell r="I1523" t="str">
            <v>F900</v>
          </cell>
          <cell r="J1523">
            <v>1680</v>
          </cell>
          <cell r="K1523" t="str">
            <v>-</v>
          </cell>
        </row>
        <row r="1524">
          <cell r="B1524" t="str">
            <v>32100000.31000</v>
          </cell>
          <cell r="C1524" t="str">
            <v>Смотровой колодец СК (нижняя часть) h=1000 мм</v>
          </cell>
          <cell r="D1524" t="str">
            <v>Смотровой колодец (нижняя часть) h=1000 мм</v>
          </cell>
          <cell r="E1524">
            <v>1600</v>
          </cell>
          <cell r="F1524">
            <v>1600</v>
          </cell>
          <cell r="G1524">
            <v>1000</v>
          </cell>
          <cell r="H1524" t="str">
            <v>-</v>
          </cell>
          <cell r="I1524" t="str">
            <v>F900</v>
          </cell>
          <cell r="J1524">
            <v>2520</v>
          </cell>
          <cell r="K1524" t="str">
            <v>-</v>
          </cell>
        </row>
        <row r="1525">
          <cell r="B1525" t="str">
            <v>32100000.31200</v>
          </cell>
          <cell r="C1525" t="str">
            <v>Смотровой колодец СК (нижняя часть) h=1200 мм</v>
          </cell>
          <cell r="D1525" t="str">
            <v>Смотровой колодец (нижняя часть) h=1200 мм</v>
          </cell>
          <cell r="E1525">
            <v>1600</v>
          </cell>
          <cell r="F1525">
            <v>1600</v>
          </cell>
          <cell r="G1525">
            <v>1200</v>
          </cell>
          <cell r="H1525" t="str">
            <v>-</v>
          </cell>
          <cell r="I1525" t="str">
            <v>F900</v>
          </cell>
          <cell r="J1525">
            <v>2808</v>
          </cell>
          <cell r="K1525" t="str">
            <v>-</v>
          </cell>
        </row>
        <row r="1526">
          <cell r="B1526" t="str">
            <v>32100000.31000.33</v>
          </cell>
          <cell r="C1526" t="str">
            <v>Смотровой колодец СК (нижняя часть) h=1000 мм  с боковым отверстием 200 мм</v>
          </cell>
          <cell r="D1526" t="str">
            <v>Смотровой колодец (нижняя часть) h=1000 мм  с боковым отверстием 200 мм</v>
          </cell>
          <cell r="E1526">
            <v>1600</v>
          </cell>
          <cell r="F1526">
            <v>1600</v>
          </cell>
          <cell r="G1526">
            <v>1000</v>
          </cell>
          <cell r="H1526" t="str">
            <v>-</v>
          </cell>
          <cell r="I1526" t="str">
            <v>F900</v>
          </cell>
          <cell r="J1526">
            <v>2520</v>
          </cell>
          <cell r="K1526" t="str">
            <v>-</v>
          </cell>
        </row>
        <row r="1527">
          <cell r="B1527" t="str">
            <v>32100000.31000.34</v>
          </cell>
          <cell r="C1527" t="str">
            <v>Смотровой колодец СК (нижняя часть) h=1000 мм  с боковым отверстием 250 мм</v>
          </cell>
          <cell r="D1527" t="str">
            <v>Смотровой колодец (нижняя часть) h=1000 мм  с боковым отверстием 250 мм</v>
          </cell>
          <cell r="E1527">
            <v>1600</v>
          </cell>
          <cell r="F1527">
            <v>1600</v>
          </cell>
          <cell r="G1527">
            <v>1000</v>
          </cell>
          <cell r="H1527" t="str">
            <v>-</v>
          </cell>
          <cell r="I1527" t="str">
            <v>F900</v>
          </cell>
          <cell r="J1527">
            <v>2520</v>
          </cell>
          <cell r="K1527" t="str">
            <v>-</v>
          </cell>
        </row>
        <row r="1528">
          <cell r="B1528" t="str">
            <v>32100000.31000.36</v>
          </cell>
          <cell r="C1528" t="str">
            <v>Смотровой колодец СК (нижняя часть) h=1000 мм  с боковым отверстием 350 мм</v>
          </cell>
          <cell r="D1528" t="str">
            <v>Смотровой колодец (нижняя часть) h=1000 мм  с боковым отверстием 350 мм</v>
          </cell>
          <cell r="E1528">
            <v>1600</v>
          </cell>
          <cell r="F1528">
            <v>1600</v>
          </cell>
          <cell r="G1528">
            <v>1000</v>
          </cell>
          <cell r="H1528" t="str">
            <v>-</v>
          </cell>
          <cell r="I1528" t="str">
            <v>F900</v>
          </cell>
          <cell r="J1528">
            <v>2520</v>
          </cell>
          <cell r="K1528" t="str">
            <v>-</v>
          </cell>
        </row>
        <row r="1529">
          <cell r="B1529" t="str">
            <v>32100000.31000.43</v>
          </cell>
          <cell r="C1529" t="str">
            <v>Смотровой колодец СК (нижняя часть) h=1000 мм  с боковой муфтой 200 мм</v>
          </cell>
          <cell r="D1529" t="str">
            <v>Смотровой колодец (нижняя часть) h=1000 мм  с боковой муфтой 200 мм</v>
          </cell>
          <cell r="E1529">
            <v>1600</v>
          </cell>
          <cell r="F1529">
            <v>1600</v>
          </cell>
          <cell r="G1529">
            <v>1000</v>
          </cell>
          <cell r="H1529" t="str">
            <v>-</v>
          </cell>
          <cell r="I1529" t="str">
            <v>F900</v>
          </cell>
          <cell r="J1529">
            <v>2520</v>
          </cell>
          <cell r="K1529" t="str">
            <v>-</v>
          </cell>
        </row>
        <row r="1530">
          <cell r="B1530" t="str">
            <v>32100000.31000.44</v>
          </cell>
          <cell r="C1530" t="str">
            <v>Смотровой колодец СК (нижняя часть) h=1000 мм  с боковой муфтой 250 мм</v>
          </cell>
          <cell r="D1530" t="str">
            <v>Смотровой колодец (нижняя часть) h=1000 мм  с боковой муфтой 250 мм</v>
          </cell>
          <cell r="E1530">
            <v>1600</v>
          </cell>
          <cell r="F1530">
            <v>1600</v>
          </cell>
          <cell r="G1530">
            <v>1000</v>
          </cell>
          <cell r="H1530" t="str">
            <v>-</v>
          </cell>
          <cell r="I1530" t="str">
            <v>F900</v>
          </cell>
          <cell r="J1530">
            <v>2520</v>
          </cell>
          <cell r="K1530" t="str">
            <v>-</v>
          </cell>
        </row>
        <row r="1531">
          <cell r="B1531" t="str">
            <v>32100000.31000.45</v>
          </cell>
          <cell r="C1531" t="str">
            <v>Смотровой колодец СК (нижняя часть) h=1000 мм  с боковой муфтой 315 мм</v>
          </cell>
          <cell r="D1531" t="str">
            <v>Смотровой колодец (нижняя часть) h=1000 мм  с боковой муфтой 315 мм</v>
          </cell>
          <cell r="E1531">
            <v>1600</v>
          </cell>
          <cell r="F1531">
            <v>1600</v>
          </cell>
          <cell r="G1531">
            <v>1000</v>
          </cell>
          <cell r="H1531" t="str">
            <v>-</v>
          </cell>
          <cell r="I1531" t="str">
            <v>F900</v>
          </cell>
          <cell r="J1531">
            <v>2520</v>
          </cell>
          <cell r="K1531" t="str">
            <v>-</v>
          </cell>
        </row>
        <row r="1532">
          <cell r="B1532" t="str">
            <v>32100000.31200.33</v>
          </cell>
          <cell r="C1532" t="str">
            <v>Смотровой колодец СК (нижняя часть) h=1200 мм  с боковым отверстием 200 мм</v>
          </cell>
          <cell r="D1532" t="str">
            <v>Смотровой колодец (нижняя часть) h=1200 мм  с боковым отверстием 200 мм</v>
          </cell>
          <cell r="E1532">
            <v>1600</v>
          </cell>
          <cell r="F1532">
            <v>1600</v>
          </cell>
          <cell r="G1532">
            <v>1200</v>
          </cell>
          <cell r="H1532" t="str">
            <v>-</v>
          </cell>
          <cell r="I1532" t="str">
            <v>F900</v>
          </cell>
          <cell r="J1532">
            <v>2808</v>
          </cell>
          <cell r="K1532" t="str">
            <v>-</v>
          </cell>
        </row>
        <row r="1533">
          <cell r="B1533" t="str">
            <v>32100000.31200.34</v>
          </cell>
          <cell r="C1533" t="str">
            <v>Смотровой колодец СК (нижняя часть) h=1200 мм  с боковым отверстием 250 мм</v>
          </cell>
          <cell r="D1533" t="str">
            <v>Смотровой колодец (нижняя часть) h=1200 мм  с боковым отверстием 250 мм</v>
          </cell>
          <cell r="E1533">
            <v>1600</v>
          </cell>
          <cell r="F1533">
            <v>1600</v>
          </cell>
          <cell r="G1533">
            <v>1200</v>
          </cell>
          <cell r="H1533" t="str">
            <v>-</v>
          </cell>
          <cell r="I1533" t="str">
            <v>F900</v>
          </cell>
          <cell r="J1533">
            <v>2808</v>
          </cell>
          <cell r="K1533" t="str">
            <v>-</v>
          </cell>
        </row>
        <row r="1534">
          <cell r="B1534" t="str">
            <v>32100000.31200.36</v>
          </cell>
          <cell r="C1534" t="str">
            <v>Смотровой колодец СК (нижняя часть) h=1200 мм  с боковым отверстием 350 мм</v>
          </cell>
          <cell r="D1534" t="str">
            <v>Смотровой колодец (нижняя часть) h=1200 мм  с боковым отверстием 350 мм</v>
          </cell>
          <cell r="E1534">
            <v>1600</v>
          </cell>
          <cell r="F1534">
            <v>1600</v>
          </cell>
          <cell r="G1534">
            <v>1200</v>
          </cell>
          <cell r="H1534" t="str">
            <v>-</v>
          </cell>
          <cell r="I1534" t="str">
            <v>F900</v>
          </cell>
          <cell r="J1534">
            <v>2808</v>
          </cell>
          <cell r="K1534" t="str">
            <v>-</v>
          </cell>
        </row>
        <row r="1535">
          <cell r="B1535" t="str">
            <v>32100000.31200.43</v>
          </cell>
          <cell r="C1535" t="str">
            <v>Смотровой колодец СК (нижняя часть) h=1200 мм  с боковой муфтой 200 мм</v>
          </cell>
          <cell r="D1535" t="str">
            <v>Смотровой колодец (нижняя часть) h=1200 мм  с боковой муфтой 200 мм</v>
          </cell>
          <cell r="E1535">
            <v>1600</v>
          </cell>
          <cell r="F1535">
            <v>1600</v>
          </cell>
          <cell r="G1535">
            <v>1200</v>
          </cell>
          <cell r="H1535" t="str">
            <v>-</v>
          </cell>
          <cell r="I1535" t="str">
            <v>F900</v>
          </cell>
          <cell r="J1535">
            <v>2808</v>
          </cell>
          <cell r="K1535" t="str">
            <v>-</v>
          </cell>
        </row>
        <row r="1536">
          <cell r="B1536" t="str">
            <v>32100000.31200.44</v>
          </cell>
          <cell r="C1536" t="str">
            <v>Смотровой колодец СК (нижняя часть) h=1200 мм  с боковой муфтой 250 мм</v>
          </cell>
          <cell r="D1536" t="str">
            <v>Смотровой колодец (нижняя часть) h=1200 мм  с боковой муфтой 250 мм</v>
          </cell>
          <cell r="E1536">
            <v>1600</v>
          </cell>
          <cell r="F1536">
            <v>1600</v>
          </cell>
          <cell r="G1536">
            <v>1200</v>
          </cell>
          <cell r="H1536" t="str">
            <v>-</v>
          </cell>
          <cell r="I1536" t="str">
            <v>F900</v>
          </cell>
          <cell r="J1536">
            <v>2808</v>
          </cell>
          <cell r="K1536" t="str">
            <v>-</v>
          </cell>
        </row>
        <row r="1537">
          <cell r="B1537" t="str">
            <v>32100000.31200.45</v>
          </cell>
          <cell r="C1537" t="str">
            <v>Смотровой колодец СК (нижняя часть) h=1200 мм  с боковой муфтой 315 мм</v>
          </cell>
          <cell r="D1537" t="str">
            <v>Смотровой колодец (нижняя часть) h=1200 мм  с боковой муфтой 315 мм</v>
          </cell>
          <cell r="E1537">
            <v>1600</v>
          </cell>
          <cell r="F1537">
            <v>1600</v>
          </cell>
          <cell r="G1537">
            <v>1200</v>
          </cell>
          <cell r="H1537" t="str">
            <v>-</v>
          </cell>
          <cell r="I1537" t="str">
            <v>F900</v>
          </cell>
          <cell r="J1537">
            <v>2808</v>
          </cell>
          <cell r="K1537" t="str">
            <v>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D8"/>
  <sheetViews>
    <sheetView zoomScaleNormal="100" workbookViewId="0"/>
  </sheetViews>
  <sheetFormatPr defaultRowHeight="12.75"/>
  <sheetData>
    <row r="8" spans="4:4">
      <c r="D8" s="284" t="s">
        <v>10616</v>
      </c>
    </row>
  </sheetData>
  <pageMargins left="1" right="1" top="1" bottom="1" header="0.5" footer="0.5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0">
    <tabColor rgb="FF6AA84F"/>
    <pageSetUpPr fitToPage="1"/>
  </sheetPr>
  <dimension ref="A1:L120"/>
  <sheetViews>
    <sheetView zoomScaleNormal="10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43" t="s">
        <v>251</v>
      </c>
      <c r="B1" s="243" t="s">
        <v>4129</v>
      </c>
      <c r="C1" s="794" t="s">
        <v>249</v>
      </c>
      <c r="D1" s="794" t="s">
        <v>4130</v>
      </c>
      <c r="E1" s="243" t="s">
        <v>252</v>
      </c>
      <c r="F1" s="243" t="s">
        <v>253</v>
      </c>
      <c r="G1" s="243" t="s">
        <v>254</v>
      </c>
      <c r="H1" s="243" t="s">
        <v>255</v>
      </c>
      <c r="I1" s="243" t="s">
        <v>250</v>
      </c>
      <c r="J1" s="243" t="s">
        <v>256</v>
      </c>
      <c r="K1" s="243" t="s">
        <v>257</v>
      </c>
      <c r="L1" s="244" t="s">
        <v>8698</v>
      </c>
    </row>
    <row r="2" spans="1:12" ht="12.75" customHeight="1">
      <c r="A2" s="862" t="s">
        <v>10335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ht="12.75" customHeight="1">
      <c r="A3" s="246" t="s">
        <v>10340</v>
      </c>
      <c r="B3" s="245" t="s">
        <v>10398</v>
      </c>
      <c r="C3" s="795" t="s">
        <v>10456</v>
      </c>
      <c r="D3" s="632" t="s">
        <v>10457</v>
      </c>
      <c r="E3" s="31">
        <v>1000</v>
      </c>
      <c r="F3" s="245" t="s">
        <v>1922</v>
      </c>
      <c r="G3" s="245" t="s">
        <v>1718</v>
      </c>
      <c r="H3" s="245" t="s">
        <v>1824</v>
      </c>
      <c r="I3" s="263" t="s">
        <v>1799</v>
      </c>
      <c r="J3" s="477">
        <v>168.6</v>
      </c>
      <c r="K3" s="224">
        <v>8</v>
      </c>
      <c r="L3" s="617">
        <v>4553</v>
      </c>
    </row>
    <row r="4" spans="1:12" ht="12.75" customHeight="1">
      <c r="A4" s="246" t="s">
        <v>10341</v>
      </c>
      <c r="B4" s="800" t="s">
        <v>10399</v>
      </c>
      <c r="C4" s="803" t="s">
        <v>10458</v>
      </c>
      <c r="D4" s="634" t="s">
        <v>10459</v>
      </c>
      <c r="E4" s="31">
        <v>1000</v>
      </c>
      <c r="F4" s="245" t="s">
        <v>1922</v>
      </c>
      <c r="G4" s="245" t="s">
        <v>1721</v>
      </c>
      <c r="H4" s="245" t="s">
        <v>3552</v>
      </c>
      <c r="I4" s="263" t="s">
        <v>1799</v>
      </c>
      <c r="J4" s="477">
        <v>176.4</v>
      </c>
      <c r="K4" s="224">
        <v>8</v>
      </c>
      <c r="L4" s="617">
        <v>4685</v>
      </c>
    </row>
    <row r="5" spans="1:12" ht="12.75" customHeight="1">
      <c r="A5" s="246" t="s">
        <v>10342</v>
      </c>
      <c r="B5" s="800" t="s">
        <v>10400</v>
      </c>
      <c r="C5" s="803" t="s">
        <v>10460</v>
      </c>
      <c r="D5" s="634" t="s">
        <v>10461</v>
      </c>
      <c r="E5" s="31">
        <v>1000</v>
      </c>
      <c r="F5" s="245" t="s">
        <v>1922</v>
      </c>
      <c r="G5" s="245" t="s">
        <v>1724</v>
      </c>
      <c r="H5" s="245" t="s">
        <v>1819</v>
      </c>
      <c r="I5" s="263" t="s">
        <v>1799</v>
      </c>
      <c r="J5" s="477">
        <v>185.4</v>
      </c>
      <c r="K5" s="224">
        <v>6</v>
      </c>
      <c r="L5" s="617">
        <v>4739</v>
      </c>
    </row>
    <row r="6" spans="1:12" ht="12.75" customHeight="1">
      <c r="A6" s="246" t="s">
        <v>10343</v>
      </c>
      <c r="B6" s="800" t="s">
        <v>10401</v>
      </c>
      <c r="C6" s="803" t="s">
        <v>10462</v>
      </c>
      <c r="D6" s="634" t="s">
        <v>10463</v>
      </c>
      <c r="E6" s="31">
        <v>1000</v>
      </c>
      <c r="F6" s="245" t="s">
        <v>1922</v>
      </c>
      <c r="G6" s="245" t="s">
        <v>1727</v>
      </c>
      <c r="H6" s="245" t="s">
        <v>2208</v>
      </c>
      <c r="I6" s="263" t="s">
        <v>1799</v>
      </c>
      <c r="J6" s="477">
        <v>194.4</v>
      </c>
      <c r="K6" s="224">
        <v>6</v>
      </c>
      <c r="L6" s="617">
        <v>4774</v>
      </c>
    </row>
    <row r="7" spans="1:12" ht="12.75" customHeight="1">
      <c r="A7" s="246" t="s">
        <v>10344</v>
      </c>
      <c r="B7" s="245" t="s">
        <v>10402</v>
      </c>
      <c r="C7" s="795" t="s">
        <v>10464</v>
      </c>
      <c r="D7" s="632" t="s">
        <v>10465</v>
      </c>
      <c r="E7" s="31">
        <v>1000</v>
      </c>
      <c r="F7" s="245" t="s">
        <v>1922</v>
      </c>
      <c r="G7" s="245" t="s">
        <v>1730</v>
      </c>
      <c r="H7" s="245" t="s">
        <v>2210</v>
      </c>
      <c r="I7" s="263" t="s">
        <v>1799</v>
      </c>
      <c r="J7" s="477">
        <v>205</v>
      </c>
      <c r="K7" s="224">
        <v>6</v>
      </c>
      <c r="L7" s="617">
        <v>4797</v>
      </c>
    </row>
    <row r="8" spans="1:12" ht="12.75" customHeight="1">
      <c r="A8" s="246" t="s">
        <v>10345</v>
      </c>
      <c r="B8" s="245" t="s">
        <v>10403</v>
      </c>
      <c r="C8" s="795" t="s">
        <v>10466</v>
      </c>
      <c r="D8" s="632" t="s">
        <v>10467</v>
      </c>
      <c r="E8" s="31">
        <v>1000</v>
      </c>
      <c r="F8" s="245" t="s">
        <v>1922</v>
      </c>
      <c r="G8" s="245" t="s">
        <v>2212</v>
      </c>
      <c r="H8" s="245" t="s">
        <v>1153</v>
      </c>
      <c r="I8" s="263" t="s">
        <v>1799</v>
      </c>
      <c r="J8" s="477">
        <v>214.8</v>
      </c>
      <c r="K8" s="224">
        <v>4</v>
      </c>
      <c r="L8" s="617">
        <v>4850</v>
      </c>
    </row>
    <row r="9" spans="1:12" ht="12.75" customHeight="1">
      <c r="A9" s="246" t="s">
        <v>10346</v>
      </c>
      <c r="B9" s="245" t="s">
        <v>10404</v>
      </c>
      <c r="C9" s="795" t="s">
        <v>10468</v>
      </c>
      <c r="D9" s="632" t="s">
        <v>10469</v>
      </c>
      <c r="E9" s="31">
        <v>1000</v>
      </c>
      <c r="F9" s="245" t="s">
        <v>1922</v>
      </c>
      <c r="G9" s="245" t="s">
        <v>2214</v>
      </c>
      <c r="H9" s="245" t="s">
        <v>1157</v>
      </c>
      <c r="I9" s="263" t="s">
        <v>1799</v>
      </c>
      <c r="J9" s="477">
        <v>222.5</v>
      </c>
      <c r="K9" s="224">
        <v>4</v>
      </c>
      <c r="L9" s="617">
        <v>5020</v>
      </c>
    </row>
    <row r="10" spans="1:12" ht="12.75" customHeight="1">
      <c r="A10" s="246" t="s">
        <v>10347</v>
      </c>
      <c r="B10" s="245" t="s">
        <v>10405</v>
      </c>
      <c r="C10" s="795" t="s">
        <v>10470</v>
      </c>
      <c r="D10" s="632" t="s">
        <v>10471</v>
      </c>
      <c r="E10" s="31">
        <v>1000</v>
      </c>
      <c r="F10" s="245" t="s">
        <v>1922</v>
      </c>
      <c r="G10" s="245" t="s">
        <v>2216</v>
      </c>
      <c r="H10" s="245" t="s">
        <v>2217</v>
      </c>
      <c r="I10" s="263" t="s">
        <v>1799</v>
      </c>
      <c r="J10" s="477">
        <v>230.1</v>
      </c>
      <c r="K10" s="224">
        <v>4</v>
      </c>
      <c r="L10" s="617">
        <v>5131</v>
      </c>
    </row>
    <row r="11" spans="1:12" ht="12.75" customHeight="1">
      <c r="A11" s="246" t="s">
        <v>10348</v>
      </c>
      <c r="B11" s="245" t="s">
        <v>10406</v>
      </c>
      <c r="C11" s="795" t="s">
        <v>10472</v>
      </c>
      <c r="D11" s="632" t="s">
        <v>10473</v>
      </c>
      <c r="E11" s="31">
        <v>1000</v>
      </c>
      <c r="F11" s="245" t="s">
        <v>1922</v>
      </c>
      <c r="G11" s="245" t="s">
        <v>2219</v>
      </c>
      <c r="H11" s="245" t="s">
        <v>2220</v>
      </c>
      <c r="I11" s="263" t="s">
        <v>1799</v>
      </c>
      <c r="J11" s="477">
        <v>237.8</v>
      </c>
      <c r="K11" s="224">
        <v>4</v>
      </c>
      <c r="L11" s="617">
        <v>5505</v>
      </c>
    </row>
    <row r="12" spans="1:12" ht="12.75" customHeight="1">
      <c r="A12" s="246" t="s">
        <v>10349</v>
      </c>
      <c r="B12" s="245" t="s">
        <v>10407</v>
      </c>
      <c r="C12" s="795" t="s">
        <v>10474</v>
      </c>
      <c r="D12" s="632" t="s">
        <v>10475</v>
      </c>
      <c r="E12" s="31">
        <v>1000</v>
      </c>
      <c r="F12" s="245" t="s">
        <v>1922</v>
      </c>
      <c r="G12" s="245" t="s">
        <v>2222</v>
      </c>
      <c r="H12" s="245" t="s">
        <v>2223</v>
      </c>
      <c r="I12" s="263" t="s">
        <v>1799</v>
      </c>
      <c r="J12" s="477">
        <v>245.4</v>
      </c>
      <c r="K12" s="224">
        <v>4</v>
      </c>
      <c r="L12" s="617">
        <v>5590</v>
      </c>
    </row>
    <row r="13" spans="1:12" ht="12.75" customHeight="1">
      <c r="A13" s="862" t="s">
        <v>10336</v>
      </c>
      <c r="B13" s="862"/>
      <c r="C13" s="862"/>
      <c r="D13" s="862"/>
      <c r="E13" s="862"/>
      <c r="F13" s="862"/>
      <c r="G13" s="862"/>
      <c r="H13" s="862"/>
      <c r="I13" s="862"/>
      <c r="J13" s="862"/>
      <c r="K13" s="862"/>
      <c r="L13" s="862"/>
    </row>
    <row r="14" spans="1:12" ht="12.75" customHeight="1">
      <c r="A14" s="246" t="s">
        <v>10350</v>
      </c>
      <c r="B14" s="245" t="s">
        <v>10408</v>
      </c>
      <c r="C14" s="795" t="s">
        <v>10476</v>
      </c>
      <c r="D14" s="632" t="s">
        <v>10477</v>
      </c>
      <c r="E14" s="31">
        <v>1000</v>
      </c>
      <c r="F14" s="245" t="s">
        <v>1922</v>
      </c>
      <c r="G14" s="245" t="s">
        <v>3628</v>
      </c>
      <c r="H14" s="245" t="s">
        <v>4069</v>
      </c>
      <c r="I14" s="263" t="s">
        <v>1799</v>
      </c>
      <c r="J14" s="477">
        <v>169.7</v>
      </c>
      <c r="K14" s="224">
        <v>8</v>
      </c>
      <c r="L14" s="617">
        <v>5488</v>
      </c>
    </row>
    <row r="15" spans="1:12" ht="12.75" customHeight="1">
      <c r="A15" s="246" t="s">
        <v>10351</v>
      </c>
      <c r="B15" s="245" t="s">
        <v>10409</v>
      </c>
      <c r="C15" s="795" t="s">
        <v>10478</v>
      </c>
      <c r="D15" s="632" t="s">
        <v>10479</v>
      </c>
      <c r="E15" s="31">
        <v>1000</v>
      </c>
      <c r="F15" s="245" t="s">
        <v>1922</v>
      </c>
      <c r="G15" s="245" t="s">
        <v>3631</v>
      </c>
      <c r="H15" s="245" t="s">
        <v>4072</v>
      </c>
      <c r="I15" s="263" t="s">
        <v>1799</v>
      </c>
      <c r="J15" s="477">
        <v>171.5</v>
      </c>
      <c r="K15" s="224">
        <v>8</v>
      </c>
      <c r="L15" s="617">
        <v>5488</v>
      </c>
    </row>
    <row r="16" spans="1:12" ht="12.75" customHeight="1">
      <c r="A16" s="246" t="s">
        <v>10352</v>
      </c>
      <c r="B16" s="245" t="s">
        <v>10410</v>
      </c>
      <c r="C16" s="795" t="s">
        <v>10480</v>
      </c>
      <c r="D16" s="632" t="s">
        <v>10481</v>
      </c>
      <c r="E16" s="31">
        <v>1000</v>
      </c>
      <c r="F16" s="245" t="s">
        <v>1922</v>
      </c>
      <c r="G16" s="245" t="s">
        <v>3634</v>
      </c>
      <c r="H16" s="245" t="s">
        <v>4075</v>
      </c>
      <c r="I16" s="263" t="s">
        <v>1799</v>
      </c>
      <c r="J16" s="477">
        <v>173.3</v>
      </c>
      <c r="K16" s="224">
        <v>8</v>
      </c>
      <c r="L16" s="617">
        <v>5488</v>
      </c>
    </row>
    <row r="17" spans="1:12" ht="12.75" customHeight="1">
      <c r="A17" s="246" t="s">
        <v>10353</v>
      </c>
      <c r="B17" s="245" t="s">
        <v>10411</v>
      </c>
      <c r="C17" s="795" t="s">
        <v>10482</v>
      </c>
      <c r="D17" s="632" t="s">
        <v>10483</v>
      </c>
      <c r="E17" s="31">
        <v>1000</v>
      </c>
      <c r="F17" s="245" t="s">
        <v>1922</v>
      </c>
      <c r="G17" s="245" t="s">
        <v>3637</v>
      </c>
      <c r="H17" s="245" t="s">
        <v>1870</v>
      </c>
      <c r="I17" s="263" t="s">
        <v>1799</v>
      </c>
      <c r="J17" s="477">
        <v>175.1</v>
      </c>
      <c r="K17" s="224">
        <v>8</v>
      </c>
      <c r="L17" s="617">
        <v>5488</v>
      </c>
    </row>
    <row r="18" spans="1:12" ht="12.75" customHeight="1">
      <c r="A18" s="246" t="s">
        <v>10354</v>
      </c>
      <c r="B18" s="245" t="s">
        <v>10412</v>
      </c>
      <c r="C18" s="795" t="s">
        <v>10484</v>
      </c>
      <c r="D18" s="632" t="s">
        <v>10485</v>
      </c>
      <c r="E18" s="31">
        <v>1000</v>
      </c>
      <c r="F18" s="245" t="s">
        <v>1922</v>
      </c>
      <c r="G18" s="245" t="s">
        <v>1135</v>
      </c>
      <c r="H18" s="245" t="s">
        <v>1873</v>
      </c>
      <c r="I18" s="263" t="s">
        <v>1799</v>
      </c>
      <c r="J18" s="477">
        <v>176.9</v>
      </c>
      <c r="K18" s="224">
        <v>8</v>
      </c>
      <c r="L18" s="617">
        <v>5488</v>
      </c>
    </row>
    <row r="19" spans="1:12" ht="12.75" customHeight="1">
      <c r="A19" s="246" t="s">
        <v>10355</v>
      </c>
      <c r="B19" s="245" t="s">
        <v>10413</v>
      </c>
      <c r="C19" s="795" t="s">
        <v>10486</v>
      </c>
      <c r="D19" s="632" t="s">
        <v>10487</v>
      </c>
      <c r="E19" s="31">
        <v>1000</v>
      </c>
      <c r="F19" s="245" t="s">
        <v>1922</v>
      </c>
      <c r="G19" s="245" t="s">
        <v>1227</v>
      </c>
      <c r="H19" s="245" t="s">
        <v>1876</v>
      </c>
      <c r="I19" s="263" t="s">
        <v>1799</v>
      </c>
      <c r="J19" s="477">
        <v>178.7</v>
      </c>
      <c r="K19" s="224">
        <v>6</v>
      </c>
      <c r="L19" s="617">
        <v>5525</v>
      </c>
    </row>
    <row r="20" spans="1:12" ht="12.75" customHeight="1">
      <c r="A20" s="246" t="s">
        <v>10356</v>
      </c>
      <c r="B20" s="245" t="s">
        <v>10414</v>
      </c>
      <c r="C20" s="795" t="s">
        <v>10488</v>
      </c>
      <c r="D20" s="632" t="s">
        <v>10489</v>
      </c>
      <c r="E20" s="31">
        <v>1000</v>
      </c>
      <c r="F20" s="245" t="s">
        <v>1922</v>
      </c>
      <c r="G20" s="245" t="s">
        <v>1230</v>
      </c>
      <c r="H20" s="245" t="s">
        <v>1879</v>
      </c>
      <c r="I20" s="263" t="s">
        <v>1799</v>
      </c>
      <c r="J20" s="477">
        <v>180.5</v>
      </c>
      <c r="K20" s="224">
        <v>6</v>
      </c>
      <c r="L20" s="617">
        <v>5525</v>
      </c>
    </row>
    <row r="21" spans="1:12" ht="12.75" customHeight="1">
      <c r="A21" s="246" t="s">
        <v>10357</v>
      </c>
      <c r="B21" s="245" t="s">
        <v>10415</v>
      </c>
      <c r="C21" s="795" t="s">
        <v>10490</v>
      </c>
      <c r="D21" s="632" t="s">
        <v>10491</v>
      </c>
      <c r="E21" s="31">
        <v>1000</v>
      </c>
      <c r="F21" s="245" t="s">
        <v>1922</v>
      </c>
      <c r="G21" s="245" t="s">
        <v>1233</v>
      </c>
      <c r="H21" s="245" t="s">
        <v>1882</v>
      </c>
      <c r="I21" s="263" t="s">
        <v>1799</v>
      </c>
      <c r="J21" s="477">
        <v>182.3</v>
      </c>
      <c r="K21" s="224">
        <v>6</v>
      </c>
      <c r="L21" s="617">
        <v>5525</v>
      </c>
    </row>
    <row r="22" spans="1:12" ht="12.75" customHeight="1">
      <c r="A22" s="246" t="s">
        <v>10358</v>
      </c>
      <c r="B22" s="245" t="s">
        <v>10416</v>
      </c>
      <c r="C22" s="795" t="s">
        <v>10492</v>
      </c>
      <c r="D22" s="632" t="s">
        <v>10493</v>
      </c>
      <c r="E22" s="31">
        <v>1000</v>
      </c>
      <c r="F22" s="245" t="s">
        <v>1922</v>
      </c>
      <c r="G22" s="245" t="s">
        <v>1237</v>
      </c>
      <c r="H22" s="245" t="s">
        <v>1885</v>
      </c>
      <c r="I22" s="263" t="s">
        <v>1799</v>
      </c>
      <c r="J22" s="477">
        <v>184.1</v>
      </c>
      <c r="K22" s="224">
        <v>6</v>
      </c>
      <c r="L22" s="617">
        <v>5525</v>
      </c>
    </row>
    <row r="23" spans="1:12" ht="12.75" customHeight="1">
      <c r="A23" s="246" t="s">
        <v>10359</v>
      </c>
      <c r="B23" s="245" t="s">
        <v>10417</v>
      </c>
      <c r="C23" s="795" t="s">
        <v>10494</v>
      </c>
      <c r="D23" s="632" t="s">
        <v>10495</v>
      </c>
      <c r="E23" s="31">
        <v>1000</v>
      </c>
      <c r="F23" s="245" t="s">
        <v>1922</v>
      </c>
      <c r="G23" s="245" t="s">
        <v>1240</v>
      </c>
      <c r="H23" s="245" t="s">
        <v>1888</v>
      </c>
      <c r="I23" s="263" t="s">
        <v>1799</v>
      </c>
      <c r="J23" s="477">
        <v>185.9</v>
      </c>
      <c r="K23" s="224">
        <v>6</v>
      </c>
      <c r="L23" s="617">
        <v>5525</v>
      </c>
    </row>
    <row r="24" spans="1:12" ht="12.75" customHeight="1">
      <c r="A24" s="246" t="s">
        <v>10360</v>
      </c>
      <c r="B24" s="245" t="s">
        <v>10418</v>
      </c>
      <c r="C24" s="795" t="s">
        <v>10496</v>
      </c>
      <c r="D24" s="632" t="s">
        <v>10497</v>
      </c>
      <c r="E24" s="31">
        <v>1000</v>
      </c>
      <c r="F24" s="245" t="s">
        <v>1922</v>
      </c>
      <c r="G24" s="245" t="s">
        <v>1243</v>
      </c>
      <c r="H24" s="245" t="s">
        <v>1891</v>
      </c>
      <c r="I24" s="263" t="s">
        <v>1799</v>
      </c>
      <c r="J24" s="477">
        <v>187.7</v>
      </c>
      <c r="K24" s="224">
        <v>6</v>
      </c>
      <c r="L24" s="617">
        <v>5571</v>
      </c>
    </row>
    <row r="25" spans="1:12" ht="12.75" customHeight="1">
      <c r="A25" s="246" t="s">
        <v>10361</v>
      </c>
      <c r="B25" s="245" t="s">
        <v>10419</v>
      </c>
      <c r="C25" s="795" t="s">
        <v>10498</v>
      </c>
      <c r="D25" s="632" t="s">
        <v>10499</v>
      </c>
      <c r="E25" s="31">
        <v>1000</v>
      </c>
      <c r="F25" s="245" t="s">
        <v>1922</v>
      </c>
      <c r="G25" s="245" t="s">
        <v>1078</v>
      </c>
      <c r="H25" s="245" t="s">
        <v>837</v>
      </c>
      <c r="I25" s="263" t="s">
        <v>1799</v>
      </c>
      <c r="J25" s="477">
        <v>189.5</v>
      </c>
      <c r="K25" s="224">
        <v>6</v>
      </c>
      <c r="L25" s="617">
        <v>5571</v>
      </c>
    </row>
    <row r="26" spans="1:12" ht="12.75" customHeight="1">
      <c r="A26" s="246" t="s">
        <v>10362</v>
      </c>
      <c r="B26" s="245" t="s">
        <v>10420</v>
      </c>
      <c r="C26" s="795" t="s">
        <v>10500</v>
      </c>
      <c r="D26" s="632" t="s">
        <v>10501</v>
      </c>
      <c r="E26" s="31">
        <v>1000</v>
      </c>
      <c r="F26" s="245" t="s">
        <v>1922</v>
      </c>
      <c r="G26" s="245" t="s">
        <v>1081</v>
      </c>
      <c r="H26" s="245" t="s">
        <v>840</v>
      </c>
      <c r="I26" s="263" t="s">
        <v>1799</v>
      </c>
      <c r="J26" s="477">
        <v>191.3</v>
      </c>
      <c r="K26" s="224">
        <v>6</v>
      </c>
      <c r="L26" s="617">
        <v>5571</v>
      </c>
    </row>
    <row r="27" spans="1:12" ht="12.75" customHeight="1">
      <c r="A27" s="246" t="s">
        <v>10363</v>
      </c>
      <c r="B27" s="245" t="s">
        <v>10421</v>
      </c>
      <c r="C27" s="795" t="s">
        <v>10502</v>
      </c>
      <c r="D27" s="632" t="s">
        <v>10503</v>
      </c>
      <c r="E27" s="31">
        <v>1000</v>
      </c>
      <c r="F27" s="245" t="s">
        <v>1922</v>
      </c>
      <c r="G27" s="245" t="s">
        <v>1084</v>
      </c>
      <c r="H27" s="245" t="s">
        <v>843</v>
      </c>
      <c r="I27" s="263" t="s">
        <v>1799</v>
      </c>
      <c r="J27" s="477">
        <v>193.1</v>
      </c>
      <c r="K27" s="224">
        <v>6</v>
      </c>
      <c r="L27" s="617">
        <v>5571</v>
      </c>
    </row>
    <row r="28" spans="1:12" ht="12.75" customHeight="1">
      <c r="A28" s="246" t="s">
        <v>10364</v>
      </c>
      <c r="B28" s="245" t="s">
        <v>10422</v>
      </c>
      <c r="C28" s="795" t="s">
        <v>10504</v>
      </c>
      <c r="D28" s="632" t="s">
        <v>10505</v>
      </c>
      <c r="E28" s="31">
        <v>1000</v>
      </c>
      <c r="F28" s="245" t="s">
        <v>1922</v>
      </c>
      <c r="G28" s="245" t="s">
        <v>1087</v>
      </c>
      <c r="H28" s="245" t="s">
        <v>846</v>
      </c>
      <c r="I28" s="263" t="s">
        <v>1799</v>
      </c>
      <c r="J28" s="477">
        <v>194.9</v>
      </c>
      <c r="K28" s="224">
        <v>6</v>
      </c>
      <c r="L28" s="617">
        <v>5571</v>
      </c>
    </row>
    <row r="29" spans="1:12" ht="12.75" customHeight="1">
      <c r="A29" s="246" t="s">
        <v>10365</v>
      </c>
      <c r="B29" s="245" t="s">
        <v>10423</v>
      </c>
      <c r="C29" s="795" t="s">
        <v>10506</v>
      </c>
      <c r="D29" s="632" t="s">
        <v>10507</v>
      </c>
      <c r="E29" s="31">
        <v>1000</v>
      </c>
      <c r="F29" s="245" t="s">
        <v>1922</v>
      </c>
      <c r="G29" s="245" t="s">
        <v>1090</v>
      </c>
      <c r="H29" s="245" t="s">
        <v>849</v>
      </c>
      <c r="I29" s="263" t="s">
        <v>1799</v>
      </c>
      <c r="J29" s="477">
        <v>196.7</v>
      </c>
      <c r="K29" s="224">
        <v>6</v>
      </c>
      <c r="L29" s="617">
        <v>5620</v>
      </c>
    </row>
    <row r="30" spans="1:12" ht="12.75" customHeight="1">
      <c r="A30" s="246" t="s">
        <v>10366</v>
      </c>
      <c r="B30" s="245" t="s">
        <v>10424</v>
      </c>
      <c r="C30" s="795" t="s">
        <v>10508</v>
      </c>
      <c r="D30" s="632" t="s">
        <v>10509</v>
      </c>
      <c r="E30" s="31">
        <v>1000</v>
      </c>
      <c r="F30" s="245" t="s">
        <v>1922</v>
      </c>
      <c r="G30" s="245" t="s">
        <v>1093</v>
      </c>
      <c r="H30" s="245" t="s">
        <v>852</v>
      </c>
      <c r="I30" s="263" t="s">
        <v>1799</v>
      </c>
      <c r="J30" s="477">
        <v>198.5</v>
      </c>
      <c r="K30" s="224">
        <v>6</v>
      </c>
      <c r="L30" s="617">
        <v>5620</v>
      </c>
    </row>
    <row r="31" spans="1:12" ht="12.75" customHeight="1">
      <c r="A31" s="246" t="s">
        <v>10367</v>
      </c>
      <c r="B31" s="245" t="s">
        <v>10425</v>
      </c>
      <c r="C31" s="795" t="s">
        <v>10510</v>
      </c>
      <c r="D31" s="632" t="s">
        <v>10511</v>
      </c>
      <c r="E31" s="31">
        <v>1000</v>
      </c>
      <c r="F31" s="245" t="s">
        <v>1922</v>
      </c>
      <c r="G31" s="245" t="s">
        <v>1096</v>
      </c>
      <c r="H31" s="245" t="s">
        <v>855</v>
      </c>
      <c r="I31" s="263" t="s">
        <v>1799</v>
      </c>
      <c r="J31" s="477">
        <v>200.3</v>
      </c>
      <c r="K31" s="224">
        <v>6</v>
      </c>
      <c r="L31" s="617">
        <v>5620</v>
      </c>
    </row>
    <row r="32" spans="1:12" ht="12.75" customHeight="1">
      <c r="A32" s="246" t="s">
        <v>10368</v>
      </c>
      <c r="B32" s="245" t="s">
        <v>10426</v>
      </c>
      <c r="C32" s="795" t="s">
        <v>10512</v>
      </c>
      <c r="D32" s="632" t="s">
        <v>10513</v>
      </c>
      <c r="E32" s="31">
        <v>1000</v>
      </c>
      <c r="F32" s="245" t="s">
        <v>1922</v>
      </c>
      <c r="G32" s="245" t="s">
        <v>1099</v>
      </c>
      <c r="H32" s="245" t="s">
        <v>3616</v>
      </c>
      <c r="I32" s="263" t="s">
        <v>1799</v>
      </c>
      <c r="J32" s="477">
        <v>202.1</v>
      </c>
      <c r="K32" s="224">
        <v>6</v>
      </c>
      <c r="L32" s="617">
        <v>5620</v>
      </c>
    </row>
    <row r="33" spans="1:12" ht="12.75" customHeight="1">
      <c r="A33" s="246" t="s">
        <v>10369</v>
      </c>
      <c r="B33" s="245" t="s">
        <v>10427</v>
      </c>
      <c r="C33" s="795" t="s">
        <v>10514</v>
      </c>
      <c r="D33" s="632" t="s">
        <v>10515</v>
      </c>
      <c r="E33" s="31">
        <v>1000</v>
      </c>
      <c r="F33" s="245" t="s">
        <v>1922</v>
      </c>
      <c r="G33" s="245" t="s">
        <v>1102</v>
      </c>
      <c r="H33" s="245" t="s">
        <v>3619</v>
      </c>
      <c r="I33" s="263" t="s">
        <v>1799</v>
      </c>
      <c r="J33" s="477">
        <v>203.9</v>
      </c>
      <c r="K33" s="224">
        <v>6</v>
      </c>
      <c r="L33" s="617">
        <v>5620</v>
      </c>
    </row>
    <row r="34" spans="1:12" ht="12.75" customHeight="1">
      <c r="A34" s="246" t="s">
        <v>10370</v>
      </c>
      <c r="B34" s="245" t="s">
        <v>10428</v>
      </c>
      <c r="C34" s="795" t="s">
        <v>10516</v>
      </c>
      <c r="D34" s="632" t="s">
        <v>10517</v>
      </c>
      <c r="E34" s="31">
        <v>1000</v>
      </c>
      <c r="F34" s="245" t="s">
        <v>1922</v>
      </c>
      <c r="G34" s="245" t="s">
        <v>2008</v>
      </c>
      <c r="H34" s="245" t="s">
        <v>3622</v>
      </c>
      <c r="I34" s="263" t="s">
        <v>1799</v>
      </c>
      <c r="J34" s="477">
        <v>205.7</v>
      </c>
      <c r="K34" s="224">
        <v>4</v>
      </c>
      <c r="L34" s="617">
        <v>5668</v>
      </c>
    </row>
    <row r="35" spans="1:12" ht="12.75" customHeight="1">
      <c r="A35" s="246" t="s">
        <v>10371</v>
      </c>
      <c r="B35" s="245" t="s">
        <v>10429</v>
      </c>
      <c r="C35" s="795" t="s">
        <v>10518</v>
      </c>
      <c r="D35" s="632" t="s">
        <v>10519</v>
      </c>
      <c r="E35" s="31">
        <v>1000</v>
      </c>
      <c r="F35" s="245" t="s">
        <v>1922</v>
      </c>
      <c r="G35" s="245" t="s">
        <v>2011</v>
      </c>
      <c r="H35" s="245" t="s">
        <v>3625</v>
      </c>
      <c r="I35" s="263" t="s">
        <v>1799</v>
      </c>
      <c r="J35" s="477">
        <v>206.9</v>
      </c>
      <c r="K35" s="224">
        <v>4</v>
      </c>
      <c r="L35" s="617">
        <v>5668</v>
      </c>
    </row>
    <row r="36" spans="1:12" ht="12.75" customHeight="1">
      <c r="A36" s="246" t="s">
        <v>10372</v>
      </c>
      <c r="B36" s="245" t="s">
        <v>10430</v>
      </c>
      <c r="C36" s="795" t="s">
        <v>10520</v>
      </c>
      <c r="D36" s="632" t="s">
        <v>10521</v>
      </c>
      <c r="E36" s="31">
        <v>1000</v>
      </c>
      <c r="F36" s="245" t="s">
        <v>1922</v>
      </c>
      <c r="G36" s="245" t="s">
        <v>2014</v>
      </c>
      <c r="H36" s="245" t="s">
        <v>3628</v>
      </c>
      <c r="I36" s="263" t="s">
        <v>1799</v>
      </c>
      <c r="J36" s="477">
        <v>208.1</v>
      </c>
      <c r="K36" s="224">
        <v>4</v>
      </c>
      <c r="L36" s="617">
        <v>5668</v>
      </c>
    </row>
    <row r="37" spans="1:12" ht="12.75" customHeight="1">
      <c r="A37" s="246" t="s">
        <v>10373</v>
      </c>
      <c r="B37" s="245" t="s">
        <v>10431</v>
      </c>
      <c r="C37" s="795" t="s">
        <v>10522</v>
      </c>
      <c r="D37" s="632" t="s">
        <v>10523</v>
      </c>
      <c r="E37" s="31">
        <v>1000</v>
      </c>
      <c r="F37" s="245" t="s">
        <v>1922</v>
      </c>
      <c r="G37" s="245" t="s">
        <v>2017</v>
      </c>
      <c r="H37" s="245" t="s">
        <v>3631</v>
      </c>
      <c r="I37" s="263" t="s">
        <v>1799</v>
      </c>
      <c r="J37" s="477">
        <v>209.3</v>
      </c>
      <c r="K37" s="224">
        <v>4</v>
      </c>
      <c r="L37" s="617">
        <v>5668</v>
      </c>
    </row>
    <row r="38" spans="1:12" ht="12.75" customHeight="1">
      <c r="A38" s="246" t="s">
        <v>10374</v>
      </c>
      <c r="B38" s="245" t="s">
        <v>10432</v>
      </c>
      <c r="C38" s="795" t="s">
        <v>10524</v>
      </c>
      <c r="D38" s="632" t="s">
        <v>10525</v>
      </c>
      <c r="E38" s="31">
        <v>1000</v>
      </c>
      <c r="F38" s="245" t="s">
        <v>1922</v>
      </c>
      <c r="G38" s="245" t="s">
        <v>2020</v>
      </c>
      <c r="H38" s="245" t="s">
        <v>3634</v>
      </c>
      <c r="I38" s="263" t="s">
        <v>1799</v>
      </c>
      <c r="J38" s="477">
        <v>210.5</v>
      </c>
      <c r="K38" s="224">
        <v>4</v>
      </c>
      <c r="L38" s="617">
        <v>5668</v>
      </c>
    </row>
    <row r="39" spans="1:12" ht="12.75" customHeight="1">
      <c r="A39" s="246" t="s">
        <v>10375</v>
      </c>
      <c r="B39" s="245" t="s">
        <v>10433</v>
      </c>
      <c r="C39" s="795" t="s">
        <v>10526</v>
      </c>
      <c r="D39" s="632" t="s">
        <v>10527</v>
      </c>
      <c r="E39" s="31">
        <v>1000</v>
      </c>
      <c r="F39" s="245" t="s">
        <v>1922</v>
      </c>
      <c r="G39" s="245" t="s">
        <v>2023</v>
      </c>
      <c r="H39" s="245" t="s">
        <v>3637</v>
      </c>
      <c r="I39" s="263" t="s">
        <v>1799</v>
      </c>
      <c r="J39" s="477">
        <v>211.7</v>
      </c>
      <c r="K39" s="224">
        <v>4</v>
      </c>
      <c r="L39" s="617">
        <v>5668</v>
      </c>
    </row>
    <row r="40" spans="1:12" ht="12.75" customHeight="1">
      <c r="A40" s="246" t="s">
        <v>10376</v>
      </c>
      <c r="B40" s="245" t="s">
        <v>10434</v>
      </c>
      <c r="C40" s="795" t="s">
        <v>10528</v>
      </c>
      <c r="D40" s="632" t="s">
        <v>10529</v>
      </c>
      <c r="E40" s="31">
        <v>1000</v>
      </c>
      <c r="F40" s="245" t="s">
        <v>1922</v>
      </c>
      <c r="G40" s="245" t="s">
        <v>2026</v>
      </c>
      <c r="H40" s="245" t="s">
        <v>1135</v>
      </c>
      <c r="I40" s="263" t="s">
        <v>1799</v>
      </c>
      <c r="J40" s="477">
        <v>212.9</v>
      </c>
      <c r="K40" s="224">
        <v>4</v>
      </c>
      <c r="L40" s="617">
        <v>5668</v>
      </c>
    </row>
    <row r="41" spans="1:12" ht="12.75" customHeight="1">
      <c r="A41" s="246" t="s">
        <v>10377</v>
      </c>
      <c r="B41" s="245" t="s">
        <v>10435</v>
      </c>
      <c r="C41" s="795" t="s">
        <v>10530</v>
      </c>
      <c r="D41" s="632" t="s">
        <v>10531</v>
      </c>
      <c r="E41" s="31">
        <v>1000</v>
      </c>
      <c r="F41" s="245" t="s">
        <v>1922</v>
      </c>
      <c r="G41" s="245" t="s">
        <v>2029</v>
      </c>
      <c r="H41" s="245" t="s">
        <v>1227</v>
      </c>
      <c r="I41" s="263" t="s">
        <v>1799</v>
      </c>
      <c r="J41" s="477">
        <v>214.1</v>
      </c>
      <c r="K41" s="224">
        <v>4</v>
      </c>
      <c r="L41" s="617">
        <v>5668</v>
      </c>
    </row>
    <row r="42" spans="1:12" ht="12.75" customHeight="1">
      <c r="A42" s="246" t="s">
        <v>10378</v>
      </c>
      <c r="B42" s="245" t="s">
        <v>10436</v>
      </c>
      <c r="C42" s="795" t="s">
        <v>10532</v>
      </c>
      <c r="D42" s="632" t="s">
        <v>10533</v>
      </c>
      <c r="E42" s="31">
        <v>1000</v>
      </c>
      <c r="F42" s="245" t="s">
        <v>1922</v>
      </c>
      <c r="G42" s="245" t="s">
        <v>2032</v>
      </c>
      <c r="H42" s="245" t="s">
        <v>1230</v>
      </c>
      <c r="I42" s="263" t="s">
        <v>1799</v>
      </c>
      <c r="J42" s="477">
        <v>215.3</v>
      </c>
      <c r="K42" s="224">
        <v>4</v>
      </c>
      <c r="L42" s="617">
        <v>5699</v>
      </c>
    </row>
    <row r="43" spans="1:12" ht="12.75" customHeight="1">
      <c r="A43" s="246" t="s">
        <v>10379</v>
      </c>
      <c r="B43" s="245" t="s">
        <v>10437</v>
      </c>
      <c r="C43" s="795" t="s">
        <v>10534</v>
      </c>
      <c r="D43" s="632" t="s">
        <v>10535</v>
      </c>
      <c r="E43" s="31">
        <v>1000</v>
      </c>
      <c r="F43" s="245" t="s">
        <v>1922</v>
      </c>
      <c r="G43" s="245" t="s">
        <v>2035</v>
      </c>
      <c r="H43" s="245" t="s">
        <v>1233</v>
      </c>
      <c r="I43" s="263" t="s">
        <v>1799</v>
      </c>
      <c r="J43" s="477">
        <v>216.8</v>
      </c>
      <c r="K43" s="224">
        <v>4</v>
      </c>
      <c r="L43" s="617">
        <v>5699</v>
      </c>
    </row>
    <row r="44" spans="1:12" ht="12.75" customHeight="1">
      <c r="A44" s="246" t="s">
        <v>10380</v>
      </c>
      <c r="B44" s="245" t="s">
        <v>10438</v>
      </c>
      <c r="C44" s="795" t="s">
        <v>10536</v>
      </c>
      <c r="D44" s="632" t="s">
        <v>10537</v>
      </c>
      <c r="E44" s="31">
        <v>1000</v>
      </c>
      <c r="F44" s="245" t="s">
        <v>1922</v>
      </c>
      <c r="G44" s="245" t="s">
        <v>2038</v>
      </c>
      <c r="H44" s="245" t="s">
        <v>1237</v>
      </c>
      <c r="I44" s="263" t="s">
        <v>1799</v>
      </c>
      <c r="J44" s="477">
        <v>218.3</v>
      </c>
      <c r="K44" s="224">
        <v>4</v>
      </c>
      <c r="L44" s="617">
        <v>5699</v>
      </c>
    </row>
    <row r="45" spans="1:12" ht="12.75" customHeight="1">
      <c r="A45" s="246" t="s">
        <v>10381</v>
      </c>
      <c r="B45" s="245" t="s">
        <v>10439</v>
      </c>
      <c r="C45" s="795" t="s">
        <v>10538</v>
      </c>
      <c r="D45" s="632" t="s">
        <v>10539</v>
      </c>
      <c r="E45" s="31">
        <v>1000</v>
      </c>
      <c r="F45" s="245" t="s">
        <v>1922</v>
      </c>
      <c r="G45" s="245" t="s">
        <v>2041</v>
      </c>
      <c r="H45" s="245" t="s">
        <v>1240</v>
      </c>
      <c r="I45" s="263" t="s">
        <v>1799</v>
      </c>
      <c r="J45" s="477">
        <v>219.9</v>
      </c>
      <c r="K45" s="224">
        <v>4</v>
      </c>
      <c r="L45" s="617">
        <v>5699</v>
      </c>
    </row>
    <row r="46" spans="1:12" ht="12.75" customHeight="1">
      <c r="A46" s="246" t="s">
        <v>10382</v>
      </c>
      <c r="B46" s="245" t="s">
        <v>10440</v>
      </c>
      <c r="C46" s="795" t="s">
        <v>10540</v>
      </c>
      <c r="D46" s="632" t="s">
        <v>10541</v>
      </c>
      <c r="E46" s="31">
        <v>1000</v>
      </c>
      <c r="F46" s="245" t="s">
        <v>1922</v>
      </c>
      <c r="G46" s="245" t="s">
        <v>2044</v>
      </c>
      <c r="H46" s="245" t="s">
        <v>1243</v>
      </c>
      <c r="I46" s="263" t="s">
        <v>1799</v>
      </c>
      <c r="J46" s="477">
        <v>221.4</v>
      </c>
      <c r="K46" s="224">
        <v>4</v>
      </c>
      <c r="L46" s="617">
        <v>5699</v>
      </c>
    </row>
    <row r="47" spans="1:12" ht="12.75" customHeight="1">
      <c r="A47" s="246" t="s">
        <v>10383</v>
      </c>
      <c r="B47" s="245" t="s">
        <v>10441</v>
      </c>
      <c r="C47" s="795" t="s">
        <v>10542</v>
      </c>
      <c r="D47" s="632" t="s">
        <v>10543</v>
      </c>
      <c r="E47" s="31">
        <v>1000</v>
      </c>
      <c r="F47" s="245" t="s">
        <v>1922</v>
      </c>
      <c r="G47" s="245" t="s">
        <v>2047</v>
      </c>
      <c r="H47" s="245" t="s">
        <v>1078</v>
      </c>
      <c r="I47" s="263" t="s">
        <v>1799</v>
      </c>
      <c r="J47" s="477">
        <v>222.9</v>
      </c>
      <c r="K47" s="224">
        <v>4</v>
      </c>
      <c r="L47" s="617">
        <v>5769</v>
      </c>
    </row>
    <row r="48" spans="1:12" ht="12.75" customHeight="1">
      <c r="A48" s="246" t="s">
        <v>10384</v>
      </c>
      <c r="B48" s="245" t="s">
        <v>10442</v>
      </c>
      <c r="C48" s="795" t="s">
        <v>10544</v>
      </c>
      <c r="D48" s="632" t="s">
        <v>10545</v>
      </c>
      <c r="E48" s="31">
        <v>1000</v>
      </c>
      <c r="F48" s="245" t="s">
        <v>1922</v>
      </c>
      <c r="G48" s="245" t="s">
        <v>2050</v>
      </c>
      <c r="H48" s="245" t="s">
        <v>1081</v>
      </c>
      <c r="I48" s="263" t="s">
        <v>1799</v>
      </c>
      <c r="J48" s="477">
        <v>224.4</v>
      </c>
      <c r="K48" s="224">
        <v>4</v>
      </c>
      <c r="L48" s="617">
        <v>5769</v>
      </c>
    </row>
    <row r="49" spans="1:12" ht="12.75" customHeight="1">
      <c r="A49" s="246" t="s">
        <v>10385</v>
      </c>
      <c r="B49" s="245" t="s">
        <v>10443</v>
      </c>
      <c r="C49" s="795" t="s">
        <v>10546</v>
      </c>
      <c r="D49" s="632" t="s">
        <v>10547</v>
      </c>
      <c r="E49" s="31">
        <v>1000</v>
      </c>
      <c r="F49" s="245" t="s">
        <v>1922</v>
      </c>
      <c r="G49" s="245" t="s">
        <v>2053</v>
      </c>
      <c r="H49" s="245" t="s">
        <v>1084</v>
      </c>
      <c r="I49" s="263" t="s">
        <v>1799</v>
      </c>
      <c r="J49" s="477">
        <v>225.9</v>
      </c>
      <c r="K49" s="224">
        <v>4</v>
      </c>
      <c r="L49" s="617">
        <v>5769</v>
      </c>
    </row>
    <row r="50" spans="1:12" ht="12.75" customHeight="1">
      <c r="A50" s="246" t="s">
        <v>10386</v>
      </c>
      <c r="B50" s="245" t="s">
        <v>10444</v>
      </c>
      <c r="C50" s="795" t="s">
        <v>10548</v>
      </c>
      <c r="D50" s="632" t="s">
        <v>10549</v>
      </c>
      <c r="E50" s="31">
        <v>1000</v>
      </c>
      <c r="F50" s="245" t="s">
        <v>1922</v>
      </c>
      <c r="G50" s="245" t="s">
        <v>2056</v>
      </c>
      <c r="H50" s="245" t="s">
        <v>1087</v>
      </c>
      <c r="I50" s="263" t="s">
        <v>1799</v>
      </c>
      <c r="J50" s="477">
        <v>227.5</v>
      </c>
      <c r="K50" s="224">
        <v>4</v>
      </c>
      <c r="L50" s="617">
        <v>5769</v>
      </c>
    </row>
    <row r="51" spans="1:12" ht="12.75" customHeight="1">
      <c r="A51" s="246" t="s">
        <v>10387</v>
      </c>
      <c r="B51" s="245" t="s">
        <v>10445</v>
      </c>
      <c r="C51" s="795" t="s">
        <v>10550</v>
      </c>
      <c r="D51" s="632" t="s">
        <v>10551</v>
      </c>
      <c r="E51" s="31">
        <v>1000</v>
      </c>
      <c r="F51" s="245" t="s">
        <v>1922</v>
      </c>
      <c r="G51" s="245" t="s">
        <v>2059</v>
      </c>
      <c r="H51" s="245" t="s">
        <v>1090</v>
      </c>
      <c r="I51" s="263" t="s">
        <v>1799</v>
      </c>
      <c r="J51" s="477">
        <v>229</v>
      </c>
      <c r="K51" s="224">
        <v>4</v>
      </c>
      <c r="L51" s="617">
        <v>5769</v>
      </c>
    </row>
    <row r="52" spans="1:12" ht="12.75" customHeight="1">
      <c r="A52" s="246" t="s">
        <v>10388</v>
      </c>
      <c r="B52" s="245" t="s">
        <v>10446</v>
      </c>
      <c r="C52" s="795" t="s">
        <v>10552</v>
      </c>
      <c r="D52" s="632" t="s">
        <v>10553</v>
      </c>
      <c r="E52" s="31">
        <v>1000</v>
      </c>
      <c r="F52" s="245" t="s">
        <v>1922</v>
      </c>
      <c r="G52" s="245" t="s">
        <v>2062</v>
      </c>
      <c r="H52" s="245" t="s">
        <v>1093</v>
      </c>
      <c r="I52" s="263" t="s">
        <v>1799</v>
      </c>
      <c r="J52" s="477">
        <v>230.5</v>
      </c>
      <c r="K52" s="224">
        <v>4</v>
      </c>
      <c r="L52" s="617">
        <v>5796</v>
      </c>
    </row>
    <row r="53" spans="1:12" ht="12.75" customHeight="1">
      <c r="A53" s="246" t="s">
        <v>10389</v>
      </c>
      <c r="B53" s="245" t="s">
        <v>10447</v>
      </c>
      <c r="C53" s="795" t="s">
        <v>10554</v>
      </c>
      <c r="D53" s="632" t="s">
        <v>10555</v>
      </c>
      <c r="E53" s="31">
        <v>1000</v>
      </c>
      <c r="F53" s="245" t="s">
        <v>1922</v>
      </c>
      <c r="G53" s="245" t="s">
        <v>2264</v>
      </c>
      <c r="H53" s="245" t="s">
        <v>1096</v>
      </c>
      <c r="I53" s="263" t="s">
        <v>1799</v>
      </c>
      <c r="J53" s="477">
        <v>232</v>
      </c>
      <c r="K53" s="224">
        <v>4</v>
      </c>
      <c r="L53" s="617">
        <v>5796</v>
      </c>
    </row>
    <row r="54" spans="1:12" ht="12.75" customHeight="1">
      <c r="A54" s="246" t="s">
        <v>10390</v>
      </c>
      <c r="B54" s="245" t="s">
        <v>10448</v>
      </c>
      <c r="C54" s="795" t="s">
        <v>10556</v>
      </c>
      <c r="D54" s="632" t="s">
        <v>10557</v>
      </c>
      <c r="E54" s="31">
        <v>1000</v>
      </c>
      <c r="F54" s="245" t="s">
        <v>1922</v>
      </c>
      <c r="G54" s="245" t="s">
        <v>2266</v>
      </c>
      <c r="H54" s="245" t="s">
        <v>1099</v>
      </c>
      <c r="I54" s="263" t="s">
        <v>1799</v>
      </c>
      <c r="J54" s="477">
        <v>233.5</v>
      </c>
      <c r="K54" s="224">
        <v>4</v>
      </c>
      <c r="L54" s="617">
        <v>5796</v>
      </c>
    </row>
    <row r="55" spans="1:12" ht="12.75" customHeight="1">
      <c r="A55" s="246" t="s">
        <v>10391</v>
      </c>
      <c r="B55" s="245" t="s">
        <v>10449</v>
      </c>
      <c r="C55" s="795" t="s">
        <v>10558</v>
      </c>
      <c r="D55" s="632" t="s">
        <v>10559</v>
      </c>
      <c r="E55" s="31">
        <v>1000</v>
      </c>
      <c r="F55" s="245" t="s">
        <v>1922</v>
      </c>
      <c r="G55" s="245" t="s">
        <v>2268</v>
      </c>
      <c r="H55" s="245" t="s">
        <v>1102</v>
      </c>
      <c r="I55" s="263" t="s">
        <v>1799</v>
      </c>
      <c r="J55" s="477">
        <v>235</v>
      </c>
      <c r="K55" s="224">
        <v>4</v>
      </c>
      <c r="L55" s="617">
        <v>5796</v>
      </c>
    </row>
    <row r="56" spans="1:12" ht="12.75" customHeight="1">
      <c r="A56" s="246" t="s">
        <v>10392</v>
      </c>
      <c r="B56" s="245" t="s">
        <v>10450</v>
      </c>
      <c r="C56" s="795" t="s">
        <v>10560</v>
      </c>
      <c r="D56" s="632" t="s">
        <v>10561</v>
      </c>
      <c r="E56" s="31">
        <v>1000</v>
      </c>
      <c r="F56" s="245" t="s">
        <v>1922</v>
      </c>
      <c r="G56" s="245" t="s">
        <v>2270</v>
      </c>
      <c r="H56" s="245" t="s">
        <v>2008</v>
      </c>
      <c r="I56" s="263" t="s">
        <v>1799</v>
      </c>
      <c r="J56" s="477">
        <v>236.6</v>
      </c>
      <c r="K56" s="224">
        <v>4</v>
      </c>
      <c r="L56" s="617">
        <v>5796</v>
      </c>
    </row>
    <row r="57" spans="1:12" ht="12.75" customHeight="1">
      <c r="A57" s="246" t="s">
        <v>10393</v>
      </c>
      <c r="B57" s="245" t="s">
        <v>10451</v>
      </c>
      <c r="C57" s="795" t="s">
        <v>10562</v>
      </c>
      <c r="D57" s="632" t="s">
        <v>10563</v>
      </c>
      <c r="E57" s="31">
        <v>1000</v>
      </c>
      <c r="F57" s="245" t="s">
        <v>1922</v>
      </c>
      <c r="G57" s="245" t="s">
        <v>2272</v>
      </c>
      <c r="H57" s="245" t="s">
        <v>2011</v>
      </c>
      <c r="I57" s="263" t="s">
        <v>1799</v>
      </c>
      <c r="J57" s="477">
        <v>238.1</v>
      </c>
      <c r="K57" s="224">
        <v>4</v>
      </c>
      <c r="L57" s="617">
        <v>5841</v>
      </c>
    </row>
    <row r="58" spans="1:12" ht="12.75" customHeight="1">
      <c r="A58" s="246" t="s">
        <v>10394</v>
      </c>
      <c r="B58" s="245" t="s">
        <v>10452</v>
      </c>
      <c r="C58" s="795" t="s">
        <v>10564</v>
      </c>
      <c r="D58" s="632" t="s">
        <v>10565</v>
      </c>
      <c r="E58" s="31">
        <v>1000</v>
      </c>
      <c r="F58" s="245" t="s">
        <v>1922</v>
      </c>
      <c r="G58" s="245" t="s">
        <v>2274</v>
      </c>
      <c r="H58" s="245" t="s">
        <v>2014</v>
      </c>
      <c r="I58" s="263" t="s">
        <v>1799</v>
      </c>
      <c r="J58" s="477">
        <v>239.6</v>
      </c>
      <c r="K58" s="224">
        <v>4</v>
      </c>
      <c r="L58" s="617">
        <v>5841</v>
      </c>
    </row>
    <row r="59" spans="1:12" ht="12.75" customHeight="1">
      <c r="A59" s="246" t="s">
        <v>10395</v>
      </c>
      <c r="B59" s="245" t="s">
        <v>10453</v>
      </c>
      <c r="C59" s="795" t="s">
        <v>10566</v>
      </c>
      <c r="D59" s="632" t="s">
        <v>10567</v>
      </c>
      <c r="E59" s="31">
        <v>1000</v>
      </c>
      <c r="F59" s="245" t="s">
        <v>1922</v>
      </c>
      <c r="G59" s="245" t="s">
        <v>2276</v>
      </c>
      <c r="H59" s="245" t="s">
        <v>2017</v>
      </c>
      <c r="I59" s="263" t="s">
        <v>1799</v>
      </c>
      <c r="J59" s="477">
        <v>241.1</v>
      </c>
      <c r="K59" s="224">
        <v>4</v>
      </c>
      <c r="L59" s="617">
        <v>5841</v>
      </c>
    </row>
    <row r="60" spans="1:12" ht="12.75" customHeight="1">
      <c r="A60" s="246" t="s">
        <v>10396</v>
      </c>
      <c r="B60" s="245" t="s">
        <v>10454</v>
      </c>
      <c r="C60" s="795" t="s">
        <v>10568</v>
      </c>
      <c r="D60" s="632" t="s">
        <v>10569</v>
      </c>
      <c r="E60" s="31">
        <v>1000</v>
      </c>
      <c r="F60" s="245" t="s">
        <v>1922</v>
      </c>
      <c r="G60" s="245" t="s">
        <v>2278</v>
      </c>
      <c r="H60" s="245" t="s">
        <v>2020</v>
      </c>
      <c r="I60" s="263" t="s">
        <v>1799</v>
      </c>
      <c r="J60" s="477">
        <v>242.7</v>
      </c>
      <c r="K60" s="224">
        <v>4</v>
      </c>
      <c r="L60" s="617">
        <v>5841</v>
      </c>
    </row>
    <row r="61" spans="1:12" ht="12.75" customHeight="1">
      <c r="A61" s="246" t="s">
        <v>10397</v>
      </c>
      <c r="B61" s="245" t="s">
        <v>10455</v>
      </c>
      <c r="C61" s="795" t="s">
        <v>10570</v>
      </c>
      <c r="D61" s="632" t="s">
        <v>10571</v>
      </c>
      <c r="E61" s="31">
        <v>1000</v>
      </c>
      <c r="F61" s="245" t="s">
        <v>1922</v>
      </c>
      <c r="G61" s="245" t="s">
        <v>2280</v>
      </c>
      <c r="H61" s="245" t="s">
        <v>2023</v>
      </c>
      <c r="I61" s="263" t="s">
        <v>1799</v>
      </c>
      <c r="J61" s="477">
        <v>244.2</v>
      </c>
      <c r="K61" s="224">
        <v>4</v>
      </c>
      <c r="L61" s="617">
        <v>5841</v>
      </c>
    </row>
    <row r="62" spans="1:12" ht="12.75" customHeight="1">
      <c r="A62" s="862" t="s">
        <v>10337</v>
      </c>
      <c r="B62" s="862"/>
      <c r="C62" s="862"/>
      <c r="D62" s="862"/>
      <c r="E62" s="862"/>
      <c r="F62" s="862"/>
      <c r="G62" s="862"/>
      <c r="H62" s="862"/>
      <c r="I62" s="862"/>
      <c r="J62" s="862"/>
      <c r="K62" s="862"/>
      <c r="L62" s="862"/>
    </row>
    <row r="63" spans="1:12" ht="12.75" customHeight="1">
      <c r="A63" s="241"/>
      <c r="B63" s="245" t="s">
        <v>281</v>
      </c>
      <c r="C63" s="434" t="s">
        <v>2545</v>
      </c>
      <c r="D63" s="482" t="s">
        <v>8667</v>
      </c>
      <c r="E63" s="31" t="s">
        <v>281</v>
      </c>
      <c r="F63" s="231" t="s">
        <v>281</v>
      </c>
      <c r="G63" s="231" t="s">
        <v>281</v>
      </c>
      <c r="H63" s="231" t="s">
        <v>281</v>
      </c>
      <c r="I63" s="231" t="s">
        <v>281</v>
      </c>
      <c r="J63" s="231" t="s">
        <v>281</v>
      </c>
      <c r="K63" s="231" t="s">
        <v>281</v>
      </c>
      <c r="L63" s="446">
        <v>2705</v>
      </c>
    </row>
    <row r="64" spans="1:12" ht="12.75" customHeight="1">
      <c r="A64" s="241"/>
      <c r="B64" s="245" t="s">
        <v>281</v>
      </c>
      <c r="C64" s="486" t="s">
        <v>1244</v>
      </c>
      <c r="D64" s="482" t="s">
        <v>8689</v>
      </c>
      <c r="E64" s="31" t="s">
        <v>281</v>
      </c>
      <c r="F64" s="231" t="s">
        <v>281</v>
      </c>
      <c r="G64" s="231" t="s">
        <v>281</v>
      </c>
      <c r="H64" s="231" t="s">
        <v>281</v>
      </c>
      <c r="I64" s="231" t="s">
        <v>281</v>
      </c>
      <c r="J64" s="231" t="s">
        <v>281</v>
      </c>
      <c r="K64" s="231" t="s">
        <v>281</v>
      </c>
      <c r="L64" s="446">
        <v>3815</v>
      </c>
    </row>
    <row r="65" spans="1:12" ht="12.75" customHeight="1">
      <c r="A65" s="241"/>
      <c r="B65" s="245" t="s">
        <v>281</v>
      </c>
      <c r="C65" s="486" t="s">
        <v>9533</v>
      </c>
      <c r="D65" s="482" t="s">
        <v>9534</v>
      </c>
      <c r="E65" s="31" t="s">
        <v>281</v>
      </c>
      <c r="F65" s="231" t="s">
        <v>281</v>
      </c>
      <c r="G65" s="231" t="s">
        <v>281</v>
      </c>
      <c r="H65" s="231" t="s">
        <v>281</v>
      </c>
      <c r="I65" s="231" t="s">
        <v>281</v>
      </c>
      <c r="J65" s="231" t="s">
        <v>281</v>
      </c>
      <c r="K65" s="231" t="s">
        <v>281</v>
      </c>
      <c r="L65" s="481">
        <v>4588</v>
      </c>
    </row>
    <row r="66" spans="1:12" ht="12.75" customHeight="1">
      <c r="A66" s="241"/>
      <c r="B66" s="245" t="s">
        <v>281</v>
      </c>
      <c r="C66" s="486" t="s">
        <v>2162</v>
      </c>
      <c r="D66" s="482" t="s">
        <v>8995</v>
      </c>
      <c r="E66" s="31" t="s">
        <v>281</v>
      </c>
      <c r="F66" s="231" t="s">
        <v>281</v>
      </c>
      <c r="G66" s="231" t="s">
        <v>281</v>
      </c>
      <c r="H66" s="231" t="s">
        <v>281</v>
      </c>
      <c r="I66" s="231" t="s">
        <v>281</v>
      </c>
      <c r="J66" s="231" t="s">
        <v>281</v>
      </c>
      <c r="K66" s="231" t="s">
        <v>281</v>
      </c>
      <c r="L66" s="481">
        <v>4788</v>
      </c>
    </row>
    <row r="67" spans="1:12" ht="12.75" customHeight="1">
      <c r="A67" s="241"/>
      <c r="B67" s="245" t="s">
        <v>281</v>
      </c>
      <c r="C67" s="486" t="s">
        <v>882</v>
      </c>
      <c r="D67" s="482" t="s">
        <v>12087</v>
      </c>
      <c r="E67" s="31" t="s">
        <v>281</v>
      </c>
      <c r="F67" s="231" t="s">
        <v>281</v>
      </c>
      <c r="G67" s="231" t="s">
        <v>281</v>
      </c>
      <c r="H67" s="231" t="s">
        <v>281</v>
      </c>
      <c r="I67" s="231" t="s">
        <v>281</v>
      </c>
      <c r="J67" s="231" t="s">
        <v>281</v>
      </c>
      <c r="K67" s="231" t="s">
        <v>281</v>
      </c>
      <c r="L67" s="498">
        <v>3025</v>
      </c>
    </row>
    <row r="68" spans="1:12" ht="12.75" customHeight="1">
      <c r="A68" s="241"/>
      <c r="B68" s="332" t="s">
        <v>9374</v>
      </c>
      <c r="C68" s="486"/>
      <c r="D68" s="469" t="s">
        <v>8936</v>
      </c>
      <c r="E68" s="31">
        <v>240</v>
      </c>
      <c r="F68" s="65">
        <v>240</v>
      </c>
      <c r="G68" s="65">
        <v>350</v>
      </c>
      <c r="H68" s="231" t="s">
        <v>281</v>
      </c>
      <c r="I68" s="263" t="s">
        <v>281</v>
      </c>
      <c r="J68" s="477">
        <v>1.66</v>
      </c>
      <c r="K68" s="231" t="s">
        <v>281</v>
      </c>
      <c r="L68" s="498">
        <v>1475</v>
      </c>
    </row>
    <row r="69" spans="1:12" ht="12.75" customHeight="1">
      <c r="A69" s="241"/>
      <c r="B69" s="332" t="s">
        <v>9375</v>
      </c>
      <c r="C69" s="486"/>
      <c r="D69" s="469" t="s">
        <v>8937</v>
      </c>
      <c r="E69" s="31">
        <v>240</v>
      </c>
      <c r="F69" s="65">
        <v>240</v>
      </c>
      <c r="G69" s="65">
        <v>350</v>
      </c>
      <c r="H69" s="231" t="s">
        <v>281</v>
      </c>
      <c r="I69" s="263" t="s">
        <v>281</v>
      </c>
      <c r="J69" s="477">
        <v>1.66</v>
      </c>
      <c r="K69" s="231" t="s">
        <v>281</v>
      </c>
      <c r="L69" s="498">
        <v>1475</v>
      </c>
    </row>
    <row r="70" spans="1:12" ht="12.75" customHeight="1">
      <c r="A70" s="241"/>
      <c r="B70" s="332" t="s">
        <v>9376</v>
      </c>
      <c r="C70" s="606"/>
      <c r="D70" s="469" t="s">
        <v>9389</v>
      </c>
      <c r="E70" s="31">
        <v>240</v>
      </c>
      <c r="F70" s="65">
        <v>240</v>
      </c>
      <c r="G70" s="65">
        <v>350</v>
      </c>
      <c r="H70" s="231" t="s">
        <v>281</v>
      </c>
      <c r="I70" s="263" t="s">
        <v>281</v>
      </c>
      <c r="J70" s="477">
        <v>1.66</v>
      </c>
      <c r="K70" s="231" t="s">
        <v>281</v>
      </c>
      <c r="L70" s="498">
        <v>1475</v>
      </c>
    </row>
    <row r="71" spans="1:12" ht="12.75" customHeight="1">
      <c r="A71" s="241">
        <v>603015</v>
      </c>
      <c r="B71" s="332" t="s">
        <v>9377</v>
      </c>
      <c r="C71" s="606" t="s">
        <v>2084</v>
      </c>
      <c r="D71" s="469" t="s">
        <v>8938</v>
      </c>
      <c r="E71" s="31">
        <v>240</v>
      </c>
      <c r="F71" s="65">
        <v>240</v>
      </c>
      <c r="G71" s="65">
        <v>350</v>
      </c>
      <c r="H71" s="231" t="s">
        <v>281</v>
      </c>
      <c r="I71" s="263" t="s">
        <v>281</v>
      </c>
      <c r="J71" s="477">
        <v>1.66</v>
      </c>
      <c r="K71" s="231" t="s">
        <v>281</v>
      </c>
      <c r="L71" s="498">
        <v>1475</v>
      </c>
    </row>
    <row r="72" spans="1:12" ht="12.75" customHeight="1">
      <c r="A72" s="862" t="s">
        <v>10586</v>
      </c>
      <c r="B72" s="862"/>
      <c r="C72" s="862"/>
      <c r="D72" s="862"/>
      <c r="E72" s="862"/>
      <c r="F72" s="862"/>
      <c r="G72" s="862"/>
      <c r="H72" s="862"/>
      <c r="I72" s="862"/>
      <c r="J72" s="862"/>
      <c r="K72" s="862"/>
      <c r="L72" s="862"/>
    </row>
    <row r="73" spans="1:12" ht="12.75" customHeight="1">
      <c r="A73" s="246" t="s">
        <v>2281</v>
      </c>
      <c r="B73" s="246" t="s">
        <v>7213</v>
      </c>
      <c r="C73" s="795" t="s">
        <v>2282</v>
      </c>
      <c r="D73" s="632" t="s">
        <v>2282</v>
      </c>
      <c r="E73" s="31" t="s">
        <v>281</v>
      </c>
      <c r="F73" s="118">
        <v>430</v>
      </c>
      <c r="G73" s="118">
        <v>265</v>
      </c>
      <c r="H73" s="117" t="s">
        <v>281</v>
      </c>
      <c r="I73" s="263" t="s">
        <v>281</v>
      </c>
      <c r="J73" s="477">
        <v>1.8</v>
      </c>
      <c r="K73" s="117" t="s">
        <v>281</v>
      </c>
      <c r="L73" s="617">
        <v>1710</v>
      </c>
    </row>
    <row r="74" spans="1:12" ht="12.75" customHeight="1">
      <c r="A74" s="246" t="s">
        <v>2283</v>
      </c>
      <c r="B74" s="246" t="s">
        <v>7214</v>
      </c>
      <c r="C74" s="795" t="s">
        <v>2284</v>
      </c>
      <c r="D74" s="632" t="s">
        <v>2284</v>
      </c>
      <c r="E74" s="31" t="s">
        <v>281</v>
      </c>
      <c r="F74" s="118">
        <v>430</v>
      </c>
      <c r="G74" s="118">
        <v>290</v>
      </c>
      <c r="H74" s="117" t="s">
        <v>281</v>
      </c>
      <c r="I74" s="263" t="s">
        <v>281</v>
      </c>
      <c r="J74" s="477">
        <v>2</v>
      </c>
      <c r="K74" s="117" t="s">
        <v>281</v>
      </c>
      <c r="L74" s="617">
        <v>1892</v>
      </c>
    </row>
    <row r="75" spans="1:12" ht="12.75" customHeight="1">
      <c r="A75" s="246" t="s">
        <v>2285</v>
      </c>
      <c r="B75" s="246" t="s">
        <v>7215</v>
      </c>
      <c r="C75" s="795" t="s">
        <v>2286</v>
      </c>
      <c r="D75" s="632" t="s">
        <v>2286</v>
      </c>
      <c r="E75" s="31" t="s">
        <v>281</v>
      </c>
      <c r="F75" s="118">
        <v>430</v>
      </c>
      <c r="G75" s="118">
        <v>315</v>
      </c>
      <c r="H75" s="117" t="s">
        <v>281</v>
      </c>
      <c r="I75" s="263" t="s">
        <v>281</v>
      </c>
      <c r="J75" s="477">
        <v>2.1</v>
      </c>
      <c r="K75" s="117" t="s">
        <v>281</v>
      </c>
      <c r="L75" s="617">
        <v>1978.2</v>
      </c>
    </row>
    <row r="76" spans="1:12" ht="12.75" customHeight="1">
      <c r="A76" s="246" t="s">
        <v>2287</v>
      </c>
      <c r="B76" s="246" t="s">
        <v>7216</v>
      </c>
      <c r="C76" s="795" t="s">
        <v>2288</v>
      </c>
      <c r="D76" s="632" t="s">
        <v>2288</v>
      </c>
      <c r="E76" s="31" t="s">
        <v>281</v>
      </c>
      <c r="F76" s="118">
        <v>430</v>
      </c>
      <c r="G76" s="118">
        <v>340</v>
      </c>
      <c r="H76" s="117" t="s">
        <v>281</v>
      </c>
      <c r="I76" s="263" t="s">
        <v>281</v>
      </c>
      <c r="J76" s="477">
        <v>2.2999999999999998</v>
      </c>
      <c r="K76" s="117" t="s">
        <v>281</v>
      </c>
      <c r="L76" s="617">
        <v>2157.4</v>
      </c>
    </row>
    <row r="77" spans="1:12" ht="12.75" customHeight="1">
      <c r="A77" s="246" t="s">
        <v>2289</v>
      </c>
      <c r="B77" s="246" t="s">
        <v>7217</v>
      </c>
      <c r="C77" s="795" t="s">
        <v>2290</v>
      </c>
      <c r="D77" s="632" t="s">
        <v>2290</v>
      </c>
      <c r="E77" s="31" t="s">
        <v>281</v>
      </c>
      <c r="F77" s="118">
        <v>430</v>
      </c>
      <c r="G77" s="118">
        <v>365</v>
      </c>
      <c r="H77" s="117" t="s">
        <v>281</v>
      </c>
      <c r="I77" s="263" t="s">
        <v>281</v>
      </c>
      <c r="J77" s="477">
        <v>2.5</v>
      </c>
      <c r="K77" s="117" t="s">
        <v>281</v>
      </c>
      <c r="L77" s="617">
        <v>2335</v>
      </c>
    </row>
    <row r="78" spans="1:12" ht="12.75" customHeight="1">
      <c r="A78" s="246" t="s">
        <v>2291</v>
      </c>
      <c r="B78" s="246" t="s">
        <v>7218</v>
      </c>
      <c r="C78" s="795" t="s">
        <v>2292</v>
      </c>
      <c r="D78" s="632" t="s">
        <v>2292</v>
      </c>
      <c r="E78" s="31" t="s">
        <v>281</v>
      </c>
      <c r="F78" s="118">
        <v>430</v>
      </c>
      <c r="G78" s="118">
        <v>405</v>
      </c>
      <c r="H78" s="117" t="s">
        <v>281</v>
      </c>
      <c r="I78" s="263" t="s">
        <v>281</v>
      </c>
      <c r="J78" s="477">
        <v>2.7</v>
      </c>
      <c r="K78" s="117" t="s">
        <v>281</v>
      </c>
      <c r="L78" s="617">
        <v>2511</v>
      </c>
    </row>
    <row r="79" spans="1:12" ht="12.75" customHeight="1">
      <c r="A79" s="246" t="s">
        <v>2293</v>
      </c>
      <c r="B79" s="246" t="s">
        <v>7219</v>
      </c>
      <c r="C79" s="795" t="s">
        <v>2294</v>
      </c>
      <c r="D79" s="632" t="s">
        <v>2294</v>
      </c>
      <c r="E79" s="31" t="s">
        <v>281</v>
      </c>
      <c r="F79" s="118">
        <v>430</v>
      </c>
      <c r="G79" s="118">
        <v>430</v>
      </c>
      <c r="H79" s="117" t="s">
        <v>281</v>
      </c>
      <c r="I79" s="263" t="s">
        <v>281</v>
      </c>
      <c r="J79" s="477">
        <v>2.9</v>
      </c>
      <c r="K79" s="117" t="s">
        <v>281</v>
      </c>
      <c r="L79" s="617">
        <v>2685.4</v>
      </c>
    </row>
    <row r="80" spans="1:12" ht="12.75" customHeight="1">
      <c r="A80" s="246" t="s">
        <v>2295</v>
      </c>
      <c r="B80" s="246" t="s">
        <v>7220</v>
      </c>
      <c r="C80" s="795" t="s">
        <v>2296</v>
      </c>
      <c r="D80" s="632" t="s">
        <v>2296</v>
      </c>
      <c r="E80" s="31" t="s">
        <v>281</v>
      </c>
      <c r="F80" s="118">
        <v>430</v>
      </c>
      <c r="G80" s="118">
        <v>455</v>
      </c>
      <c r="H80" s="117" t="s">
        <v>281</v>
      </c>
      <c r="I80" s="263" t="s">
        <v>281</v>
      </c>
      <c r="J80" s="477">
        <v>3.1</v>
      </c>
      <c r="K80" s="117" t="s">
        <v>281</v>
      </c>
      <c r="L80" s="617">
        <v>2858.2</v>
      </c>
    </row>
    <row r="81" spans="1:12" ht="12.75" customHeight="1">
      <c r="A81" s="246" t="s">
        <v>2297</v>
      </c>
      <c r="B81" s="246" t="s">
        <v>7221</v>
      </c>
      <c r="C81" s="795" t="s">
        <v>2298</v>
      </c>
      <c r="D81" s="632" t="s">
        <v>2298</v>
      </c>
      <c r="E81" s="31" t="s">
        <v>281</v>
      </c>
      <c r="F81" s="118">
        <v>430</v>
      </c>
      <c r="G81" s="118">
        <v>480</v>
      </c>
      <c r="H81" s="117" t="s">
        <v>281</v>
      </c>
      <c r="I81" s="263" t="s">
        <v>281</v>
      </c>
      <c r="J81" s="477">
        <v>3.2</v>
      </c>
      <c r="K81" s="117" t="s">
        <v>281</v>
      </c>
      <c r="L81" s="617">
        <v>2937.6</v>
      </c>
    </row>
    <row r="82" spans="1:12" ht="12.75" customHeight="1" thickBot="1">
      <c r="A82" s="788" t="s">
        <v>2299</v>
      </c>
      <c r="B82" s="788" t="s">
        <v>7222</v>
      </c>
      <c r="C82" s="796" t="s">
        <v>2300</v>
      </c>
      <c r="D82" s="797" t="s">
        <v>2300</v>
      </c>
      <c r="E82" s="365" t="s">
        <v>281</v>
      </c>
      <c r="F82" s="373">
        <v>430</v>
      </c>
      <c r="G82" s="373">
        <v>505</v>
      </c>
      <c r="H82" s="374" t="s">
        <v>281</v>
      </c>
      <c r="I82" s="399" t="s">
        <v>281</v>
      </c>
      <c r="J82" s="513">
        <v>3.4</v>
      </c>
      <c r="K82" s="374" t="s">
        <v>281</v>
      </c>
      <c r="L82" s="789">
        <v>3107.6</v>
      </c>
    </row>
    <row r="83" spans="1:12" ht="12.75" customHeight="1">
      <c r="A83" s="367" t="s">
        <v>2301</v>
      </c>
      <c r="B83" s="790" t="s">
        <v>7223</v>
      </c>
      <c r="C83" s="798" t="s">
        <v>568</v>
      </c>
      <c r="D83" s="799" t="s">
        <v>7240</v>
      </c>
      <c r="E83" s="363" t="s">
        <v>281</v>
      </c>
      <c r="F83" s="371">
        <v>430</v>
      </c>
      <c r="G83" s="371">
        <v>265</v>
      </c>
      <c r="H83" s="372" t="s">
        <v>281</v>
      </c>
      <c r="I83" s="398" t="s">
        <v>281</v>
      </c>
      <c r="J83" s="514">
        <v>2.4</v>
      </c>
      <c r="K83" s="372" t="s">
        <v>281</v>
      </c>
      <c r="L83" s="791">
        <v>2184</v>
      </c>
    </row>
    <row r="84" spans="1:12" ht="12.75" customHeight="1">
      <c r="A84" s="245" t="s">
        <v>569</v>
      </c>
      <c r="B84" s="246" t="s">
        <v>7224</v>
      </c>
      <c r="C84" s="795" t="s">
        <v>570</v>
      </c>
      <c r="D84" s="632" t="s">
        <v>7241</v>
      </c>
      <c r="E84" s="31" t="s">
        <v>281</v>
      </c>
      <c r="F84" s="118">
        <v>430</v>
      </c>
      <c r="G84" s="118">
        <v>265</v>
      </c>
      <c r="H84" s="117" t="s">
        <v>281</v>
      </c>
      <c r="I84" s="263" t="s">
        <v>281</v>
      </c>
      <c r="J84" s="477">
        <v>2.6</v>
      </c>
      <c r="K84" s="117" t="s">
        <v>281</v>
      </c>
      <c r="L84" s="617">
        <v>2355.6</v>
      </c>
    </row>
    <row r="85" spans="1:12" ht="12.75" customHeight="1">
      <c r="A85" s="245" t="s">
        <v>571</v>
      </c>
      <c r="B85" s="246" t="s">
        <v>7225</v>
      </c>
      <c r="C85" s="795" t="s">
        <v>8909</v>
      </c>
      <c r="D85" s="632" t="s">
        <v>7242</v>
      </c>
      <c r="E85" s="31" t="s">
        <v>281</v>
      </c>
      <c r="F85" s="118">
        <v>430</v>
      </c>
      <c r="G85" s="118">
        <v>290</v>
      </c>
      <c r="H85" s="117" t="s">
        <v>281</v>
      </c>
      <c r="I85" s="263" t="s">
        <v>281</v>
      </c>
      <c r="J85" s="477">
        <v>2.8</v>
      </c>
      <c r="K85" s="117" t="s">
        <v>281</v>
      </c>
      <c r="L85" s="617">
        <v>2525.6</v>
      </c>
    </row>
    <row r="86" spans="1:12" ht="12.75" customHeight="1">
      <c r="A86" s="245" t="s">
        <v>572</v>
      </c>
      <c r="B86" s="246" t="s">
        <v>7226</v>
      </c>
      <c r="C86" s="795" t="s">
        <v>8910</v>
      </c>
      <c r="D86" s="632" t="s">
        <v>7243</v>
      </c>
      <c r="E86" s="31" t="s">
        <v>281</v>
      </c>
      <c r="F86" s="118">
        <v>430</v>
      </c>
      <c r="G86" s="118">
        <v>315</v>
      </c>
      <c r="H86" s="117" t="s">
        <v>281</v>
      </c>
      <c r="I86" s="263" t="s">
        <v>281</v>
      </c>
      <c r="J86" s="477">
        <v>2.9</v>
      </c>
      <c r="K86" s="117" t="s">
        <v>281</v>
      </c>
      <c r="L86" s="617">
        <v>2604.1999999999998</v>
      </c>
    </row>
    <row r="87" spans="1:12" ht="12.75" customHeight="1">
      <c r="A87" s="245" t="s">
        <v>573</v>
      </c>
      <c r="B87" s="246" t="s">
        <v>7227</v>
      </c>
      <c r="C87" s="795" t="s">
        <v>8911</v>
      </c>
      <c r="D87" s="632" t="s">
        <v>7244</v>
      </c>
      <c r="E87" s="31" t="s">
        <v>281</v>
      </c>
      <c r="F87" s="118">
        <v>430</v>
      </c>
      <c r="G87" s="118">
        <v>340</v>
      </c>
      <c r="H87" s="117" t="s">
        <v>281</v>
      </c>
      <c r="I87" s="263" t="s">
        <v>281</v>
      </c>
      <c r="J87" s="477">
        <v>3.1</v>
      </c>
      <c r="K87" s="117" t="s">
        <v>281</v>
      </c>
      <c r="L87" s="617">
        <v>2771.4</v>
      </c>
    </row>
    <row r="88" spans="1:12" ht="12.75" customHeight="1">
      <c r="A88" s="245" t="s">
        <v>574</v>
      </c>
      <c r="B88" s="246" t="s">
        <v>7228</v>
      </c>
      <c r="C88" s="795" t="s">
        <v>8912</v>
      </c>
      <c r="D88" s="632" t="s">
        <v>7245</v>
      </c>
      <c r="E88" s="31" t="s">
        <v>281</v>
      </c>
      <c r="F88" s="118">
        <v>430</v>
      </c>
      <c r="G88" s="118">
        <v>365</v>
      </c>
      <c r="H88" s="117" t="s">
        <v>281</v>
      </c>
      <c r="I88" s="263" t="s">
        <v>281</v>
      </c>
      <c r="J88" s="477">
        <v>3.3</v>
      </c>
      <c r="K88" s="117" t="s">
        <v>281</v>
      </c>
      <c r="L88" s="617">
        <v>2937</v>
      </c>
    </row>
    <row r="89" spans="1:12" ht="12.75" customHeight="1">
      <c r="A89" s="245" t="s">
        <v>575</v>
      </c>
      <c r="B89" s="246" t="s">
        <v>7229</v>
      </c>
      <c r="C89" s="795" t="s">
        <v>8913</v>
      </c>
      <c r="D89" s="632" t="s">
        <v>7246</v>
      </c>
      <c r="E89" s="31" t="s">
        <v>281</v>
      </c>
      <c r="F89" s="118">
        <v>430</v>
      </c>
      <c r="G89" s="118">
        <v>365</v>
      </c>
      <c r="H89" s="117" t="s">
        <v>281</v>
      </c>
      <c r="I89" s="263" t="s">
        <v>281</v>
      </c>
      <c r="J89" s="477">
        <v>3.7</v>
      </c>
      <c r="K89" s="117" t="s">
        <v>281</v>
      </c>
      <c r="L89" s="617">
        <v>3278.2</v>
      </c>
    </row>
    <row r="90" spans="1:12" ht="12.75" customHeight="1">
      <c r="A90" s="246" t="s">
        <v>576</v>
      </c>
      <c r="B90" s="246" t="s">
        <v>7230</v>
      </c>
      <c r="C90" s="795" t="s">
        <v>8914</v>
      </c>
      <c r="D90" s="632" t="s">
        <v>7247</v>
      </c>
      <c r="E90" s="31" t="s">
        <v>281</v>
      </c>
      <c r="F90" s="118">
        <v>430</v>
      </c>
      <c r="G90" s="118">
        <v>405</v>
      </c>
      <c r="H90" s="117" t="s">
        <v>281</v>
      </c>
      <c r="I90" s="263" t="s">
        <v>281</v>
      </c>
      <c r="J90" s="477">
        <v>3.5</v>
      </c>
      <c r="K90" s="117" t="s">
        <v>281</v>
      </c>
      <c r="L90" s="617">
        <v>3087</v>
      </c>
    </row>
    <row r="91" spans="1:12" ht="12.75" customHeight="1">
      <c r="A91" s="246" t="s">
        <v>577</v>
      </c>
      <c r="B91" s="246" t="s">
        <v>7231</v>
      </c>
      <c r="C91" s="795" t="s">
        <v>8915</v>
      </c>
      <c r="D91" s="632" t="s">
        <v>7248</v>
      </c>
      <c r="E91" s="31" t="s">
        <v>281</v>
      </c>
      <c r="F91" s="118">
        <v>430</v>
      </c>
      <c r="G91" s="118">
        <v>405</v>
      </c>
      <c r="H91" s="117" t="s">
        <v>281</v>
      </c>
      <c r="I91" s="263" t="s">
        <v>281</v>
      </c>
      <c r="J91" s="477">
        <v>3.9</v>
      </c>
      <c r="K91" s="117" t="s">
        <v>281</v>
      </c>
      <c r="L91" s="617">
        <v>3424.2</v>
      </c>
    </row>
    <row r="92" spans="1:12" ht="12.75" customHeight="1">
      <c r="A92" s="245" t="s">
        <v>578</v>
      </c>
      <c r="B92" s="246" t="s">
        <v>7232</v>
      </c>
      <c r="C92" s="795" t="s">
        <v>8916</v>
      </c>
      <c r="D92" s="632" t="s">
        <v>7249</v>
      </c>
      <c r="E92" s="31" t="s">
        <v>281</v>
      </c>
      <c r="F92" s="118">
        <v>430</v>
      </c>
      <c r="G92" s="118">
        <v>430</v>
      </c>
      <c r="H92" s="117" t="s">
        <v>281</v>
      </c>
      <c r="I92" s="263" t="s">
        <v>281</v>
      </c>
      <c r="J92" s="477">
        <v>3.7</v>
      </c>
      <c r="K92" s="117" t="s">
        <v>281</v>
      </c>
      <c r="L92" s="617">
        <v>3233.8</v>
      </c>
    </row>
    <row r="93" spans="1:12" ht="12.75" customHeight="1">
      <c r="A93" s="245" t="s">
        <v>579</v>
      </c>
      <c r="B93" s="246" t="s">
        <v>7233</v>
      </c>
      <c r="C93" s="795" t="s">
        <v>8917</v>
      </c>
      <c r="D93" s="632" t="s">
        <v>7250</v>
      </c>
      <c r="E93" s="31" t="s">
        <v>281</v>
      </c>
      <c r="F93" s="118">
        <v>430</v>
      </c>
      <c r="G93" s="118">
        <v>430</v>
      </c>
      <c r="H93" s="117" t="s">
        <v>281</v>
      </c>
      <c r="I93" s="263" t="s">
        <v>281</v>
      </c>
      <c r="J93" s="477">
        <v>4.0999999999999996</v>
      </c>
      <c r="K93" s="117" t="s">
        <v>281</v>
      </c>
      <c r="L93" s="617">
        <v>3567</v>
      </c>
    </row>
    <row r="94" spans="1:12" ht="12.75" customHeight="1">
      <c r="A94" s="245" t="s">
        <v>580</v>
      </c>
      <c r="B94" s="246" t="s">
        <v>7234</v>
      </c>
      <c r="C94" s="795" t="s">
        <v>8918</v>
      </c>
      <c r="D94" s="632" t="s">
        <v>7251</v>
      </c>
      <c r="E94" s="31" t="s">
        <v>281</v>
      </c>
      <c r="F94" s="118">
        <v>430</v>
      </c>
      <c r="G94" s="118">
        <v>455</v>
      </c>
      <c r="H94" s="117" t="s">
        <v>281</v>
      </c>
      <c r="I94" s="263" t="s">
        <v>281</v>
      </c>
      <c r="J94" s="477">
        <v>3.9</v>
      </c>
      <c r="K94" s="117" t="s">
        <v>281</v>
      </c>
      <c r="L94" s="617">
        <v>3377.4</v>
      </c>
    </row>
    <row r="95" spans="1:12" ht="12.75" customHeight="1">
      <c r="A95" s="245" t="s">
        <v>581</v>
      </c>
      <c r="B95" s="246" t="s">
        <v>7235</v>
      </c>
      <c r="C95" s="795" t="s">
        <v>8919</v>
      </c>
      <c r="D95" s="632" t="s">
        <v>7252</v>
      </c>
      <c r="E95" s="31" t="s">
        <v>281</v>
      </c>
      <c r="F95" s="118">
        <v>430</v>
      </c>
      <c r="G95" s="118">
        <v>455</v>
      </c>
      <c r="H95" s="117" t="s">
        <v>281</v>
      </c>
      <c r="I95" s="263" t="s">
        <v>281</v>
      </c>
      <c r="J95" s="477">
        <v>4.3</v>
      </c>
      <c r="K95" s="117" t="s">
        <v>281</v>
      </c>
      <c r="L95" s="617">
        <v>3706.6</v>
      </c>
    </row>
    <row r="96" spans="1:12" ht="12.75" customHeight="1">
      <c r="A96" s="245" t="s">
        <v>582</v>
      </c>
      <c r="B96" s="246" t="s">
        <v>7236</v>
      </c>
      <c r="C96" s="795" t="s">
        <v>8920</v>
      </c>
      <c r="D96" s="632" t="s">
        <v>7253</v>
      </c>
      <c r="E96" s="31" t="s">
        <v>281</v>
      </c>
      <c r="F96" s="118">
        <v>430</v>
      </c>
      <c r="G96" s="118">
        <v>480</v>
      </c>
      <c r="H96" s="117" t="s">
        <v>281</v>
      </c>
      <c r="I96" s="263" t="s">
        <v>281</v>
      </c>
      <c r="J96" s="477">
        <v>4</v>
      </c>
      <c r="K96" s="117" t="s">
        <v>281</v>
      </c>
      <c r="L96" s="617">
        <v>3432</v>
      </c>
    </row>
    <row r="97" spans="1:12" ht="12.75" customHeight="1">
      <c r="A97" s="245" t="s">
        <v>583</v>
      </c>
      <c r="B97" s="246" t="s">
        <v>7237</v>
      </c>
      <c r="C97" s="795" t="s">
        <v>8921</v>
      </c>
      <c r="D97" s="632" t="s">
        <v>7254</v>
      </c>
      <c r="E97" s="31" t="s">
        <v>281</v>
      </c>
      <c r="F97" s="118">
        <v>430</v>
      </c>
      <c r="G97" s="118">
        <v>480</v>
      </c>
      <c r="H97" s="117" t="s">
        <v>281</v>
      </c>
      <c r="I97" s="263" t="s">
        <v>281</v>
      </c>
      <c r="J97" s="477">
        <v>4.4000000000000004</v>
      </c>
      <c r="K97" s="117" t="s">
        <v>281</v>
      </c>
      <c r="L97" s="617">
        <v>3757.6</v>
      </c>
    </row>
    <row r="98" spans="1:12" ht="12.75" customHeight="1">
      <c r="A98" s="245" t="s">
        <v>584</v>
      </c>
      <c r="B98" s="246" t="s">
        <v>7238</v>
      </c>
      <c r="C98" s="795" t="s">
        <v>8922</v>
      </c>
      <c r="D98" s="632" t="s">
        <v>7255</v>
      </c>
      <c r="E98" s="31" t="s">
        <v>281</v>
      </c>
      <c r="F98" s="118">
        <v>430</v>
      </c>
      <c r="G98" s="118">
        <v>505</v>
      </c>
      <c r="H98" s="117" t="s">
        <v>281</v>
      </c>
      <c r="I98" s="263" t="s">
        <v>281</v>
      </c>
      <c r="J98" s="477">
        <v>4.2</v>
      </c>
      <c r="K98" s="117" t="s">
        <v>281</v>
      </c>
      <c r="L98" s="617">
        <v>3570</v>
      </c>
    </row>
    <row r="99" spans="1:12" ht="12.75" customHeight="1">
      <c r="A99" s="245" t="s">
        <v>585</v>
      </c>
      <c r="B99" s="246" t="s">
        <v>7239</v>
      </c>
      <c r="C99" s="795" t="s">
        <v>8923</v>
      </c>
      <c r="D99" s="632" t="s">
        <v>7256</v>
      </c>
      <c r="E99" s="31" t="s">
        <v>281</v>
      </c>
      <c r="F99" s="118">
        <v>430</v>
      </c>
      <c r="G99" s="118">
        <v>505</v>
      </c>
      <c r="H99" s="117" t="s">
        <v>281</v>
      </c>
      <c r="I99" s="263" t="s">
        <v>281</v>
      </c>
      <c r="J99" s="477">
        <v>4.5999999999999996</v>
      </c>
      <c r="K99" s="117" t="s">
        <v>281</v>
      </c>
      <c r="L99" s="617">
        <v>3910</v>
      </c>
    </row>
    <row r="100" spans="1:12" ht="12.75" customHeight="1">
      <c r="A100" s="862" t="s">
        <v>10338</v>
      </c>
      <c r="B100" s="862"/>
      <c r="C100" s="862"/>
      <c r="D100" s="862"/>
      <c r="E100" s="862"/>
      <c r="F100" s="862"/>
      <c r="G100" s="862"/>
      <c r="H100" s="862"/>
      <c r="I100" s="862"/>
      <c r="J100" s="862"/>
      <c r="K100" s="862"/>
      <c r="L100" s="862"/>
    </row>
    <row r="101" spans="1:12" ht="12.75" customHeight="1">
      <c r="A101" s="246" t="s">
        <v>587</v>
      </c>
      <c r="B101" s="246" t="s">
        <v>10581</v>
      </c>
      <c r="C101" s="795" t="s">
        <v>10580</v>
      </c>
      <c r="D101" s="632" t="s">
        <v>10584</v>
      </c>
      <c r="E101" s="31">
        <v>500</v>
      </c>
      <c r="F101" s="118" t="s">
        <v>479</v>
      </c>
      <c r="G101" s="118">
        <v>600</v>
      </c>
      <c r="H101" s="117" t="s">
        <v>281</v>
      </c>
      <c r="I101" s="263" t="s">
        <v>3537</v>
      </c>
      <c r="J101" s="477">
        <v>106</v>
      </c>
      <c r="K101" s="118">
        <v>8</v>
      </c>
      <c r="L101" s="617">
        <v>7455</v>
      </c>
    </row>
    <row r="102" spans="1:12" ht="12.75" customHeight="1">
      <c r="A102" s="246" t="s">
        <v>480</v>
      </c>
      <c r="B102" s="246" t="s">
        <v>6926</v>
      </c>
      <c r="C102" s="795" t="s">
        <v>910</v>
      </c>
      <c r="D102" s="632" t="s">
        <v>6931</v>
      </c>
      <c r="E102" s="31">
        <v>500</v>
      </c>
      <c r="F102" s="118">
        <v>460</v>
      </c>
      <c r="G102" s="118">
        <v>500</v>
      </c>
      <c r="H102" s="117" t="s">
        <v>281</v>
      </c>
      <c r="I102" s="263" t="s">
        <v>3876</v>
      </c>
      <c r="J102" s="477">
        <v>120</v>
      </c>
      <c r="K102" s="118">
        <v>8</v>
      </c>
      <c r="L102" s="617">
        <v>4836</v>
      </c>
    </row>
    <row r="103" spans="1:12" ht="12.75" customHeight="1">
      <c r="A103" s="246" t="s">
        <v>483</v>
      </c>
      <c r="B103" s="246" t="s">
        <v>6927</v>
      </c>
      <c r="C103" s="795" t="s">
        <v>911</v>
      </c>
      <c r="D103" s="632" t="s">
        <v>6932</v>
      </c>
      <c r="E103" s="31">
        <v>500</v>
      </c>
      <c r="F103" s="118">
        <v>460</v>
      </c>
      <c r="G103" s="118">
        <v>500</v>
      </c>
      <c r="H103" s="117" t="s">
        <v>281</v>
      </c>
      <c r="I103" s="263" t="s">
        <v>3876</v>
      </c>
      <c r="J103" s="477">
        <v>156</v>
      </c>
      <c r="K103" s="118">
        <v>8</v>
      </c>
      <c r="L103" s="617">
        <v>7442</v>
      </c>
    </row>
    <row r="104" spans="1:12" ht="12.75" customHeight="1">
      <c r="A104" s="246" t="s">
        <v>588</v>
      </c>
      <c r="B104" s="246" t="s">
        <v>10582</v>
      </c>
      <c r="C104" s="795" t="s">
        <v>10583</v>
      </c>
      <c r="D104" s="632" t="s">
        <v>10585</v>
      </c>
      <c r="E104" s="31">
        <v>500</v>
      </c>
      <c r="F104" s="118" t="s">
        <v>479</v>
      </c>
      <c r="G104" s="118">
        <v>980</v>
      </c>
      <c r="H104" s="117" t="s">
        <v>281</v>
      </c>
      <c r="I104" s="263" t="s">
        <v>3537</v>
      </c>
      <c r="J104" s="477">
        <v>270</v>
      </c>
      <c r="K104" s="118">
        <v>4</v>
      </c>
      <c r="L104" s="617">
        <v>16164</v>
      </c>
    </row>
    <row r="105" spans="1:12" ht="12.75" customHeight="1">
      <c r="A105" s="246">
        <v>603505</v>
      </c>
      <c r="B105" s="246" t="s">
        <v>6929</v>
      </c>
      <c r="C105" s="795" t="s">
        <v>486</v>
      </c>
      <c r="D105" s="632" t="s">
        <v>486</v>
      </c>
      <c r="E105" s="31">
        <v>340</v>
      </c>
      <c r="F105" s="118">
        <v>280</v>
      </c>
      <c r="G105" s="118">
        <v>150</v>
      </c>
      <c r="H105" s="117" t="s">
        <v>281</v>
      </c>
      <c r="I105" s="263" t="s">
        <v>281</v>
      </c>
      <c r="J105" s="477">
        <v>2.2999999999999998</v>
      </c>
      <c r="K105" s="117" t="s">
        <v>281</v>
      </c>
      <c r="L105" s="617">
        <v>3080</v>
      </c>
    </row>
    <row r="106" spans="1:12" ht="12.75" customHeight="1">
      <c r="A106" s="862" t="s">
        <v>10339</v>
      </c>
      <c r="B106" s="862"/>
      <c r="C106" s="862"/>
      <c r="D106" s="862"/>
      <c r="E106" s="862"/>
      <c r="F106" s="862"/>
      <c r="G106" s="862"/>
      <c r="H106" s="862"/>
      <c r="I106" s="862"/>
      <c r="J106" s="862"/>
      <c r="K106" s="862"/>
      <c r="L106" s="862"/>
    </row>
    <row r="107" spans="1:12" ht="12.75" customHeight="1">
      <c r="A107" s="234"/>
      <c r="B107" s="88" t="s">
        <v>281</v>
      </c>
      <c r="C107" s="434" t="s">
        <v>8675</v>
      </c>
      <c r="D107" s="482" t="s">
        <v>8678</v>
      </c>
      <c r="E107" s="88" t="s">
        <v>281</v>
      </c>
      <c r="F107" s="88" t="s">
        <v>281</v>
      </c>
      <c r="G107" s="88" t="s">
        <v>281</v>
      </c>
      <c r="H107" s="88" t="s">
        <v>281</v>
      </c>
      <c r="I107" s="88" t="s">
        <v>281</v>
      </c>
      <c r="J107" s="88" t="s">
        <v>281</v>
      </c>
      <c r="K107" s="88" t="s">
        <v>281</v>
      </c>
      <c r="L107" s="446">
        <v>2705</v>
      </c>
    </row>
    <row r="108" spans="1:12" ht="12.75" customHeight="1">
      <c r="A108" s="234"/>
      <c r="B108" s="88" t="s">
        <v>281</v>
      </c>
      <c r="C108" s="434" t="s">
        <v>1490</v>
      </c>
      <c r="D108" s="482" t="s">
        <v>8991</v>
      </c>
      <c r="E108" s="88" t="s">
        <v>281</v>
      </c>
      <c r="F108" s="88" t="s">
        <v>281</v>
      </c>
      <c r="G108" s="88" t="s">
        <v>281</v>
      </c>
      <c r="H108" s="88" t="s">
        <v>281</v>
      </c>
      <c r="I108" s="88" t="s">
        <v>281</v>
      </c>
      <c r="J108" s="88" t="s">
        <v>281</v>
      </c>
      <c r="K108" s="88" t="s">
        <v>281</v>
      </c>
      <c r="L108" s="446">
        <v>3815</v>
      </c>
    </row>
    <row r="109" spans="1:12" ht="12.75" customHeight="1">
      <c r="A109" s="234"/>
      <c r="B109" s="88" t="s">
        <v>281</v>
      </c>
      <c r="C109" s="434" t="s">
        <v>9536</v>
      </c>
      <c r="D109" s="482" t="s">
        <v>9537</v>
      </c>
      <c r="E109" s="88" t="s">
        <v>281</v>
      </c>
      <c r="F109" s="88" t="s">
        <v>281</v>
      </c>
      <c r="G109" s="88" t="s">
        <v>281</v>
      </c>
      <c r="H109" s="88" t="s">
        <v>281</v>
      </c>
      <c r="I109" s="88" t="s">
        <v>281</v>
      </c>
      <c r="J109" s="88" t="s">
        <v>281</v>
      </c>
      <c r="K109" s="88" t="s">
        <v>281</v>
      </c>
      <c r="L109" s="481">
        <v>4588</v>
      </c>
    </row>
    <row r="110" spans="1:12" ht="12.75" customHeight="1">
      <c r="A110" s="234"/>
      <c r="B110" s="88" t="s">
        <v>281</v>
      </c>
      <c r="C110" s="434" t="s">
        <v>488</v>
      </c>
      <c r="D110" s="482" t="s">
        <v>8994</v>
      </c>
      <c r="E110" s="88" t="s">
        <v>281</v>
      </c>
      <c r="F110" s="88" t="s">
        <v>281</v>
      </c>
      <c r="G110" s="88" t="s">
        <v>281</v>
      </c>
      <c r="H110" s="88" t="s">
        <v>281</v>
      </c>
      <c r="I110" s="88" t="s">
        <v>281</v>
      </c>
      <c r="J110" s="88" t="s">
        <v>281</v>
      </c>
      <c r="K110" s="88" t="s">
        <v>281</v>
      </c>
      <c r="L110" s="446">
        <v>4785</v>
      </c>
    </row>
    <row r="111" spans="1:12" ht="12.75" customHeight="1">
      <c r="A111" s="235"/>
      <c r="B111" s="88" t="s">
        <v>281</v>
      </c>
      <c r="C111" s="434" t="s">
        <v>9542</v>
      </c>
      <c r="D111" s="482" t="s">
        <v>9543</v>
      </c>
      <c r="E111" s="88" t="s">
        <v>281</v>
      </c>
      <c r="F111" s="88" t="s">
        <v>281</v>
      </c>
      <c r="G111" s="88" t="s">
        <v>281</v>
      </c>
      <c r="H111" s="88" t="s">
        <v>281</v>
      </c>
      <c r="I111" s="88" t="s">
        <v>281</v>
      </c>
      <c r="J111" s="88" t="s">
        <v>281</v>
      </c>
      <c r="K111" s="88" t="s">
        <v>281</v>
      </c>
      <c r="L111" s="446">
        <v>3025</v>
      </c>
    </row>
    <row r="112" spans="1:12" ht="12.75" customHeight="1">
      <c r="A112" s="862" t="s">
        <v>10572</v>
      </c>
      <c r="B112" s="862"/>
      <c r="C112" s="862"/>
      <c r="D112" s="862"/>
      <c r="E112" s="862"/>
      <c r="F112" s="862"/>
      <c r="G112" s="862"/>
      <c r="H112" s="862"/>
      <c r="I112" s="862"/>
      <c r="J112" s="862"/>
      <c r="K112" s="862"/>
      <c r="L112" s="862"/>
    </row>
    <row r="113" spans="1:12" ht="12.75" customHeight="1">
      <c r="A113" s="63" t="s">
        <v>9317</v>
      </c>
      <c r="B113" s="246" t="s">
        <v>10574</v>
      </c>
      <c r="C113" s="808" t="s">
        <v>10588</v>
      </c>
      <c r="D113" s="470" t="s">
        <v>10577</v>
      </c>
      <c r="E113" s="31">
        <v>1000</v>
      </c>
      <c r="F113" s="117">
        <v>422</v>
      </c>
      <c r="G113" s="117">
        <v>180</v>
      </c>
      <c r="H113" s="117" t="s">
        <v>281</v>
      </c>
      <c r="I113" s="263" t="s">
        <v>301</v>
      </c>
      <c r="J113" s="477">
        <v>150</v>
      </c>
      <c r="K113" s="118">
        <v>6</v>
      </c>
      <c r="L113" s="446">
        <v>2670</v>
      </c>
    </row>
    <row r="114" spans="1:12" ht="12.75" customHeight="1">
      <c r="A114" s="63"/>
      <c r="B114" s="246" t="s">
        <v>10576</v>
      </c>
      <c r="C114" s="808" t="s">
        <v>10578</v>
      </c>
      <c r="D114" s="470" t="s">
        <v>10590</v>
      </c>
      <c r="E114" s="31">
        <v>1000</v>
      </c>
      <c r="F114" s="117">
        <v>422</v>
      </c>
      <c r="G114" s="63">
        <v>180</v>
      </c>
      <c r="H114" s="117" t="s">
        <v>281</v>
      </c>
      <c r="I114" s="263" t="s">
        <v>289</v>
      </c>
      <c r="J114" s="477">
        <v>108.6</v>
      </c>
      <c r="K114" s="118">
        <v>6</v>
      </c>
      <c r="L114" s="446">
        <v>8465</v>
      </c>
    </row>
    <row r="115" spans="1:12" ht="12.75" customHeight="1">
      <c r="A115" s="854" t="s">
        <v>10573</v>
      </c>
      <c r="B115" s="854"/>
      <c r="C115" s="854"/>
      <c r="D115" s="854"/>
      <c r="E115" s="854"/>
      <c r="F115" s="854"/>
      <c r="G115" s="854"/>
      <c r="H115" s="854"/>
      <c r="I115" s="854"/>
      <c r="J115" s="854"/>
      <c r="K115" s="854"/>
      <c r="L115" s="854"/>
    </row>
    <row r="116" spans="1:12" ht="12.75" customHeight="1">
      <c r="A116" s="63" t="s">
        <v>8479</v>
      </c>
      <c r="B116" s="246" t="s">
        <v>10575</v>
      </c>
      <c r="C116" s="808" t="s">
        <v>10589</v>
      </c>
      <c r="D116" s="470" t="s">
        <v>10579</v>
      </c>
      <c r="E116" s="31">
        <v>1000</v>
      </c>
      <c r="F116" s="117">
        <v>422</v>
      </c>
      <c r="G116" s="117">
        <v>180</v>
      </c>
      <c r="H116" s="117" t="s">
        <v>281</v>
      </c>
      <c r="I116" s="263" t="s">
        <v>301</v>
      </c>
      <c r="J116" s="477">
        <v>140.9</v>
      </c>
      <c r="K116" s="118">
        <v>6</v>
      </c>
      <c r="L116" s="446">
        <v>2670</v>
      </c>
    </row>
    <row r="117" spans="1:12" ht="15" customHeight="1">
      <c r="A117" s="578"/>
      <c r="B117" s="578"/>
      <c r="C117" s="28"/>
      <c r="D117" s="28"/>
      <c r="E117" s="10"/>
      <c r="F117" s="13"/>
      <c r="G117" s="13"/>
      <c r="H117" s="13"/>
      <c r="I117" s="13"/>
      <c r="J117" s="13"/>
      <c r="K117" s="10"/>
      <c r="L117" s="435"/>
    </row>
    <row r="118" spans="1:12" s="352" customFormat="1" ht="15" customHeight="1">
      <c r="C118" s="593"/>
      <c r="D118" s="593"/>
      <c r="E118" s="30"/>
      <c r="F118" s="30"/>
      <c r="G118" s="30"/>
      <c r="H118" s="30"/>
      <c r="I118" s="30"/>
      <c r="J118" s="30"/>
      <c r="K118" s="30"/>
      <c r="L118" s="30"/>
    </row>
    <row r="119" spans="1:12" ht="15" customHeight="1">
      <c r="A119" s="578"/>
      <c r="B119" s="578"/>
      <c r="C119" s="475"/>
      <c r="D119" s="475"/>
      <c r="E119" s="435"/>
      <c r="F119" s="435"/>
      <c r="G119" s="435"/>
      <c r="H119" s="435"/>
      <c r="I119" s="435"/>
      <c r="J119" s="435"/>
      <c r="K119" s="435"/>
      <c r="L119" s="435"/>
    </row>
    <row r="120" spans="1:12" ht="15" customHeight="1">
      <c r="A120" s="435"/>
      <c r="B120" s="435"/>
      <c r="C120" s="475"/>
      <c r="D120" s="475"/>
      <c r="E120" s="14"/>
      <c r="F120" s="435"/>
      <c r="G120" s="435"/>
      <c r="H120" s="435"/>
      <c r="I120" s="435"/>
      <c r="J120" s="435"/>
      <c r="K120" s="14"/>
      <c r="L120" s="435"/>
    </row>
  </sheetData>
  <mergeCells count="8">
    <mergeCell ref="A112:L112"/>
    <mergeCell ref="A115:L115"/>
    <mergeCell ref="A2:L2"/>
    <mergeCell ref="A13:L13"/>
    <mergeCell ref="A62:L62"/>
    <mergeCell ref="A72:L72"/>
    <mergeCell ref="A100:L100"/>
    <mergeCell ref="A106:L106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41">
    <tabColor rgb="FF6AA84F"/>
    <pageSetUpPr fitToPage="1"/>
  </sheetPr>
  <dimension ref="A1:L70"/>
  <sheetViews>
    <sheetView zoomScaleNormal="100" zoomScaleSheetLayoutView="7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43" t="s">
        <v>251</v>
      </c>
      <c r="B1" s="243" t="s">
        <v>4129</v>
      </c>
      <c r="C1" s="794" t="s">
        <v>249</v>
      </c>
      <c r="D1" s="794" t="s">
        <v>4130</v>
      </c>
      <c r="E1" s="243" t="s">
        <v>252</v>
      </c>
      <c r="F1" s="243" t="s">
        <v>253</v>
      </c>
      <c r="G1" s="243" t="s">
        <v>254</v>
      </c>
      <c r="H1" s="243" t="s">
        <v>255</v>
      </c>
      <c r="I1" s="243" t="s">
        <v>250</v>
      </c>
      <c r="J1" s="243" t="s">
        <v>256</v>
      </c>
      <c r="K1" s="243" t="s">
        <v>257</v>
      </c>
      <c r="L1" s="244" t="s">
        <v>8698</v>
      </c>
    </row>
    <row r="2" spans="1:12" ht="12.2" customHeight="1">
      <c r="A2" s="862" t="s">
        <v>11794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ht="12.2" customHeight="1">
      <c r="A3" s="246" t="s">
        <v>11795</v>
      </c>
      <c r="B3" s="245" t="s">
        <v>11796</v>
      </c>
      <c r="C3" s="795" t="s">
        <v>11797</v>
      </c>
      <c r="D3" s="632" t="s">
        <v>11798</v>
      </c>
      <c r="E3" s="31">
        <v>1000</v>
      </c>
      <c r="F3" s="245" t="s">
        <v>2083</v>
      </c>
      <c r="G3" s="245" t="s">
        <v>605</v>
      </c>
      <c r="H3" s="245" t="s">
        <v>1158</v>
      </c>
      <c r="I3" s="263" t="s">
        <v>1799</v>
      </c>
      <c r="J3" s="477">
        <v>262.5</v>
      </c>
      <c r="K3" s="224">
        <v>6</v>
      </c>
      <c r="L3" s="617">
        <v>7918</v>
      </c>
    </row>
    <row r="4" spans="1:12" ht="12.2" customHeight="1">
      <c r="A4" s="246" t="s">
        <v>11799</v>
      </c>
      <c r="B4" s="245" t="s">
        <v>11800</v>
      </c>
      <c r="C4" s="803" t="s">
        <v>11801</v>
      </c>
      <c r="D4" s="634" t="s">
        <v>11802</v>
      </c>
      <c r="E4" s="31">
        <v>1000</v>
      </c>
      <c r="F4" s="245" t="s">
        <v>2083</v>
      </c>
      <c r="G4" s="245" t="s">
        <v>608</v>
      </c>
      <c r="H4" s="245" t="s">
        <v>11803</v>
      </c>
      <c r="I4" s="263" t="s">
        <v>1799</v>
      </c>
      <c r="J4" s="477">
        <v>271.8</v>
      </c>
      <c r="K4" s="224">
        <v>4</v>
      </c>
      <c r="L4" s="617">
        <v>7967</v>
      </c>
    </row>
    <row r="5" spans="1:12" ht="12.2" customHeight="1">
      <c r="A5" s="246" t="s">
        <v>11804</v>
      </c>
      <c r="B5" s="245" t="s">
        <v>11805</v>
      </c>
      <c r="C5" s="803" t="s">
        <v>11806</v>
      </c>
      <c r="D5" s="634" t="s">
        <v>11807</v>
      </c>
      <c r="E5" s="31">
        <v>1000</v>
      </c>
      <c r="F5" s="245" t="s">
        <v>2083</v>
      </c>
      <c r="G5" s="245" t="s">
        <v>2212</v>
      </c>
      <c r="H5" s="245" t="s">
        <v>1482</v>
      </c>
      <c r="I5" s="263" t="s">
        <v>1799</v>
      </c>
      <c r="J5" s="477">
        <v>281</v>
      </c>
      <c r="K5" s="224">
        <v>4</v>
      </c>
      <c r="L5" s="617">
        <v>8016</v>
      </c>
    </row>
    <row r="6" spans="1:12" ht="12.2" customHeight="1">
      <c r="A6" s="246" t="s">
        <v>11808</v>
      </c>
      <c r="B6" s="245" t="s">
        <v>11809</v>
      </c>
      <c r="C6" s="803" t="s">
        <v>11810</v>
      </c>
      <c r="D6" s="634" t="s">
        <v>11811</v>
      </c>
      <c r="E6" s="31">
        <v>1000</v>
      </c>
      <c r="F6" s="245" t="s">
        <v>2083</v>
      </c>
      <c r="G6" s="245" t="s">
        <v>2214</v>
      </c>
      <c r="H6" s="245" t="s">
        <v>11812</v>
      </c>
      <c r="I6" s="263" t="s">
        <v>1799</v>
      </c>
      <c r="J6" s="477">
        <v>290.2</v>
      </c>
      <c r="K6" s="224">
        <v>4</v>
      </c>
      <c r="L6" s="617">
        <v>8064</v>
      </c>
    </row>
    <row r="7" spans="1:12" ht="12.2" customHeight="1">
      <c r="A7" s="246" t="s">
        <v>11813</v>
      </c>
      <c r="B7" s="245" t="s">
        <v>11814</v>
      </c>
      <c r="C7" s="795" t="s">
        <v>11815</v>
      </c>
      <c r="D7" s="632" t="s">
        <v>11816</v>
      </c>
      <c r="E7" s="31">
        <v>1000</v>
      </c>
      <c r="F7" s="245" t="s">
        <v>2083</v>
      </c>
      <c r="G7" s="245" t="s">
        <v>2216</v>
      </c>
      <c r="H7" s="245" t="s">
        <v>11817</v>
      </c>
      <c r="I7" s="263" t="s">
        <v>1799</v>
      </c>
      <c r="J7" s="477">
        <v>299.39999999999998</v>
      </c>
      <c r="K7" s="224">
        <v>4</v>
      </c>
      <c r="L7" s="617">
        <v>8162</v>
      </c>
    </row>
    <row r="8" spans="1:12" ht="12.2" customHeight="1">
      <c r="A8" s="862" t="s">
        <v>11818</v>
      </c>
      <c r="B8" s="862"/>
      <c r="C8" s="862"/>
      <c r="D8" s="862"/>
      <c r="E8" s="862"/>
      <c r="F8" s="862"/>
      <c r="G8" s="862"/>
      <c r="H8" s="862"/>
      <c r="I8" s="862"/>
      <c r="J8" s="862"/>
      <c r="K8" s="862"/>
      <c r="L8" s="862"/>
    </row>
    <row r="9" spans="1:12" ht="12.2" customHeight="1">
      <c r="A9" s="246" t="s">
        <v>10350</v>
      </c>
      <c r="B9" s="800" t="s">
        <v>11819</v>
      </c>
      <c r="C9" s="803" t="s">
        <v>11820</v>
      </c>
      <c r="D9" s="634" t="s">
        <v>11821</v>
      </c>
      <c r="E9" s="31">
        <v>1000</v>
      </c>
      <c r="F9" s="245" t="s">
        <v>2083</v>
      </c>
      <c r="G9" s="245" t="s">
        <v>1099</v>
      </c>
      <c r="H9" s="245" t="s">
        <v>3619</v>
      </c>
      <c r="I9" s="263" t="s">
        <v>1799</v>
      </c>
      <c r="J9" s="477">
        <v>262.89999999999998</v>
      </c>
      <c r="K9" s="224">
        <v>4</v>
      </c>
      <c r="L9" s="617">
        <v>8211</v>
      </c>
    </row>
    <row r="10" spans="1:12" ht="12.2" customHeight="1">
      <c r="A10" s="246" t="s">
        <v>10351</v>
      </c>
      <c r="B10" s="800" t="s">
        <v>11822</v>
      </c>
      <c r="C10" s="803" t="s">
        <v>11823</v>
      </c>
      <c r="D10" s="634" t="s">
        <v>11824</v>
      </c>
      <c r="E10" s="31">
        <v>1000</v>
      </c>
      <c r="F10" s="245" t="s">
        <v>2083</v>
      </c>
      <c r="G10" s="245" t="s">
        <v>1102</v>
      </c>
      <c r="H10" s="245" t="s">
        <v>3622</v>
      </c>
      <c r="I10" s="263" t="s">
        <v>1799</v>
      </c>
      <c r="J10" s="477">
        <v>264.7</v>
      </c>
      <c r="K10" s="224">
        <v>4</v>
      </c>
      <c r="L10" s="617">
        <v>8211</v>
      </c>
    </row>
    <row r="11" spans="1:12" ht="12.2" customHeight="1">
      <c r="A11" s="246" t="s">
        <v>10352</v>
      </c>
      <c r="B11" s="800" t="s">
        <v>11825</v>
      </c>
      <c r="C11" s="803" t="s">
        <v>11826</v>
      </c>
      <c r="D11" s="634" t="s">
        <v>11827</v>
      </c>
      <c r="E11" s="31">
        <v>1000</v>
      </c>
      <c r="F11" s="245" t="s">
        <v>2083</v>
      </c>
      <c r="G11" s="245" t="s">
        <v>2008</v>
      </c>
      <c r="H11" s="245" t="s">
        <v>3625</v>
      </c>
      <c r="I11" s="263" t="s">
        <v>1799</v>
      </c>
      <c r="J11" s="477">
        <v>266.60000000000002</v>
      </c>
      <c r="K11" s="224">
        <v>4</v>
      </c>
      <c r="L11" s="617">
        <v>8211</v>
      </c>
    </row>
    <row r="12" spans="1:12" ht="12.2" customHeight="1">
      <c r="A12" s="246" t="s">
        <v>10353</v>
      </c>
      <c r="B12" s="800" t="s">
        <v>11828</v>
      </c>
      <c r="C12" s="803" t="s">
        <v>11829</v>
      </c>
      <c r="D12" s="634" t="s">
        <v>11830</v>
      </c>
      <c r="E12" s="31">
        <v>1000</v>
      </c>
      <c r="F12" s="245" t="s">
        <v>2083</v>
      </c>
      <c r="G12" s="245" t="s">
        <v>2011</v>
      </c>
      <c r="H12" s="245" t="s">
        <v>3628</v>
      </c>
      <c r="I12" s="263" t="s">
        <v>1799</v>
      </c>
      <c r="J12" s="477">
        <v>268.5</v>
      </c>
      <c r="K12" s="224">
        <v>4</v>
      </c>
      <c r="L12" s="617">
        <v>8211</v>
      </c>
    </row>
    <row r="13" spans="1:12" ht="12.2" customHeight="1">
      <c r="A13" s="246" t="s">
        <v>10354</v>
      </c>
      <c r="B13" s="800" t="s">
        <v>11831</v>
      </c>
      <c r="C13" s="803" t="s">
        <v>11832</v>
      </c>
      <c r="D13" s="634" t="s">
        <v>11833</v>
      </c>
      <c r="E13" s="31">
        <v>1000</v>
      </c>
      <c r="F13" s="245" t="s">
        <v>2083</v>
      </c>
      <c r="G13" s="245" t="s">
        <v>2014</v>
      </c>
      <c r="H13" s="245" t="s">
        <v>3631</v>
      </c>
      <c r="I13" s="263" t="s">
        <v>1799</v>
      </c>
      <c r="J13" s="477">
        <v>270.3</v>
      </c>
      <c r="K13" s="224">
        <v>4</v>
      </c>
      <c r="L13" s="617">
        <v>8211</v>
      </c>
    </row>
    <row r="14" spans="1:12" ht="12.2" customHeight="1">
      <c r="A14" s="246" t="s">
        <v>10355</v>
      </c>
      <c r="B14" s="800" t="s">
        <v>11834</v>
      </c>
      <c r="C14" s="803" t="s">
        <v>11835</v>
      </c>
      <c r="D14" s="634" t="s">
        <v>11836</v>
      </c>
      <c r="E14" s="31">
        <v>1000</v>
      </c>
      <c r="F14" s="245" t="s">
        <v>2083</v>
      </c>
      <c r="G14" s="245" t="s">
        <v>2017</v>
      </c>
      <c r="H14" s="245" t="s">
        <v>3634</v>
      </c>
      <c r="I14" s="263" t="s">
        <v>1799</v>
      </c>
      <c r="J14" s="477">
        <v>272.2</v>
      </c>
      <c r="K14" s="224">
        <v>4</v>
      </c>
      <c r="L14" s="617">
        <v>8260</v>
      </c>
    </row>
    <row r="15" spans="1:12" ht="12.2" customHeight="1">
      <c r="A15" s="246" t="s">
        <v>10356</v>
      </c>
      <c r="B15" s="800" t="s">
        <v>11837</v>
      </c>
      <c r="C15" s="803" t="s">
        <v>11838</v>
      </c>
      <c r="D15" s="634" t="s">
        <v>11839</v>
      </c>
      <c r="E15" s="31">
        <v>1000</v>
      </c>
      <c r="F15" s="245" t="s">
        <v>2083</v>
      </c>
      <c r="G15" s="245" t="s">
        <v>2020</v>
      </c>
      <c r="H15" s="245" t="s">
        <v>3637</v>
      </c>
      <c r="I15" s="263" t="s">
        <v>1799</v>
      </c>
      <c r="J15" s="477">
        <v>274</v>
      </c>
      <c r="K15" s="224">
        <v>4</v>
      </c>
      <c r="L15" s="617">
        <v>8260</v>
      </c>
    </row>
    <row r="16" spans="1:12" ht="12.2" customHeight="1">
      <c r="A16" s="246" t="s">
        <v>10357</v>
      </c>
      <c r="B16" s="800" t="s">
        <v>11840</v>
      </c>
      <c r="C16" s="803" t="s">
        <v>11841</v>
      </c>
      <c r="D16" s="634" t="s">
        <v>11842</v>
      </c>
      <c r="E16" s="31">
        <v>1000</v>
      </c>
      <c r="F16" s="245" t="s">
        <v>2083</v>
      </c>
      <c r="G16" s="245" t="s">
        <v>2023</v>
      </c>
      <c r="H16" s="245" t="s">
        <v>1135</v>
      </c>
      <c r="I16" s="263" t="s">
        <v>1799</v>
      </c>
      <c r="J16" s="477">
        <v>275.89999999999998</v>
      </c>
      <c r="K16" s="224">
        <v>4</v>
      </c>
      <c r="L16" s="617">
        <v>8260</v>
      </c>
    </row>
    <row r="17" spans="1:12" ht="12.2" customHeight="1">
      <c r="A17" s="246" t="s">
        <v>10358</v>
      </c>
      <c r="B17" s="800" t="s">
        <v>11843</v>
      </c>
      <c r="C17" s="803" t="s">
        <v>11844</v>
      </c>
      <c r="D17" s="634" t="s">
        <v>11845</v>
      </c>
      <c r="E17" s="31">
        <v>1000</v>
      </c>
      <c r="F17" s="245" t="s">
        <v>2083</v>
      </c>
      <c r="G17" s="245" t="s">
        <v>2026</v>
      </c>
      <c r="H17" s="245" t="s">
        <v>1227</v>
      </c>
      <c r="I17" s="263" t="s">
        <v>1799</v>
      </c>
      <c r="J17" s="477">
        <v>277.7</v>
      </c>
      <c r="K17" s="224">
        <v>4</v>
      </c>
      <c r="L17" s="617">
        <v>8260</v>
      </c>
    </row>
    <row r="18" spans="1:12" ht="12.2" customHeight="1">
      <c r="A18" s="246" t="s">
        <v>10359</v>
      </c>
      <c r="B18" s="800" t="s">
        <v>11846</v>
      </c>
      <c r="C18" s="803" t="s">
        <v>11847</v>
      </c>
      <c r="D18" s="634" t="s">
        <v>11848</v>
      </c>
      <c r="E18" s="31">
        <v>1000</v>
      </c>
      <c r="F18" s="245" t="s">
        <v>2083</v>
      </c>
      <c r="G18" s="245" t="s">
        <v>2029</v>
      </c>
      <c r="H18" s="245" t="s">
        <v>1230</v>
      </c>
      <c r="I18" s="263" t="s">
        <v>1799</v>
      </c>
      <c r="J18" s="477">
        <v>279.60000000000002</v>
      </c>
      <c r="K18" s="224">
        <v>4</v>
      </c>
      <c r="L18" s="617">
        <v>8260</v>
      </c>
    </row>
    <row r="19" spans="1:12" ht="12.2" customHeight="1">
      <c r="A19" s="246" t="s">
        <v>10360</v>
      </c>
      <c r="B19" s="800" t="s">
        <v>11849</v>
      </c>
      <c r="C19" s="803" t="s">
        <v>11850</v>
      </c>
      <c r="D19" s="634" t="s">
        <v>11851</v>
      </c>
      <c r="E19" s="31">
        <v>1000</v>
      </c>
      <c r="F19" s="245" t="s">
        <v>2083</v>
      </c>
      <c r="G19" s="245" t="s">
        <v>2032</v>
      </c>
      <c r="H19" s="245" t="s">
        <v>1233</v>
      </c>
      <c r="I19" s="263" t="s">
        <v>1799</v>
      </c>
      <c r="J19" s="477">
        <v>281.39999999999998</v>
      </c>
      <c r="K19" s="224">
        <v>4</v>
      </c>
      <c r="L19" s="617">
        <v>8309</v>
      </c>
    </row>
    <row r="20" spans="1:12" ht="12.2" customHeight="1">
      <c r="A20" s="246" t="s">
        <v>10361</v>
      </c>
      <c r="B20" s="800" t="s">
        <v>11852</v>
      </c>
      <c r="C20" s="803" t="s">
        <v>11853</v>
      </c>
      <c r="D20" s="634" t="s">
        <v>11854</v>
      </c>
      <c r="E20" s="31">
        <v>1000</v>
      </c>
      <c r="F20" s="245" t="s">
        <v>2083</v>
      </c>
      <c r="G20" s="245" t="s">
        <v>2035</v>
      </c>
      <c r="H20" s="245" t="s">
        <v>1237</v>
      </c>
      <c r="I20" s="263" t="s">
        <v>1799</v>
      </c>
      <c r="J20" s="477">
        <v>283.3</v>
      </c>
      <c r="K20" s="224">
        <v>4</v>
      </c>
      <c r="L20" s="617">
        <v>8309</v>
      </c>
    </row>
    <row r="21" spans="1:12" ht="12.2" customHeight="1">
      <c r="A21" s="246" t="s">
        <v>10362</v>
      </c>
      <c r="B21" s="800" t="s">
        <v>11855</v>
      </c>
      <c r="C21" s="803" t="s">
        <v>11856</v>
      </c>
      <c r="D21" s="634" t="s">
        <v>11857</v>
      </c>
      <c r="E21" s="31">
        <v>1000</v>
      </c>
      <c r="F21" s="245" t="s">
        <v>2083</v>
      </c>
      <c r="G21" s="245" t="s">
        <v>2038</v>
      </c>
      <c r="H21" s="245" t="s">
        <v>1240</v>
      </c>
      <c r="I21" s="263" t="s">
        <v>1799</v>
      </c>
      <c r="J21" s="477">
        <v>285.10000000000002</v>
      </c>
      <c r="K21" s="224">
        <v>4</v>
      </c>
      <c r="L21" s="617">
        <v>8309</v>
      </c>
    </row>
    <row r="22" spans="1:12" ht="12.2" customHeight="1">
      <c r="A22" s="246" t="s">
        <v>10363</v>
      </c>
      <c r="B22" s="800" t="s">
        <v>11858</v>
      </c>
      <c r="C22" s="803" t="s">
        <v>11859</v>
      </c>
      <c r="D22" s="634" t="s">
        <v>11860</v>
      </c>
      <c r="E22" s="31">
        <v>1000</v>
      </c>
      <c r="F22" s="245" t="s">
        <v>2083</v>
      </c>
      <c r="G22" s="245" t="s">
        <v>2041</v>
      </c>
      <c r="H22" s="245" t="s">
        <v>1243</v>
      </c>
      <c r="I22" s="263" t="s">
        <v>1799</v>
      </c>
      <c r="J22" s="477">
        <v>287</v>
      </c>
      <c r="K22" s="224">
        <v>4</v>
      </c>
      <c r="L22" s="617">
        <v>8309</v>
      </c>
    </row>
    <row r="23" spans="1:12" ht="12.2" customHeight="1">
      <c r="A23" s="246" t="s">
        <v>10364</v>
      </c>
      <c r="B23" s="800" t="s">
        <v>11861</v>
      </c>
      <c r="C23" s="803" t="s">
        <v>11862</v>
      </c>
      <c r="D23" s="634" t="s">
        <v>11863</v>
      </c>
      <c r="E23" s="31">
        <v>1000</v>
      </c>
      <c r="F23" s="245" t="s">
        <v>2083</v>
      </c>
      <c r="G23" s="245" t="s">
        <v>2044</v>
      </c>
      <c r="H23" s="245" t="s">
        <v>1078</v>
      </c>
      <c r="I23" s="263" t="s">
        <v>1799</v>
      </c>
      <c r="J23" s="477">
        <v>288.8</v>
      </c>
      <c r="K23" s="224">
        <v>4</v>
      </c>
      <c r="L23" s="617">
        <v>8309</v>
      </c>
    </row>
    <row r="24" spans="1:12" ht="12.2" customHeight="1">
      <c r="A24" s="246" t="s">
        <v>10365</v>
      </c>
      <c r="B24" s="800" t="s">
        <v>11864</v>
      </c>
      <c r="C24" s="803" t="s">
        <v>11865</v>
      </c>
      <c r="D24" s="634" t="s">
        <v>11866</v>
      </c>
      <c r="E24" s="31">
        <v>1000</v>
      </c>
      <c r="F24" s="245" t="s">
        <v>2083</v>
      </c>
      <c r="G24" s="245" t="s">
        <v>2047</v>
      </c>
      <c r="H24" s="245" t="s">
        <v>1081</v>
      </c>
      <c r="I24" s="263" t="s">
        <v>1799</v>
      </c>
      <c r="J24" s="477">
        <v>290.60000000000002</v>
      </c>
      <c r="K24" s="224">
        <v>4</v>
      </c>
      <c r="L24" s="617">
        <v>8358</v>
      </c>
    </row>
    <row r="25" spans="1:12" ht="12.2" customHeight="1">
      <c r="A25" s="246" t="s">
        <v>10366</v>
      </c>
      <c r="B25" s="800" t="s">
        <v>11867</v>
      </c>
      <c r="C25" s="803" t="s">
        <v>11868</v>
      </c>
      <c r="D25" s="634" t="s">
        <v>11869</v>
      </c>
      <c r="E25" s="31">
        <v>1000</v>
      </c>
      <c r="F25" s="245" t="s">
        <v>2083</v>
      </c>
      <c r="G25" s="245" t="s">
        <v>2050</v>
      </c>
      <c r="H25" s="245" t="s">
        <v>1084</v>
      </c>
      <c r="I25" s="263" t="s">
        <v>1799</v>
      </c>
      <c r="J25" s="477">
        <v>292.5</v>
      </c>
      <c r="K25" s="224">
        <v>4</v>
      </c>
      <c r="L25" s="617">
        <v>8358</v>
      </c>
    </row>
    <row r="26" spans="1:12" ht="12.2" customHeight="1">
      <c r="A26" s="246" t="s">
        <v>10367</v>
      </c>
      <c r="B26" s="800" t="s">
        <v>11870</v>
      </c>
      <c r="C26" s="803" t="s">
        <v>11871</v>
      </c>
      <c r="D26" s="634" t="s">
        <v>11872</v>
      </c>
      <c r="E26" s="31">
        <v>1000</v>
      </c>
      <c r="F26" s="245" t="s">
        <v>2083</v>
      </c>
      <c r="G26" s="245" t="s">
        <v>2053</v>
      </c>
      <c r="H26" s="245" t="s">
        <v>1087</v>
      </c>
      <c r="I26" s="263" t="s">
        <v>1799</v>
      </c>
      <c r="J26" s="477">
        <v>294.3</v>
      </c>
      <c r="K26" s="224">
        <v>4</v>
      </c>
      <c r="L26" s="617">
        <v>8358</v>
      </c>
    </row>
    <row r="27" spans="1:12" ht="12.2" customHeight="1">
      <c r="A27" s="246" t="s">
        <v>10368</v>
      </c>
      <c r="B27" s="800" t="s">
        <v>11873</v>
      </c>
      <c r="C27" s="803" t="s">
        <v>11874</v>
      </c>
      <c r="D27" s="634" t="s">
        <v>11875</v>
      </c>
      <c r="E27" s="31">
        <v>1000</v>
      </c>
      <c r="F27" s="245" t="s">
        <v>2083</v>
      </c>
      <c r="G27" s="245" t="s">
        <v>2056</v>
      </c>
      <c r="H27" s="245" t="s">
        <v>1090</v>
      </c>
      <c r="I27" s="263" t="s">
        <v>1799</v>
      </c>
      <c r="J27" s="477">
        <v>296.2</v>
      </c>
      <c r="K27" s="224">
        <v>4</v>
      </c>
      <c r="L27" s="617">
        <v>8358</v>
      </c>
    </row>
    <row r="28" spans="1:12" ht="12.2" customHeight="1">
      <c r="A28" s="246" t="s">
        <v>10369</v>
      </c>
      <c r="B28" s="800" t="s">
        <v>11876</v>
      </c>
      <c r="C28" s="803" t="s">
        <v>11877</v>
      </c>
      <c r="D28" s="634" t="s">
        <v>11878</v>
      </c>
      <c r="E28" s="31">
        <v>1000</v>
      </c>
      <c r="F28" s="245" t="s">
        <v>2083</v>
      </c>
      <c r="G28" s="245" t="s">
        <v>2059</v>
      </c>
      <c r="H28" s="245" t="s">
        <v>1093</v>
      </c>
      <c r="I28" s="263" t="s">
        <v>1799</v>
      </c>
      <c r="J28" s="477">
        <v>298</v>
      </c>
      <c r="K28" s="224">
        <v>4</v>
      </c>
      <c r="L28" s="617">
        <v>8358</v>
      </c>
    </row>
    <row r="29" spans="1:12" ht="12.2" customHeight="1">
      <c r="A29" s="862" t="s">
        <v>11879</v>
      </c>
      <c r="B29" s="862"/>
      <c r="C29" s="862"/>
      <c r="D29" s="862"/>
      <c r="E29" s="862"/>
      <c r="F29" s="862"/>
      <c r="G29" s="862"/>
      <c r="H29" s="862"/>
      <c r="I29" s="862"/>
      <c r="J29" s="862"/>
      <c r="K29" s="862"/>
      <c r="L29" s="862"/>
    </row>
    <row r="30" spans="1:12" ht="12.2" customHeight="1">
      <c r="A30" s="246"/>
      <c r="B30" s="245" t="s">
        <v>281</v>
      </c>
      <c r="C30" s="803" t="s">
        <v>1244</v>
      </c>
      <c r="D30" s="634" t="s">
        <v>8689</v>
      </c>
      <c r="E30" s="88" t="s">
        <v>281</v>
      </c>
      <c r="F30" s="88" t="s">
        <v>281</v>
      </c>
      <c r="G30" s="88" t="s">
        <v>281</v>
      </c>
      <c r="H30" s="88" t="s">
        <v>281</v>
      </c>
      <c r="I30" s="88" t="s">
        <v>281</v>
      </c>
      <c r="J30" s="88" t="s">
        <v>281</v>
      </c>
      <c r="K30" s="88" t="s">
        <v>281</v>
      </c>
      <c r="L30" s="617">
        <v>3815</v>
      </c>
    </row>
    <row r="31" spans="1:12" ht="12.2" customHeight="1">
      <c r="A31" s="246"/>
      <c r="B31" s="245" t="s">
        <v>281</v>
      </c>
      <c r="C31" s="803" t="s">
        <v>9533</v>
      </c>
      <c r="D31" s="634" t="s">
        <v>9534</v>
      </c>
      <c r="E31" s="88" t="s">
        <v>281</v>
      </c>
      <c r="F31" s="88" t="s">
        <v>281</v>
      </c>
      <c r="G31" s="88" t="s">
        <v>281</v>
      </c>
      <c r="H31" s="88" t="s">
        <v>281</v>
      </c>
      <c r="I31" s="88" t="s">
        <v>281</v>
      </c>
      <c r="J31" s="88" t="s">
        <v>281</v>
      </c>
      <c r="K31" s="88" t="s">
        <v>281</v>
      </c>
      <c r="L31" s="617">
        <v>4588</v>
      </c>
    </row>
    <row r="32" spans="1:12" ht="12.2" customHeight="1">
      <c r="A32" s="246"/>
      <c r="B32" s="245" t="s">
        <v>281</v>
      </c>
      <c r="C32" s="803" t="s">
        <v>2162</v>
      </c>
      <c r="D32" s="634" t="s">
        <v>8995</v>
      </c>
      <c r="E32" s="88" t="s">
        <v>281</v>
      </c>
      <c r="F32" s="88" t="s">
        <v>281</v>
      </c>
      <c r="G32" s="88" t="s">
        <v>281</v>
      </c>
      <c r="H32" s="88" t="s">
        <v>281</v>
      </c>
      <c r="I32" s="88" t="s">
        <v>281</v>
      </c>
      <c r="J32" s="88" t="s">
        <v>281</v>
      </c>
      <c r="K32" s="88" t="s">
        <v>281</v>
      </c>
      <c r="L32" s="617">
        <v>4788</v>
      </c>
    </row>
    <row r="33" spans="1:12" ht="12.2" customHeight="1">
      <c r="A33" s="246"/>
      <c r="B33" s="245" t="s">
        <v>281</v>
      </c>
      <c r="C33" s="803" t="s">
        <v>881</v>
      </c>
      <c r="D33" s="634" t="s">
        <v>9535</v>
      </c>
      <c r="E33" s="88" t="s">
        <v>281</v>
      </c>
      <c r="F33" s="88" t="s">
        <v>281</v>
      </c>
      <c r="G33" s="88" t="s">
        <v>281</v>
      </c>
      <c r="H33" s="88" t="s">
        <v>281</v>
      </c>
      <c r="I33" s="88" t="s">
        <v>281</v>
      </c>
      <c r="J33" s="88" t="s">
        <v>281</v>
      </c>
      <c r="K33" s="88" t="s">
        <v>281</v>
      </c>
      <c r="L33" s="617">
        <v>6930</v>
      </c>
    </row>
    <row r="34" spans="1:12" ht="12.2" customHeight="1">
      <c r="A34" s="246"/>
      <c r="B34" s="245" t="s">
        <v>281</v>
      </c>
      <c r="C34" s="803" t="s">
        <v>882</v>
      </c>
      <c r="D34" s="634" t="s">
        <v>12088</v>
      </c>
      <c r="E34" s="88" t="s">
        <v>281</v>
      </c>
      <c r="F34" s="88" t="s">
        <v>281</v>
      </c>
      <c r="G34" s="88" t="s">
        <v>281</v>
      </c>
      <c r="H34" s="88" t="s">
        <v>281</v>
      </c>
      <c r="I34" s="88" t="s">
        <v>281</v>
      </c>
      <c r="J34" s="88" t="s">
        <v>281</v>
      </c>
      <c r="K34" s="88" t="s">
        <v>281</v>
      </c>
      <c r="L34" s="617">
        <v>2457</v>
      </c>
    </row>
    <row r="35" spans="1:12" ht="12.2" customHeight="1">
      <c r="A35" s="246" t="s">
        <v>9368</v>
      </c>
      <c r="B35" s="800" t="s">
        <v>9378</v>
      </c>
      <c r="C35" s="803" t="s">
        <v>9365</v>
      </c>
      <c r="D35" s="634" t="s">
        <v>9365</v>
      </c>
      <c r="E35" s="31">
        <v>350</v>
      </c>
      <c r="F35" s="118">
        <v>350</v>
      </c>
      <c r="G35" s="118">
        <v>373</v>
      </c>
      <c r="H35" s="118" t="s">
        <v>281</v>
      </c>
      <c r="I35" s="118" t="s">
        <v>281</v>
      </c>
      <c r="J35" s="477">
        <v>2.7</v>
      </c>
      <c r="K35" s="118" t="s">
        <v>281</v>
      </c>
      <c r="L35" s="617">
        <v>1900</v>
      </c>
    </row>
    <row r="36" spans="1:12" ht="12.2" customHeight="1">
      <c r="A36" s="246" t="s">
        <v>9369</v>
      </c>
      <c r="B36" s="800" t="s">
        <v>9379</v>
      </c>
      <c r="C36" s="803" t="s">
        <v>9366</v>
      </c>
      <c r="D36" s="634" t="s">
        <v>9366</v>
      </c>
      <c r="E36" s="31">
        <v>350</v>
      </c>
      <c r="F36" s="118">
        <v>350</v>
      </c>
      <c r="G36" s="118">
        <v>373</v>
      </c>
      <c r="H36" s="118" t="s">
        <v>281</v>
      </c>
      <c r="I36" s="118" t="s">
        <v>281</v>
      </c>
      <c r="J36" s="477">
        <v>2.7</v>
      </c>
      <c r="K36" s="118" t="s">
        <v>281</v>
      </c>
      <c r="L36" s="617">
        <v>1900</v>
      </c>
    </row>
    <row r="37" spans="1:12" ht="12.2" customHeight="1">
      <c r="A37" s="246" t="s">
        <v>9370</v>
      </c>
      <c r="B37" s="800" t="s">
        <v>9380</v>
      </c>
      <c r="C37" s="803" t="s">
        <v>9367</v>
      </c>
      <c r="D37" s="634" t="s">
        <v>9367</v>
      </c>
      <c r="E37" s="31">
        <v>350</v>
      </c>
      <c r="F37" s="118">
        <v>350</v>
      </c>
      <c r="G37" s="118">
        <v>373</v>
      </c>
      <c r="H37" s="118" t="s">
        <v>281</v>
      </c>
      <c r="I37" s="118" t="s">
        <v>281</v>
      </c>
      <c r="J37" s="477">
        <v>2.7</v>
      </c>
      <c r="K37" s="118" t="s">
        <v>281</v>
      </c>
      <c r="L37" s="617">
        <v>1900</v>
      </c>
    </row>
    <row r="38" spans="1:12" ht="12.2" customHeight="1">
      <c r="A38" s="862" t="s">
        <v>11880</v>
      </c>
      <c r="B38" s="862"/>
      <c r="C38" s="862"/>
      <c r="D38" s="862"/>
      <c r="E38" s="862"/>
      <c r="F38" s="862"/>
      <c r="G38" s="862"/>
      <c r="H38" s="862"/>
      <c r="I38" s="862"/>
      <c r="J38" s="862"/>
      <c r="K38" s="862"/>
      <c r="L38" s="862"/>
    </row>
    <row r="39" spans="1:12" ht="12.2" customHeight="1">
      <c r="A39" s="246">
        <v>20441</v>
      </c>
      <c r="B39" s="800" t="s">
        <v>7678</v>
      </c>
      <c r="C39" s="803" t="s">
        <v>2861</v>
      </c>
      <c r="D39" s="634" t="s">
        <v>2861</v>
      </c>
      <c r="E39" s="31" t="s">
        <v>281</v>
      </c>
      <c r="F39" s="118">
        <v>550</v>
      </c>
      <c r="G39" s="118">
        <v>380</v>
      </c>
      <c r="H39" s="245" t="s">
        <v>281</v>
      </c>
      <c r="I39" s="245" t="s">
        <v>281</v>
      </c>
      <c r="J39" s="477">
        <v>3.2</v>
      </c>
      <c r="K39" s="245" t="s">
        <v>281</v>
      </c>
      <c r="L39" s="617">
        <v>3040</v>
      </c>
    </row>
    <row r="40" spans="1:12" ht="12.2" customHeight="1">
      <c r="A40" s="246">
        <v>20442</v>
      </c>
      <c r="B40" s="800" t="s">
        <v>7679</v>
      </c>
      <c r="C40" s="803" t="s">
        <v>2863</v>
      </c>
      <c r="D40" s="634" t="s">
        <v>2863</v>
      </c>
      <c r="E40" s="31" t="s">
        <v>281</v>
      </c>
      <c r="F40" s="118">
        <v>550</v>
      </c>
      <c r="G40" s="118">
        <v>405</v>
      </c>
      <c r="H40" s="245" t="s">
        <v>281</v>
      </c>
      <c r="I40" s="245" t="s">
        <v>281</v>
      </c>
      <c r="J40" s="477">
        <v>3.5</v>
      </c>
      <c r="K40" s="245" t="s">
        <v>281</v>
      </c>
      <c r="L40" s="617">
        <v>3297</v>
      </c>
    </row>
    <row r="41" spans="1:12" ht="12.2" customHeight="1">
      <c r="A41" s="246">
        <v>20443</v>
      </c>
      <c r="B41" s="800" t="s">
        <v>7680</v>
      </c>
      <c r="C41" s="803" t="s">
        <v>2865</v>
      </c>
      <c r="D41" s="634" t="s">
        <v>2865</v>
      </c>
      <c r="E41" s="31" t="s">
        <v>281</v>
      </c>
      <c r="F41" s="118">
        <v>550</v>
      </c>
      <c r="G41" s="118">
        <v>430</v>
      </c>
      <c r="H41" s="245" t="s">
        <v>281</v>
      </c>
      <c r="I41" s="245" t="s">
        <v>281</v>
      </c>
      <c r="J41" s="477">
        <v>3.7</v>
      </c>
      <c r="K41" s="245" t="s">
        <v>281</v>
      </c>
      <c r="L41" s="617">
        <v>3455.8</v>
      </c>
    </row>
    <row r="42" spans="1:12" ht="12.2" customHeight="1" thickBot="1">
      <c r="A42" s="788">
        <v>20444</v>
      </c>
      <c r="B42" s="801" t="s">
        <v>7681</v>
      </c>
      <c r="C42" s="804" t="s">
        <v>2867</v>
      </c>
      <c r="D42" s="805" t="s">
        <v>2867</v>
      </c>
      <c r="E42" s="365" t="s">
        <v>281</v>
      </c>
      <c r="F42" s="373">
        <v>550</v>
      </c>
      <c r="G42" s="373">
        <v>455</v>
      </c>
      <c r="H42" s="369" t="s">
        <v>281</v>
      </c>
      <c r="I42" s="369" t="s">
        <v>281</v>
      </c>
      <c r="J42" s="513">
        <v>3.9</v>
      </c>
      <c r="K42" s="369" t="s">
        <v>281</v>
      </c>
      <c r="L42" s="789">
        <v>3611.4</v>
      </c>
    </row>
    <row r="43" spans="1:12" ht="12.2" customHeight="1">
      <c r="A43" s="790" t="s">
        <v>2868</v>
      </c>
      <c r="B43" s="802" t="s">
        <v>7682</v>
      </c>
      <c r="C43" s="806" t="s">
        <v>2869</v>
      </c>
      <c r="D43" s="807" t="s">
        <v>7692</v>
      </c>
      <c r="E43" s="363" t="s">
        <v>281</v>
      </c>
      <c r="F43" s="371">
        <v>550</v>
      </c>
      <c r="G43" s="371">
        <v>380</v>
      </c>
      <c r="H43" s="367" t="s">
        <v>281</v>
      </c>
      <c r="I43" s="367" t="s">
        <v>281</v>
      </c>
      <c r="J43" s="514">
        <v>4</v>
      </c>
      <c r="K43" s="367" t="s">
        <v>281</v>
      </c>
      <c r="L43" s="791">
        <v>3672</v>
      </c>
    </row>
    <row r="44" spans="1:12" ht="12.2" customHeight="1">
      <c r="A44" s="246" t="s">
        <v>2870</v>
      </c>
      <c r="B44" s="800" t="s">
        <v>7683</v>
      </c>
      <c r="C44" s="803" t="s">
        <v>2871</v>
      </c>
      <c r="D44" s="634" t="s">
        <v>7693</v>
      </c>
      <c r="E44" s="31" t="s">
        <v>281</v>
      </c>
      <c r="F44" s="118">
        <v>550</v>
      </c>
      <c r="G44" s="118">
        <v>380</v>
      </c>
      <c r="H44" s="245" t="s">
        <v>281</v>
      </c>
      <c r="I44" s="245" t="s">
        <v>281</v>
      </c>
      <c r="J44" s="477">
        <v>4.4000000000000004</v>
      </c>
      <c r="K44" s="245" t="s">
        <v>281</v>
      </c>
      <c r="L44" s="617">
        <v>4004</v>
      </c>
    </row>
    <row r="45" spans="1:12" ht="12.2" customHeight="1">
      <c r="A45" s="246" t="s">
        <v>2872</v>
      </c>
      <c r="B45" s="800" t="s">
        <v>7684</v>
      </c>
      <c r="C45" s="803" t="s">
        <v>2873</v>
      </c>
      <c r="D45" s="634" t="s">
        <v>7694</v>
      </c>
      <c r="E45" s="31" t="s">
        <v>281</v>
      </c>
      <c r="F45" s="118">
        <v>550</v>
      </c>
      <c r="G45" s="118">
        <v>405</v>
      </c>
      <c r="H45" s="245" t="s">
        <v>281</v>
      </c>
      <c r="I45" s="245" t="s">
        <v>281</v>
      </c>
      <c r="J45" s="477">
        <v>4.3</v>
      </c>
      <c r="K45" s="245" t="s">
        <v>281</v>
      </c>
      <c r="L45" s="617">
        <v>3878.6</v>
      </c>
    </row>
    <row r="46" spans="1:12" ht="12.2" customHeight="1">
      <c r="A46" s="246" t="s">
        <v>2874</v>
      </c>
      <c r="B46" s="800" t="s">
        <v>7685</v>
      </c>
      <c r="C46" s="803" t="s">
        <v>2875</v>
      </c>
      <c r="D46" s="634" t="s">
        <v>7695</v>
      </c>
      <c r="E46" s="31" t="s">
        <v>281</v>
      </c>
      <c r="F46" s="118">
        <v>550</v>
      </c>
      <c r="G46" s="118">
        <v>405</v>
      </c>
      <c r="H46" s="245" t="s">
        <v>281</v>
      </c>
      <c r="I46" s="245" t="s">
        <v>281</v>
      </c>
      <c r="J46" s="477">
        <v>4.7</v>
      </c>
      <c r="K46" s="245" t="s">
        <v>281</v>
      </c>
      <c r="L46" s="617">
        <v>4201.8</v>
      </c>
    </row>
    <row r="47" spans="1:12" ht="12.2" customHeight="1">
      <c r="A47" s="246" t="s">
        <v>2876</v>
      </c>
      <c r="B47" s="800" t="s">
        <v>7686</v>
      </c>
      <c r="C47" s="803" t="s">
        <v>2877</v>
      </c>
      <c r="D47" s="634" t="s">
        <v>7696</v>
      </c>
      <c r="E47" s="31" t="s">
        <v>281</v>
      </c>
      <c r="F47" s="118">
        <v>550</v>
      </c>
      <c r="G47" s="118">
        <v>430</v>
      </c>
      <c r="H47" s="245" t="s">
        <v>281</v>
      </c>
      <c r="I47" s="245" t="s">
        <v>281</v>
      </c>
      <c r="J47" s="477">
        <v>4.5</v>
      </c>
      <c r="K47" s="245" t="s">
        <v>281</v>
      </c>
      <c r="L47" s="617">
        <v>3987</v>
      </c>
    </row>
    <row r="48" spans="1:12" ht="12.2" customHeight="1">
      <c r="A48" s="246" t="s">
        <v>2878</v>
      </c>
      <c r="B48" s="800" t="s">
        <v>7687</v>
      </c>
      <c r="C48" s="803" t="s">
        <v>2879</v>
      </c>
      <c r="D48" s="634" t="s">
        <v>7697</v>
      </c>
      <c r="E48" s="31" t="s">
        <v>281</v>
      </c>
      <c r="F48" s="118">
        <v>550</v>
      </c>
      <c r="G48" s="118">
        <v>430</v>
      </c>
      <c r="H48" s="245" t="s">
        <v>281</v>
      </c>
      <c r="I48" s="245" t="s">
        <v>281</v>
      </c>
      <c r="J48" s="477">
        <v>4.9000000000000004</v>
      </c>
      <c r="K48" s="245" t="s">
        <v>281</v>
      </c>
      <c r="L48" s="617">
        <v>4302.2</v>
      </c>
    </row>
    <row r="49" spans="1:12" ht="12.2" customHeight="1">
      <c r="A49" s="246" t="s">
        <v>2880</v>
      </c>
      <c r="B49" s="800" t="s">
        <v>7688</v>
      </c>
      <c r="C49" s="803" t="s">
        <v>2881</v>
      </c>
      <c r="D49" s="634" t="s">
        <v>7698</v>
      </c>
      <c r="E49" s="31" t="s">
        <v>281</v>
      </c>
      <c r="F49" s="118">
        <v>550</v>
      </c>
      <c r="G49" s="118">
        <v>430</v>
      </c>
      <c r="H49" s="245" t="s">
        <v>281</v>
      </c>
      <c r="I49" s="245" t="s">
        <v>281</v>
      </c>
      <c r="J49" s="477">
        <v>5.3</v>
      </c>
      <c r="K49" s="245" t="s">
        <v>281</v>
      </c>
      <c r="L49" s="617">
        <v>4611</v>
      </c>
    </row>
    <row r="50" spans="1:12" ht="12.2" customHeight="1">
      <c r="A50" s="246" t="s">
        <v>2882</v>
      </c>
      <c r="B50" s="800" t="s">
        <v>7689</v>
      </c>
      <c r="C50" s="803" t="s">
        <v>2883</v>
      </c>
      <c r="D50" s="634" t="s">
        <v>7699</v>
      </c>
      <c r="E50" s="31" t="s">
        <v>281</v>
      </c>
      <c r="F50" s="118">
        <v>550</v>
      </c>
      <c r="G50" s="118">
        <v>455</v>
      </c>
      <c r="H50" s="245" t="s">
        <v>281</v>
      </c>
      <c r="I50" s="245" t="s">
        <v>281</v>
      </c>
      <c r="J50" s="477">
        <v>4.7</v>
      </c>
      <c r="K50" s="245" t="s">
        <v>281</v>
      </c>
      <c r="L50" s="617">
        <v>4051.4</v>
      </c>
    </row>
    <row r="51" spans="1:12" ht="12.2" customHeight="1">
      <c r="A51" s="246" t="s">
        <v>2884</v>
      </c>
      <c r="B51" s="800" t="s">
        <v>7690</v>
      </c>
      <c r="C51" s="803" t="s">
        <v>2885</v>
      </c>
      <c r="D51" s="634" t="s">
        <v>7700</v>
      </c>
      <c r="E51" s="31" t="s">
        <v>281</v>
      </c>
      <c r="F51" s="118">
        <v>550</v>
      </c>
      <c r="G51" s="118">
        <v>455</v>
      </c>
      <c r="H51" s="245" t="s">
        <v>281</v>
      </c>
      <c r="I51" s="245" t="s">
        <v>281</v>
      </c>
      <c r="J51" s="477">
        <v>5.0999999999999996</v>
      </c>
      <c r="K51" s="245" t="s">
        <v>281</v>
      </c>
      <c r="L51" s="617">
        <v>4355.3999999999996</v>
      </c>
    </row>
    <row r="52" spans="1:12" ht="12.2" customHeight="1">
      <c r="A52" s="246" t="s">
        <v>2886</v>
      </c>
      <c r="B52" s="800" t="s">
        <v>7691</v>
      </c>
      <c r="C52" s="803" t="s">
        <v>2887</v>
      </c>
      <c r="D52" s="634" t="s">
        <v>7701</v>
      </c>
      <c r="E52" s="31" t="s">
        <v>281</v>
      </c>
      <c r="F52" s="118">
        <v>550</v>
      </c>
      <c r="G52" s="118">
        <v>455</v>
      </c>
      <c r="H52" s="245" t="s">
        <v>281</v>
      </c>
      <c r="I52" s="245" t="s">
        <v>281</v>
      </c>
      <c r="J52" s="477">
        <v>5.5</v>
      </c>
      <c r="K52" s="245" t="s">
        <v>281</v>
      </c>
      <c r="L52" s="617">
        <v>4675</v>
      </c>
    </row>
    <row r="53" spans="1:12" ht="12.2" customHeight="1">
      <c r="A53" s="862" t="s">
        <v>11881</v>
      </c>
      <c r="B53" s="862"/>
      <c r="C53" s="862"/>
      <c r="D53" s="862"/>
      <c r="E53" s="862"/>
      <c r="F53" s="862"/>
      <c r="G53" s="862"/>
      <c r="H53" s="862"/>
      <c r="I53" s="862"/>
      <c r="J53" s="862"/>
      <c r="K53" s="862"/>
      <c r="L53" s="862"/>
    </row>
    <row r="54" spans="1:12" ht="12.2" customHeight="1">
      <c r="A54" s="800" t="s">
        <v>1455</v>
      </c>
      <c r="B54" s="800" t="s">
        <v>7702</v>
      </c>
      <c r="C54" s="803" t="s">
        <v>1454</v>
      </c>
      <c r="D54" s="634" t="s">
        <v>7704</v>
      </c>
      <c r="E54" s="31">
        <v>500</v>
      </c>
      <c r="F54" s="118" t="s">
        <v>2730</v>
      </c>
      <c r="G54" s="118">
        <v>700</v>
      </c>
      <c r="H54" s="245" t="s">
        <v>281</v>
      </c>
      <c r="I54" s="263" t="s">
        <v>1799</v>
      </c>
      <c r="J54" s="477">
        <v>230</v>
      </c>
      <c r="K54" s="245">
        <v>4</v>
      </c>
      <c r="L54" s="617">
        <v>8243</v>
      </c>
    </row>
    <row r="55" spans="1:12" ht="12.2" customHeight="1">
      <c r="A55" s="800">
        <v>20436</v>
      </c>
      <c r="B55" s="800" t="s">
        <v>7527</v>
      </c>
      <c r="C55" s="803" t="s">
        <v>2732</v>
      </c>
      <c r="D55" s="634" t="s">
        <v>7532</v>
      </c>
      <c r="E55" s="31">
        <v>500</v>
      </c>
      <c r="F55" s="118">
        <v>580</v>
      </c>
      <c r="G55" s="118">
        <v>500</v>
      </c>
      <c r="H55" s="245" t="s">
        <v>281</v>
      </c>
      <c r="I55" s="263" t="s">
        <v>3876</v>
      </c>
      <c r="J55" s="477">
        <v>192</v>
      </c>
      <c r="K55" s="245">
        <v>4</v>
      </c>
      <c r="L55" s="617">
        <v>9145</v>
      </c>
    </row>
    <row r="56" spans="1:12" ht="12.2" customHeight="1">
      <c r="A56" s="800">
        <v>20437</v>
      </c>
      <c r="B56" s="800" t="s">
        <v>7528</v>
      </c>
      <c r="C56" s="803" t="s">
        <v>2735</v>
      </c>
      <c r="D56" s="634" t="s">
        <v>7533</v>
      </c>
      <c r="E56" s="31">
        <v>500</v>
      </c>
      <c r="F56" s="118">
        <v>580</v>
      </c>
      <c r="G56" s="118">
        <v>800</v>
      </c>
      <c r="H56" s="245" t="s">
        <v>281</v>
      </c>
      <c r="I56" s="263" t="s">
        <v>3876</v>
      </c>
      <c r="J56" s="477">
        <v>308</v>
      </c>
      <c r="K56" s="245">
        <v>4</v>
      </c>
      <c r="L56" s="617">
        <v>10048</v>
      </c>
    </row>
    <row r="57" spans="1:12" ht="12.2" customHeight="1">
      <c r="A57" s="800" t="s">
        <v>1456</v>
      </c>
      <c r="B57" s="800" t="s">
        <v>7703</v>
      </c>
      <c r="C57" s="803" t="s">
        <v>1457</v>
      </c>
      <c r="D57" s="634" t="s">
        <v>2893</v>
      </c>
      <c r="E57" s="31">
        <v>500</v>
      </c>
      <c r="F57" s="118" t="s">
        <v>2730</v>
      </c>
      <c r="G57" s="118">
        <v>980</v>
      </c>
      <c r="H57" s="245" t="s">
        <v>281</v>
      </c>
      <c r="I57" s="263" t="s">
        <v>1799</v>
      </c>
      <c r="J57" s="477">
        <v>300</v>
      </c>
      <c r="K57" s="245">
        <v>4</v>
      </c>
      <c r="L57" s="617">
        <v>17619</v>
      </c>
    </row>
    <row r="58" spans="1:12" ht="12.2" customHeight="1">
      <c r="A58" s="800">
        <v>603506</v>
      </c>
      <c r="B58" s="800">
        <v>4430040</v>
      </c>
      <c r="C58" s="803" t="s">
        <v>2739</v>
      </c>
      <c r="D58" s="634" t="s">
        <v>2739</v>
      </c>
      <c r="E58" s="31">
        <v>380</v>
      </c>
      <c r="F58" s="118">
        <v>310</v>
      </c>
      <c r="G58" s="118">
        <v>200</v>
      </c>
      <c r="H58" s="245" t="s">
        <v>281</v>
      </c>
      <c r="I58" s="245" t="s">
        <v>281</v>
      </c>
      <c r="J58" s="477">
        <v>3</v>
      </c>
      <c r="K58" s="245" t="s">
        <v>281</v>
      </c>
      <c r="L58" s="617">
        <v>4151</v>
      </c>
    </row>
    <row r="59" spans="1:12" ht="12.2" customHeight="1">
      <c r="A59" s="863" t="s">
        <v>11882</v>
      </c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5"/>
    </row>
    <row r="60" spans="1:12" ht="12.2" customHeight="1">
      <c r="A60" s="800"/>
      <c r="B60" s="88" t="s">
        <v>281</v>
      </c>
      <c r="C60" s="803" t="s">
        <v>1490</v>
      </c>
      <c r="D60" s="634" t="s">
        <v>8991</v>
      </c>
      <c r="E60" s="88" t="s">
        <v>281</v>
      </c>
      <c r="F60" s="88" t="s">
        <v>281</v>
      </c>
      <c r="G60" s="88" t="s">
        <v>281</v>
      </c>
      <c r="H60" s="88" t="s">
        <v>281</v>
      </c>
      <c r="I60" s="88" t="s">
        <v>281</v>
      </c>
      <c r="J60" s="88" t="s">
        <v>281</v>
      </c>
      <c r="K60" s="88" t="s">
        <v>281</v>
      </c>
      <c r="L60" s="617">
        <v>3815</v>
      </c>
    </row>
    <row r="61" spans="1:12" ht="12.2" customHeight="1">
      <c r="A61" s="800"/>
      <c r="B61" s="88" t="s">
        <v>281</v>
      </c>
      <c r="C61" s="803" t="s">
        <v>9536</v>
      </c>
      <c r="D61" s="634" t="s">
        <v>9537</v>
      </c>
      <c r="E61" s="88" t="s">
        <v>281</v>
      </c>
      <c r="F61" s="88" t="s">
        <v>281</v>
      </c>
      <c r="G61" s="88" t="s">
        <v>281</v>
      </c>
      <c r="H61" s="88" t="s">
        <v>281</v>
      </c>
      <c r="I61" s="88" t="s">
        <v>281</v>
      </c>
      <c r="J61" s="88" t="s">
        <v>281</v>
      </c>
      <c r="K61" s="88" t="s">
        <v>281</v>
      </c>
      <c r="L61" s="617">
        <v>4588</v>
      </c>
    </row>
    <row r="62" spans="1:12" ht="12.2" customHeight="1">
      <c r="A62" s="800"/>
      <c r="B62" s="88" t="s">
        <v>281</v>
      </c>
      <c r="C62" s="803" t="s">
        <v>488</v>
      </c>
      <c r="D62" s="634" t="s">
        <v>8994</v>
      </c>
      <c r="E62" s="88" t="s">
        <v>281</v>
      </c>
      <c r="F62" s="88" t="s">
        <v>281</v>
      </c>
      <c r="G62" s="88" t="s">
        <v>281</v>
      </c>
      <c r="H62" s="88" t="s">
        <v>281</v>
      </c>
      <c r="I62" s="88" t="s">
        <v>281</v>
      </c>
      <c r="J62" s="88" t="s">
        <v>281</v>
      </c>
      <c r="K62" s="88" t="s">
        <v>281</v>
      </c>
      <c r="L62" s="617">
        <v>4788</v>
      </c>
    </row>
    <row r="63" spans="1:12" ht="12.2" customHeight="1">
      <c r="A63" s="800"/>
      <c r="B63" s="88" t="s">
        <v>281</v>
      </c>
      <c r="C63" s="803" t="s">
        <v>2741</v>
      </c>
      <c r="D63" s="634" t="s">
        <v>9538</v>
      </c>
      <c r="E63" s="88" t="s">
        <v>281</v>
      </c>
      <c r="F63" s="88" t="s">
        <v>281</v>
      </c>
      <c r="G63" s="88" t="s">
        <v>281</v>
      </c>
      <c r="H63" s="88" t="s">
        <v>281</v>
      </c>
      <c r="I63" s="88" t="s">
        <v>281</v>
      </c>
      <c r="J63" s="88" t="s">
        <v>281</v>
      </c>
      <c r="K63" s="88" t="s">
        <v>281</v>
      </c>
      <c r="L63" s="617">
        <v>6930</v>
      </c>
    </row>
    <row r="64" spans="1:12" ht="12.2" customHeight="1">
      <c r="A64" s="800"/>
      <c r="B64" s="88" t="s">
        <v>281</v>
      </c>
      <c r="C64" s="803" t="s">
        <v>9540</v>
      </c>
      <c r="D64" s="634" t="s">
        <v>9539</v>
      </c>
      <c r="E64" s="88" t="s">
        <v>281</v>
      </c>
      <c r="F64" s="88" t="s">
        <v>281</v>
      </c>
      <c r="G64" s="88" t="s">
        <v>281</v>
      </c>
      <c r="H64" s="88" t="s">
        <v>281</v>
      </c>
      <c r="I64" s="88" t="s">
        <v>281</v>
      </c>
      <c r="J64" s="88" t="s">
        <v>281</v>
      </c>
      <c r="K64" s="88" t="s">
        <v>281</v>
      </c>
      <c r="L64" s="617">
        <v>2457</v>
      </c>
    </row>
    <row r="65" spans="1:12" ht="12.2" customHeight="1">
      <c r="A65" s="862" t="s">
        <v>11883</v>
      </c>
      <c r="B65" s="862"/>
      <c r="C65" s="862"/>
      <c r="D65" s="862"/>
      <c r="E65" s="862"/>
      <c r="F65" s="862"/>
      <c r="G65" s="862"/>
      <c r="H65" s="862"/>
      <c r="I65" s="862"/>
      <c r="J65" s="862"/>
      <c r="K65" s="862"/>
      <c r="L65" s="862"/>
    </row>
    <row r="66" spans="1:12" ht="12.2" customHeight="1">
      <c r="A66" s="800"/>
      <c r="B66" s="800" t="s">
        <v>11768</v>
      </c>
      <c r="C66" s="803" t="s">
        <v>11767</v>
      </c>
      <c r="D66" s="634" t="s">
        <v>11885</v>
      </c>
      <c r="E66" s="31">
        <v>500</v>
      </c>
      <c r="F66" s="118">
        <v>542</v>
      </c>
      <c r="G66" s="118">
        <v>180</v>
      </c>
      <c r="H66" s="245" t="s">
        <v>281</v>
      </c>
      <c r="I66" s="263" t="s">
        <v>301</v>
      </c>
      <c r="J66" s="477">
        <v>98</v>
      </c>
      <c r="K66" s="245">
        <v>6</v>
      </c>
      <c r="L66" s="617">
        <v>2670</v>
      </c>
    </row>
    <row r="67" spans="1:12" ht="12.2" customHeight="1">
      <c r="A67" s="800"/>
      <c r="B67" s="800" t="s">
        <v>11886</v>
      </c>
      <c r="C67" s="803" t="s">
        <v>11887</v>
      </c>
      <c r="D67" s="634" t="s">
        <v>11766</v>
      </c>
      <c r="E67" s="31">
        <v>1000</v>
      </c>
      <c r="F67" s="118">
        <v>542</v>
      </c>
      <c r="G67" s="118">
        <v>180</v>
      </c>
      <c r="H67" s="245" t="s">
        <v>281</v>
      </c>
      <c r="I67" s="263" t="s">
        <v>289</v>
      </c>
      <c r="J67" s="477">
        <v>167.4</v>
      </c>
      <c r="K67" s="245">
        <v>6</v>
      </c>
      <c r="L67" s="617"/>
    </row>
    <row r="68" spans="1:12" ht="12.2" customHeight="1">
      <c r="A68" s="854" t="s">
        <v>11884</v>
      </c>
      <c r="B68" s="854"/>
      <c r="C68" s="854"/>
      <c r="D68" s="854"/>
      <c r="E68" s="854"/>
      <c r="F68" s="854"/>
      <c r="G68" s="854"/>
      <c r="H68" s="854"/>
      <c r="I68" s="854"/>
      <c r="J68" s="854"/>
      <c r="K68" s="854"/>
      <c r="L68" s="854"/>
    </row>
    <row r="69" spans="1:12" ht="12.2" customHeight="1">
      <c r="A69" s="800"/>
      <c r="B69" s="800" t="s">
        <v>11769</v>
      </c>
      <c r="C69" s="803" t="s">
        <v>11888</v>
      </c>
      <c r="D69" s="634" t="s">
        <v>11889</v>
      </c>
      <c r="E69" s="31">
        <v>500</v>
      </c>
      <c r="F69" s="118">
        <v>542</v>
      </c>
      <c r="G69" s="118">
        <v>180</v>
      </c>
      <c r="H69" s="245" t="s">
        <v>281</v>
      </c>
      <c r="I69" s="477" t="s">
        <v>301</v>
      </c>
      <c r="J69" s="477">
        <v>95</v>
      </c>
      <c r="K69" s="245">
        <v>6</v>
      </c>
      <c r="L69" s="617">
        <v>2670</v>
      </c>
    </row>
    <row r="70" spans="1:12" ht="12.75" customHeight="1">
      <c r="A70" s="435"/>
      <c r="B70" s="435"/>
      <c r="C70" s="475"/>
      <c r="D70" s="475"/>
      <c r="E70" s="14"/>
      <c r="F70" s="435"/>
      <c r="G70" s="435"/>
      <c r="H70" s="435"/>
      <c r="I70" s="435"/>
      <c r="J70" s="435"/>
      <c r="K70" s="14"/>
      <c r="L70" s="435"/>
    </row>
  </sheetData>
  <mergeCells count="8">
    <mergeCell ref="A65:L65"/>
    <mergeCell ref="A68:L68"/>
    <mergeCell ref="A2:L2"/>
    <mergeCell ref="A8:L8"/>
    <mergeCell ref="A29:L29"/>
    <mergeCell ref="A38:L38"/>
    <mergeCell ref="A53:L53"/>
    <mergeCell ref="A59:L59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50">
    <tabColor rgb="FF6AA84F"/>
    <pageSetUpPr fitToPage="1"/>
  </sheetPr>
  <dimension ref="A1:L89"/>
  <sheetViews>
    <sheetView zoomScaleNormal="100" workbookViewId="0"/>
  </sheetViews>
  <sheetFormatPr defaultColWidth="17.28515625" defaultRowHeight="15" customHeight="1"/>
  <cols>
    <col min="1" max="1" width="11.7109375" style="353" customWidth="1"/>
    <col min="2" max="2" width="14.7109375" style="664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43" t="s">
        <v>251</v>
      </c>
      <c r="B1" s="354" t="s">
        <v>4129</v>
      </c>
      <c r="C1" s="794" t="s">
        <v>249</v>
      </c>
      <c r="D1" s="794" t="s">
        <v>4130</v>
      </c>
      <c r="E1" s="243" t="s">
        <v>252</v>
      </c>
      <c r="F1" s="243" t="s">
        <v>253</v>
      </c>
      <c r="G1" s="243" t="s">
        <v>254</v>
      </c>
      <c r="H1" s="243" t="s">
        <v>255</v>
      </c>
      <c r="I1" s="243" t="s">
        <v>250</v>
      </c>
      <c r="J1" s="243" t="s">
        <v>256</v>
      </c>
      <c r="K1" s="243" t="s">
        <v>257</v>
      </c>
      <c r="L1" s="244" t="s">
        <v>8698</v>
      </c>
    </row>
    <row r="2" spans="1:12" ht="12.75" customHeight="1">
      <c r="A2" s="862" t="s">
        <v>12038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ht="12.75" customHeight="1">
      <c r="A3" s="246" t="s">
        <v>11890</v>
      </c>
      <c r="B3" s="246" t="s">
        <v>11891</v>
      </c>
      <c r="C3" s="795" t="s">
        <v>11892</v>
      </c>
      <c r="D3" s="632" t="s">
        <v>11893</v>
      </c>
      <c r="E3" s="31">
        <v>1000</v>
      </c>
      <c r="F3" s="245" t="s">
        <v>644</v>
      </c>
      <c r="G3" s="118" t="s">
        <v>605</v>
      </c>
      <c r="H3" s="246" t="s">
        <v>3548</v>
      </c>
      <c r="I3" s="263" t="s">
        <v>3876</v>
      </c>
      <c r="J3" s="477">
        <v>318.3</v>
      </c>
      <c r="K3" s="224">
        <v>4</v>
      </c>
      <c r="L3" s="517">
        <v>9100</v>
      </c>
    </row>
    <row r="4" spans="1:12" ht="12.75" customHeight="1">
      <c r="A4" s="246" t="s">
        <v>11894</v>
      </c>
      <c r="B4" s="246" t="s">
        <v>11895</v>
      </c>
      <c r="C4" s="795" t="s">
        <v>11896</v>
      </c>
      <c r="D4" s="632" t="s">
        <v>11897</v>
      </c>
      <c r="E4" s="31">
        <v>1000</v>
      </c>
      <c r="F4" s="245" t="s">
        <v>644</v>
      </c>
      <c r="G4" s="118" t="s">
        <v>608</v>
      </c>
      <c r="H4" s="246" t="s">
        <v>3551</v>
      </c>
      <c r="I4" s="263" t="s">
        <v>3876</v>
      </c>
      <c r="J4" s="477">
        <v>327.7</v>
      </c>
      <c r="K4" s="224">
        <v>4</v>
      </c>
      <c r="L4" s="515">
        <v>9384</v>
      </c>
    </row>
    <row r="5" spans="1:12" ht="12.75" customHeight="1">
      <c r="A5" s="246" t="s">
        <v>11898</v>
      </c>
      <c r="B5" s="246" t="s">
        <v>11899</v>
      </c>
      <c r="C5" s="795" t="s">
        <v>11900</v>
      </c>
      <c r="D5" s="632" t="s">
        <v>11901</v>
      </c>
      <c r="E5" s="31">
        <v>1000</v>
      </c>
      <c r="F5" s="245" t="s">
        <v>644</v>
      </c>
      <c r="G5" s="118" t="s">
        <v>2212</v>
      </c>
      <c r="H5" s="246" t="s">
        <v>3559</v>
      </c>
      <c r="I5" s="263" t="s">
        <v>3876</v>
      </c>
      <c r="J5" s="477">
        <v>337</v>
      </c>
      <c r="K5" s="224">
        <v>4</v>
      </c>
      <c r="L5" s="517">
        <v>9455</v>
      </c>
    </row>
    <row r="6" spans="1:12" ht="12.75" customHeight="1">
      <c r="A6" s="246" t="s">
        <v>11902</v>
      </c>
      <c r="B6" s="246" t="s">
        <v>11903</v>
      </c>
      <c r="C6" s="795" t="s">
        <v>11904</v>
      </c>
      <c r="D6" s="632" t="s">
        <v>11905</v>
      </c>
      <c r="E6" s="31">
        <v>1000</v>
      </c>
      <c r="F6" s="245" t="s">
        <v>644</v>
      </c>
      <c r="G6" s="118" t="s">
        <v>2214</v>
      </c>
      <c r="H6" s="246" t="s">
        <v>1937</v>
      </c>
      <c r="I6" s="263" t="s">
        <v>3876</v>
      </c>
      <c r="J6" s="477">
        <v>346.3</v>
      </c>
      <c r="K6" s="224">
        <v>4</v>
      </c>
      <c r="L6" s="515">
        <v>9500</v>
      </c>
    </row>
    <row r="7" spans="1:12" ht="12.75" customHeight="1">
      <c r="A7" s="246" t="s">
        <v>11906</v>
      </c>
      <c r="B7" s="246" t="s">
        <v>11907</v>
      </c>
      <c r="C7" s="795" t="s">
        <v>11908</v>
      </c>
      <c r="D7" s="632" t="s">
        <v>11909</v>
      </c>
      <c r="E7" s="31">
        <v>1000</v>
      </c>
      <c r="F7" s="245" t="s">
        <v>644</v>
      </c>
      <c r="G7" s="118" t="s">
        <v>2216</v>
      </c>
      <c r="H7" s="246" t="s">
        <v>1941</v>
      </c>
      <c r="I7" s="263" t="s">
        <v>3876</v>
      </c>
      <c r="J7" s="477">
        <v>355.7</v>
      </c>
      <c r="K7" s="224">
        <v>4</v>
      </c>
      <c r="L7" s="517">
        <v>9530</v>
      </c>
    </row>
    <row r="8" spans="1:12" ht="12.75" customHeight="1">
      <c r="A8" s="246" t="s">
        <v>11910</v>
      </c>
      <c r="B8" s="246" t="s">
        <v>11911</v>
      </c>
      <c r="C8" s="795" t="s">
        <v>11912</v>
      </c>
      <c r="D8" s="632" t="s">
        <v>11913</v>
      </c>
      <c r="E8" s="31">
        <v>1000</v>
      </c>
      <c r="F8" s="245" t="s">
        <v>644</v>
      </c>
      <c r="G8" s="118" t="s">
        <v>2219</v>
      </c>
      <c r="H8" s="246" t="s">
        <v>1933</v>
      </c>
      <c r="I8" s="263" t="s">
        <v>3876</v>
      </c>
      <c r="J8" s="477">
        <v>365</v>
      </c>
      <c r="K8" s="224">
        <v>4</v>
      </c>
      <c r="L8" s="515">
        <v>9593</v>
      </c>
    </row>
    <row r="9" spans="1:12" ht="12.75" customHeight="1">
      <c r="A9" s="246" t="s">
        <v>11914</v>
      </c>
      <c r="B9" s="246" t="s">
        <v>11915</v>
      </c>
      <c r="C9" s="795" t="s">
        <v>11916</v>
      </c>
      <c r="D9" s="632" t="s">
        <v>11917</v>
      </c>
      <c r="E9" s="31">
        <v>1000</v>
      </c>
      <c r="F9" s="245" t="s">
        <v>644</v>
      </c>
      <c r="G9" s="118" t="s">
        <v>2222</v>
      </c>
      <c r="H9" s="246" t="s">
        <v>1936</v>
      </c>
      <c r="I9" s="263" t="s">
        <v>3876</v>
      </c>
      <c r="J9" s="477">
        <v>377</v>
      </c>
      <c r="K9" s="224">
        <v>4</v>
      </c>
      <c r="L9" s="517">
        <v>9644</v>
      </c>
    </row>
    <row r="10" spans="1:12" ht="12.75" customHeight="1">
      <c r="A10" s="862" t="s">
        <v>12039</v>
      </c>
      <c r="B10" s="862"/>
      <c r="C10" s="862"/>
      <c r="D10" s="862"/>
      <c r="E10" s="862"/>
      <c r="F10" s="862"/>
      <c r="G10" s="862"/>
      <c r="H10" s="862"/>
      <c r="I10" s="862"/>
      <c r="J10" s="862"/>
      <c r="K10" s="862"/>
      <c r="L10" s="862"/>
    </row>
    <row r="11" spans="1:12" ht="12.75" customHeight="1">
      <c r="A11" s="245" t="s">
        <v>11918</v>
      </c>
      <c r="B11" s="246" t="s">
        <v>11919</v>
      </c>
      <c r="C11" s="795" t="s">
        <v>11920</v>
      </c>
      <c r="D11" s="632" t="s">
        <v>11921</v>
      </c>
      <c r="E11" s="31">
        <v>1000</v>
      </c>
      <c r="F11" s="245" t="s">
        <v>644</v>
      </c>
      <c r="G11" s="118" t="s">
        <v>1099</v>
      </c>
      <c r="H11" s="246" t="s">
        <v>852</v>
      </c>
      <c r="I11" s="263" t="s">
        <v>3876</v>
      </c>
      <c r="J11" s="477">
        <v>319.2</v>
      </c>
      <c r="K11" s="224">
        <v>4</v>
      </c>
      <c r="L11" s="517">
        <v>9522</v>
      </c>
    </row>
    <row r="12" spans="1:12" ht="12.75" customHeight="1">
      <c r="A12" s="245" t="s">
        <v>11922</v>
      </c>
      <c r="B12" s="246" t="s">
        <v>11923</v>
      </c>
      <c r="C12" s="795" t="s">
        <v>11924</v>
      </c>
      <c r="D12" s="632" t="s">
        <v>11925</v>
      </c>
      <c r="E12" s="31">
        <v>1000</v>
      </c>
      <c r="F12" s="245" t="s">
        <v>644</v>
      </c>
      <c r="G12" s="118" t="s">
        <v>1102</v>
      </c>
      <c r="H12" s="246" t="s">
        <v>855</v>
      </c>
      <c r="I12" s="263" t="s">
        <v>3876</v>
      </c>
      <c r="J12" s="477">
        <v>321.10000000000002</v>
      </c>
      <c r="K12" s="224">
        <v>4</v>
      </c>
      <c r="L12" s="515">
        <v>9522</v>
      </c>
    </row>
    <row r="13" spans="1:12" ht="12.75" customHeight="1">
      <c r="A13" s="245" t="s">
        <v>11926</v>
      </c>
      <c r="B13" s="246" t="s">
        <v>11927</v>
      </c>
      <c r="C13" s="795" t="s">
        <v>11928</v>
      </c>
      <c r="D13" s="632" t="s">
        <v>11929</v>
      </c>
      <c r="E13" s="31">
        <v>1000</v>
      </c>
      <c r="F13" s="245" t="s">
        <v>644</v>
      </c>
      <c r="G13" s="118" t="s">
        <v>2008</v>
      </c>
      <c r="H13" s="246" t="s">
        <v>3616</v>
      </c>
      <c r="I13" s="263" t="s">
        <v>3876</v>
      </c>
      <c r="J13" s="477">
        <v>323</v>
      </c>
      <c r="K13" s="224">
        <v>4</v>
      </c>
      <c r="L13" s="517">
        <v>9522</v>
      </c>
    </row>
    <row r="14" spans="1:12" ht="12.75" customHeight="1">
      <c r="A14" s="245" t="s">
        <v>11930</v>
      </c>
      <c r="B14" s="246" t="s">
        <v>11931</v>
      </c>
      <c r="C14" s="795" t="s">
        <v>11932</v>
      </c>
      <c r="D14" s="632" t="s">
        <v>11933</v>
      </c>
      <c r="E14" s="31">
        <v>1000</v>
      </c>
      <c r="F14" s="245" t="s">
        <v>644</v>
      </c>
      <c r="G14" s="118" t="s">
        <v>2011</v>
      </c>
      <c r="H14" s="246" t="s">
        <v>3619</v>
      </c>
      <c r="I14" s="263" t="s">
        <v>3876</v>
      </c>
      <c r="J14" s="477">
        <v>324.89999999999998</v>
      </c>
      <c r="K14" s="224">
        <v>4</v>
      </c>
      <c r="L14" s="515">
        <v>9522</v>
      </c>
    </row>
    <row r="15" spans="1:12" ht="12.75" customHeight="1">
      <c r="A15" s="245" t="s">
        <v>11934</v>
      </c>
      <c r="B15" s="246" t="s">
        <v>11935</v>
      </c>
      <c r="C15" s="795" t="s">
        <v>11936</v>
      </c>
      <c r="D15" s="632" t="s">
        <v>11937</v>
      </c>
      <c r="E15" s="31">
        <v>1000</v>
      </c>
      <c r="F15" s="245" t="s">
        <v>644</v>
      </c>
      <c r="G15" s="118" t="s">
        <v>2014</v>
      </c>
      <c r="H15" s="246" t="s">
        <v>3622</v>
      </c>
      <c r="I15" s="263" t="s">
        <v>3876</v>
      </c>
      <c r="J15" s="477">
        <v>326.7</v>
      </c>
      <c r="K15" s="224">
        <v>4</v>
      </c>
      <c r="L15" s="517">
        <v>9522</v>
      </c>
    </row>
    <row r="16" spans="1:12" ht="12.75" customHeight="1">
      <c r="A16" s="245" t="s">
        <v>11938</v>
      </c>
      <c r="B16" s="246" t="s">
        <v>11939</v>
      </c>
      <c r="C16" s="795" t="s">
        <v>11940</v>
      </c>
      <c r="D16" s="632" t="s">
        <v>11941</v>
      </c>
      <c r="E16" s="31">
        <v>1000</v>
      </c>
      <c r="F16" s="245" t="s">
        <v>644</v>
      </c>
      <c r="G16" s="118" t="s">
        <v>2017</v>
      </c>
      <c r="H16" s="246" t="s">
        <v>3625</v>
      </c>
      <c r="I16" s="263" t="s">
        <v>3876</v>
      </c>
      <c r="J16" s="477">
        <v>328.6</v>
      </c>
      <c r="K16" s="224">
        <v>4</v>
      </c>
      <c r="L16" s="515">
        <v>9616</v>
      </c>
    </row>
    <row r="17" spans="1:12" ht="12.75" customHeight="1">
      <c r="A17" s="245" t="s">
        <v>11942</v>
      </c>
      <c r="B17" s="246" t="s">
        <v>11943</v>
      </c>
      <c r="C17" s="795" t="s">
        <v>11944</v>
      </c>
      <c r="D17" s="632" t="s">
        <v>11945</v>
      </c>
      <c r="E17" s="31">
        <v>1000</v>
      </c>
      <c r="F17" s="245" t="s">
        <v>644</v>
      </c>
      <c r="G17" s="118" t="s">
        <v>2020</v>
      </c>
      <c r="H17" s="246" t="s">
        <v>3628</v>
      </c>
      <c r="I17" s="263" t="s">
        <v>3876</v>
      </c>
      <c r="J17" s="477">
        <v>330.5</v>
      </c>
      <c r="K17" s="224">
        <v>4</v>
      </c>
      <c r="L17" s="517">
        <v>9616</v>
      </c>
    </row>
    <row r="18" spans="1:12" ht="12.75" customHeight="1">
      <c r="A18" s="245" t="s">
        <v>11946</v>
      </c>
      <c r="B18" s="246" t="s">
        <v>11947</v>
      </c>
      <c r="C18" s="795" t="s">
        <v>11948</v>
      </c>
      <c r="D18" s="632" t="s">
        <v>11949</v>
      </c>
      <c r="E18" s="31">
        <v>1000</v>
      </c>
      <c r="F18" s="245" t="s">
        <v>644</v>
      </c>
      <c r="G18" s="118" t="s">
        <v>2023</v>
      </c>
      <c r="H18" s="246" t="s">
        <v>3631</v>
      </c>
      <c r="I18" s="263" t="s">
        <v>3876</v>
      </c>
      <c r="J18" s="477">
        <v>332.3</v>
      </c>
      <c r="K18" s="224">
        <v>4</v>
      </c>
      <c r="L18" s="515">
        <v>9616</v>
      </c>
    </row>
    <row r="19" spans="1:12" ht="12.75" customHeight="1">
      <c r="A19" s="245" t="s">
        <v>11950</v>
      </c>
      <c r="B19" s="246" t="s">
        <v>11951</v>
      </c>
      <c r="C19" s="795" t="s">
        <v>11952</v>
      </c>
      <c r="D19" s="632" t="s">
        <v>11953</v>
      </c>
      <c r="E19" s="31">
        <v>1000</v>
      </c>
      <c r="F19" s="245" t="s">
        <v>644</v>
      </c>
      <c r="G19" s="118" t="s">
        <v>2026</v>
      </c>
      <c r="H19" s="246" t="s">
        <v>3634</v>
      </c>
      <c r="I19" s="263" t="s">
        <v>3876</v>
      </c>
      <c r="J19" s="477">
        <v>334.2</v>
      </c>
      <c r="K19" s="224">
        <v>4</v>
      </c>
      <c r="L19" s="517">
        <v>9616</v>
      </c>
    </row>
    <row r="20" spans="1:12" ht="12.75" customHeight="1">
      <c r="A20" s="245" t="s">
        <v>11954</v>
      </c>
      <c r="B20" s="246" t="s">
        <v>11955</v>
      </c>
      <c r="C20" s="795" t="s">
        <v>11956</v>
      </c>
      <c r="D20" s="632" t="s">
        <v>11957</v>
      </c>
      <c r="E20" s="31">
        <v>1000</v>
      </c>
      <c r="F20" s="245" t="s">
        <v>644</v>
      </c>
      <c r="G20" s="118" t="s">
        <v>2029</v>
      </c>
      <c r="H20" s="246" t="s">
        <v>3637</v>
      </c>
      <c r="I20" s="263" t="s">
        <v>3876</v>
      </c>
      <c r="J20" s="477">
        <v>336.1</v>
      </c>
      <c r="K20" s="224">
        <v>4</v>
      </c>
      <c r="L20" s="515">
        <v>9616</v>
      </c>
    </row>
    <row r="21" spans="1:12" ht="12.75" customHeight="1">
      <c r="A21" s="245" t="s">
        <v>11958</v>
      </c>
      <c r="B21" s="246" t="s">
        <v>11959</v>
      </c>
      <c r="C21" s="795" t="s">
        <v>11960</v>
      </c>
      <c r="D21" s="632" t="s">
        <v>11961</v>
      </c>
      <c r="E21" s="31">
        <v>1000</v>
      </c>
      <c r="F21" s="245" t="s">
        <v>644</v>
      </c>
      <c r="G21" s="118" t="s">
        <v>2032</v>
      </c>
      <c r="H21" s="246" t="s">
        <v>1135</v>
      </c>
      <c r="I21" s="263" t="s">
        <v>3876</v>
      </c>
      <c r="J21" s="477">
        <v>337.9</v>
      </c>
      <c r="K21" s="224">
        <v>4</v>
      </c>
      <c r="L21" s="517">
        <v>9715</v>
      </c>
    </row>
    <row r="22" spans="1:12" ht="12.75" customHeight="1">
      <c r="A22" s="245" t="s">
        <v>11962</v>
      </c>
      <c r="B22" s="246" t="s">
        <v>11963</v>
      </c>
      <c r="C22" s="795" t="s">
        <v>11964</v>
      </c>
      <c r="D22" s="632" t="s">
        <v>11965</v>
      </c>
      <c r="E22" s="31">
        <v>1000</v>
      </c>
      <c r="F22" s="245" t="s">
        <v>644</v>
      </c>
      <c r="G22" s="118" t="s">
        <v>2035</v>
      </c>
      <c r="H22" s="246" t="s">
        <v>1227</v>
      </c>
      <c r="I22" s="263" t="s">
        <v>3876</v>
      </c>
      <c r="J22" s="477">
        <v>339.8</v>
      </c>
      <c r="K22" s="224">
        <v>4</v>
      </c>
      <c r="L22" s="515">
        <v>9715</v>
      </c>
    </row>
    <row r="23" spans="1:12" ht="12.75" customHeight="1">
      <c r="A23" s="245" t="s">
        <v>11966</v>
      </c>
      <c r="B23" s="246" t="s">
        <v>11967</v>
      </c>
      <c r="C23" s="795" t="s">
        <v>11968</v>
      </c>
      <c r="D23" s="632" t="s">
        <v>11969</v>
      </c>
      <c r="E23" s="31">
        <v>1000</v>
      </c>
      <c r="F23" s="245" t="s">
        <v>644</v>
      </c>
      <c r="G23" s="118" t="s">
        <v>2038</v>
      </c>
      <c r="H23" s="246" t="s">
        <v>1230</v>
      </c>
      <c r="I23" s="263" t="s">
        <v>3876</v>
      </c>
      <c r="J23" s="477">
        <v>341.7</v>
      </c>
      <c r="K23" s="224">
        <v>4</v>
      </c>
      <c r="L23" s="517">
        <v>9715</v>
      </c>
    </row>
    <row r="24" spans="1:12" ht="12.75" customHeight="1">
      <c r="A24" s="245" t="s">
        <v>11970</v>
      </c>
      <c r="B24" s="246" t="s">
        <v>11971</v>
      </c>
      <c r="C24" s="795" t="s">
        <v>11972</v>
      </c>
      <c r="D24" s="632" t="s">
        <v>11973</v>
      </c>
      <c r="E24" s="31">
        <v>1000</v>
      </c>
      <c r="F24" s="245" t="s">
        <v>644</v>
      </c>
      <c r="G24" s="118" t="s">
        <v>2041</v>
      </c>
      <c r="H24" s="246" t="s">
        <v>1233</v>
      </c>
      <c r="I24" s="263" t="s">
        <v>3876</v>
      </c>
      <c r="J24" s="477">
        <v>343.5</v>
      </c>
      <c r="K24" s="224">
        <v>4</v>
      </c>
      <c r="L24" s="515">
        <v>9715</v>
      </c>
    </row>
    <row r="25" spans="1:12" ht="12.75" customHeight="1">
      <c r="A25" s="245" t="s">
        <v>11974</v>
      </c>
      <c r="B25" s="246" t="s">
        <v>11975</v>
      </c>
      <c r="C25" s="795" t="s">
        <v>11976</v>
      </c>
      <c r="D25" s="632" t="s">
        <v>11977</v>
      </c>
      <c r="E25" s="31">
        <v>1000</v>
      </c>
      <c r="F25" s="245" t="s">
        <v>644</v>
      </c>
      <c r="G25" s="118" t="s">
        <v>2044</v>
      </c>
      <c r="H25" s="246" t="s">
        <v>1237</v>
      </c>
      <c r="I25" s="263" t="s">
        <v>3876</v>
      </c>
      <c r="J25" s="477">
        <v>345.4</v>
      </c>
      <c r="K25" s="224">
        <v>4</v>
      </c>
      <c r="L25" s="517">
        <v>9715</v>
      </c>
    </row>
    <row r="26" spans="1:12" ht="12.75" customHeight="1">
      <c r="A26" s="245" t="s">
        <v>11978</v>
      </c>
      <c r="B26" s="246" t="s">
        <v>11979</v>
      </c>
      <c r="C26" s="795" t="s">
        <v>11980</v>
      </c>
      <c r="D26" s="632" t="s">
        <v>11981</v>
      </c>
      <c r="E26" s="31">
        <v>1000</v>
      </c>
      <c r="F26" s="245" t="s">
        <v>644</v>
      </c>
      <c r="G26" s="118" t="s">
        <v>2047</v>
      </c>
      <c r="H26" s="246" t="s">
        <v>1240</v>
      </c>
      <c r="I26" s="263" t="s">
        <v>3876</v>
      </c>
      <c r="J26" s="477">
        <v>347.3</v>
      </c>
      <c r="K26" s="224">
        <v>4</v>
      </c>
      <c r="L26" s="515">
        <v>9730</v>
      </c>
    </row>
    <row r="27" spans="1:12" ht="12.75" customHeight="1">
      <c r="A27" s="245" t="s">
        <v>11982</v>
      </c>
      <c r="B27" s="246" t="s">
        <v>11983</v>
      </c>
      <c r="C27" s="795" t="s">
        <v>11984</v>
      </c>
      <c r="D27" s="632" t="s">
        <v>11985</v>
      </c>
      <c r="E27" s="31">
        <v>1000</v>
      </c>
      <c r="F27" s="245" t="s">
        <v>644</v>
      </c>
      <c r="G27" s="118" t="s">
        <v>2050</v>
      </c>
      <c r="H27" s="246" t="s">
        <v>1243</v>
      </c>
      <c r="I27" s="263" t="s">
        <v>3876</v>
      </c>
      <c r="J27" s="477">
        <v>349.1</v>
      </c>
      <c r="K27" s="224">
        <v>4</v>
      </c>
      <c r="L27" s="517">
        <v>9730</v>
      </c>
    </row>
    <row r="28" spans="1:12" ht="12.75" customHeight="1">
      <c r="A28" s="245" t="s">
        <v>11986</v>
      </c>
      <c r="B28" s="246" t="s">
        <v>11987</v>
      </c>
      <c r="C28" s="795" t="s">
        <v>11988</v>
      </c>
      <c r="D28" s="632" t="s">
        <v>11989</v>
      </c>
      <c r="E28" s="31">
        <v>1000</v>
      </c>
      <c r="F28" s="245" t="s">
        <v>644</v>
      </c>
      <c r="G28" s="118" t="s">
        <v>2053</v>
      </c>
      <c r="H28" s="246" t="s">
        <v>1078</v>
      </c>
      <c r="I28" s="263" t="s">
        <v>3876</v>
      </c>
      <c r="J28" s="477">
        <v>351</v>
      </c>
      <c r="K28" s="224">
        <v>4</v>
      </c>
      <c r="L28" s="515">
        <v>9730</v>
      </c>
    </row>
    <row r="29" spans="1:12" ht="12.75" customHeight="1">
      <c r="A29" s="245" t="s">
        <v>11990</v>
      </c>
      <c r="B29" s="246" t="s">
        <v>11991</v>
      </c>
      <c r="C29" s="795" t="s">
        <v>11992</v>
      </c>
      <c r="D29" s="632" t="s">
        <v>11993</v>
      </c>
      <c r="E29" s="31">
        <v>1000</v>
      </c>
      <c r="F29" s="245" t="s">
        <v>644</v>
      </c>
      <c r="G29" s="118" t="s">
        <v>2056</v>
      </c>
      <c r="H29" s="246" t="s">
        <v>1081</v>
      </c>
      <c r="I29" s="263" t="s">
        <v>3876</v>
      </c>
      <c r="J29" s="477">
        <v>352.9</v>
      </c>
      <c r="K29" s="224">
        <v>4</v>
      </c>
      <c r="L29" s="517">
        <v>9730</v>
      </c>
    </row>
    <row r="30" spans="1:12" ht="12.75" customHeight="1">
      <c r="A30" s="245" t="s">
        <v>11994</v>
      </c>
      <c r="B30" s="246" t="s">
        <v>11995</v>
      </c>
      <c r="C30" s="795" t="s">
        <v>11996</v>
      </c>
      <c r="D30" s="632" t="s">
        <v>11997</v>
      </c>
      <c r="E30" s="31">
        <v>1000</v>
      </c>
      <c r="F30" s="245" t="s">
        <v>644</v>
      </c>
      <c r="G30" s="118" t="s">
        <v>2059</v>
      </c>
      <c r="H30" s="246" t="s">
        <v>1084</v>
      </c>
      <c r="I30" s="263" t="s">
        <v>3876</v>
      </c>
      <c r="J30" s="477">
        <v>354.7</v>
      </c>
      <c r="K30" s="224">
        <v>4</v>
      </c>
      <c r="L30" s="515">
        <v>9730</v>
      </c>
    </row>
    <row r="31" spans="1:12" ht="12.75" customHeight="1">
      <c r="A31" s="245" t="s">
        <v>11998</v>
      </c>
      <c r="B31" s="246" t="s">
        <v>11999</v>
      </c>
      <c r="C31" s="795" t="s">
        <v>12000</v>
      </c>
      <c r="D31" s="632" t="s">
        <v>12001</v>
      </c>
      <c r="E31" s="31">
        <v>1000</v>
      </c>
      <c r="F31" s="245" t="s">
        <v>644</v>
      </c>
      <c r="G31" s="118" t="s">
        <v>2062</v>
      </c>
      <c r="H31" s="246" t="s">
        <v>1087</v>
      </c>
      <c r="I31" s="263" t="s">
        <v>3876</v>
      </c>
      <c r="J31" s="477">
        <v>356.6</v>
      </c>
      <c r="K31" s="224">
        <v>4</v>
      </c>
      <c r="L31" s="517">
        <v>9741</v>
      </c>
    </row>
    <row r="32" spans="1:12" ht="12.75" customHeight="1">
      <c r="A32" s="245" t="s">
        <v>12002</v>
      </c>
      <c r="B32" s="246" t="s">
        <v>12003</v>
      </c>
      <c r="C32" s="795" t="s">
        <v>12004</v>
      </c>
      <c r="D32" s="632" t="s">
        <v>12005</v>
      </c>
      <c r="E32" s="31">
        <v>1000</v>
      </c>
      <c r="F32" s="245" t="s">
        <v>644</v>
      </c>
      <c r="G32" s="118" t="s">
        <v>2264</v>
      </c>
      <c r="H32" s="246" t="s">
        <v>1090</v>
      </c>
      <c r="I32" s="263" t="s">
        <v>3876</v>
      </c>
      <c r="J32" s="477">
        <v>358.4</v>
      </c>
      <c r="K32" s="224">
        <v>4</v>
      </c>
      <c r="L32" s="515">
        <v>9741</v>
      </c>
    </row>
    <row r="33" spans="1:12" ht="12.75" customHeight="1">
      <c r="A33" s="245" t="s">
        <v>12006</v>
      </c>
      <c r="B33" s="246" t="s">
        <v>12007</v>
      </c>
      <c r="C33" s="795" t="s">
        <v>12008</v>
      </c>
      <c r="D33" s="632" t="s">
        <v>12009</v>
      </c>
      <c r="E33" s="31">
        <v>1000</v>
      </c>
      <c r="F33" s="245" t="s">
        <v>644</v>
      </c>
      <c r="G33" s="118" t="s">
        <v>2266</v>
      </c>
      <c r="H33" s="246" t="s">
        <v>1093</v>
      </c>
      <c r="I33" s="263" t="s">
        <v>3876</v>
      </c>
      <c r="J33" s="477">
        <v>360.3</v>
      </c>
      <c r="K33" s="224">
        <v>4</v>
      </c>
      <c r="L33" s="517">
        <v>9741</v>
      </c>
    </row>
    <row r="34" spans="1:12" ht="12.75" customHeight="1">
      <c r="A34" s="245" t="s">
        <v>12010</v>
      </c>
      <c r="B34" s="246" t="s">
        <v>12011</v>
      </c>
      <c r="C34" s="795" t="s">
        <v>12012</v>
      </c>
      <c r="D34" s="632" t="s">
        <v>12013</v>
      </c>
      <c r="E34" s="31">
        <v>1000</v>
      </c>
      <c r="F34" s="245" t="s">
        <v>644</v>
      </c>
      <c r="G34" s="118" t="s">
        <v>2268</v>
      </c>
      <c r="H34" s="246" t="s">
        <v>1096</v>
      </c>
      <c r="I34" s="263" t="s">
        <v>3876</v>
      </c>
      <c r="J34" s="477">
        <v>362.2</v>
      </c>
      <c r="K34" s="224">
        <v>4</v>
      </c>
      <c r="L34" s="515">
        <v>9741</v>
      </c>
    </row>
    <row r="35" spans="1:12" ht="12.75" customHeight="1">
      <c r="A35" s="245" t="s">
        <v>12014</v>
      </c>
      <c r="B35" s="246" t="s">
        <v>12015</v>
      </c>
      <c r="C35" s="795" t="s">
        <v>12016</v>
      </c>
      <c r="D35" s="632" t="s">
        <v>12017</v>
      </c>
      <c r="E35" s="31">
        <v>1000</v>
      </c>
      <c r="F35" s="245" t="s">
        <v>644</v>
      </c>
      <c r="G35" s="118" t="s">
        <v>2270</v>
      </c>
      <c r="H35" s="246" t="s">
        <v>1099</v>
      </c>
      <c r="I35" s="263" t="s">
        <v>3876</v>
      </c>
      <c r="J35" s="477">
        <v>364</v>
      </c>
      <c r="K35" s="224">
        <v>4</v>
      </c>
      <c r="L35" s="517">
        <v>9741</v>
      </c>
    </row>
    <row r="36" spans="1:12" ht="12.75" customHeight="1">
      <c r="A36" s="245" t="s">
        <v>12018</v>
      </c>
      <c r="B36" s="246" t="s">
        <v>12019</v>
      </c>
      <c r="C36" s="795" t="s">
        <v>12020</v>
      </c>
      <c r="D36" s="632" t="s">
        <v>12021</v>
      </c>
      <c r="E36" s="31">
        <v>1000</v>
      </c>
      <c r="F36" s="245" t="s">
        <v>644</v>
      </c>
      <c r="G36" s="118" t="s">
        <v>2272</v>
      </c>
      <c r="H36" s="246" t="s">
        <v>1102</v>
      </c>
      <c r="I36" s="263" t="s">
        <v>3876</v>
      </c>
      <c r="J36" s="477">
        <v>365.9</v>
      </c>
      <c r="K36" s="224">
        <v>4</v>
      </c>
      <c r="L36" s="515">
        <v>9794</v>
      </c>
    </row>
    <row r="37" spans="1:12" ht="12.75" customHeight="1">
      <c r="A37" s="245" t="s">
        <v>12022</v>
      </c>
      <c r="B37" s="246" t="s">
        <v>12023</v>
      </c>
      <c r="C37" s="795" t="s">
        <v>12024</v>
      </c>
      <c r="D37" s="632" t="s">
        <v>12025</v>
      </c>
      <c r="E37" s="31">
        <v>1000</v>
      </c>
      <c r="F37" s="245" t="s">
        <v>644</v>
      </c>
      <c r="G37" s="118" t="s">
        <v>2274</v>
      </c>
      <c r="H37" s="246" t="s">
        <v>2008</v>
      </c>
      <c r="I37" s="263" t="s">
        <v>3876</v>
      </c>
      <c r="J37" s="477">
        <v>367.7</v>
      </c>
      <c r="K37" s="224">
        <v>4</v>
      </c>
      <c r="L37" s="517">
        <v>9794</v>
      </c>
    </row>
    <row r="38" spans="1:12" ht="12.75" customHeight="1">
      <c r="A38" s="245" t="s">
        <v>12026</v>
      </c>
      <c r="B38" s="246" t="s">
        <v>12027</v>
      </c>
      <c r="C38" s="795" t="s">
        <v>12028</v>
      </c>
      <c r="D38" s="632" t="s">
        <v>12029</v>
      </c>
      <c r="E38" s="31">
        <v>1000</v>
      </c>
      <c r="F38" s="245" t="s">
        <v>644</v>
      </c>
      <c r="G38" s="118" t="s">
        <v>2276</v>
      </c>
      <c r="H38" s="246" t="s">
        <v>2011</v>
      </c>
      <c r="I38" s="263" t="s">
        <v>3876</v>
      </c>
      <c r="J38" s="477">
        <v>369.6</v>
      </c>
      <c r="K38" s="224">
        <v>4</v>
      </c>
      <c r="L38" s="515">
        <v>9794</v>
      </c>
    </row>
    <row r="39" spans="1:12" ht="12.75" customHeight="1">
      <c r="A39" s="245" t="s">
        <v>12030</v>
      </c>
      <c r="B39" s="246" t="s">
        <v>12031</v>
      </c>
      <c r="C39" s="795" t="s">
        <v>12032</v>
      </c>
      <c r="D39" s="632" t="s">
        <v>12033</v>
      </c>
      <c r="E39" s="31">
        <v>1000</v>
      </c>
      <c r="F39" s="245" t="s">
        <v>644</v>
      </c>
      <c r="G39" s="118" t="s">
        <v>2278</v>
      </c>
      <c r="H39" s="246" t="s">
        <v>2014</v>
      </c>
      <c r="I39" s="263" t="s">
        <v>3876</v>
      </c>
      <c r="J39" s="477">
        <v>371.5</v>
      </c>
      <c r="K39" s="224">
        <v>4</v>
      </c>
      <c r="L39" s="517">
        <v>9794</v>
      </c>
    </row>
    <row r="40" spans="1:12" ht="12.75" customHeight="1">
      <c r="A40" s="245" t="s">
        <v>12034</v>
      </c>
      <c r="B40" s="246" t="s">
        <v>12035</v>
      </c>
      <c r="C40" s="795" t="s">
        <v>12036</v>
      </c>
      <c r="D40" s="632" t="s">
        <v>12037</v>
      </c>
      <c r="E40" s="31">
        <v>1000</v>
      </c>
      <c r="F40" s="245" t="s">
        <v>644</v>
      </c>
      <c r="G40" s="118" t="s">
        <v>2280</v>
      </c>
      <c r="H40" s="246" t="s">
        <v>2017</v>
      </c>
      <c r="I40" s="263" t="s">
        <v>3876</v>
      </c>
      <c r="J40" s="477">
        <v>373.3</v>
      </c>
      <c r="K40" s="224">
        <v>4</v>
      </c>
      <c r="L40" s="515">
        <v>9794</v>
      </c>
    </row>
    <row r="41" spans="1:12" ht="12.75" customHeight="1">
      <c r="A41" s="862" t="s">
        <v>12040</v>
      </c>
      <c r="B41" s="862"/>
      <c r="C41" s="862"/>
      <c r="D41" s="862"/>
      <c r="E41" s="862"/>
      <c r="F41" s="862"/>
      <c r="G41" s="862"/>
      <c r="H41" s="862"/>
      <c r="I41" s="862"/>
      <c r="J41" s="862"/>
      <c r="K41" s="862"/>
      <c r="L41" s="862"/>
    </row>
    <row r="42" spans="1:12" ht="12.75" customHeight="1">
      <c r="A42" s="245"/>
      <c r="B42" s="245" t="s">
        <v>281</v>
      </c>
      <c r="C42" s="795" t="s">
        <v>9533</v>
      </c>
      <c r="D42" s="632" t="s">
        <v>9534</v>
      </c>
      <c r="E42" s="31" t="s">
        <v>281</v>
      </c>
      <c r="F42" s="245" t="s">
        <v>281</v>
      </c>
      <c r="G42" s="245" t="s">
        <v>281</v>
      </c>
      <c r="H42" s="245" t="s">
        <v>281</v>
      </c>
      <c r="I42" s="245" t="s">
        <v>281</v>
      </c>
      <c r="J42" s="245" t="s">
        <v>281</v>
      </c>
      <c r="K42" s="245" t="s">
        <v>281</v>
      </c>
      <c r="L42" s="617">
        <v>4588</v>
      </c>
    </row>
    <row r="43" spans="1:12" ht="12.75" customHeight="1">
      <c r="A43" s="245"/>
      <c r="B43" s="245" t="s">
        <v>281</v>
      </c>
      <c r="C43" s="795" t="s">
        <v>2162</v>
      </c>
      <c r="D43" s="632" t="s">
        <v>8995</v>
      </c>
      <c r="E43" s="31" t="s">
        <v>281</v>
      </c>
      <c r="F43" s="245" t="s">
        <v>281</v>
      </c>
      <c r="G43" s="245" t="s">
        <v>281</v>
      </c>
      <c r="H43" s="245" t="s">
        <v>281</v>
      </c>
      <c r="I43" s="245" t="s">
        <v>281</v>
      </c>
      <c r="J43" s="245" t="s">
        <v>281</v>
      </c>
      <c r="K43" s="245" t="s">
        <v>281</v>
      </c>
      <c r="L43" s="617">
        <v>4788</v>
      </c>
    </row>
    <row r="44" spans="1:12" ht="12.75" customHeight="1">
      <c r="A44" s="245"/>
      <c r="B44" s="245" t="s">
        <v>281</v>
      </c>
      <c r="C44" s="795" t="s">
        <v>881</v>
      </c>
      <c r="D44" s="632" t="s">
        <v>9535</v>
      </c>
      <c r="E44" s="31" t="s">
        <v>281</v>
      </c>
      <c r="F44" s="245" t="s">
        <v>281</v>
      </c>
      <c r="G44" s="245" t="s">
        <v>281</v>
      </c>
      <c r="H44" s="245" t="s">
        <v>281</v>
      </c>
      <c r="I44" s="245" t="s">
        <v>281</v>
      </c>
      <c r="J44" s="245" t="s">
        <v>281</v>
      </c>
      <c r="K44" s="245" t="s">
        <v>281</v>
      </c>
      <c r="L44" s="617">
        <v>6930</v>
      </c>
    </row>
    <row r="45" spans="1:12" ht="12.75" customHeight="1">
      <c r="A45" s="245"/>
      <c r="B45" s="245" t="s">
        <v>281</v>
      </c>
      <c r="C45" s="795" t="s">
        <v>9571</v>
      </c>
      <c r="D45" s="632" t="s">
        <v>9572</v>
      </c>
      <c r="E45" s="31" t="s">
        <v>281</v>
      </c>
      <c r="F45" s="245" t="s">
        <v>281</v>
      </c>
      <c r="G45" s="245" t="s">
        <v>281</v>
      </c>
      <c r="H45" s="245" t="s">
        <v>281</v>
      </c>
      <c r="I45" s="245" t="s">
        <v>281</v>
      </c>
      <c r="J45" s="245" t="s">
        <v>281</v>
      </c>
      <c r="K45" s="245" t="s">
        <v>281</v>
      </c>
      <c r="L45" s="617">
        <v>8946</v>
      </c>
    </row>
    <row r="46" spans="1:12" ht="12.75" customHeight="1">
      <c r="A46" s="245"/>
      <c r="B46" s="245" t="s">
        <v>281</v>
      </c>
      <c r="C46" s="795" t="s">
        <v>10877</v>
      </c>
      <c r="D46" s="632" t="s">
        <v>12083</v>
      </c>
      <c r="E46" s="31" t="s">
        <v>281</v>
      </c>
      <c r="F46" s="245" t="s">
        <v>281</v>
      </c>
      <c r="G46" s="245" t="s">
        <v>281</v>
      </c>
      <c r="H46" s="245" t="s">
        <v>281</v>
      </c>
      <c r="I46" s="245" t="s">
        <v>281</v>
      </c>
      <c r="J46" s="245" t="s">
        <v>281</v>
      </c>
      <c r="K46" s="245" t="s">
        <v>281</v>
      </c>
      <c r="L46" s="617">
        <v>3024</v>
      </c>
    </row>
    <row r="47" spans="1:12" ht="12.75" customHeight="1">
      <c r="A47" s="245" t="s">
        <v>9384</v>
      </c>
      <c r="B47" s="246" t="s">
        <v>9381</v>
      </c>
      <c r="C47" s="795" t="s">
        <v>9371</v>
      </c>
      <c r="D47" s="632" t="s">
        <v>9371</v>
      </c>
      <c r="E47" s="31">
        <v>350</v>
      </c>
      <c r="F47" s="118">
        <v>350</v>
      </c>
      <c r="G47" s="118">
        <v>373</v>
      </c>
      <c r="H47" s="245" t="s">
        <v>281</v>
      </c>
      <c r="I47" s="118" t="s">
        <v>281</v>
      </c>
      <c r="J47" s="477">
        <v>3.6</v>
      </c>
      <c r="K47" s="224" t="s">
        <v>281</v>
      </c>
      <c r="L47" s="617">
        <v>2410</v>
      </c>
    </row>
    <row r="48" spans="1:12" ht="12.75" customHeight="1">
      <c r="A48" s="245" t="s">
        <v>9385</v>
      </c>
      <c r="B48" s="246" t="s">
        <v>9382</v>
      </c>
      <c r="C48" s="795" t="s">
        <v>9372</v>
      </c>
      <c r="D48" s="632" t="s">
        <v>9372</v>
      </c>
      <c r="E48" s="31">
        <v>350</v>
      </c>
      <c r="F48" s="118">
        <v>350</v>
      </c>
      <c r="G48" s="118">
        <v>373</v>
      </c>
      <c r="H48" s="245" t="s">
        <v>281</v>
      </c>
      <c r="I48" s="118" t="s">
        <v>281</v>
      </c>
      <c r="J48" s="477">
        <v>3.6</v>
      </c>
      <c r="K48" s="224" t="s">
        <v>281</v>
      </c>
      <c r="L48" s="617">
        <v>2410</v>
      </c>
    </row>
    <row r="49" spans="1:12" ht="12.75" customHeight="1">
      <c r="A49" s="245" t="s">
        <v>9386</v>
      </c>
      <c r="B49" s="246" t="s">
        <v>9383</v>
      </c>
      <c r="C49" s="795" t="s">
        <v>9373</v>
      </c>
      <c r="D49" s="632" t="s">
        <v>9373</v>
      </c>
      <c r="E49" s="31">
        <v>350</v>
      </c>
      <c r="F49" s="118">
        <v>350</v>
      </c>
      <c r="G49" s="118">
        <v>373</v>
      </c>
      <c r="H49" s="245" t="s">
        <v>281</v>
      </c>
      <c r="I49" s="118" t="s">
        <v>281</v>
      </c>
      <c r="J49" s="477">
        <v>3.6</v>
      </c>
      <c r="K49" s="224" t="s">
        <v>281</v>
      </c>
      <c r="L49" s="617">
        <v>2410</v>
      </c>
    </row>
    <row r="50" spans="1:12" ht="12.75" customHeight="1">
      <c r="A50" s="862" t="s">
        <v>10586</v>
      </c>
      <c r="B50" s="862"/>
      <c r="C50" s="862"/>
      <c r="D50" s="862"/>
      <c r="E50" s="862"/>
      <c r="F50" s="862"/>
      <c r="G50" s="862"/>
      <c r="H50" s="862"/>
      <c r="I50" s="862"/>
      <c r="J50" s="862"/>
      <c r="K50" s="862"/>
      <c r="L50" s="862"/>
    </row>
    <row r="51" spans="1:12" ht="12.75" customHeight="1">
      <c r="A51" s="245">
        <v>20540</v>
      </c>
      <c r="B51" s="246" t="s">
        <v>8111</v>
      </c>
      <c r="C51" s="795" t="s">
        <v>3810</v>
      </c>
      <c r="D51" s="632" t="s">
        <v>3810</v>
      </c>
      <c r="E51" s="31" t="s">
        <v>281</v>
      </c>
      <c r="F51" s="118">
        <v>650</v>
      </c>
      <c r="G51" s="118">
        <v>400</v>
      </c>
      <c r="H51" s="245" t="s">
        <v>281</v>
      </c>
      <c r="I51" s="245" t="s">
        <v>281</v>
      </c>
      <c r="J51" s="477">
        <v>4.0999999999999996</v>
      </c>
      <c r="K51" s="224" t="s">
        <v>281</v>
      </c>
      <c r="L51" s="617">
        <v>3280</v>
      </c>
    </row>
    <row r="52" spans="1:12" ht="12.75" customHeight="1">
      <c r="A52" s="245">
        <v>20545</v>
      </c>
      <c r="B52" s="246" t="s">
        <v>8112</v>
      </c>
      <c r="C52" s="795" t="s">
        <v>3812</v>
      </c>
      <c r="D52" s="632" t="s">
        <v>3812</v>
      </c>
      <c r="E52" s="31" t="s">
        <v>281</v>
      </c>
      <c r="F52" s="118">
        <v>650</v>
      </c>
      <c r="G52" s="118">
        <v>425</v>
      </c>
      <c r="H52" s="245" t="s">
        <v>281</v>
      </c>
      <c r="I52" s="245" t="s">
        <v>281</v>
      </c>
      <c r="J52" s="477">
        <v>4.3</v>
      </c>
      <c r="K52" s="224" t="s">
        <v>281</v>
      </c>
      <c r="L52" s="617">
        <v>3388.4</v>
      </c>
    </row>
    <row r="53" spans="1:12" ht="12.75" customHeight="1">
      <c r="A53" s="245">
        <v>20546</v>
      </c>
      <c r="B53" s="246" t="s">
        <v>8113</v>
      </c>
      <c r="C53" s="795" t="s">
        <v>1298</v>
      </c>
      <c r="D53" s="632" t="s">
        <v>1298</v>
      </c>
      <c r="E53" s="31" t="s">
        <v>281</v>
      </c>
      <c r="F53" s="118">
        <v>650</v>
      </c>
      <c r="G53" s="118">
        <v>450</v>
      </c>
      <c r="H53" s="245" t="s">
        <v>281</v>
      </c>
      <c r="I53" s="245" t="s">
        <v>281</v>
      </c>
      <c r="J53" s="477">
        <v>4.5999999999999996</v>
      </c>
      <c r="K53" s="224" t="s">
        <v>281</v>
      </c>
      <c r="L53" s="617">
        <v>3569.6</v>
      </c>
    </row>
    <row r="54" spans="1:12" ht="12.75" customHeight="1">
      <c r="A54" s="245">
        <v>20541</v>
      </c>
      <c r="B54" s="246" t="s">
        <v>8114</v>
      </c>
      <c r="C54" s="795" t="s">
        <v>1300</v>
      </c>
      <c r="D54" s="632" t="s">
        <v>1300</v>
      </c>
      <c r="E54" s="31" t="s">
        <v>281</v>
      </c>
      <c r="F54" s="118">
        <v>650</v>
      </c>
      <c r="G54" s="118">
        <v>475</v>
      </c>
      <c r="H54" s="245" t="s">
        <v>281</v>
      </c>
      <c r="I54" s="245" t="s">
        <v>281</v>
      </c>
      <c r="J54" s="477">
        <v>4.8</v>
      </c>
      <c r="K54" s="224" t="s">
        <v>281</v>
      </c>
      <c r="L54" s="617">
        <v>3667.2</v>
      </c>
    </row>
    <row r="55" spans="1:12" ht="12.75" customHeight="1">
      <c r="A55" s="245">
        <v>20542</v>
      </c>
      <c r="B55" s="246" t="s">
        <v>8115</v>
      </c>
      <c r="C55" s="795" t="s">
        <v>1302</v>
      </c>
      <c r="D55" s="632" t="s">
        <v>1302</v>
      </c>
      <c r="E55" s="31" t="s">
        <v>281</v>
      </c>
      <c r="F55" s="118">
        <v>650</v>
      </c>
      <c r="G55" s="118">
        <v>500</v>
      </c>
      <c r="H55" s="245" t="s">
        <v>281</v>
      </c>
      <c r="I55" s="245" t="s">
        <v>281</v>
      </c>
      <c r="J55" s="477">
        <v>5.0999999999999996</v>
      </c>
      <c r="K55" s="224" t="s">
        <v>281</v>
      </c>
      <c r="L55" s="617">
        <v>3835.2</v>
      </c>
    </row>
    <row r="56" spans="1:12" ht="12.75" customHeight="1">
      <c r="A56" s="245">
        <v>20543</v>
      </c>
      <c r="B56" s="246" t="s">
        <v>8116</v>
      </c>
      <c r="C56" s="795" t="s">
        <v>1304</v>
      </c>
      <c r="D56" s="632" t="s">
        <v>1304</v>
      </c>
      <c r="E56" s="31" t="s">
        <v>281</v>
      </c>
      <c r="F56" s="118">
        <v>650</v>
      </c>
      <c r="G56" s="118">
        <v>525</v>
      </c>
      <c r="H56" s="245" t="s">
        <v>281</v>
      </c>
      <c r="I56" s="245" t="s">
        <v>281</v>
      </c>
      <c r="J56" s="477">
        <v>5.4</v>
      </c>
      <c r="K56" s="224" t="s">
        <v>281</v>
      </c>
      <c r="L56" s="617">
        <v>3996</v>
      </c>
    </row>
    <row r="57" spans="1:12" ht="12.75" customHeight="1" thickBot="1">
      <c r="A57" s="369">
        <v>20544</v>
      </c>
      <c r="B57" s="788" t="s">
        <v>8117</v>
      </c>
      <c r="C57" s="796" t="s">
        <v>1306</v>
      </c>
      <c r="D57" s="797" t="s">
        <v>1306</v>
      </c>
      <c r="E57" s="365" t="s">
        <v>281</v>
      </c>
      <c r="F57" s="373">
        <v>650</v>
      </c>
      <c r="G57" s="373">
        <v>550</v>
      </c>
      <c r="H57" s="369" t="s">
        <v>281</v>
      </c>
      <c r="I57" s="369" t="s">
        <v>281</v>
      </c>
      <c r="J57" s="513">
        <v>5.6</v>
      </c>
      <c r="K57" s="370" t="s">
        <v>281</v>
      </c>
      <c r="L57" s="789">
        <v>4076.8</v>
      </c>
    </row>
    <row r="58" spans="1:12" ht="12.75" customHeight="1">
      <c r="A58" s="367" t="s">
        <v>1307</v>
      </c>
      <c r="B58" s="790" t="s">
        <v>8118</v>
      </c>
      <c r="C58" s="798" t="s">
        <v>1308</v>
      </c>
      <c r="D58" s="799" t="s">
        <v>8129</v>
      </c>
      <c r="E58" s="363" t="s">
        <v>281</v>
      </c>
      <c r="F58" s="371">
        <v>650</v>
      </c>
      <c r="G58" s="371">
        <v>450</v>
      </c>
      <c r="H58" s="367" t="s">
        <v>281</v>
      </c>
      <c r="I58" s="367" t="s">
        <v>281</v>
      </c>
      <c r="J58" s="514">
        <v>5.8</v>
      </c>
      <c r="K58" s="368" t="s">
        <v>281</v>
      </c>
      <c r="L58" s="791">
        <v>4152.8</v>
      </c>
    </row>
    <row r="59" spans="1:12" ht="12.75" customHeight="1">
      <c r="A59" s="245" t="s">
        <v>1309</v>
      </c>
      <c r="B59" s="246" t="s">
        <v>8119</v>
      </c>
      <c r="C59" s="795" t="s">
        <v>1310</v>
      </c>
      <c r="D59" s="632" t="s">
        <v>8130</v>
      </c>
      <c r="E59" s="31" t="s">
        <v>281</v>
      </c>
      <c r="F59" s="118">
        <v>650</v>
      </c>
      <c r="G59" s="118">
        <v>450</v>
      </c>
      <c r="H59" s="245" t="s">
        <v>281</v>
      </c>
      <c r="I59" s="245" t="s">
        <v>281</v>
      </c>
      <c r="J59" s="477">
        <v>6.2</v>
      </c>
      <c r="K59" s="224" t="s">
        <v>281</v>
      </c>
      <c r="L59" s="617">
        <v>4364.8</v>
      </c>
    </row>
    <row r="60" spans="1:12" ht="12.75" customHeight="1">
      <c r="A60" s="245" t="s">
        <v>1311</v>
      </c>
      <c r="B60" s="246" t="s">
        <v>8120</v>
      </c>
      <c r="C60" s="795" t="s">
        <v>1312</v>
      </c>
      <c r="D60" s="632" t="s">
        <v>8131</v>
      </c>
      <c r="E60" s="31" t="s">
        <v>281</v>
      </c>
      <c r="F60" s="118">
        <v>650</v>
      </c>
      <c r="G60" s="118">
        <v>475</v>
      </c>
      <c r="H60" s="245" t="s">
        <v>281</v>
      </c>
      <c r="I60" s="245" t="s">
        <v>281</v>
      </c>
      <c r="J60" s="477">
        <v>6</v>
      </c>
      <c r="K60" s="224" t="s">
        <v>281</v>
      </c>
      <c r="L60" s="617">
        <v>4152</v>
      </c>
    </row>
    <row r="61" spans="1:12" ht="12.75" customHeight="1">
      <c r="A61" s="245" t="s">
        <v>1313</v>
      </c>
      <c r="B61" s="246" t="s">
        <v>8121</v>
      </c>
      <c r="C61" s="795" t="s">
        <v>1314</v>
      </c>
      <c r="D61" s="632" t="s">
        <v>8132</v>
      </c>
      <c r="E61" s="31" t="s">
        <v>281</v>
      </c>
      <c r="F61" s="118">
        <v>650</v>
      </c>
      <c r="G61" s="118">
        <v>475</v>
      </c>
      <c r="H61" s="245" t="s">
        <v>281</v>
      </c>
      <c r="I61" s="245" t="s">
        <v>281</v>
      </c>
      <c r="J61" s="477">
        <v>6.4</v>
      </c>
      <c r="K61" s="224" t="s">
        <v>281</v>
      </c>
      <c r="L61" s="617">
        <v>4352</v>
      </c>
    </row>
    <row r="62" spans="1:12" ht="12.75" customHeight="1">
      <c r="A62" s="245" t="s">
        <v>1315</v>
      </c>
      <c r="B62" s="246" t="s">
        <v>8122</v>
      </c>
      <c r="C62" s="795" t="s">
        <v>1316</v>
      </c>
      <c r="D62" s="632" t="s">
        <v>8133</v>
      </c>
      <c r="E62" s="31" t="s">
        <v>281</v>
      </c>
      <c r="F62" s="118">
        <v>650</v>
      </c>
      <c r="G62" s="118">
        <v>500</v>
      </c>
      <c r="H62" s="245" t="s">
        <v>281</v>
      </c>
      <c r="I62" s="245" t="s">
        <v>281</v>
      </c>
      <c r="J62" s="477">
        <v>6.3</v>
      </c>
      <c r="K62" s="224" t="s">
        <v>281</v>
      </c>
      <c r="L62" s="617">
        <v>4208.3999999999996</v>
      </c>
    </row>
    <row r="63" spans="1:12" ht="12.75" customHeight="1">
      <c r="A63" s="245" t="s">
        <v>1317</v>
      </c>
      <c r="B63" s="246" t="s">
        <v>8123</v>
      </c>
      <c r="C63" s="795" t="s">
        <v>1318</v>
      </c>
      <c r="D63" s="632" t="s">
        <v>8134</v>
      </c>
      <c r="E63" s="31" t="s">
        <v>281</v>
      </c>
      <c r="F63" s="118">
        <v>650</v>
      </c>
      <c r="G63" s="118">
        <v>500</v>
      </c>
      <c r="H63" s="245" t="s">
        <v>281</v>
      </c>
      <c r="I63" s="245" t="s">
        <v>281</v>
      </c>
      <c r="J63" s="477">
        <v>6.7</v>
      </c>
      <c r="K63" s="224" t="s">
        <v>281</v>
      </c>
      <c r="L63" s="617">
        <v>4395.2</v>
      </c>
    </row>
    <row r="64" spans="1:12" ht="12.75" customHeight="1">
      <c r="A64" s="245" t="s">
        <v>1319</v>
      </c>
      <c r="B64" s="246" t="s">
        <v>8124</v>
      </c>
      <c r="C64" s="795" t="s">
        <v>1320</v>
      </c>
      <c r="D64" s="632" t="s">
        <v>8135</v>
      </c>
      <c r="E64" s="31" t="s">
        <v>281</v>
      </c>
      <c r="F64" s="118">
        <v>650</v>
      </c>
      <c r="G64" s="118">
        <v>525</v>
      </c>
      <c r="H64" s="245" t="s">
        <v>281</v>
      </c>
      <c r="I64" s="245" t="s">
        <v>281</v>
      </c>
      <c r="J64" s="477">
        <v>6.6</v>
      </c>
      <c r="K64" s="224" t="s">
        <v>281</v>
      </c>
      <c r="L64" s="617">
        <v>4250.3999999999996</v>
      </c>
    </row>
    <row r="65" spans="1:12" ht="12.75" customHeight="1">
      <c r="A65" s="245" t="s">
        <v>1321</v>
      </c>
      <c r="B65" s="246" t="s">
        <v>8125</v>
      </c>
      <c r="C65" s="795" t="s">
        <v>1322</v>
      </c>
      <c r="D65" s="632" t="s">
        <v>8136</v>
      </c>
      <c r="E65" s="31" t="s">
        <v>281</v>
      </c>
      <c r="F65" s="118">
        <v>650</v>
      </c>
      <c r="G65" s="118">
        <v>525</v>
      </c>
      <c r="H65" s="245" t="s">
        <v>281</v>
      </c>
      <c r="I65" s="245" t="s">
        <v>281</v>
      </c>
      <c r="J65" s="477">
        <v>7</v>
      </c>
      <c r="K65" s="224" t="s">
        <v>281</v>
      </c>
      <c r="L65" s="617">
        <v>4424</v>
      </c>
    </row>
    <row r="66" spans="1:12" ht="12.75" customHeight="1">
      <c r="A66" s="245" t="s">
        <v>1323</v>
      </c>
      <c r="B66" s="246" t="s">
        <v>8126</v>
      </c>
      <c r="C66" s="795" t="s">
        <v>1324</v>
      </c>
      <c r="D66" s="632" t="s">
        <v>8137</v>
      </c>
      <c r="E66" s="31" t="s">
        <v>281</v>
      </c>
      <c r="F66" s="118">
        <v>650</v>
      </c>
      <c r="G66" s="118">
        <v>550</v>
      </c>
      <c r="H66" s="245" t="s">
        <v>281</v>
      </c>
      <c r="I66" s="245" t="s">
        <v>281</v>
      </c>
      <c r="J66" s="477">
        <v>6.8</v>
      </c>
      <c r="K66" s="224" t="s">
        <v>281</v>
      </c>
      <c r="L66" s="617">
        <v>4216</v>
      </c>
    </row>
    <row r="67" spans="1:12" ht="12.75" customHeight="1">
      <c r="A67" s="245" t="s">
        <v>1325</v>
      </c>
      <c r="B67" s="246" t="s">
        <v>8127</v>
      </c>
      <c r="C67" s="795" t="s">
        <v>1326</v>
      </c>
      <c r="D67" s="632" t="s">
        <v>8138</v>
      </c>
      <c r="E67" s="31" t="s">
        <v>281</v>
      </c>
      <c r="F67" s="118">
        <v>650</v>
      </c>
      <c r="G67" s="118">
        <v>550</v>
      </c>
      <c r="H67" s="245" t="s">
        <v>281</v>
      </c>
      <c r="I67" s="245" t="s">
        <v>281</v>
      </c>
      <c r="J67" s="477">
        <v>7.2</v>
      </c>
      <c r="K67" s="224" t="s">
        <v>281</v>
      </c>
      <c r="L67" s="617">
        <v>4377.6000000000004</v>
      </c>
    </row>
    <row r="68" spans="1:12" ht="12.75" customHeight="1">
      <c r="A68" s="245" t="s">
        <v>1327</v>
      </c>
      <c r="B68" s="246" t="s">
        <v>8128</v>
      </c>
      <c r="C68" s="795" t="s">
        <v>1328</v>
      </c>
      <c r="D68" s="632" t="s">
        <v>8139</v>
      </c>
      <c r="E68" s="31" t="s">
        <v>281</v>
      </c>
      <c r="F68" s="118">
        <v>650</v>
      </c>
      <c r="G68" s="118">
        <v>550</v>
      </c>
      <c r="H68" s="245" t="s">
        <v>281</v>
      </c>
      <c r="I68" s="245" t="s">
        <v>281</v>
      </c>
      <c r="J68" s="477">
        <v>7.6</v>
      </c>
      <c r="K68" s="224" t="s">
        <v>281</v>
      </c>
      <c r="L68" s="617">
        <v>4560</v>
      </c>
    </row>
    <row r="69" spans="1:12" ht="12.75" customHeight="1">
      <c r="A69" s="862" t="s">
        <v>10338</v>
      </c>
      <c r="B69" s="862"/>
      <c r="C69" s="862"/>
      <c r="D69" s="862"/>
      <c r="E69" s="862"/>
      <c r="F69" s="862"/>
      <c r="G69" s="862"/>
      <c r="H69" s="862"/>
      <c r="I69" s="862"/>
      <c r="J69" s="862"/>
      <c r="K69" s="862"/>
      <c r="L69" s="862"/>
    </row>
    <row r="70" spans="1:12" ht="12.75" customHeight="1">
      <c r="A70" s="245" t="s">
        <v>9276</v>
      </c>
      <c r="B70" s="246" t="s">
        <v>9266</v>
      </c>
      <c r="C70" s="795" t="s">
        <v>924</v>
      </c>
      <c r="D70" s="632" t="s">
        <v>8142</v>
      </c>
      <c r="E70" s="31">
        <v>1000</v>
      </c>
      <c r="F70" s="118" t="s">
        <v>2444</v>
      </c>
      <c r="G70" s="118">
        <v>1000</v>
      </c>
      <c r="H70" s="245" t="s">
        <v>281</v>
      </c>
      <c r="I70" s="263" t="s">
        <v>3876</v>
      </c>
      <c r="J70" s="477">
        <v>564</v>
      </c>
      <c r="K70" s="224">
        <v>1</v>
      </c>
      <c r="L70" s="617">
        <v>25926</v>
      </c>
    </row>
    <row r="71" spans="1:12" ht="12.75" customHeight="1">
      <c r="A71" s="245">
        <v>20536</v>
      </c>
      <c r="B71" s="246" t="s">
        <v>7917</v>
      </c>
      <c r="C71" s="795" t="s">
        <v>9303</v>
      </c>
      <c r="D71" s="632" t="s">
        <v>7922</v>
      </c>
      <c r="E71" s="31">
        <v>1000</v>
      </c>
      <c r="F71" s="118">
        <v>680</v>
      </c>
      <c r="G71" s="118">
        <v>990</v>
      </c>
      <c r="H71" s="245" t="s">
        <v>281</v>
      </c>
      <c r="I71" s="263" t="s">
        <v>3876</v>
      </c>
      <c r="J71" s="477">
        <v>730</v>
      </c>
      <c r="K71" s="224">
        <v>1</v>
      </c>
      <c r="L71" s="617">
        <v>30775</v>
      </c>
    </row>
    <row r="72" spans="1:12" ht="12.75" customHeight="1">
      <c r="A72" s="245">
        <v>20537</v>
      </c>
      <c r="B72" s="246" t="s">
        <v>7918</v>
      </c>
      <c r="C72" s="795" t="s">
        <v>923</v>
      </c>
      <c r="D72" s="632" t="s">
        <v>7923</v>
      </c>
      <c r="E72" s="31">
        <v>1000</v>
      </c>
      <c r="F72" s="118">
        <v>680</v>
      </c>
      <c r="G72" s="118">
        <v>940</v>
      </c>
      <c r="H72" s="245" t="s">
        <v>281</v>
      </c>
      <c r="I72" s="263" t="s">
        <v>3876</v>
      </c>
      <c r="J72" s="477">
        <v>756</v>
      </c>
      <c r="K72" s="224">
        <v>1</v>
      </c>
      <c r="L72" s="617">
        <v>32734</v>
      </c>
    </row>
    <row r="73" spans="1:12" ht="12.75" customHeight="1">
      <c r="A73" s="245" t="s">
        <v>9275</v>
      </c>
      <c r="B73" s="246" t="s">
        <v>9251</v>
      </c>
      <c r="C73" s="795" t="s">
        <v>8143</v>
      </c>
      <c r="D73" s="632" t="s">
        <v>8143</v>
      </c>
      <c r="E73" s="31">
        <v>1000</v>
      </c>
      <c r="F73" s="118" t="s">
        <v>2444</v>
      </c>
      <c r="G73" s="118">
        <v>1000</v>
      </c>
      <c r="H73" s="245" t="s">
        <v>281</v>
      </c>
      <c r="I73" s="263" t="s">
        <v>3876</v>
      </c>
      <c r="J73" s="477">
        <v>660</v>
      </c>
      <c r="K73" s="224">
        <v>1</v>
      </c>
      <c r="L73" s="617">
        <v>30100</v>
      </c>
    </row>
    <row r="74" spans="1:12" ht="12.75" customHeight="1">
      <c r="A74" s="245">
        <v>603507</v>
      </c>
      <c r="B74" s="246">
        <v>4430050</v>
      </c>
      <c r="C74" s="795" t="s">
        <v>2451</v>
      </c>
      <c r="D74" s="632" t="s">
        <v>2451</v>
      </c>
      <c r="E74" s="31">
        <v>790</v>
      </c>
      <c r="F74" s="118">
        <v>485</v>
      </c>
      <c r="G74" s="118">
        <v>250</v>
      </c>
      <c r="H74" s="245" t="s">
        <v>281</v>
      </c>
      <c r="I74" s="245" t="s">
        <v>281</v>
      </c>
      <c r="J74" s="477">
        <v>8.4</v>
      </c>
      <c r="K74" s="224" t="s">
        <v>281</v>
      </c>
      <c r="L74" s="617">
        <v>8290</v>
      </c>
    </row>
    <row r="75" spans="1:12" ht="12.75" customHeight="1">
      <c r="A75" s="862" t="s">
        <v>10339</v>
      </c>
      <c r="B75" s="862"/>
      <c r="C75" s="862"/>
      <c r="D75" s="862"/>
      <c r="E75" s="862"/>
      <c r="F75" s="862"/>
      <c r="G75" s="862"/>
      <c r="H75" s="862"/>
      <c r="I75" s="862"/>
      <c r="J75" s="862"/>
      <c r="K75" s="862"/>
      <c r="L75" s="862"/>
    </row>
    <row r="76" spans="1:12" ht="12.75" customHeight="1">
      <c r="A76" s="245"/>
      <c r="B76" s="88" t="s">
        <v>281</v>
      </c>
      <c r="C76" s="795" t="s">
        <v>1490</v>
      </c>
      <c r="D76" s="632" t="s">
        <v>8991</v>
      </c>
      <c r="E76" s="88" t="s">
        <v>281</v>
      </c>
      <c r="F76" s="88" t="s">
        <v>281</v>
      </c>
      <c r="G76" s="88" t="s">
        <v>281</v>
      </c>
      <c r="H76" s="88" t="s">
        <v>281</v>
      </c>
      <c r="I76" s="88" t="s">
        <v>281</v>
      </c>
      <c r="J76" s="88" t="s">
        <v>281</v>
      </c>
      <c r="K76" s="88" t="s">
        <v>281</v>
      </c>
      <c r="L76" s="617">
        <v>3641</v>
      </c>
    </row>
    <row r="77" spans="1:12" ht="12.75" customHeight="1">
      <c r="A77" s="245"/>
      <c r="B77" s="88" t="s">
        <v>281</v>
      </c>
      <c r="C77" s="795" t="s">
        <v>9536</v>
      </c>
      <c r="D77" s="632" t="s">
        <v>9537</v>
      </c>
      <c r="E77" s="88" t="s">
        <v>281</v>
      </c>
      <c r="F77" s="88" t="s">
        <v>281</v>
      </c>
      <c r="G77" s="88" t="s">
        <v>281</v>
      </c>
      <c r="H77" s="88" t="s">
        <v>281</v>
      </c>
      <c r="I77" s="88" t="s">
        <v>281</v>
      </c>
      <c r="J77" s="88" t="s">
        <v>281</v>
      </c>
      <c r="K77" s="88" t="s">
        <v>281</v>
      </c>
      <c r="L77" s="617">
        <v>4588</v>
      </c>
    </row>
    <row r="78" spans="1:12" ht="12.75" customHeight="1">
      <c r="A78" s="245"/>
      <c r="B78" s="88" t="s">
        <v>281</v>
      </c>
      <c r="C78" s="795" t="s">
        <v>488</v>
      </c>
      <c r="D78" s="632" t="s">
        <v>8994</v>
      </c>
      <c r="E78" s="88" t="s">
        <v>281</v>
      </c>
      <c r="F78" s="88" t="s">
        <v>281</v>
      </c>
      <c r="G78" s="88" t="s">
        <v>281</v>
      </c>
      <c r="H78" s="88" t="s">
        <v>281</v>
      </c>
      <c r="I78" s="88" t="s">
        <v>281</v>
      </c>
      <c r="J78" s="88" t="s">
        <v>281</v>
      </c>
      <c r="K78" s="88" t="s">
        <v>281</v>
      </c>
      <c r="L78" s="617">
        <v>4880</v>
      </c>
    </row>
    <row r="79" spans="1:12" ht="12.75" customHeight="1">
      <c r="A79" s="245"/>
      <c r="B79" s="88" t="s">
        <v>281</v>
      </c>
      <c r="C79" s="795" t="s">
        <v>2741</v>
      </c>
      <c r="D79" s="632" t="s">
        <v>9538</v>
      </c>
      <c r="E79" s="88" t="s">
        <v>281</v>
      </c>
      <c r="F79" s="88" t="s">
        <v>281</v>
      </c>
      <c r="G79" s="88" t="s">
        <v>281</v>
      </c>
      <c r="H79" s="88" t="s">
        <v>281</v>
      </c>
      <c r="I79" s="88" t="s">
        <v>281</v>
      </c>
      <c r="J79" s="88" t="s">
        <v>281</v>
      </c>
      <c r="K79" s="88" t="s">
        <v>281</v>
      </c>
      <c r="L79" s="617">
        <v>7060</v>
      </c>
    </row>
    <row r="80" spans="1:12" ht="12.75" customHeight="1">
      <c r="A80" s="245"/>
      <c r="B80" s="88" t="s">
        <v>281</v>
      </c>
      <c r="C80" s="795" t="s">
        <v>2453</v>
      </c>
      <c r="D80" s="632" t="s">
        <v>12041</v>
      </c>
      <c r="E80" s="88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617">
        <v>9115</v>
      </c>
    </row>
    <row r="81" spans="1:12" ht="12.75" customHeight="1">
      <c r="A81" s="245"/>
      <c r="B81" s="88" t="s">
        <v>281</v>
      </c>
      <c r="C81" s="795" t="s">
        <v>12042</v>
      </c>
      <c r="D81" s="632" t="s">
        <v>12084</v>
      </c>
      <c r="E81" s="88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617">
        <v>3080</v>
      </c>
    </row>
    <row r="82" spans="1:12" ht="12.75" customHeight="1">
      <c r="A82" s="862" t="s">
        <v>10572</v>
      </c>
      <c r="B82" s="862"/>
      <c r="C82" s="862"/>
      <c r="D82" s="862"/>
      <c r="E82" s="862"/>
      <c r="F82" s="862"/>
      <c r="G82" s="862"/>
      <c r="H82" s="862"/>
      <c r="I82" s="862"/>
      <c r="J82" s="862"/>
      <c r="K82" s="862"/>
      <c r="L82" s="862"/>
    </row>
    <row r="83" spans="1:12" ht="12.75" customHeight="1">
      <c r="A83" s="245"/>
      <c r="B83" s="246" t="s">
        <v>12043</v>
      </c>
      <c r="C83" s="795" t="s">
        <v>12044</v>
      </c>
      <c r="D83" s="632" t="s">
        <v>12045</v>
      </c>
      <c r="E83" s="31">
        <v>500</v>
      </c>
      <c r="F83" s="31">
        <v>642</v>
      </c>
      <c r="G83" s="31">
        <v>180</v>
      </c>
      <c r="H83" s="245" t="s">
        <v>281</v>
      </c>
      <c r="I83" s="263" t="s">
        <v>301</v>
      </c>
      <c r="J83" s="477">
        <v>116</v>
      </c>
      <c r="K83" s="224">
        <v>6</v>
      </c>
      <c r="L83" s="617">
        <v>2670</v>
      </c>
    </row>
    <row r="84" spans="1:12" ht="12.75" customHeight="1">
      <c r="A84" s="245"/>
      <c r="B84" s="246" t="s">
        <v>11886</v>
      </c>
      <c r="C84" s="795" t="s">
        <v>12046</v>
      </c>
      <c r="D84" s="632" t="s">
        <v>12047</v>
      </c>
      <c r="E84" s="31">
        <v>1000</v>
      </c>
      <c r="F84" s="31">
        <v>642</v>
      </c>
      <c r="G84" s="31">
        <v>180</v>
      </c>
      <c r="H84" s="245" t="s">
        <v>281</v>
      </c>
      <c r="I84" s="263" t="s">
        <v>289</v>
      </c>
      <c r="J84" s="477">
        <v>167.4</v>
      </c>
      <c r="K84" s="224">
        <v>6</v>
      </c>
      <c r="L84" s="617"/>
    </row>
    <row r="85" spans="1:12" ht="12.75" customHeight="1">
      <c r="A85" s="862" t="s">
        <v>10573</v>
      </c>
      <c r="B85" s="862"/>
      <c r="C85" s="862"/>
      <c r="D85" s="862"/>
      <c r="E85" s="862"/>
      <c r="F85" s="862"/>
      <c r="G85" s="862"/>
      <c r="H85" s="862"/>
      <c r="I85" s="862"/>
      <c r="J85" s="862"/>
      <c r="K85" s="862"/>
      <c r="L85" s="862"/>
    </row>
    <row r="86" spans="1:12" ht="12.75" customHeight="1">
      <c r="A86" s="245"/>
      <c r="B86" s="246" t="s">
        <v>12048</v>
      </c>
      <c r="C86" s="795" t="s">
        <v>12049</v>
      </c>
      <c r="D86" s="632" t="s">
        <v>12050</v>
      </c>
      <c r="E86" s="31">
        <v>500</v>
      </c>
      <c r="F86" s="31">
        <v>642</v>
      </c>
      <c r="G86" s="31">
        <v>180</v>
      </c>
      <c r="H86" s="245" t="s">
        <v>281</v>
      </c>
      <c r="I86" s="263" t="s">
        <v>301</v>
      </c>
      <c r="J86" s="477">
        <v>114</v>
      </c>
      <c r="K86" s="224">
        <v>6</v>
      </c>
      <c r="L86" s="617">
        <v>2670</v>
      </c>
    </row>
    <row r="87" spans="1:12" s="352" customFormat="1" ht="15" customHeight="1">
      <c r="B87" s="675"/>
      <c r="C87" s="593"/>
      <c r="D87" s="593"/>
      <c r="E87" s="30"/>
      <c r="F87" s="30"/>
      <c r="G87" s="30"/>
      <c r="H87" s="30"/>
      <c r="I87" s="30"/>
      <c r="J87" s="30"/>
      <c r="K87" s="30"/>
      <c r="L87" s="30"/>
    </row>
    <row r="88" spans="1:12" ht="15" customHeight="1">
      <c r="A88" s="578"/>
      <c r="B88" s="792"/>
      <c r="C88" s="475"/>
      <c r="D88" s="475"/>
      <c r="E88" s="435"/>
      <c r="F88" s="435"/>
      <c r="G88" s="435"/>
      <c r="H88" s="435"/>
      <c r="I88" s="435"/>
      <c r="J88" s="435"/>
      <c r="K88" s="435"/>
      <c r="L88" s="435"/>
    </row>
    <row r="89" spans="1:12" ht="15" customHeight="1">
      <c r="A89" s="435"/>
      <c r="B89" s="793"/>
      <c r="C89" s="475"/>
      <c r="D89" s="475"/>
      <c r="E89" s="14"/>
      <c r="F89" s="435"/>
      <c r="G89" s="435"/>
      <c r="H89" s="435"/>
      <c r="I89" s="435"/>
      <c r="J89" s="435"/>
      <c r="K89" s="14"/>
      <c r="L89" s="435"/>
    </row>
  </sheetData>
  <mergeCells count="8">
    <mergeCell ref="A82:L82"/>
    <mergeCell ref="A85:L85"/>
    <mergeCell ref="A2:L2"/>
    <mergeCell ref="A10:L10"/>
    <mergeCell ref="A41:L41"/>
    <mergeCell ref="A50:L50"/>
    <mergeCell ref="A69:L69"/>
    <mergeCell ref="A75:L75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40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4">
    <tabColor rgb="FF6D9EEB"/>
    <pageSetUpPr fitToPage="1"/>
  </sheetPr>
  <dimension ref="A1:L88"/>
  <sheetViews>
    <sheetView zoomScaleNormal="100" zoomScaleSheetLayoutView="70" zoomScalePageLayoutView="70" workbookViewId="0"/>
  </sheetViews>
  <sheetFormatPr defaultColWidth="17.28515625" defaultRowHeight="15" customHeight="1"/>
  <cols>
    <col min="1" max="1" width="11.7109375" style="577" customWidth="1"/>
    <col min="2" max="2" width="14.7109375" style="577" customWidth="1"/>
    <col min="3" max="3" width="58.7109375" style="592" customWidth="1"/>
    <col min="4" max="4" width="69.7109375" style="592" customWidth="1"/>
    <col min="5" max="6" width="11.7109375" style="577" customWidth="1"/>
    <col min="7" max="7" width="12.7109375" style="577" customWidth="1"/>
    <col min="8" max="8" width="14.7109375" style="577" customWidth="1"/>
    <col min="9" max="10" width="8.7109375" style="577" customWidth="1"/>
    <col min="11" max="11" width="11.7109375" style="577" customWidth="1"/>
    <col min="12" max="12" width="14.7109375" style="577" customWidth="1"/>
    <col min="13" max="16384" width="17.28515625" style="577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49" t="s">
        <v>5651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</row>
    <row r="3" spans="1:12" ht="12.75" customHeight="1">
      <c r="A3" s="24" t="s">
        <v>308</v>
      </c>
      <c r="B3" s="24" t="s">
        <v>4409</v>
      </c>
      <c r="C3" s="471" t="s">
        <v>3644</v>
      </c>
      <c r="D3" s="472" t="s">
        <v>4410</v>
      </c>
      <c r="E3" s="31">
        <v>1000</v>
      </c>
      <c r="F3" s="24" t="s">
        <v>305</v>
      </c>
      <c r="G3" s="24" t="s">
        <v>306</v>
      </c>
      <c r="H3" s="24" t="s">
        <v>307</v>
      </c>
      <c r="I3" s="263" t="s">
        <v>273</v>
      </c>
      <c r="J3" s="477">
        <v>24</v>
      </c>
      <c r="K3" s="264">
        <v>48</v>
      </c>
      <c r="L3" s="446">
        <v>610</v>
      </c>
    </row>
    <row r="4" spans="1:12" ht="12.75" customHeight="1">
      <c r="A4" s="24" t="s">
        <v>309</v>
      </c>
      <c r="B4" s="24" t="s">
        <v>4411</v>
      </c>
      <c r="C4" s="471" t="s">
        <v>310</v>
      </c>
      <c r="D4" s="472" t="s">
        <v>4412</v>
      </c>
      <c r="E4" s="31">
        <v>1000</v>
      </c>
      <c r="F4" s="24" t="s">
        <v>305</v>
      </c>
      <c r="G4" s="24" t="s">
        <v>311</v>
      </c>
      <c r="H4" s="24" t="s">
        <v>312</v>
      </c>
      <c r="I4" s="263" t="s">
        <v>273</v>
      </c>
      <c r="J4" s="477">
        <v>28.5</v>
      </c>
      <c r="K4" s="264">
        <v>48</v>
      </c>
      <c r="L4" s="446">
        <v>612</v>
      </c>
    </row>
    <row r="5" spans="1:12" ht="12.75" customHeight="1">
      <c r="A5" s="24" t="s">
        <v>313</v>
      </c>
      <c r="B5" s="24" t="s">
        <v>4413</v>
      </c>
      <c r="C5" s="471" t="s">
        <v>314</v>
      </c>
      <c r="D5" s="472" t="s">
        <v>4414</v>
      </c>
      <c r="E5" s="31">
        <v>1000</v>
      </c>
      <c r="F5" s="24" t="s">
        <v>305</v>
      </c>
      <c r="G5" s="24" t="s">
        <v>315</v>
      </c>
      <c r="H5" s="24" t="s">
        <v>316</v>
      </c>
      <c r="I5" s="263" t="s">
        <v>273</v>
      </c>
      <c r="J5" s="477">
        <v>32</v>
      </c>
      <c r="K5" s="264">
        <v>36</v>
      </c>
      <c r="L5" s="446">
        <v>614</v>
      </c>
    </row>
    <row r="6" spans="1:12" ht="12.75" customHeight="1">
      <c r="A6" s="24" t="s">
        <v>317</v>
      </c>
      <c r="B6" s="24" t="s">
        <v>4415</v>
      </c>
      <c r="C6" s="471" t="s">
        <v>318</v>
      </c>
      <c r="D6" s="472" t="s">
        <v>4416</v>
      </c>
      <c r="E6" s="31">
        <v>1000</v>
      </c>
      <c r="F6" s="24" t="s">
        <v>305</v>
      </c>
      <c r="G6" s="24" t="s">
        <v>319</v>
      </c>
      <c r="H6" s="24" t="s">
        <v>320</v>
      </c>
      <c r="I6" s="263" t="s">
        <v>273</v>
      </c>
      <c r="J6" s="477">
        <v>33.4</v>
      </c>
      <c r="K6" s="264">
        <v>36</v>
      </c>
      <c r="L6" s="446">
        <v>618</v>
      </c>
    </row>
    <row r="7" spans="1:12" ht="12.75" customHeight="1">
      <c r="A7" s="24" t="s">
        <v>321</v>
      </c>
      <c r="B7" s="24" t="s">
        <v>4417</v>
      </c>
      <c r="C7" s="471" t="s">
        <v>322</v>
      </c>
      <c r="D7" s="472" t="s">
        <v>4418</v>
      </c>
      <c r="E7" s="31">
        <v>1000</v>
      </c>
      <c r="F7" s="24" t="s">
        <v>305</v>
      </c>
      <c r="G7" s="24" t="s">
        <v>323</v>
      </c>
      <c r="H7" s="24" t="s">
        <v>315</v>
      </c>
      <c r="I7" s="263" t="s">
        <v>273</v>
      </c>
      <c r="J7" s="477">
        <v>36.5</v>
      </c>
      <c r="K7" s="264">
        <v>36</v>
      </c>
      <c r="L7" s="446">
        <v>622</v>
      </c>
    </row>
    <row r="8" spans="1:12" ht="12.75" customHeight="1">
      <c r="A8" s="24" t="s">
        <v>324</v>
      </c>
      <c r="B8" s="24" t="s">
        <v>4419</v>
      </c>
      <c r="C8" s="471" t="s">
        <v>325</v>
      </c>
      <c r="D8" s="472" t="s">
        <v>4420</v>
      </c>
      <c r="E8" s="31">
        <v>1000</v>
      </c>
      <c r="F8" s="24" t="s">
        <v>305</v>
      </c>
      <c r="G8" s="24" t="s">
        <v>326</v>
      </c>
      <c r="H8" s="24" t="s">
        <v>319</v>
      </c>
      <c r="I8" s="263" t="s">
        <v>273</v>
      </c>
      <c r="J8" s="477">
        <v>40</v>
      </c>
      <c r="K8" s="264">
        <v>30</v>
      </c>
      <c r="L8" s="446">
        <v>626</v>
      </c>
    </row>
    <row r="9" spans="1:12" ht="12.75" customHeight="1">
      <c r="A9" s="24" t="s">
        <v>327</v>
      </c>
      <c r="B9" s="24" t="s">
        <v>4421</v>
      </c>
      <c r="C9" s="471" t="s">
        <v>328</v>
      </c>
      <c r="D9" s="472" t="s">
        <v>4422</v>
      </c>
      <c r="E9" s="31">
        <v>1000</v>
      </c>
      <c r="F9" s="24" t="s">
        <v>305</v>
      </c>
      <c r="G9" s="24" t="s">
        <v>329</v>
      </c>
      <c r="H9" s="24" t="s">
        <v>330</v>
      </c>
      <c r="I9" s="263" t="s">
        <v>273</v>
      </c>
      <c r="J9" s="477">
        <v>44</v>
      </c>
      <c r="K9" s="264">
        <v>30</v>
      </c>
      <c r="L9" s="446">
        <v>630</v>
      </c>
    </row>
    <row r="10" spans="1:12" ht="12.75" customHeight="1">
      <c r="A10" s="849" t="s">
        <v>5652</v>
      </c>
      <c r="B10" s="849"/>
      <c r="C10" s="849"/>
      <c r="D10" s="849"/>
      <c r="E10" s="849"/>
      <c r="F10" s="849"/>
      <c r="G10" s="849"/>
      <c r="H10" s="849"/>
      <c r="I10" s="849"/>
      <c r="J10" s="851"/>
      <c r="K10" s="849"/>
      <c r="L10" s="849"/>
    </row>
    <row r="11" spans="1:12" ht="12.75" customHeight="1">
      <c r="A11" s="24" t="s">
        <v>331</v>
      </c>
      <c r="B11" s="24" t="s">
        <v>4423</v>
      </c>
      <c r="C11" s="471" t="s">
        <v>332</v>
      </c>
      <c r="D11" s="472" t="s">
        <v>4424</v>
      </c>
      <c r="E11" s="31">
        <v>1000</v>
      </c>
      <c r="F11" s="24" t="s">
        <v>305</v>
      </c>
      <c r="G11" s="24" t="s">
        <v>333</v>
      </c>
      <c r="H11" s="24" t="s">
        <v>334</v>
      </c>
      <c r="I11" s="263" t="s">
        <v>273</v>
      </c>
      <c r="J11" s="477">
        <v>24.9</v>
      </c>
      <c r="K11" s="264">
        <v>48</v>
      </c>
      <c r="L11" s="446">
        <v>615</v>
      </c>
    </row>
    <row r="12" spans="1:12" ht="12.75" customHeight="1">
      <c r="A12" s="24" t="s">
        <v>335</v>
      </c>
      <c r="B12" s="24" t="s">
        <v>4425</v>
      </c>
      <c r="C12" s="471" t="s">
        <v>336</v>
      </c>
      <c r="D12" s="472" t="s">
        <v>4426</v>
      </c>
      <c r="E12" s="31">
        <v>1000</v>
      </c>
      <c r="F12" s="24" t="s">
        <v>305</v>
      </c>
      <c r="G12" s="24" t="s">
        <v>337</v>
      </c>
      <c r="H12" s="24" t="s">
        <v>338</v>
      </c>
      <c r="I12" s="263" t="s">
        <v>273</v>
      </c>
      <c r="J12" s="477">
        <v>25.6</v>
      </c>
      <c r="K12" s="264">
        <v>48</v>
      </c>
      <c r="L12" s="446">
        <v>615</v>
      </c>
    </row>
    <row r="13" spans="1:12" ht="12.75" customHeight="1">
      <c r="A13" s="24" t="s">
        <v>339</v>
      </c>
      <c r="B13" s="24" t="s">
        <v>4427</v>
      </c>
      <c r="C13" s="471" t="s">
        <v>340</v>
      </c>
      <c r="D13" s="472" t="s">
        <v>4428</v>
      </c>
      <c r="E13" s="31">
        <v>1000</v>
      </c>
      <c r="F13" s="24" t="s">
        <v>305</v>
      </c>
      <c r="G13" s="24" t="s">
        <v>341</v>
      </c>
      <c r="H13" s="24" t="s">
        <v>342</v>
      </c>
      <c r="I13" s="263" t="s">
        <v>273</v>
      </c>
      <c r="J13" s="477">
        <v>26.3</v>
      </c>
      <c r="K13" s="264">
        <v>48</v>
      </c>
      <c r="L13" s="446">
        <v>615</v>
      </c>
    </row>
    <row r="14" spans="1:12" ht="12.75" customHeight="1">
      <c r="A14" s="24" t="s">
        <v>343</v>
      </c>
      <c r="B14" s="24" t="s">
        <v>4429</v>
      </c>
      <c r="C14" s="471" t="s">
        <v>344</v>
      </c>
      <c r="D14" s="472" t="s">
        <v>4430</v>
      </c>
      <c r="E14" s="31">
        <v>1000</v>
      </c>
      <c r="F14" s="24" t="s">
        <v>305</v>
      </c>
      <c r="G14" s="24" t="s">
        <v>345</v>
      </c>
      <c r="H14" s="24" t="s">
        <v>346</v>
      </c>
      <c r="I14" s="263" t="s">
        <v>273</v>
      </c>
      <c r="J14" s="477">
        <v>27</v>
      </c>
      <c r="K14" s="264">
        <v>48</v>
      </c>
      <c r="L14" s="446">
        <v>615</v>
      </c>
    </row>
    <row r="15" spans="1:12" ht="12.75" customHeight="1">
      <c r="A15" s="24" t="s">
        <v>347</v>
      </c>
      <c r="B15" s="24" t="s">
        <v>4431</v>
      </c>
      <c r="C15" s="471" t="s">
        <v>348</v>
      </c>
      <c r="D15" s="472" t="s">
        <v>4432</v>
      </c>
      <c r="E15" s="31">
        <v>1000</v>
      </c>
      <c r="F15" s="24" t="s">
        <v>305</v>
      </c>
      <c r="G15" s="24" t="s">
        <v>349</v>
      </c>
      <c r="H15" s="24" t="s">
        <v>350</v>
      </c>
      <c r="I15" s="263" t="s">
        <v>273</v>
      </c>
      <c r="J15" s="477">
        <v>27.7</v>
      </c>
      <c r="K15" s="264">
        <v>48</v>
      </c>
      <c r="L15" s="446">
        <v>615</v>
      </c>
    </row>
    <row r="16" spans="1:12" ht="12.75" customHeight="1">
      <c r="A16" s="24" t="s">
        <v>351</v>
      </c>
      <c r="B16" s="24" t="s">
        <v>4433</v>
      </c>
      <c r="C16" s="471" t="s">
        <v>352</v>
      </c>
      <c r="D16" s="472" t="s">
        <v>4434</v>
      </c>
      <c r="E16" s="31">
        <v>1000</v>
      </c>
      <c r="F16" s="24" t="s">
        <v>305</v>
      </c>
      <c r="G16" s="24" t="s">
        <v>353</v>
      </c>
      <c r="H16" s="24" t="s">
        <v>354</v>
      </c>
      <c r="I16" s="263" t="s">
        <v>273</v>
      </c>
      <c r="J16" s="477">
        <v>28.4</v>
      </c>
      <c r="K16" s="264">
        <v>36</v>
      </c>
      <c r="L16" s="446">
        <v>620</v>
      </c>
    </row>
    <row r="17" spans="1:12" ht="12.75" customHeight="1">
      <c r="A17" s="24" t="s">
        <v>355</v>
      </c>
      <c r="B17" s="24" t="s">
        <v>4435</v>
      </c>
      <c r="C17" s="471" t="s">
        <v>356</v>
      </c>
      <c r="D17" s="472" t="s">
        <v>4436</v>
      </c>
      <c r="E17" s="31">
        <v>1000</v>
      </c>
      <c r="F17" s="24" t="s">
        <v>305</v>
      </c>
      <c r="G17" s="24" t="s">
        <v>357</v>
      </c>
      <c r="H17" s="24" t="s">
        <v>358</v>
      </c>
      <c r="I17" s="263" t="s">
        <v>273</v>
      </c>
      <c r="J17" s="477">
        <v>29.1</v>
      </c>
      <c r="K17" s="264">
        <v>36</v>
      </c>
      <c r="L17" s="446">
        <v>620</v>
      </c>
    </row>
    <row r="18" spans="1:12" ht="12.75" customHeight="1">
      <c r="A18" s="24" t="s">
        <v>359</v>
      </c>
      <c r="B18" s="24" t="s">
        <v>4437</v>
      </c>
      <c r="C18" s="471" t="s">
        <v>360</v>
      </c>
      <c r="D18" s="472" t="s">
        <v>4438</v>
      </c>
      <c r="E18" s="31">
        <v>1000</v>
      </c>
      <c r="F18" s="24" t="s">
        <v>305</v>
      </c>
      <c r="G18" s="24" t="s">
        <v>361</v>
      </c>
      <c r="H18" s="24" t="s">
        <v>333</v>
      </c>
      <c r="I18" s="263" t="s">
        <v>273</v>
      </c>
      <c r="J18" s="477">
        <v>29.8</v>
      </c>
      <c r="K18" s="264">
        <v>36</v>
      </c>
      <c r="L18" s="446">
        <v>620</v>
      </c>
    </row>
    <row r="19" spans="1:12" ht="12.75" customHeight="1">
      <c r="A19" s="24" t="s">
        <v>362</v>
      </c>
      <c r="B19" s="24" t="s">
        <v>4439</v>
      </c>
      <c r="C19" s="471" t="s">
        <v>363</v>
      </c>
      <c r="D19" s="472" t="s">
        <v>4440</v>
      </c>
      <c r="E19" s="31">
        <v>1000</v>
      </c>
      <c r="F19" s="24" t="s">
        <v>305</v>
      </c>
      <c r="G19" s="24" t="s">
        <v>364</v>
      </c>
      <c r="H19" s="24" t="s">
        <v>337</v>
      </c>
      <c r="I19" s="263" t="s">
        <v>273</v>
      </c>
      <c r="J19" s="477">
        <v>30.5</v>
      </c>
      <c r="K19" s="264">
        <v>36</v>
      </c>
      <c r="L19" s="446">
        <v>620</v>
      </c>
    </row>
    <row r="20" spans="1:12" ht="12.75" customHeight="1">
      <c r="A20" s="24" t="s">
        <v>365</v>
      </c>
      <c r="B20" s="24" t="s">
        <v>4441</v>
      </c>
      <c r="C20" s="471" t="s">
        <v>366</v>
      </c>
      <c r="D20" s="472" t="s">
        <v>4442</v>
      </c>
      <c r="E20" s="31">
        <v>1000</v>
      </c>
      <c r="F20" s="24" t="s">
        <v>305</v>
      </c>
      <c r="G20" s="24" t="s">
        <v>367</v>
      </c>
      <c r="H20" s="24" t="s">
        <v>341</v>
      </c>
      <c r="I20" s="263" t="s">
        <v>273</v>
      </c>
      <c r="J20" s="477">
        <v>31.2</v>
      </c>
      <c r="K20" s="264">
        <v>36</v>
      </c>
      <c r="L20" s="446">
        <v>620</v>
      </c>
    </row>
    <row r="21" spans="1:12" ht="12.75" customHeight="1">
      <c r="A21" s="24" t="s">
        <v>368</v>
      </c>
      <c r="B21" s="24" t="s">
        <v>4443</v>
      </c>
      <c r="C21" s="471" t="s">
        <v>369</v>
      </c>
      <c r="D21" s="472" t="s">
        <v>4444</v>
      </c>
      <c r="E21" s="31">
        <v>1000</v>
      </c>
      <c r="F21" s="24" t="s">
        <v>305</v>
      </c>
      <c r="G21" s="24" t="s">
        <v>370</v>
      </c>
      <c r="H21" s="24" t="s">
        <v>345</v>
      </c>
      <c r="I21" s="263" t="s">
        <v>273</v>
      </c>
      <c r="J21" s="477">
        <v>31.9</v>
      </c>
      <c r="K21" s="264">
        <v>36</v>
      </c>
      <c r="L21" s="446">
        <v>625</v>
      </c>
    </row>
    <row r="22" spans="1:12" ht="12.75" customHeight="1">
      <c r="A22" s="24" t="s">
        <v>371</v>
      </c>
      <c r="B22" s="24" t="s">
        <v>4445</v>
      </c>
      <c r="C22" s="471" t="s">
        <v>372</v>
      </c>
      <c r="D22" s="472" t="s">
        <v>4446</v>
      </c>
      <c r="E22" s="31">
        <v>1000</v>
      </c>
      <c r="F22" s="24" t="s">
        <v>305</v>
      </c>
      <c r="G22" s="24" t="s">
        <v>373</v>
      </c>
      <c r="H22" s="24" t="s">
        <v>349</v>
      </c>
      <c r="I22" s="263" t="s">
        <v>273</v>
      </c>
      <c r="J22" s="477">
        <v>32.6</v>
      </c>
      <c r="K22" s="264">
        <v>36</v>
      </c>
      <c r="L22" s="446">
        <v>625</v>
      </c>
    </row>
    <row r="23" spans="1:12" ht="12.75" customHeight="1">
      <c r="A23" s="24" t="s">
        <v>374</v>
      </c>
      <c r="B23" s="24" t="s">
        <v>4447</v>
      </c>
      <c r="C23" s="471" t="s">
        <v>375</v>
      </c>
      <c r="D23" s="472" t="s">
        <v>4448</v>
      </c>
      <c r="E23" s="31">
        <v>1000</v>
      </c>
      <c r="F23" s="24" t="s">
        <v>305</v>
      </c>
      <c r="G23" s="24" t="s">
        <v>376</v>
      </c>
      <c r="H23" s="24" t="s">
        <v>353</v>
      </c>
      <c r="I23" s="263" t="s">
        <v>273</v>
      </c>
      <c r="J23" s="477">
        <v>33.299999999999997</v>
      </c>
      <c r="K23" s="264">
        <v>36</v>
      </c>
      <c r="L23" s="446">
        <v>625</v>
      </c>
    </row>
    <row r="24" spans="1:12" ht="12.75" customHeight="1">
      <c r="A24" s="24" t="s">
        <v>377</v>
      </c>
      <c r="B24" s="24" t="s">
        <v>4449</v>
      </c>
      <c r="C24" s="471" t="s">
        <v>4035</v>
      </c>
      <c r="D24" s="472" t="s">
        <v>4450</v>
      </c>
      <c r="E24" s="31">
        <v>1000</v>
      </c>
      <c r="F24" s="24" t="s">
        <v>305</v>
      </c>
      <c r="G24" s="24" t="s">
        <v>4036</v>
      </c>
      <c r="H24" s="24" t="s">
        <v>357</v>
      </c>
      <c r="I24" s="263" t="s">
        <v>273</v>
      </c>
      <c r="J24" s="477">
        <v>34</v>
      </c>
      <c r="K24" s="264">
        <v>36</v>
      </c>
      <c r="L24" s="446">
        <v>625</v>
      </c>
    </row>
    <row r="25" spans="1:12" ht="12.75" customHeight="1">
      <c r="A25" s="24" t="s">
        <v>4037</v>
      </c>
      <c r="B25" s="24" t="s">
        <v>4451</v>
      </c>
      <c r="C25" s="471" t="s">
        <v>4038</v>
      </c>
      <c r="D25" s="472" t="s">
        <v>4452</v>
      </c>
      <c r="E25" s="31">
        <v>1000</v>
      </c>
      <c r="F25" s="24" t="s">
        <v>305</v>
      </c>
      <c r="G25" s="24" t="s">
        <v>4039</v>
      </c>
      <c r="H25" s="24" t="s">
        <v>361</v>
      </c>
      <c r="I25" s="263" t="s">
        <v>273</v>
      </c>
      <c r="J25" s="477">
        <v>34.700000000000003</v>
      </c>
      <c r="K25" s="264">
        <v>36</v>
      </c>
      <c r="L25" s="446">
        <v>625</v>
      </c>
    </row>
    <row r="26" spans="1:12" ht="12.75" customHeight="1">
      <c r="A26" s="24" t="s">
        <v>4040</v>
      </c>
      <c r="B26" s="24" t="s">
        <v>4453</v>
      </c>
      <c r="C26" s="471" t="s">
        <v>4041</v>
      </c>
      <c r="D26" s="472" t="s">
        <v>4454</v>
      </c>
      <c r="E26" s="31">
        <v>1000</v>
      </c>
      <c r="F26" s="24" t="s">
        <v>305</v>
      </c>
      <c r="G26" s="24" t="s">
        <v>4042</v>
      </c>
      <c r="H26" s="24" t="s">
        <v>364</v>
      </c>
      <c r="I26" s="263" t="s">
        <v>273</v>
      </c>
      <c r="J26" s="477">
        <v>35.4</v>
      </c>
      <c r="K26" s="264">
        <v>36</v>
      </c>
      <c r="L26" s="446">
        <v>625</v>
      </c>
    </row>
    <row r="27" spans="1:12" ht="12.75" customHeight="1">
      <c r="A27" s="24" t="s">
        <v>4043</v>
      </c>
      <c r="B27" s="24" t="s">
        <v>4455</v>
      </c>
      <c r="C27" s="471" t="s">
        <v>4044</v>
      </c>
      <c r="D27" s="472" t="s">
        <v>4456</v>
      </c>
      <c r="E27" s="31">
        <v>1000</v>
      </c>
      <c r="F27" s="24" t="s">
        <v>305</v>
      </c>
      <c r="G27" s="24" t="s">
        <v>4045</v>
      </c>
      <c r="H27" s="24" t="s">
        <v>367</v>
      </c>
      <c r="I27" s="263" t="s">
        <v>273</v>
      </c>
      <c r="J27" s="477">
        <v>36.1</v>
      </c>
      <c r="K27" s="264">
        <v>36</v>
      </c>
      <c r="L27" s="446">
        <v>625</v>
      </c>
    </row>
    <row r="28" spans="1:12" ht="12.75" customHeight="1">
      <c r="A28" s="24" t="s">
        <v>4046</v>
      </c>
      <c r="B28" s="24" t="s">
        <v>4457</v>
      </c>
      <c r="C28" s="471" t="s">
        <v>4047</v>
      </c>
      <c r="D28" s="472" t="s">
        <v>4458</v>
      </c>
      <c r="E28" s="31">
        <v>1000</v>
      </c>
      <c r="F28" s="24" t="s">
        <v>305</v>
      </c>
      <c r="G28" s="24" t="s">
        <v>4048</v>
      </c>
      <c r="H28" s="24" t="s">
        <v>370</v>
      </c>
      <c r="I28" s="263" t="s">
        <v>273</v>
      </c>
      <c r="J28" s="477">
        <v>36.799999999999997</v>
      </c>
      <c r="K28" s="264">
        <v>36</v>
      </c>
      <c r="L28" s="446">
        <v>630</v>
      </c>
    </row>
    <row r="29" spans="1:12" ht="12.75" customHeight="1">
      <c r="A29" s="24" t="s">
        <v>4049</v>
      </c>
      <c r="B29" s="24" t="s">
        <v>4459</v>
      </c>
      <c r="C29" s="471" t="s">
        <v>4050</v>
      </c>
      <c r="D29" s="472" t="s">
        <v>4460</v>
      </c>
      <c r="E29" s="31">
        <v>1000</v>
      </c>
      <c r="F29" s="24" t="s">
        <v>305</v>
      </c>
      <c r="G29" s="24" t="s">
        <v>4051</v>
      </c>
      <c r="H29" s="24" t="s">
        <v>373</v>
      </c>
      <c r="I29" s="263" t="s">
        <v>273</v>
      </c>
      <c r="J29" s="477">
        <v>37.6</v>
      </c>
      <c r="K29" s="264">
        <v>36</v>
      </c>
      <c r="L29" s="446">
        <v>630</v>
      </c>
    </row>
    <row r="30" spans="1:12" ht="12.75" customHeight="1">
      <c r="A30" s="24" t="s">
        <v>4052</v>
      </c>
      <c r="B30" s="24" t="s">
        <v>4461</v>
      </c>
      <c r="C30" s="471" t="s">
        <v>4053</v>
      </c>
      <c r="D30" s="472" t="s">
        <v>4462</v>
      </c>
      <c r="E30" s="31">
        <v>1000</v>
      </c>
      <c r="F30" s="24" t="s">
        <v>305</v>
      </c>
      <c r="G30" s="24" t="s">
        <v>4054</v>
      </c>
      <c r="H30" s="24" t="s">
        <v>376</v>
      </c>
      <c r="I30" s="263" t="s">
        <v>273</v>
      </c>
      <c r="J30" s="477">
        <v>38.4</v>
      </c>
      <c r="K30" s="264">
        <v>36</v>
      </c>
      <c r="L30" s="446">
        <v>630</v>
      </c>
    </row>
    <row r="31" spans="1:12" ht="12.75" customHeight="1">
      <c r="A31" s="24" t="s">
        <v>4055</v>
      </c>
      <c r="B31" s="24" t="s">
        <v>4463</v>
      </c>
      <c r="C31" s="471" t="s">
        <v>4056</v>
      </c>
      <c r="D31" s="472" t="s">
        <v>4464</v>
      </c>
      <c r="E31" s="31">
        <v>1000</v>
      </c>
      <c r="F31" s="24" t="s">
        <v>305</v>
      </c>
      <c r="G31" s="24" t="s">
        <v>4057</v>
      </c>
      <c r="H31" s="24" t="s">
        <v>4036</v>
      </c>
      <c r="I31" s="263" t="s">
        <v>273</v>
      </c>
      <c r="J31" s="477">
        <v>39.1</v>
      </c>
      <c r="K31" s="264">
        <v>36</v>
      </c>
      <c r="L31" s="446">
        <v>630</v>
      </c>
    </row>
    <row r="32" spans="1:12" ht="12.75" customHeight="1">
      <c r="A32" s="24" t="s">
        <v>4058</v>
      </c>
      <c r="B32" s="24" t="s">
        <v>4465</v>
      </c>
      <c r="C32" s="471" t="s">
        <v>4059</v>
      </c>
      <c r="D32" s="472" t="s">
        <v>4466</v>
      </c>
      <c r="E32" s="31">
        <v>1000</v>
      </c>
      <c r="F32" s="24" t="s">
        <v>305</v>
      </c>
      <c r="G32" s="24" t="s">
        <v>4060</v>
      </c>
      <c r="H32" s="24" t="s">
        <v>4039</v>
      </c>
      <c r="I32" s="263" t="s">
        <v>273</v>
      </c>
      <c r="J32" s="477">
        <v>39.9</v>
      </c>
      <c r="K32" s="264">
        <v>36</v>
      </c>
      <c r="L32" s="446">
        <v>630</v>
      </c>
    </row>
    <row r="33" spans="1:12" ht="12.75" customHeight="1">
      <c r="A33" s="24" t="s">
        <v>4061</v>
      </c>
      <c r="B33" s="24" t="s">
        <v>4467</v>
      </c>
      <c r="C33" s="471" t="s">
        <v>4062</v>
      </c>
      <c r="D33" s="472" t="s">
        <v>4468</v>
      </c>
      <c r="E33" s="31">
        <v>1000</v>
      </c>
      <c r="F33" s="24" t="s">
        <v>305</v>
      </c>
      <c r="G33" s="24" t="s">
        <v>4063</v>
      </c>
      <c r="H33" s="24" t="s">
        <v>4042</v>
      </c>
      <c r="I33" s="263" t="s">
        <v>273</v>
      </c>
      <c r="J33" s="477">
        <v>40.700000000000003</v>
      </c>
      <c r="K33" s="264">
        <v>30</v>
      </c>
      <c r="L33" s="446">
        <v>635</v>
      </c>
    </row>
    <row r="34" spans="1:12" ht="12.75" customHeight="1">
      <c r="A34" s="24" t="s">
        <v>4064</v>
      </c>
      <c r="B34" s="24" t="s">
        <v>4469</v>
      </c>
      <c r="C34" s="471" t="s">
        <v>4065</v>
      </c>
      <c r="D34" s="472" t="s">
        <v>4470</v>
      </c>
      <c r="E34" s="31">
        <v>1000</v>
      </c>
      <c r="F34" s="24" t="s">
        <v>305</v>
      </c>
      <c r="G34" s="24" t="s">
        <v>4066</v>
      </c>
      <c r="H34" s="24" t="s">
        <v>4045</v>
      </c>
      <c r="I34" s="263" t="s">
        <v>273</v>
      </c>
      <c r="J34" s="477">
        <v>41.4</v>
      </c>
      <c r="K34" s="264">
        <v>30</v>
      </c>
      <c r="L34" s="446">
        <v>635</v>
      </c>
    </row>
    <row r="35" spans="1:12" ht="12.75" customHeight="1">
      <c r="A35" s="24" t="s">
        <v>4067</v>
      </c>
      <c r="B35" s="24" t="s">
        <v>4471</v>
      </c>
      <c r="C35" s="471" t="s">
        <v>4068</v>
      </c>
      <c r="D35" s="472" t="s">
        <v>4472</v>
      </c>
      <c r="E35" s="31">
        <v>1000</v>
      </c>
      <c r="F35" s="24" t="s">
        <v>305</v>
      </c>
      <c r="G35" s="24" t="s">
        <v>4069</v>
      </c>
      <c r="H35" s="24" t="s">
        <v>4048</v>
      </c>
      <c r="I35" s="263" t="s">
        <v>273</v>
      </c>
      <c r="J35" s="477">
        <v>42.2</v>
      </c>
      <c r="K35" s="264">
        <v>30</v>
      </c>
      <c r="L35" s="446">
        <v>635</v>
      </c>
    </row>
    <row r="36" spans="1:12" ht="12.75" customHeight="1">
      <c r="A36" s="24" t="s">
        <v>4070</v>
      </c>
      <c r="B36" s="24" t="s">
        <v>4473</v>
      </c>
      <c r="C36" s="471" t="s">
        <v>4071</v>
      </c>
      <c r="D36" s="472" t="s">
        <v>4474</v>
      </c>
      <c r="E36" s="31">
        <v>1000</v>
      </c>
      <c r="F36" s="24" t="s">
        <v>305</v>
      </c>
      <c r="G36" s="24" t="s">
        <v>4072</v>
      </c>
      <c r="H36" s="24" t="s">
        <v>4051</v>
      </c>
      <c r="I36" s="263" t="s">
        <v>273</v>
      </c>
      <c r="J36" s="477">
        <v>42.9</v>
      </c>
      <c r="K36" s="264">
        <v>30</v>
      </c>
      <c r="L36" s="446">
        <v>635</v>
      </c>
    </row>
    <row r="37" spans="1:12" ht="12.75" customHeight="1">
      <c r="A37" s="24" t="s">
        <v>4073</v>
      </c>
      <c r="B37" s="24" t="s">
        <v>4475</v>
      </c>
      <c r="C37" s="471" t="s">
        <v>4074</v>
      </c>
      <c r="D37" s="472" t="s">
        <v>4476</v>
      </c>
      <c r="E37" s="31">
        <v>1000</v>
      </c>
      <c r="F37" s="24" t="s">
        <v>305</v>
      </c>
      <c r="G37" s="24" t="s">
        <v>4075</v>
      </c>
      <c r="H37" s="24" t="s">
        <v>4054</v>
      </c>
      <c r="I37" s="263" t="s">
        <v>273</v>
      </c>
      <c r="J37" s="477">
        <v>43.6</v>
      </c>
      <c r="K37" s="264">
        <v>30</v>
      </c>
      <c r="L37" s="446">
        <v>635</v>
      </c>
    </row>
    <row r="38" spans="1:12" ht="12.75" customHeight="1">
      <c r="A38" s="849" t="s">
        <v>5653</v>
      </c>
      <c r="B38" s="849"/>
      <c r="C38" s="849"/>
      <c r="D38" s="849"/>
      <c r="E38" s="849"/>
      <c r="F38" s="849"/>
      <c r="G38" s="849"/>
      <c r="H38" s="849"/>
      <c r="I38" s="849"/>
      <c r="J38" s="852"/>
      <c r="K38" s="849"/>
      <c r="L38" s="849"/>
    </row>
    <row r="39" spans="1:12" ht="12.75" customHeight="1">
      <c r="A39" s="24"/>
      <c r="B39" s="88" t="s">
        <v>281</v>
      </c>
      <c r="C39" s="471" t="s">
        <v>276</v>
      </c>
      <c r="D39" s="482" t="s">
        <v>4760</v>
      </c>
      <c r="E39" s="88" t="s">
        <v>281</v>
      </c>
      <c r="F39" s="88" t="s">
        <v>281</v>
      </c>
      <c r="G39" s="88" t="s">
        <v>281</v>
      </c>
      <c r="H39" s="88" t="s">
        <v>281</v>
      </c>
      <c r="I39" s="88" t="s">
        <v>281</v>
      </c>
      <c r="J39" s="88" t="s">
        <v>281</v>
      </c>
      <c r="K39" s="88" t="s">
        <v>281</v>
      </c>
      <c r="L39" s="446">
        <v>1450</v>
      </c>
    </row>
    <row r="40" spans="1:12" ht="12.75" customHeight="1">
      <c r="A40" s="24"/>
      <c r="B40" s="88" t="s">
        <v>281</v>
      </c>
      <c r="C40" s="471" t="s">
        <v>277</v>
      </c>
      <c r="D40" s="482" t="s">
        <v>4761</v>
      </c>
      <c r="E40" s="88" t="s">
        <v>281</v>
      </c>
      <c r="F40" s="88" t="s">
        <v>281</v>
      </c>
      <c r="G40" s="88" t="s">
        <v>281</v>
      </c>
      <c r="H40" s="88" t="s">
        <v>281</v>
      </c>
      <c r="I40" s="88" t="s">
        <v>281</v>
      </c>
      <c r="J40" s="88" t="s">
        <v>281</v>
      </c>
      <c r="K40" s="88" t="s">
        <v>281</v>
      </c>
      <c r="L40" s="446">
        <v>1320</v>
      </c>
    </row>
    <row r="41" spans="1:12" ht="12.75" customHeight="1">
      <c r="A41" s="24" t="s">
        <v>4513</v>
      </c>
      <c r="B41" s="24" t="s">
        <v>4520</v>
      </c>
      <c r="C41" s="471" t="s">
        <v>4516</v>
      </c>
      <c r="D41" s="469" t="s">
        <v>4516</v>
      </c>
      <c r="E41" s="31">
        <v>120</v>
      </c>
      <c r="F41" s="65">
        <v>96</v>
      </c>
      <c r="G41" s="65">
        <v>159</v>
      </c>
      <c r="H41" s="24" t="s">
        <v>281</v>
      </c>
      <c r="I41" s="24" t="s">
        <v>281</v>
      </c>
      <c r="J41" s="477">
        <v>0.3</v>
      </c>
      <c r="K41" s="24" t="s">
        <v>281</v>
      </c>
      <c r="L41" s="446">
        <v>180</v>
      </c>
    </row>
    <row r="42" spans="1:12" ht="12.75" customHeight="1">
      <c r="A42" s="24">
        <v>603012</v>
      </c>
      <c r="B42" s="24" t="s">
        <v>4521</v>
      </c>
      <c r="C42" s="434" t="s">
        <v>278</v>
      </c>
      <c r="D42" s="469" t="s">
        <v>4517</v>
      </c>
      <c r="E42" s="31">
        <v>120</v>
      </c>
      <c r="F42" s="65">
        <v>96</v>
      </c>
      <c r="G42" s="65">
        <v>159</v>
      </c>
      <c r="H42" s="24" t="s">
        <v>281</v>
      </c>
      <c r="I42" s="24" t="s">
        <v>281</v>
      </c>
      <c r="J42" s="477">
        <v>0.3</v>
      </c>
      <c r="K42" s="24" t="s">
        <v>281</v>
      </c>
      <c r="L42" s="446">
        <v>180</v>
      </c>
    </row>
    <row r="43" spans="1:12" ht="12.75" customHeight="1">
      <c r="A43" s="849" t="s">
        <v>5654</v>
      </c>
      <c r="B43" s="849"/>
      <c r="C43" s="849"/>
      <c r="D43" s="849"/>
      <c r="E43" s="849"/>
      <c r="F43" s="849"/>
      <c r="G43" s="849"/>
      <c r="H43" s="849"/>
      <c r="I43" s="849"/>
      <c r="J43" s="849"/>
      <c r="K43" s="849"/>
      <c r="L43" s="849"/>
    </row>
    <row r="44" spans="1:12" ht="12.75" customHeight="1">
      <c r="A44" s="24" t="s">
        <v>4076</v>
      </c>
      <c r="B44" s="24" t="s">
        <v>4477</v>
      </c>
      <c r="C44" s="471" t="s">
        <v>4077</v>
      </c>
      <c r="D44" s="472" t="s">
        <v>4077</v>
      </c>
      <c r="E44" s="31">
        <v>160</v>
      </c>
      <c r="F44" s="24" t="s">
        <v>281</v>
      </c>
      <c r="G44" s="24">
        <v>60</v>
      </c>
      <c r="H44" s="24" t="s">
        <v>281</v>
      </c>
      <c r="I44" s="24" t="s">
        <v>281</v>
      </c>
      <c r="J44" s="477">
        <v>0.15</v>
      </c>
      <c r="K44" s="24" t="s">
        <v>281</v>
      </c>
      <c r="L44" s="446">
        <v>99</v>
      </c>
    </row>
    <row r="45" spans="1:12" ht="12.75" customHeight="1">
      <c r="A45" s="24" t="s">
        <v>4078</v>
      </c>
      <c r="B45" s="23" t="s">
        <v>4478</v>
      </c>
      <c r="C45" s="434" t="s">
        <v>4079</v>
      </c>
      <c r="D45" s="482" t="s">
        <v>4079</v>
      </c>
      <c r="E45" s="31">
        <v>160</v>
      </c>
      <c r="F45" s="24" t="s">
        <v>281</v>
      </c>
      <c r="G45" s="24">
        <v>85</v>
      </c>
      <c r="H45" s="24" t="s">
        <v>281</v>
      </c>
      <c r="I45" s="24" t="s">
        <v>281</v>
      </c>
      <c r="J45" s="477">
        <v>0.2</v>
      </c>
      <c r="K45" s="24" t="s">
        <v>281</v>
      </c>
      <c r="L45" s="446">
        <v>132</v>
      </c>
    </row>
    <row r="46" spans="1:12" ht="12.75" customHeight="1">
      <c r="A46" s="24" t="s">
        <v>4080</v>
      </c>
      <c r="B46" s="23" t="s">
        <v>4479</v>
      </c>
      <c r="C46" s="434" t="s">
        <v>4081</v>
      </c>
      <c r="D46" s="482" t="s">
        <v>4081</v>
      </c>
      <c r="E46" s="31">
        <v>160</v>
      </c>
      <c r="F46" s="24" t="s">
        <v>281</v>
      </c>
      <c r="G46" s="24">
        <v>110</v>
      </c>
      <c r="H46" s="24" t="s">
        <v>281</v>
      </c>
      <c r="I46" s="24" t="s">
        <v>281</v>
      </c>
      <c r="J46" s="477">
        <v>0.25</v>
      </c>
      <c r="K46" s="24" t="s">
        <v>281</v>
      </c>
      <c r="L46" s="446">
        <v>165</v>
      </c>
    </row>
    <row r="47" spans="1:12" ht="12.75" customHeight="1">
      <c r="A47" s="24" t="s">
        <v>4082</v>
      </c>
      <c r="B47" s="23" t="s">
        <v>4480</v>
      </c>
      <c r="C47" s="434" t="s">
        <v>4083</v>
      </c>
      <c r="D47" s="482" t="s">
        <v>4083</v>
      </c>
      <c r="E47" s="31">
        <v>160</v>
      </c>
      <c r="F47" s="24" t="s">
        <v>281</v>
      </c>
      <c r="G47" s="24">
        <v>135</v>
      </c>
      <c r="H47" s="24" t="s">
        <v>281</v>
      </c>
      <c r="I47" s="24" t="s">
        <v>281</v>
      </c>
      <c r="J47" s="477">
        <v>0.3</v>
      </c>
      <c r="K47" s="24" t="s">
        <v>281</v>
      </c>
      <c r="L47" s="446">
        <v>198</v>
      </c>
    </row>
    <row r="48" spans="1:12" ht="12.75" customHeight="1">
      <c r="A48" s="24" t="s">
        <v>4084</v>
      </c>
      <c r="B48" s="23" t="s">
        <v>4481</v>
      </c>
      <c r="C48" s="434" t="s">
        <v>4085</v>
      </c>
      <c r="D48" s="482" t="s">
        <v>4085</v>
      </c>
      <c r="E48" s="31">
        <v>160</v>
      </c>
      <c r="F48" s="24" t="s">
        <v>281</v>
      </c>
      <c r="G48" s="24">
        <v>145</v>
      </c>
      <c r="H48" s="24" t="s">
        <v>281</v>
      </c>
      <c r="I48" s="24" t="s">
        <v>281</v>
      </c>
      <c r="J48" s="477">
        <v>0.35</v>
      </c>
      <c r="K48" s="24" t="s">
        <v>281</v>
      </c>
      <c r="L48" s="446">
        <v>231</v>
      </c>
    </row>
    <row r="49" spans="1:12" ht="12.75" customHeight="1">
      <c r="A49" s="24" t="s">
        <v>4086</v>
      </c>
      <c r="B49" s="23" t="s">
        <v>4482</v>
      </c>
      <c r="C49" s="434" t="s">
        <v>4087</v>
      </c>
      <c r="D49" s="482" t="s">
        <v>4087</v>
      </c>
      <c r="E49" s="31">
        <v>160</v>
      </c>
      <c r="F49" s="24" t="s">
        <v>281</v>
      </c>
      <c r="G49" s="24">
        <v>170</v>
      </c>
      <c r="H49" s="24" t="s">
        <v>281</v>
      </c>
      <c r="I49" s="24" t="s">
        <v>281</v>
      </c>
      <c r="J49" s="477">
        <v>0.42</v>
      </c>
      <c r="K49" s="24" t="s">
        <v>281</v>
      </c>
      <c r="L49" s="446">
        <v>277.2</v>
      </c>
    </row>
    <row r="50" spans="1:12" ht="12.75" customHeight="1" thickBot="1">
      <c r="A50" s="366" t="s">
        <v>4088</v>
      </c>
      <c r="B50" s="512" t="s">
        <v>4483</v>
      </c>
      <c r="C50" s="693" t="s">
        <v>4089</v>
      </c>
      <c r="D50" s="694" t="s">
        <v>4089</v>
      </c>
      <c r="E50" s="365">
        <v>160</v>
      </c>
      <c r="F50" s="366" t="s">
        <v>281</v>
      </c>
      <c r="G50" s="366">
        <v>195</v>
      </c>
      <c r="H50" s="366" t="s">
        <v>281</v>
      </c>
      <c r="I50" s="366" t="s">
        <v>281</v>
      </c>
      <c r="J50" s="513">
        <v>0.47</v>
      </c>
      <c r="K50" s="366" t="s">
        <v>281</v>
      </c>
      <c r="L50" s="689">
        <v>310.2</v>
      </c>
    </row>
    <row r="51" spans="1:12" ht="12.75" customHeight="1">
      <c r="A51" s="364" t="s">
        <v>4090</v>
      </c>
      <c r="B51" s="433" t="s">
        <v>4484</v>
      </c>
      <c r="C51" s="695" t="s">
        <v>4091</v>
      </c>
      <c r="D51" s="696" t="s">
        <v>4485</v>
      </c>
      <c r="E51" s="363">
        <v>160</v>
      </c>
      <c r="F51" s="364" t="s">
        <v>281</v>
      </c>
      <c r="G51" s="364">
        <v>135</v>
      </c>
      <c r="H51" s="364" t="s">
        <v>281</v>
      </c>
      <c r="I51" s="364" t="s">
        <v>281</v>
      </c>
      <c r="J51" s="514">
        <v>0.7</v>
      </c>
      <c r="K51" s="364" t="s">
        <v>281</v>
      </c>
      <c r="L51" s="690">
        <v>455</v>
      </c>
    </row>
    <row r="52" spans="1:12" ht="12.75" customHeight="1">
      <c r="A52" s="24" t="s">
        <v>4092</v>
      </c>
      <c r="B52" s="23" t="s">
        <v>4486</v>
      </c>
      <c r="C52" s="434" t="s">
        <v>4093</v>
      </c>
      <c r="D52" s="482" t="s">
        <v>4487</v>
      </c>
      <c r="E52" s="31">
        <v>160</v>
      </c>
      <c r="F52" s="24" t="s">
        <v>281</v>
      </c>
      <c r="G52" s="24">
        <v>145</v>
      </c>
      <c r="H52" s="24" t="s">
        <v>281</v>
      </c>
      <c r="I52" s="24" t="s">
        <v>281</v>
      </c>
      <c r="J52" s="477">
        <v>0.75</v>
      </c>
      <c r="K52" s="24" t="s">
        <v>281</v>
      </c>
      <c r="L52" s="446">
        <v>585</v>
      </c>
    </row>
    <row r="53" spans="1:12" ht="12.75" customHeight="1">
      <c r="A53" s="24" t="s">
        <v>4094</v>
      </c>
      <c r="B53" s="23" t="s">
        <v>4488</v>
      </c>
      <c r="C53" s="434" t="s">
        <v>4095</v>
      </c>
      <c r="D53" s="482" t="s">
        <v>4489</v>
      </c>
      <c r="E53" s="31">
        <v>160</v>
      </c>
      <c r="F53" s="24" t="s">
        <v>281</v>
      </c>
      <c r="G53" s="24">
        <v>170</v>
      </c>
      <c r="H53" s="24" t="s">
        <v>281</v>
      </c>
      <c r="I53" s="24" t="s">
        <v>281</v>
      </c>
      <c r="J53" s="477">
        <v>0.82</v>
      </c>
      <c r="K53" s="24" t="s">
        <v>281</v>
      </c>
      <c r="L53" s="446">
        <v>639.6</v>
      </c>
    </row>
    <row r="54" spans="1:12" ht="12.75" customHeight="1">
      <c r="A54" s="24" t="s">
        <v>4096</v>
      </c>
      <c r="B54" s="23" t="s">
        <v>4490</v>
      </c>
      <c r="C54" s="434" t="s">
        <v>4097</v>
      </c>
      <c r="D54" s="482" t="s">
        <v>4491</v>
      </c>
      <c r="E54" s="31">
        <v>160</v>
      </c>
      <c r="F54" s="24" t="s">
        <v>281</v>
      </c>
      <c r="G54" s="24">
        <v>195</v>
      </c>
      <c r="H54" s="24" t="s">
        <v>281</v>
      </c>
      <c r="I54" s="24" t="s">
        <v>281</v>
      </c>
      <c r="J54" s="477">
        <v>1.1499999999999999</v>
      </c>
      <c r="K54" s="24" t="s">
        <v>281</v>
      </c>
      <c r="L54" s="446">
        <v>897</v>
      </c>
    </row>
    <row r="55" spans="1:12" ht="12.75" customHeight="1">
      <c r="A55" s="849" t="s">
        <v>5655</v>
      </c>
      <c r="B55" s="849"/>
      <c r="C55" s="849"/>
      <c r="D55" s="849"/>
      <c r="E55" s="849"/>
      <c r="F55" s="849"/>
      <c r="G55" s="849"/>
      <c r="H55" s="849"/>
      <c r="I55" s="849"/>
      <c r="J55" s="849"/>
      <c r="K55" s="849"/>
      <c r="L55" s="849"/>
    </row>
    <row r="56" spans="1:12" ht="12.75" customHeight="1">
      <c r="A56" s="24" t="s">
        <v>4098</v>
      </c>
      <c r="B56" s="24" t="s">
        <v>4492</v>
      </c>
      <c r="C56" s="471" t="s">
        <v>4099</v>
      </c>
      <c r="D56" s="472" t="s">
        <v>4099</v>
      </c>
      <c r="E56" s="31">
        <v>500</v>
      </c>
      <c r="F56" s="24">
        <v>160</v>
      </c>
      <c r="G56" s="24">
        <v>520</v>
      </c>
      <c r="H56" s="24" t="s">
        <v>281</v>
      </c>
      <c r="I56" s="263" t="s">
        <v>273</v>
      </c>
      <c r="J56" s="477">
        <v>58</v>
      </c>
      <c r="K56" s="33">
        <v>12</v>
      </c>
      <c r="L56" s="446">
        <v>2847</v>
      </c>
    </row>
    <row r="57" spans="1:12" ht="12.75" customHeight="1">
      <c r="A57" s="24">
        <v>603502</v>
      </c>
      <c r="B57" s="24" t="s">
        <v>4493</v>
      </c>
      <c r="C57" s="471" t="s">
        <v>4101</v>
      </c>
      <c r="D57" s="472" t="s">
        <v>4101</v>
      </c>
      <c r="E57" s="31">
        <v>420</v>
      </c>
      <c r="F57" s="24">
        <v>92</v>
      </c>
      <c r="G57" s="24">
        <v>114</v>
      </c>
      <c r="H57" s="24" t="s">
        <v>281</v>
      </c>
      <c r="I57" s="24" t="s">
        <v>281</v>
      </c>
      <c r="J57" s="477">
        <v>1.1000000000000001</v>
      </c>
      <c r="K57" s="24" t="s">
        <v>281</v>
      </c>
      <c r="L57" s="446">
        <v>1690</v>
      </c>
    </row>
    <row r="58" spans="1:12" ht="12.75" customHeight="1">
      <c r="A58" s="24" t="s">
        <v>4103</v>
      </c>
      <c r="B58" s="24" t="s">
        <v>4494</v>
      </c>
      <c r="C58" s="471" t="s">
        <v>4104</v>
      </c>
      <c r="D58" s="472" t="s">
        <v>4495</v>
      </c>
      <c r="E58" s="31">
        <v>300</v>
      </c>
      <c r="F58" s="24">
        <v>300</v>
      </c>
      <c r="G58" s="24">
        <v>400</v>
      </c>
      <c r="H58" s="24" t="s">
        <v>281</v>
      </c>
      <c r="I58" s="263" t="s">
        <v>273</v>
      </c>
      <c r="J58" s="477">
        <v>55.3</v>
      </c>
      <c r="K58" s="33">
        <v>18</v>
      </c>
      <c r="L58" s="446">
        <v>3165</v>
      </c>
    </row>
    <row r="59" spans="1:12" ht="12.75" customHeight="1">
      <c r="A59" s="24" t="s">
        <v>4105</v>
      </c>
      <c r="B59" s="178" t="s">
        <v>4496</v>
      </c>
      <c r="C59" s="500" t="s">
        <v>4106</v>
      </c>
      <c r="D59" s="787" t="s">
        <v>4106</v>
      </c>
      <c r="E59" s="31">
        <v>195</v>
      </c>
      <c r="F59" s="177">
        <v>192</v>
      </c>
      <c r="G59" s="177">
        <v>224</v>
      </c>
      <c r="H59" s="18" t="s">
        <v>281</v>
      </c>
      <c r="I59" s="18" t="s">
        <v>281</v>
      </c>
      <c r="J59" s="477">
        <v>0.9</v>
      </c>
      <c r="K59" s="24" t="s">
        <v>281</v>
      </c>
      <c r="L59" s="462">
        <v>507</v>
      </c>
    </row>
    <row r="60" spans="1:12" ht="12.75" customHeight="1">
      <c r="A60" s="849" t="s">
        <v>4107</v>
      </c>
      <c r="B60" s="849"/>
      <c r="C60" s="849"/>
      <c r="D60" s="849"/>
      <c r="E60" s="849"/>
      <c r="F60" s="849"/>
      <c r="G60" s="849"/>
      <c r="H60" s="849"/>
      <c r="I60" s="849"/>
      <c r="J60" s="849"/>
      <c r="K60" s="849"/>
      <c r="L60" s="849"/>
    </row>
    <row r="61" spans="1:12" s="771" customFormat="1" ht="12.75" customHeight="1">
      <c r="A61" s="24"/>
      <c r="B61" s="23"/>
      <c r="C61" s="434" t="s">
        <v>4108</v>
      </c>
      <c r="D61" s="482" t="s">
        <v>4762</v>
      </c>
      <c r="E61" s="31"/>
      <c r="F61" s="59"/>
      <c r="G61" s="59"/>
      <c r="H61" s="59"/>
      <c r="I61" s="59"/>
      <c r="J61" s="59"/>
      <c r="K61" s="59"/>
      <c r="L61" s="446">
        <v>1450</v>
      </c>
    </row>
    <row r="62" spans="1:12" s="771" customFormat="1" ht="12.75" customHeight="1">
      <c r="A62" s="24"/>
      <c r="B62" s="23"/>
      <c r="C62" s="434" t="s">
        <v>4109</v>
      </c>
      <c r="D62" s="482" t="s">
        <v>4763</v>
      </c>
      <c r="E62" s="31"/>
      <c r="F62" s="59"/>
      <c r="G62" s="59"/>
      <c r="H62" s="59"/>
      <c r="I62" s="59"/>
      <c r="J62" s="59"/>
      <c r="K62" s="59"/>
      <c r="L62" s="446">
        <v>1320</v>
      </c>
    </row>
    <row r="63" spans="1:12" ht="12.75" customHeight="1">
      <c r="A63" s="849" t="s">
        <v>5656</v>
      </c>
      <c r="B63" s="849"/>
      <c r="C63" s="849"/>
      <c r="D63" s="849"/>
      <c r="E63" s="849"/>
      <c r="F63" s="849"/>
      <c r="G63" s="849"/>
      <c r="H63" s="849"/>
      <c r="I63" s="849"/>
      <c r="J63" s="849"/>
      <c r="K63" s="849"/>
      <c r="L63" s="849"/>
    </row>
    <row r="64" spans="1:12" s="771" customFormat="1" ht="12.75" customHeight="1">
      <c r="A64" s="24" t="s">
        <v>4110</v>
      </c>
      <c r="B64" s="24" t="s">
        <v>4497</v>
      </c>
      <c r="C64" s="471" t="s">
        <v>4111</v>
      </c>
      <c r="D64" s="472" t="s">
        <v>4608</v>
      </c>
      <c r="E64" s="31">
        <v>500</v>
      </c>
      <c r="F64" s="24">
        <v>158</v>
      </c>
      <c r="G64" s="24">
        <v>14</v>
      </c>
      <c r="H64" s="24" t="s">
        <v>281</v>
      </c>
      <c r="I64" s="263" t="s">
        <v>273</v>
      </c>
      <c r="J64" s="477">
        <v>2.8</v>
      </c>
      <c r="K64" s="22">
        <v>400</v>
      </c>
      <c r="L64" s="446">
        <v>630</v>
      </c>
    </row>
    <row r="65" spans="1:12" s="771" customFormat="1" ht="12.75" hidden="1" customHeight="1">
      <c r="A65" s="24"/>
      <c r="B65" s="24" t="e">
        <v>#N/A</v>
      </c>
      <c r="C65" s="471" t="s">
        <v>4112</v>
      </c>
      <c r="D65" s="472" t="e">
        <v>#N/A</v>
      </c>
      <c r="E65" s="31">
        <v>1000</v>
      </c>
      <c r="F65" s="24"/>
      <c r="G65" s="24"/>
      <c r="H65" s="24"/>
      <c r="I65" s="263"/>
      <c r="J65" s="477"/>
      <c r="K65" s="22"/>
      <c r="L65" s="446">
        <v>689</v>
      </c>
    </row>
    <row r="66" spans="1:12" s="771" customFormat="1" ht="12.75" hidden="1" customHeight="1">
      <c r="A66" s="24"/>
      <c r="B66" s="24" t="e">
        <v>#N/A</v>
      </c>
      <c r="C66" s="471" t="s">
        <v>4113</v>
      </c>
      <c r="D66" s="472" t="e">
        <v>#N/A</v>
      </c>
      <c r="E66" s="31">
        <v>500</v>
      </c>
      <c r="F66" s="24"/>
      <c r="G66" s="24"/>
      <c r="H66" s="24"/>
      <c r="I66" s="263"/>
      <c r="J66" s="477"/>
      <c r="K66" s="22"/>
      <c r="L66" s="446">
        <v>345</v>
      </c>
    </row>
    <row r="67" spans="1:12" s="771" customFormat="1" ht="12.75" customHeight="1">
      <c r="A67" s="24" t="s">
        <v>4114</v>
      </c>
      <c r="B67" s="24" t="s">
        <v>4498</v>
      </c>
      <c r="C67" s="471" t="s">
        <v>4115</v>
      </c>
      <c r="D67" s="472" t="s">
        <v>4499</v>
      </c>
      <c r="E67" s="31">
        <v>1000</v>
      </c>
      <c r="F67" s="24">
        <v>158</v>
      </c>
      <c r="G67" s="24">
        <v>23</v>
      </c>
      <c r="H67" s="24" t="s">
        <v>281</v>
      </c>
      <c r="I67" s="263" t="s">
        <v>289</v>
      </c>
      <c r="J67" s="477">
        <v>4.5</v>
      </c>
      <c r="K67" s="22">
        <v>400</v>
      </c>
      <c r="L67" s="446">
        <v>1193</v>
      </c>
    </row>
    <row r="68" spans="1:12" s="771" customFormat="1" ht="12.75" customHeight="1">
      <c r="A68" s="24" t="s">
        <v>4116</v>
      </c>
      <c r="B68" s="24" t="s">
        <v>4537</v>
      </c>
      <c r="C68" s="471" t="s">
        <v>4117</v>
      </c>
      <c r="D68" s="470" t="s">
        <v>12336</v>
      </c>
      <c r="E68" s="31">
        <v>500</v>
      </c>
      <c r="F68" s="24">
        <v>158</v>
      </c>
      <c r="G68" s="24">
        <v>23</v>
      </c>
      <c r="H68" s="24" t="s">
        <v>281</v>
      </c>
      <c r="I68" s="263" t="s">
        <v>289</v>
      </c>
      <c r="J68" s="477">
        <v>2.2999999999999998</v>
      </c>
      <c r="K68" s="22">
        <v>800</v>
      </c>
      <c r="L68" s="446">
        <v>610</v>
      </c>
    </row>
    <row r="69" spans="1:12" s="771" customFormat="1" ht="12.75" customHeight="1">
      <c r="A69" s="24" t="s">
        <v>4118</v>
      </c>
      <c r="B69" s="24" t="s">
        <v>4500</v>
      </c>
      <c r="C69" s="471" t="s">
        <v>4119</v>
      </c>
      <c r="D69" s="472" t="s">
        <v>4501</v>
      </c>
      <c r="E69" s="31">
        <v>1000</v>
      </c>
      <c r="F69" s="24">
        <v>158</v>
      </c>
      <c r="G69" s="24">
        <v>23</v>
      </c>
      <c r="H69" s="24" t="s">
        <v>281</v>
      </c>
      <c r="I69" s="263" t="s">
        <v>289</v>
      </c>
      <c r="J69" s="477">
        <v>4.5</v>
      </c>
      <c r="K69" s="22">
        <v>400</v>
      </c>
      <c r="L69" s="446">
        <v>1193</v>
      </c>
    </row>
    <row r="70" spans="1:12" s="771" customFormat="1" ht="12.75" customHeight="1">
      <c r="A70" s="24" t="s">
        <v>4120</v>
      </c>
      <c r="B70" s="24" t="s">
        <v>4538</v>
      </c>
      <c r="C70" s="471" t="s">
        <v>4121</v>
      </c>
      <c r="D70" s="470" t="s">
        <v>4540</v>
      </c>
      <c r="E70" s="31">
        <v>500</v>
      </c>
      <c r="F70" s="24">
        <v>158</v>
      </c>
      <c r="G70" s="24">
        <v>23</v>
      </c>
      <c r="H70" s="24" t="s">
        <v>281</v>
      </c>
      <c r="I70" s="263" t="s">
        <v>289</v>
      </c>
      <c r="J70" s="477">
        <v>2.2999999999999998</v>
      </c>
      <c r="K70" s="22">
        <v>800</v>
      </c>
      <c r="L70" s="446">
        <v>610</v>
      </c>
    </row>
    <row r="71" spans="1:12" s="771" customFormat="1" ht="12.75" customHeight="1">
      <c r="A71" s="24" t="s">
        <v>4122</v>
      </c>
      <c r="B71" s="24" t="s">
        <v>12097</v>
      </c>
      <c r="C71" s="471" t="s">
        <v>4123</v>
      </c>
      <c r="D71" s="472" t="s">
        <v>4502</v>
      </c>
      <c r="E71" s="31">
        <v>1000</v>
      </c>
      <c r="F71" s="24">
        <v>158</v>
      </c>
      <c r="G71" s="24">
        <v>23</v>
      </c>
      <c r="H71" s="24" t="s">
        <v>281</v>
      </c>
      <c r="I71" s="263" t="s">
        <v>289</v>
      </c>
      <c r="J71" s="477">
        <v>4.5</v>
      </c>
      <c r="K71" s="22">
        <v>400</v>
      </c>
      <c r="L71" s="446">
        <v>1193</v>
      </c>
    </row>
    <row r="72" spans="1:12" s="771" customFormat="1" ht="12.75" customHeight="1">
      <c r="A72" s="24" t="s">
        <v>4124</v>
      </c>
      <c r="B72" s="24" t="s">
        <v>12098</v>
      </c>
      <c r="C72" s="471" t="s">
        <v>4125</v>
      </c>
      <c r="D72" s="470" t="s">
        <v>4541</v>
      </c>
      <c r="E72" s="31">
        <v>500</v>
      </c>
      <c r="F72" s="24">
        <v>158</v>
      </c>
      <c r="G72" s="24">
        <v>23</v>
      </c>
      <c r="H72" s="24" t="s">
        <v>281</v>
      </c>
      <c r="I72" s="263" t="s">
        <v>289</v>
      </c>
      <c r="J72" s="477">
        <v>2.2999999999999998</v>
      </c>
      <c r="K72" s="22">
        <v>800</v>
      </c>
      <c r="L72" s="446">
        <v>610</v>
      </c>
    </row>
    <row r="73" spans="1:12" s="771" customFormat="1" ht="12.75" customHeight="1">
      <c r="A73" s="24"/>
      <c r="B73" s="24" t="s">
        <v>5202</v>
      </c>
      <c r="C73" s="471" t="s">
        <v>5167</v>
      </c>
      <c r="D73" s="472" t="s">
        <v>5172</v>
      </c>
      <c r="E73" s="31">
        <v>1000</v>
      </c>
      <c r="F73" s="24">
        <v>158</v>
      </c>
      <c r="G73" s="24">
        <v>23</v>
      </c>
      <c r="H73" s="24" t="s">
        <v>281</v>
      </c>
      <c r="I73" s="263" t="s">
        <v>281</v>
      </c>
      <c r="J73" s="477">
        <v>3</v>
      </c>
      <c r="K73" s="22">
        <v>400</v>
      </c>
      <c r="L73" s="446">
        <v>795</v>
      </c>
    </row>
    <row r="74" spans="1:12" s="771" customFormat="1" ht="12.75" customHeight="1">
      <c r="A74" s="24"/>
      <c r="B74" s="24" t="s">
        <v>5203</v>
      </c>
      <c r="C74" s="471" t="s">
        <v>4113</v>
      </c>
      <c r="D74" s="470" t="s">
        <v>5173</v>
      </c>
      <c r="E74" s="31">
        <v>500</v>
      </c>
      <c r="F74" s="24">
        <v>158</v>
      </c>
      <c r="G74" s="24">
        <v>23</v>
      </c>
      <c r="H74" s="24" t="s">
        <v>281</v>
      </c>
      <c r="I74" s="263" t="s">
        <v>281</v>
      </c>
      <c r="J74" s="477">
        <v>1.5</v>
      </c>
      <c r="K74" s="22">
        <v>800</v>
      </c>
      <c r="L74" s="446">
        <v>398</v>
      </c>
    </row>
    <row r="75" spans="1:12" s="771" customFormat="1" ht="12.75" customHeight="1">
      <c r="A75" s="24"/>
      <c r="B75" s="24" t="s">
        <v>5204</v>
      </c>
      <c r="C75" s="471" t="s">
        <v>5168</v>
      </c>
      <c r="D75" s="472" t="s">
        <v>5174</v>
      </c>
      <c r="E75" s="31">
        <v>1000</v>
      </c>
      <c r="F75" s="24">
        <v>158</v>
      </c>
      <c r="G75" s="24">
        <v>23</v>
      </c>
      <c r="H75" s="24" t="s">
        <v>281</v>
      </c>
      <c r="I75" s="263" t="s">
        <v>281</v>
      </c>
      <c r="J75" s="477">
        <v>3</v>
      </c>
      <c r="K75" s="22">
        <v>400</v>
      </c>
      <c r="L75" s="446">
        <v>795</v>
      </c>
    </row>
    <row r="76" spans="1:12" s="771" customFormat="1" ht="12.75" customHeight="1">
      <c r="A76" s="24"/>
      <c r="B76" s="24" t="s">
        <v>5205</v>
      </c>
      <c r="C76" s="471" t="s">
        <v>5169</v>
      </c>
      <c r="D76" s="470" t="s">
        <v>5175</v>
      </c>
      <c r="E76" s="31">
        <v>500</v>
      </c>
      <c r="F76" s="24">
        <v>158</v>
      </c>
      <c r="G76" s="24">
        <v>23</v>
      </c>
      <c r="H76" s="24" t="s">
        <v>281</v>
      </c>
      <c r="I76" s="263" t="s">
        <v>281</v>
      </c>
      <c r="J76" s="477">
        <v>1.5</v>
      </c>
      <c r="K76" s="22">
        <v>800</v>
      </c>
      <c r="L76" s="446">
        <v>398</v>
      </c>
    </row>
    <row r="77" spans="1:12" s="771" customFormat="1" ht="12.75" customHeight="1">
      <c r="A77" s="24"/>
      <c r="B77" s="24" t="s">
        <v>5206</v>
      </c>
      <c r="C77" s="471" t="s">
        <v>5170</v>
      </c>
      <c r="D77" s="472" t="s">
        <v>5176</v>
      </c>
      <c r="E77" s="31">
        <v>1000</v>
      </c>
      <c r="F77" s="24">
        <v>158</v>
      </c>
      <c r="G77" s="24">
        <v>23</v>
      </c>
      <c r="H77" s="24" t="s">
        <v>281</v>
      </c>
      <c r="I77" s="263" t="s">
        <v>281</v>
      </c>
      <c r="J77" s="477">
        <v>3</v>
      </c>
      <c r="K77" s="22">
        <v>400</v>
      </c>
      <c r="L77" s="446">
        <v>795</v>
      </c>
    </row>
    <row r="78" spans="1:12" s="771" customFormat="1" ht="12.75" customHeight="1">
      <c r="A78" s="24"/>
      <c r="B78" s="24" t="s">
        <v>5207</v>
      </c>
      <c r="C78" s="471" t="s">
        <v>5171</v>
      </c>
      <c r="D78" s="470" t="s">
        <v>5177</v>
      </c>
      <c r="E78" s="31">
        <v>500</v>
      </c>
      <c r="F78" s="24">
        <v>158</v>
      </c>
      <c r="G78" s="24">
        <v>23</v>
      </c>
      <c r="H78" s="24" t="s">
        <v>281</v>
      </c>
      <c r="I78" s="263" t="s">
        <v>281</v>
      </c>
      <c r="J78" s="477">
        <v>1.5</v>
      </c>
      <c r="K78" s="22">
        <v>800</v>
      </c>
      <c r="L78" s="446">
        <v>398</v>
      </c>
    </row>
    <row r="79" spans="1:12" s="771" customFormat="1" ht="12.75" customHeight="1">
      <c r="A79" s="24" t="s">
        <v>4126</v>
      </c>
      <c r="B79" s="24" t="s">
        <v>5215</v>
      </c>
      <c r="C79" s="434" t="s">
        <v>4127</v>
      </c>
      <c r="D79" s="482" t="s">
        <v>4127</v>
      </c>
      <c r="E79" s="31">
        <v>400</v>
      </c>
      <c r="F79" s="24">
        <v>400</v>
      </c>
      <c r="G79" s="24">
        <v>23</v>
      </c>
      <c r="H79" s="24" t="s">
        <v>281</v>
      </c>
      <c r="I79" s="263" t="s">
        <v>289</v>
      </c>
      <c r="J79" s="477">
        <v>1.9</v>
      </c>
      <c r="K79" s="22">
        <v>400</v>
      </c>
      <c r="L79" s="446">
        <v>504</v>
      </c>
    </row>
    <row r="80" spans="1:12" ht="12.75" customHeight="1">
      <c r="A80" s="849" t="s">
        <v>5657</v>
      </c>
      <c r="B80" s="849"/>
      <c r="C80" s="849"/>
      <c r="D80" s="849"/>
      <c r="E80" s="849"/>
      <c r="F80" s="849"/>
      <c r="G80" s="849"/>
      <c r="H80" s="849"/>
      <c r="I80" s="849"/>
      <c r="J80" s="849"/>
      <c r="K80" s="849"/>
      <c r="L80" s="849"/>
    </row>
    <row r="81" spans="1:12" s="771" customFormat="1" ht="12.75" customHeight="1">
      <c r="A81" s="24">
        <v>602024</v>
      </c>
      <c r="B81" s="24" t="s">
        <v>4503</v>
      </c>
      <c r="C81" s="471" t="s">
        <v>3820</v>
      </c>
      <c r="D81" s="472" t="s">
        <v>4504</v>
      </c>
      <c r="E81" s="88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446">
        <v>80</v>
      </c>
    </row>
    <row r="82" spans="1:12" s="771" customFormat="1" ht="12.75" customHeight="1">
      <c r="A82" s="24">
        <v>602110</v>
      </c>
      <c r="B82" s="24" t="s">
        <v>4505</v>
      </c>
      <c r="C82" s="471" t="s">
        <v>3819</v>
      </c>
      <c r="D82" s="472" t="s">
        <v>4506</v>
      </c>
      <c r="E82" s="88" t="s">
        <v>281</v>
      </c>
      <c r="F82" s="88" t="s">
        <v>281</v>
      </c>
      <c r="G82" s="88" t="s">
        <v>281</v>
      </c>
      <c r="H82" s="88" t="s">
        <v>281</v>
      </c>
      <c r="I82" s="88" t="s">
        <v>281</v>
      </c>
      <c r="J82" s="88" t="s">
        <v>281</v>
      </c>
      <c r="K82" s="88" t="s">
        <v>281</v>
      </c>
      <c r="L82" s="446">
        <v>102</v>
      </c>
    </row>
    <row r="83" spans="1:12" s="771" customFormat="1" ht="12.75" customHeight="1">
      <c r="A83" s="24">
        <v>601027</v>
      </c>
      <c r="B83" s="24" t="s">
        <v>4523</v>
      </c>
      <c r="C83" s="434" t="s">
        <v>4527</v>
      </c>
      <c r="D83" s="482" t="s">
        <v>4527</v>
      </c>
      <c r="E83" s="31" t="s">
        <v>281</v>
      </c>
      <c r="F83" s="24" t="s">
        <v>281</v>
      </c>
      <c r="G83" s="24" t="s">
        <v>281</v>
      </c>
      <c r="H83" s="24" t="s">
        <v>281</v>
      </c>
      <c r="I83" s="24" t="s">
        <v>281</v>
      </c>
      <c r="J83" s="477">
        <v>0.1</v>
      </c>
      <c r="K83" s="24" t="s">
        <v>281</v>
      </c>
      <c r="L83" s="446">
        <v>95</v>
      </c>
    </row>
    <row r="84" spans="1:12" ht="15" customHeight="1">
      <c r="A84" s="846" t="s">
        <v>5658</v>
      </c>
      <c r="B84" s="847"/>
      <c r="C84" s="847"/>
      <c r="D84" s="847"/>
      <c r="E84" s="847"/>
      <c r="F84" s="847"/>
      <c r="G84" s="847"/>
      <c r="H84" s="847"/>
      <c r="I84" s="847"/>
      <c r="J84" s="847"/>
      <c r="K84" s="847"/>
      <c r="L84" s="848"/>
    </row>
    <row r="85" spans="1:12" ht="15" customHeight="1">
      <c r="A85" s="24" t="s">
        <v>4128</v>
      </c>
      <c r="B85" s="23" t="s">
        <v>4507</v>
      </c>
      <c r="C85" s="500" t="s">
        <v>12099</v>
      </c>
      <c r="D85" s="482" t="s">
        <v>4508</v>
      </c>
      <c r="E85" s="31">
        <v>500</v>
      </c>
      <c r="F85" s="18">
        <v>160</v>
      </c>
      <c r="G85" s="18">
        <v>80</v>
      </c>
      <c r="H85" s="18" t="s">
        <v>281</v>
      </c>
      <c r="I85" s="263" t="s">
        <v>289</v>
      </c>
      <c r="J85" s="477">
        <v>14.9</v>
      </c>
      <c r="K85" s="161">
        <v>96</v>
      </c>
      <c r="L85" s="462">
        <v>242</v>
      </c>
    </row>
    <row r="86" spans="1:12" ht="15" customHeight="1">
      <c r="A86" s="846" t="s">
        <v>5659</v>
      </c>
      <c r="B86" s="847"/>
      <c r="C86" s="847"/>
      <c r="D86" s="847"/>
      <c r="E86" s="847"/>
      <c r="F86" s="847"/>
      <c r="G86" s="847"/>
      <c r="H86" s="847"/>
      <c r="I86" s="847"/>
      <c r="J86" s="847"/>
      <c r="K86" s="847"/>
      <c r="L86" s="848"/>
    </row>
    <row r="87" spans="1:12" s="771" customFormat="1" ht="15" customHeight="1">
      <c r="A87" s="24" t="s">
        <v>1792</v>
      </c>
      <c r="B87" s="24" t="s">
        <v>4509</v>
      </c>
      <c r="C87" s="471" t="s">
        <v>1793</v>
      </c>
      <c r="D87" s="472" t="s">
        <v>4510</v>
      </c>
      <c r="E87" s="31">
        <v>500</v>
      </c>
      <c r="F87" s="24">
        <v>160</v>
      </c>
      <c r="G87" s="24">
        <v>80</v>
      </c>
      <c r="H87" s="24" t="s">
        <v>281</v>
      </c>
      <c r="I87" s="263" t="s">
        <v>289</v>
      </c>
      <c r="J87" s="477">
        <v>13</v>
      </c>
      <c r="K87" s="33">
        <v>96</v>
      </c>
      <c r="L87" s="446">
        <v>210</v>
      </c>
    </row>
    <row r="88" spans="1:12" ht="15" customHeight="1">
      <c r="A88" s="3"/>
      <c r="B88" s="3"/>
      <c r="C88" s="4"/>
      <c r="D88" s="4"/>
      <c r="E88" s="5"/>
      <c r="F88" s="5"/>
      <c r="G88" s="5"/>
      <c r="H88" s="5"/>
      <c r="I88" s="5"/>
      <c r="J88" s="6"/>
      <c r="K88" s="7"/>
      <c r="L88" s="435"/>
    </row>
  </sheetData>
  <mergeCells count="10">
    <mergeCell ref="A80:L80"/>
    <mergeCell ref="A84:L84"/>
    <mergeCell ref="A86:L86"/>
    <mergeCell ref="A2:L2"/>
    <mergeCell ref="A10:L10"/>
    <mergeCell ref="A38:L38"/>
    <mergeCell ref="A43:L43"/>
    <mergeCell ref="A55:L55"/>
    <mergeCell ref="A60:L60"/>
    <mergeCell ref="A63:L63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42" max="24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9">
    <tabColor rgb="FF6D9EEB"/>
    <pageSetUpPr fitToPage="1"/>
  </sheetPr>
  <dimension ref="A1:M100"/>
  <sheetViews>
    <sheetView zoomScaleNormal="100" zoomScaleSheetLayoutView="85" zoomScalePageLayoutView="55" workbookViewId="0">
      <selection activeCell="E104" sqref="E104"/>
    </sheetView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  <c r="M1" s="784"/>
    </row>
    <row r="2" spans="1:13" ht="12.75" customHeight="1">
      <c r="A2" s="849" t="s">
        <v>5677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784"/>
    </row>
    <row r="3" spans="1:13" s="518" customFormat="1" ht="12.75" customHeight="1">
      <c r="A3" s="32" t="s">
        <v>2606</v>
      </c>
      <c r="B3" s="260" t="s">
        <v>4242</v>
      </c>
      <c r="C3" s="778" t="s">
        <v>2607</v>
      </c>
      <c r="D3" s="779" t="s">
        <v>4284</v>
      </c>
      <c r="E3" s="31">
        <v>1000</v>
      </c>
      <c r="F3" s="260" t="s">
        <v>1891</v>
      </c>
      <c r="G3" s="260" t="s">
        <v>1808</v>
      </c>
      <c r="H3" s="260" t="s">
        <v>2608</v>
      </c>
      <c r="I3" s="263" t="s">
        <v>1799</v>
      </c>
      <c r="J3" s="477">
        <v>54.8</v>
      </c>
      <c r="K3" s="264">
        <v>24</v>
      </c>
      <c r="L3" s="446">
        <v>1380</v>
      </c>
      <c r="M3" s="732"/>
    </row>
    <row r="4" spans="1:13" s="518" customFormat="1" ht="12.75" customHeight="1">
      <c r="A4" s="37" t="s">
        <v>2609</v>
      </c>
      <c r="B4" s="260" t="s">
        <v>4243</v>
      </c>
      <c r="C4" s="778" t="s">
        <v>2610</v>
      </c>
      <c r="D4" s="779" t="s">
        <v>4285</v>
      </c>
      <c r="E4" s="31">
        <v>1000</v>
      </c>
      <c r="F4" s="260" t="s">
        <v>1891</v>
      </c>
      <c r="G4" s="260" t="s">
        <v>1812</v>
      </c>
      <c r="H4" s="260" t="s">
        <v>1805</v>
      </c>
      <c r="I4" s="263" t="s">
        <v>1799</v>
      </c>
      <c r="J4" s="477">
        <v>61</v>
      </c>
      <c r="K4" s="264">
        <v>24</v>
      </c>
      <c r="L4" s="446">
        <v>1409</v>
      </c>
      <c r="M4" s="732"/>
    </row>
    <row r="5" spans="1:13" s="518" customFormat="1" ht="12.75" customHeight="1">
      <c r="A5" s="32" t="s">
        <v>2611</v>
      </c>
      <c r="B5" s="260" t="s">
        <v>4244</v>
      </c>
      <c r="C5" s="778" t="s">
        <v>2612</v>
      </c>
      <c r="D5" s="779" t="s">
        <v>4286</v>
      </c>
      <c r="E5" s="31">
        <v>1000</v>
      </c>
      <c r="F5" s="260" t="s">
        <v>1891</v>
      </c>
      <c r="G5" s="260" t="s">
        <v>1816</v>
      </c>
      <c r="H5" s="260" t="s">
        <v>1808</v>
      </c>
      <c r="I5" s="263" t="s">
        <v>1799</v>
      </c>
      <c r="J5" s="477">
        <v>67.099999999999994</v>
      </c>
      <c r="K5" s="264">
        <v>20</v>
      </c>
      <c r="L5" s="446">
        <v>1437</v>
      </c>
      <c r="M5" s="732"/>
    </row>
    <row r="6" spans="1:13" s="518" customFormat="1" ht="12.75" customHeight="1">
      <c r="A6" s="37" t="s">
        <v>2613</v>
      </c>
      <c r="B6" s="260" t="s">
        <v>4245</v>
      </c>
      <c r="C6" s="778" t="s">
        <v>2614</v>
      </c>
      <c r="D6" s="779" t="s">
        <v>4287</v>
      </c>
      <c r="E6" s="31">
        <v>1000</v>
      </c>
      <c r="F6" s="260" t="s">
        <v>1891</v>
      </c>
      <c r="G6" s="260" t="s">
        <v>326</v>
      </c>
      <c r="H6" s="260" t="s">
        <v>2410</v>
      </c>
      <c r="I6" s="263" t="s">
        <v>1799</v>
      </c>
      <c r="J6" s="477">
        <v>70.8</v>
      </c>
      <c r="K6" s="264">
        <v>20</v>
      </c>
      <c r="L6" s="446">
        <v>1466</v>
      </c>
      <c r="M6" s="732"/>
    </row>
    <row r="7" spans="1:13" s="518" customFormat="1" ht="12.75" customHeight="1">
      <c r="A7" s="32" t="s">
        <v>2615</v>
      </c>
      <c r="B7" s="260" t="s">
        <v>4246</v>
      </c>
      <c r="C7" s="778" t="s">
        <v>2616</v>
      </c>
      <c r="D7" s="779" t="s">
        <v>4288</v>
      </c>
      <c r="E7" s="31">
        <v>1000</v>
      </c>
      <c r="F7" s="260" t="s">
        <v>1891</v>
      </c>
      <c r="G7" s="260" t="s">
        <v>329</v>
      </c>
      <c r="H7" s="260" t="s">
        <v>323</v>
      </c>
      <c r="I7" s="263" t="s">
        <v>1799</v>
      </c>
      <c r="J7" s="477">
        <v>77</v>
      </c>
      <c r="K7" s="264">
        <v>20</v>
      </c>
      <c r="L7" s="446">
        <v>1494</v>
      </c>
      <c r="M7" s="732"/>
    </row>
    <row r="8" spans="1:13" s="518" customFormat="1" ht="12.75" customHeight="1">
      <c r="A8" s="37" t="s">
        <v>2617</v>
      </c>
      <c r="B8" s="260" t="s">
        <v>4247</v>
      </c>
      <c r="C8" s="778" t="s">
        <v>776</v>
      </c>
      <c r="D8" s="779" t="s">
        <v>4289</v>
      </c>
      <c r="E8" s="31">
        <v>1000</v>
      </c>
      <c r="F8" s="260" t="s">
        <v>1891</v>
      </c>
      <c r="G8" s="260" t="s">
        <v>2415</v>
      </c>
      <c r="H8" s="260" t="s">
        <v>326</v>
      </c>
      <c r="I8" s="263" t="s">
        <v>1799</v>
      </c>
      <c r="J8" s="477">
        <v>83</v>
      </c>
      <c r="K8" s="264">
        <v>16</v>
      </c>
      <c r="L8" s="446">
        <v>1523</v>
      </c>
      <c r="M8" s="732"/>
    </row>
    <row r="9" spans="1:13" s="518" customFormat="1" ht="12.75" customHeight="1">
      <c r="A9" s="32" t="s">
        <v>777</v>
      </c>
      <c r="B9" s="260" t="s">
        <v>4248</v>
      </c>
      <c r="C9" s="778" t="s">
        <v>778</v>
      </c>
      <c r="D9" s="779" t="s">
        <v>4290</v>
      </c>
      <c r="E9" s="31">
        <v>1000</v>
      </c>
      <c r="F9" s="260" t="s">
        <v>1891</v>
      </c>
      <c r="G9" s="260" t="s">
        <v>2418</v>
      </c>
      <c r="H9" s="260" t="s">
        <v>329</v>
      </c>
      <c r="I9" s="263" t="s">
        <v>1799</v>
      </c>
      <c r="J9" s="477">
        <v>89</v>
      </c>
      <c r="K9" s="264">
        <v>16</v>
      </c>
      <c r="L9" s="446">
        <v>1551</v>
      </c>
      <c r="M9" s="732"/>
    </row>
    <row r="10" spans="1:13" s="518" customFormat="1" ht="12.75" customHeight="1">
      <c r="A10" s="37" t="s">
        <v>779</v>
      </c>
      <c r="B10" s="260" t="s">
        <v>4249</v>
      </c>
      <c r="C10" s="778" t="s">
        <v>780</v>
      </c>
      <c r="D10" s="779" t="s">
        <v>4291</v>
      </c>
      <c r="E10" s="31">
        <v>1000</v>
      </c>
      <c r="F10" s="38" t="s">
        <v>1891</v>
      </c>
      <c r="G10" s="260" t="s">
        <v>2421</v>
      </c>
      <c r="H10" s="260" t="s">
        <v>2422</v>
      </c>
      <c r="I10" s="263" t="s">
        <v>1799</v>
      </c>
      <c r="J10" s="477">
        <v>93.8</v>
      </c>
      <c r="K10" s="264">
        <v>16</v>
      </c>
      <c r="L10" s="446">
        <v>1580</v>
      </c>
      <c r="M10" s="732"/>
    </row>
    <row r="11" spans="1:13" s="518" customFormat="1" ht="12.75" customHeight="1">
      <c r="A11" s="32" t="s">
        <v>781</v>
      </c>
      <c r="B11" s="260" t="s">
        <v>4250</v>
      </c>
      <c r="C11" s="778" t="s">
        <v>782</v>
      </c>
      <c r="D11" s="779" t="s">
        <v>4292</v>
      </c>
      <c r="E11" s="31">
        <v>1000</v>
      </c>
      <c r="F11" s="38" t="s">
        <v>1891</v>
      </c>
      <c r="G11" s="260" t="s">
        <v>2425</v>
      </c>
      <c r="H11" s="260" t="s">
        <v>2415</v>
      </c>
      <c r="I11" s="263" t="s">
        <v>1799</v>
      </c>
      <c r="J11" s="477">
        <v>95</v>
      </c>
      <c r="K11" s="264">
        <v>16</v>
      </c>
      <c r="L11" s="446">
        <v>1610</v>
      </c>
      <c r="M11" s="732"/>
    </row>
    <row r="12" spans="1:13" ht="12.75" customHeight="1">
      <c r="A12" s="849" t="s">
        <v>5678</v>
      </c>
      <c r="B12" s="849"/>
      <c r="C12" s="849"/>
      <c r="D12" s="849"/>
      <c r="E12" s="849"/>
      <c r="F12" s="849"/>
      <c r="G12" s="849"/>
      <c r="H12" s="849"/>
      <c r="I12" s="849"/>
      <c r="J12" s="851"/>
      <c r="K12" s="849"/>
      <c r="L12" s="849"/>
      <c r="M12" s="495"/>
    </row>
    <row r="13" spans="1:13" s="518" customFormat="1" ht="12.75" customHeight="1">
      <c r="A13" s="32" t="s">
        <v>783</v>
      </c>
      <c r="B13" s="24" t="s">
        <v>4251</v>
      </c>
      <c r="C13" s="471" t="s">
        <v>784</v>
      </c>
      <c r="D13" s="472" t="s">
        <v>4293</v>
      </c>
      <c r="E13" s="31">
        <v>1000</v>
      </c>
      <c r="F13" s="24" t="s">
        <v>1891</v>
      </c>
      <c r="G13" s="24" t="s">
        <v>367</v>
      </c>
      <c r="H13" s="24" t="s">
        <v>358</v>
      </c>
      <c r="I13" s="263" t="s">
        <v>1799</v>
      </c>
      <c r="J13" s="477">
        <v>55.5</v>
      </c>
      <c r="K13" s="264">
        <v>24</v>
      </c>
      <c r="L13" s="446">
        <v>1620</v>
      </c>
      <c r="M13" s="732"/>
    </row>
    <row r="14" spans="1:13" s="518" customFormat="1" ht="12.75" customHeight="1">
      <c r="A14" s="37" t="s">
        <v>785</v>
      </c>
      <c r="B14" s="24" t="s">
        <v>4252</v>
      </c>
      <c r="C14" s="471" t="s">
        <v>786</v>
      </c>
      <c r="D14" s="472" t="s">
        <v>4294</v>
      </c>
      <c r="E14" s="31">
        <v>1000</v>
      </c>
      <c r="F14" s="24" t="s">
        <v>1891</v>
      </c>
      <c r="G14" s="24" t="s">
        <v>370</v>
      </c>
      <c r="H14" s="24" t="s">
        <v>333</v>
      </c>
      <c r="I14" s="263" t="s">
        <v>1799</v>
      </c>
      <c r="J14" s="477">
        <v>56.4</v>
      </c>
      <c r="K14" s="264">
        <v>24</v>
      </c>
      <c r="L14" s="446">
        <v>1620</v>
      </c>
      <c r="M14" s="732"/>
    </row>
    <row r="15" spans="1:13" s="518" customFormat="1" ht="12.75" customHeight="1">
      <c r="A15" s="32" t="s">
        <v>787</v>
      </c>
      <c r="B15" s="24" t="s">
        <v>4253</v>
      </c>
      <c r="C15" s="471" t="s">
        <v>788</v>
      </c>
      <c r="D15" s="472" t="s">
        <v>4295</v>
      </c>
      <c r="E15" s="31">
        <v>1000</v>
      </c>
      <c r="F15" s="24" t="s">
        <v>1891</v>
      </c>
      <c r="G15" s="24" t="s">
        <v>373</v>
      </c>
      <c r="H15" s="24" t="s">
        <v>337</v>
      </c>
      <c r="I15" s="263" t="s">
        <v>1799</v>
      </c>
      <c r="J15" s="477">
        <v>57.6</v>
      </c>
      <c r="K15" s="264">
        <v>24</v>
      </c>
      <c r="L15" s="446">
        <v>1620</v>
      </c>
      <c r="M15" s="732"/>
    </row>
    <row r="16" spans="1:13" s="518" customFormat="1" ht="12.75" customHeight="1">
      <c r="A16" s="37" t="s">
        <v>789</v>
      </c>
      <c r="B16" s="24" t="s">
        <v>4254</v>
      </c>
      <c r="C16" s="471" t="s">
        <v>790</v>
      </c>
      <c r="D16" s="472" t="s">
        <v>4296</v>
      </c>
      <c r="E16" s="31">
        <v>1000</v>
      </c>
      <c r="F16" s="24" t="s">
        <v>1891</v>
      </c>
      <c r="G16" s="24" t="s">
        <v>376</v>
      </c>
      <c r="H16" s="24" t="s">
        <v>341</v>
      </c>
      <c r="I16" s="263" t="s">
        <v>1799</v>
      </c>
      <c r="J16" s="477">
        <v>59.2</v>
      </c>
      <c r="K16" s="264">
        <v>24</v>
      </c>
      <c r="L16" s="446">
        <v>1620</v>
      </c>
      <c r="M16" s="732"/>
    </row>
    <row r="17" spans="1:13" s="518" customFormat="1" ht="12.75" customHeight="1">
      <c r="A17" s="32" t="s">
        <v>791</v>
      </c>
      <c r="B17" s="24" t="s">
        <v>4255</v>
      </c>
      <c r="C17" s="471" t="s">
        <v>792</v>
      </c>
      <c r="D17" s="472" t="s">
        <v>4297</v>
      </c>
      <c r="E17" s="31">
        <v>1000</v>
      </c>
      <c r="F17" s="24" t="s">
        <v>1891</v>
      </c>
      <c r="G17" s="24" t="s">
        <v>4036</v>
      </c>
      <c r="H17" s="24" t="s">
        <v>345</v>
      </c>
      <c r="I17" s="263" t="s">
        <v>1799</v>
      </c>
      <c r="J17" s="477">
        <v>60.4</v>
      </c>
      <c r="K17" s="264">
        <v>24</v>
      </c>
      <c r="L17" s="446">
        <v>1620</v>
      </c>
      <c r="M17" s="732"/>
    </row>
    <row r="18" spans="1:13" s="518" customFormat="1" ht="12.75" customHeight="1">
      <c r="A18" s="37" t="s">
        <v>793</v>
      </c>
      <c r="B18" s="24" t="s">
        <v>4256</v>
      </c>
      <c r="C18" s="471" t="s">
        <v>794</v>
      </c>
      <c r="D18" s="472" t="s">
        <v>4298</v>
      </c>
      <c r="E18" s="31">
        <v>1000</v>
      </c>
      <c r="F18" s="24" t="s">
        <v>1891</v>
      </c>
      <c r="G18" s="24" t="s">
        <v>4039</v>
      </c>
      <c r="H18" s="24" t="s">
        <v>349</v>
      </c>
      <c r="I18" s="263" t="s">
        <v>1799</v>
      </c>
      <c r="J18" s="477">
        <v>61.6</v>
      </c>
      <c r="K18" s="264">
        <v>20</v>
      </c>
      <c r="L18" s="446">
        <v>1630</v>
      </c>
      <c r="M18" s="732"/>
    </row>
    <row r="19" spans="1:13" s="518" customFormat="1" ht="12.75" customHeight="1">
      <c r="A19" s="32" t="s">
        <v>795</v>
      </c>
      <c r="B19" s="24" t="s">
        <v>4257</v>
      </c>
      <c r="C19" s="471" t="s">
        <v>796</v>
      </c>
      <c r="D19" s="472" t="s">
        <v>4299</v>
      </c>
      <c r="E19" s="31">
        <v>1000</v>
      </c>
      <c r="F19" s="24" t="s">
        <v>1891</v>
      </c>
      <c r="G19" s="24" t="s">
        <v>4042</v>
      </c>
      <c r="H19" s="24" t="s">
        <v>353</v>
      </c>
      <c r="I19" s="263" t="s">
        <v>1799</v>
      </c>
      <c r="J19" s="477">
        <v>62.8</v>
      </c>
      <c r="K19" s="264">
        <v>20</v>
      </c>
      <c r="L19" s="446">
        <v>1630</v>
      </c>
      <c r="M19" s="732"/>
    </row>
    <row r="20" spans="1:13" s="518" customFormat="1" ht="12.75" customHeight="1">
      <c r="A20" s="37" t="s">
        <v>797</v>
      </c>
      <c r="B20" s="24" t="s">
        <v>4258</v>
      </c>
      <c r="C20" s="471" t="s">
        <v>798</v>
      </c>
      <c r="D20" s="472" t="s">
        <v>4300</v>
      </c>
      <c r="E20" s="31">
        <v>1000</v>
      </c>
      <c r="F20" s="24" t="s">
        <v>1891</v>
      </c>
      <c r="G20" s="24" t="s">
        <v>4045</v>
      </c>
      <c r="H20" s="24" t="s">
        <v>357</v>
      </c>
      <c r="I20" s="263" t="s">
        <v>1799</v>
      </c>
      <c r="J20" s="477">
        <v>64</v>
      </c>
      <c r="K20" s="264">
        <v>20</v>
      </c>
      <c r="L20" s="446">
        <v>1630</v>
      </c>
      <c r="M20" s="732"/>
    </row>
    <row r="21" spans="1:13" s="518" customFormat="1" ht="12.75" customHeight="1">
      <c r="A21" s="32" t="s">
        <v>799</v>
      </c>
      <c r="B21" s="24" t="s">
        <v>4259</v>
      </c>
      <c r="C21" s="471" t="s">
        <v>800</v>
      </c>
      <c r="D21" s="472" t="s">
        <v>4301</v>
      </c>
      <c r="E21" s="31">
        <v>1000</v>
      </c>
      <c r="F21" s="24" t="s">
        <v>1891</v>
      </c>
      <c r="G21" s="24" t="s">
        <v>4048</v>
      </c>
      <c r="H21" s="24" t="s">
        <v>361</v>
      </c>
      <c r="I21" s="263" t="s">
        <v>1799</v>
      </c>
      <c r="J21" s="477">
        <v>65.3</v>
      </c>
      <c r="K21" s="264">
        <v>20</v>
      </c>
      <c r="L21" s="446">
        <v>1630</v>
      </c>
      <c r="M21" s="732"/>
    </row>
    <row r="22" spans="1:13" s="518" customFormat="1" ht="12.75" customHeight="1">
      <c r="A22" s="37" t="s">
        <v>801</v>
      </c>
      <c r="B22" s="24" t="s">
        <v>4260</v>
      </c>
      <c r="C22" s="471" t="s">
        <v>802</v>
      </c>
      <c r="D22" s="472" t="s">
        <v>4302</v>
      </c>
      <c r="E22" s="31">
        <v>1000</v>
      </c>
      <c r="F22" s="24" t="s">
        <v>1891</v>
      </c>
      <c r="G22" s="24" t="s">
        <v>4051</v>
      </c>
      <c r="H22" s="24" t="s">
        <v>364</v>
      </c>
      <c r="I22" s="263" t="s">
        <v>1799</v>
      </c>
      <c r="J22" s="477">
        <v>66.5</v>
      </c>
      <c r="K22" s="264">
        <v>20</v>
      </c>
      <c r="L22" s="446">
        <v>1630</v>
      </c>
      <c r="M22" s="732"/>
    </row>
    <row r="23" spans="1:13" s="518" customFormat="1" ht="12.75" customHeight="1">
      <c r="A23" s="32" t="s">
        <v>803</v>
      </c>
      <c r="B23" s="24" t="s">
        <v>4261</v>
      </c>
      <c r="C23" s="471" t="s">
        <v>804</v>
      </c>
      <c r="D23" s="472" t="s">
        <v>4303</v>
      </c>
      <c r="E23" s="31">
        <v>1000</v>
      </c>
      <c r="F23" s="24" t="s">
        <v>1891</v>
      </c>
      <c r="G23" s="24" t="s">
        <v>4054</v>
      </c>
      <c r="H23" s="24" t="s">
        <v>367</v>
      </c>
      <c r="I23" s="263" t="s">
        <v>1799</v>
      </c>
      <c r="J23" s="477">
        <v>67.7</v>
      </c>
      <c r="K23" s="264">
        <v>20</v>
      </c>
      <c r="L23" s="446">
        <v>1630</v>
      </c>
      <c r="M23" s="732"/>
    </row>
    <row r="24" spans="1:13" s="518" customFormat="1" ht="12.75" customHeight="1">
      <c r="A24" s="37" t="s">
        <v>805</v>
      </c>
      <c r="B24" s="24" t="s">
        <v>4262</v>
      </c>
      <c r="C24" s="471" t="s">
        <v>806</v>
      </c>
      <c r="D24" s="472" t="s">
        <v>4304</v>
      </c>
      <c r="E24" s="31">
        <v>1000</v>
      </c>
      <c r="F24" s="24" t="s">
        <v>1891</v>
      </c>
      <c r="G24" s="24" t="s">
        <v>4057</v>
      </c>
      <c r="H24" s="24" t="s">
        <v>370</v>
      </c>
      <c r="I24" s="263" t="s">
        <v>1799</v>
      </c>
      <c r="J24" s="477">
        <v>69</v>
      </c>
      <c r="K24" s="264">
        <v>20</v>
      </c>
      <c r="L24" s="446">
        <v>1630</v>
      </c>
      <c r="M24" s="732"/>
    </row>
    <row r="25" spans="1:13" s="518" customFormat="1" ht="12.75" customHeight="1">
      <c r="A25" s="32" t="s">
        <v>807</v>
      </c>
      <c r="B25" s="24" t="s">
        <v>4263</v>
      </c>
      <c r="C25" s="471" t="s">
        <v>808</v>
      </c>
      <c r="D25" s="472" t="s">
        <v>4305</v>
      </c>
      <c r="E25" s="31">
        <v>1000</v>
      </c>
      <c r="F25" s="24" t="s">
        <v>1891</v>
      </c>
      <c r="G25" s="24" t="s">
        <v>4060</v>
      </c>
      <c r="H25" s="24" t="s">
        <v>373</v>
      </c>
      <c r="I25" s="263" t="s">
        <v>1799</v>
      </c>
      <c r="J25" s="477">
        <v>70.2</v>
      </c>
      <c r="K25" s="264">
        <v>20</v>
      </c>
      <c r="L25" s="446">
        <v>1630</v>
      </c>
      <c r="M25" s="732"/>
    </row>
    <row r="26" spans="1:13" s="518" customFormat="1" ht="12.75" customHeight="1">
      <c r="A26" s="37" t="s">
        <v>809</v>
      </c>
      <c r="B26" s="24" t="s">
        <v>4264</v>
      </c>
      <c r="C26" s="471" t="s">
        <v>810</v>
      </c>
      <c r="D26" s="472" t="s">
        <v>4306</v>
      </c>
      <c r="E26" s="31">
        <v>1000</v>
      </c>
      <c r="F26" s="24" t="s">
        <v>1891</v>
      </c>
      <c r="G26" s="24" t="s">
        <v>4063</v>
      </c>
      <c r="H26" s="24" t="s">
        <v>376</v>
      </c>
      <c r="I26" s="263" t="s">
        <v>1799</v>
      </c>
      <c r="J26" s="477">
        <v>71.400000000000006</v>
      </c>
      <c r="K26" s="264">
        <v>20</v>
      </c>
      <c r="L26" s="446">
        <v>1640</v>
      </c>
      <c r="M26" s="732"/>
    </row>
    <row r="27" spans="1:13" s="518" customFormat="1" ht="12.75" customHeight="1">
      <c r="A27" s="32" t="s">
        <v>811</v>
      </c>
      <c r="B27" s="24" t="s">
        <v>4265</v>
      </c>
      <c r="C27" s="471" t="s">
        <v>812</v>
      </c>
      <c r="D27" s="472" t="s">
        <v>4307</v>
      </c>
      <c r="E27" s="31">
        <v>1000</v>
      </c>
      <c r="F27" s="24" t="s">
        <v>1891</v>
      </c>
      <c r="G27" s="24" t="s">
        <v>4066</v>
      </c>
      <c r="H27" s="24" t="s">
        <v>4036</v>
      </c>
      <c r="I27" s="263" t="s">
        <v>1799</v>
      </c>
      <c r="J27" s="477">
        <v>72.599999999999994</v>
      </c>
      <c r="K27" s="264">
        <v>20</v>
      </c>
      <c r="L27" s="446">
        <v>1640</v>
      </c>
      <c r="M27" s="732"/>
    </row>
    <row r="28" spans="1:13" s="518" customFormat="1" ht="12.75" customHeight="1">
      <c r="A28" s="37" t="s">
        <v>813</v>
      </c>
      <c r="B28" s="24" t="s">
        <v>4266</v>
      </c>
      <c r="C28" s="471" t="s">
        <v>814</v>
      </c>
      <c r="D28" s="472" t="s">
        <v>4308</v>
      </c>
      <c r="E28" s="31">
        <v>1000</v>
      </c>
      <c r="F28" s="24" t="s">
        <v>1891</v>
      </c>
      <c r="G28" s="24" t="s">
        <v>4069</v>
      </c>
      <c r="H28" s="24" t="s">
        <v>4039</v>
      </c>
      <c r="I28" s="263" t="s">
        <v>1799</v>
      </c>
      <c r="J28" s="477">
        <v>73.900000000000006</v>
      </c>
      <c r="K28" s="264">
        <v>20</v>
      </c>
      <c r="L28" s="446">
        <v>1640</v>
      </c>
      <c r="M28" s="732"/>
    </row>
    <row r="29" spans="1:13" s="518" customFormat="1" ht="12.75" customHeight="1">
      <c r="A29" s="32" t="s">
        <v>815</v>
      </c>
      <c r="B29" s="24" t="s">
        <v>4267</v>
      </c>
      <c r="C29" s="471" t="s">
        <v>816</v>
      </c>
      <c r="D29" s="472" t="s">
        <v>4309</v>
      </c>
      <c r="E29" s="31">
        <v>1000</v>
      </c>
      <c r="F29" s="24" t="s">
        <v>1891</v>
      </c>
      <c r="G29" s="24" t="s">
        <v>4072</v>
      </c>
      <c r="H29" s="24" t="s">
        <v>4042</v>
      </c>
      <c r="I29" s="263" t="s">
        <v>1799</v>
      </c>
      <c r="J29" s="477">
        <v>75.099999999999994</v>
      </c>
      <c r="K29" s="264">
        <v>20</v>
      </c>
      <c r="L29" s="446">
        <v>1640</v>
      </c>
      <c r="M29" s="732"/>
    </row>
    <row r="30" spans="1:13" s="518" customFormat="1" ht="12.75" customHeight="1">
      <c r="A30" s="37" t="s">
        <v>817</v>
      </c>
      <c r="B30" s="24" t="s">
        <v>4268</v>
      </c>
      <c r="C30" s="471" t="s">
        <v>818</v>
      </c>
      <c r="D30" s="472" t="s">
        <v>4310</v>
      </c>
      <c r="E30" s="31">
        <v>1000</v>
      </c>
      <c r="F30" s="24" t="s">
        <v>1891</v>
      </c>
      <c r="G30" s="24" t="s">
        <v>4075</v>
      </c>
      <c r="H30" s="24" t="s">
        <v>4045</v>
      </c>
      <c r="I30" s="263" t="s">
        <v>1799</v>
      </c>
      <c r="J30" s="477">
        <v>76.3</v>
      </c>
      <c r="K30" s="264">
        <v>20</v>
      </c>
      <c r="L30" s="446">
        <v>1640</v>
      </c>
      <c r="M30" s="732"/>
    </row>
    <row r="31" spans="1:13" s="518" customFormat="1" ht="12.75" customHeight="1">
      <c r="A31" s="32" t="s">
        <v>819</v>
      </c>
      <c r="B31" s="24" t="s">
        <v>4269</v>
      </c>
      <c r="C31" s="471" t="s">
        <v>820</v>
      </c>
      <c r="D31" s="472" t="s">
        <v>4311</v>
      </c>
      <c r="E31" s="31">
        <v>1000</v>
      </c>
      <c r="F31" s="24" t="s">
        <v>1891</v>
      </c>
      <c r="G31" s="24" t="s">
        <v>1870</v>
      </c>
      <c r="H31" s="24" t="s">
        <v>4048</v>
      </c>
      <c r="I31" s="263" t="s">
        <v>1799</v>
      </c>
      <c r="J31" s="477">
        <v>77.5</v>
      </c>
      <c r="K31" s="264">
        <v>20</v>
      </c>
      <c r="L31" s="446">
        <v>1650</v>
      </c>
      <c r="M31" s="732"/>
    </row>
    <row r="32" spans="1:13" s="518" customFormat="1" ht="12.75" customHeight="1">
      <c r="A32" s="37" t="s">
        <v>821</v>
      </c>
      <c r="B32" s="24" t="s">
        <v>4270</v>
      </c>
      <c r="C32" s="471" t="s">
        <v>822</v>
      </c>
      <c r="D32" s="472" t="s">
        <v>4312</v>
      </c>
      <c r="E32" s="31">
        <v>1000</v>
      </c>
      <c r="F32" s="24" t="s">
        <v>1891</v>
      </c>
      <c r="G32" s="24" t="s">
        <v>1873</v>
      </c>
      <c r="H32" s="24" t="s">
        <v>4051</v>
      </c>
      <c r="I32" s="263" t="s">
        <v>1799</v>
      </c>
      <c r="J32" s="477">
        <v>78.7</v>
      </c>
      <c r="K32" s="264">
        <v>20</v>
      </c>
      <c r="L32" s="446">
        <v>1650</v>
      </c>
      <c r="M32" s="732"/>
    </row>
    <row r="33" spans="1:13" s="518" customFormat="1" ht="12.75" customHeight="1">
      <c r="A33" s="32" t="s">
        <v>823</v>
      </c>
      <c r="B33" s="24" t="s">
        <v>4271</v>
      </c>
      <c r="C33" s="471" t="s">
        <v>824</v>
      </c>
      <c r="D33" s="472" t="s">
        <v>4313</v>
      </c>
      <c r="E33" s="31">
        <v>1000</v>
      </c>
      <c r="F33" s="24" t="s">
        <v>1891</v>
      </c>
      <c r="G33" s="24" t="s">
        <v>1876</v>
      </c>
      <c r="H33" s="24" t="s">
        <v>4054</v>
      </c>
      <c r="I33" s="263" t="s">
        <v>1799</v>
      </c>
      <c r="J33" s="477">
        <v>79.900000000000006</v>
      </c>
      <c r="K33" s="264">
        <v>20</v>
      </c>
      <c r="L33" s="446">
        <v>1650</v>
      </c>
      <c r="M33" s="732"/>
    </row>
    <row r="34" spans="1:13" s="518" customFormat="1" ht="12.75" customHeight="1">
      <c r="A34" s="37" t="s">
        <v>825</v>
      </c>
      <c r="B34" s="24" t="s">
        <v>4272</v>
      </c>
      <c r="C34" s="471" t="s">
        <v>826</v>
      </c>
      <c r="D34" s="472" t="s">
        <v>4314</v>
      </c>
      <c r="E34" s="31">
        <v>1000</v>
      </c>
      <c r="F34" s="24" t="s">
        <v>1891</v>
      </c>
      <c r="G34" s="24" t="s">
        <v>1879</v>
      </c>
      <c r="H34" s="24" t="s">
        <v>4057</v>
      </c>
      <c r="I34" s="263" t="s">
        <v>1799</v>
      </c>
      <c r="J34" s="477">
        <v>81.099999999999994</v>
      </c>
      <c r="K34" s="264">
        <v>20</v>
      </c>
      <c r="L34" s="446">
        <v>1650</v>
      </c>
      <c r="M34" s="732"/>
    </row>
    <row r="35" spans="1:13" s="518" customFormat="1" ht="12.75" customHeight="1">
      <c r="A35" s="32" t="s">
        <v>827</v>
      </c>
      <c r="B35" s="24" t="s">
        <v>4273</v>
      </c>
      <c r="C35" s="471" t="s">
        <v>828</v>
      </c>
      <c r="D35" s="472" t="s">
        <v>4315</v>
      </c>
      <c r="E35" s="31">
        <v>1000</v>
      </c>
      <c r="F35" s="24" t="s">
        <v>1891</v>
      </c>
      <c r="G35" s="24" t="s">
        <v>1882</v>
      </c>
      <c r="H35" s="24" t="s">
        <v>4060</v>
      </c>
      <c r="I35" s="263" t="s">
        <v>1799</v>
      </c>
      <c r="J35" s="477">
        <v>82.4</v>
      </c>
      <c r="K35" s="264">
        <v>20</v>
      </c>
      <c r="L35" s="446">
        <v>1650</v>
      </c>
      <c r="M35" s="732"/>
    </row>
    <row r="36" spans="1:13" s="518" customFormat="1" ht="12.75" customHeight="1">
      <c r="A36" s="37" t="s">
        <v>829</v>
      </c>
      <c r="B36" s="24" t="s">
        <v>4274</v>
      </c>
      <c r="C36" s="471" t="s">
        <v>830</v>
      </c>
      <c r="D36" s="472" t="s">
        <v>4316</v>
      </c>
      <c r="E36" s="31">
        <v>1000</v>
      </c>
      <c r="F36" s="24" t="s">
        <v>1891</v>
      </c>
      <c r="G36" s="24" t="s">
        <v>1885</v>
      </c>
      <c r="H36" s="24" t="s">
        <v>4063</v>
      </c>
      <c r="I36" s="263" t="s">
        <v>1799</v>
      </c>
      <c r="J36" s="477">
        <v>83.6</v>
      </c>
      <c r="K36" s="264">
        <v>16</v>
      </c>
      <c r="L36" s="446">
        <v>1660</v>
      </c>
      <c r="M36" s="732"/>
    </row>
    <row r="37" spans="1:13" s="518" customFormat="1" ht="12.75" customHeight="1">
      <c r="A37" s="32" t="s">
        <v>831</v>
      </c>
      <c r="B37" s="24" t="s">
        <v>4275</v>
      </c>
      <c r="C37" s="471" t="s">
        <v>832</v>
      </c>
      <c r="D37" s="472" t="s">
        <v>4317</v>
      </c>
      <c r="E37" s="31">
        <v>1000</v>
      </c>
      <c r="F37" s="24" t="s">
        <v>1891</v>
      </c>
      <c r="G37" s="24" t="s">
        <v>1888</v>
      </c>
      <c r="H37" s="24" t="s">
        <v>4066</v>
      </c>
      <c r="I37" s="263" t="s">
        <v>1799</v>
      </c>
      <c r="J37" s="477">
        <v>84.8</v>
      </c>
      <c r="K37" s="264">
        <v>16</v>
      </c>
      <c r="L37" s="446">
        <v>1660</v>
      </c>
      <c r="M37" s="732"/>
    </row>
    <row r="38" spans="1:13" s="518" customFormat="1" ht="12.75" customHeight="1">
      <c r="A38" s="37" t="s">
        <v>833</v>
      </c>
      <c r="B38" s="24" t="s">
        <v>4276</v>
      </c>
      <c r="C38" s="471" t="s">
        <v>834</v>
      </c>
      <c r="D38" s="472" t="s">
        <v>4318</v>
      </c>
      <c r="E38" s="31">
        <v>1000</v>
      </c>
      <c r="F38" s="24" t="s">
        <v>1891</v>
      </c>
      <c r="G38" s="24" t="s">
        <v>1891</v>
      </c>
      <c r="H38" s="24" t="s">
        <v>4069</v>
      </c>
      <c r="I38" s="263" t="s">
        <v>1799</v>
      </c>
      <c r="J38" s="477">
        <v>86</v>
      </c>
      <c r="K38" s="264">
        <v>16</v>
      </c>
      <c r="L38" s="446">
        <v>1660</v>
      </c>
      <c r="M38" s="732"/>
    </row>
    <row r="39" spans="1:13" s="518" customFormat="1" ht="12.75" customHeight="1">
      <c r="A39" s="32" t="s">
        <v>835</v>
      </c>
      <c r="B39" s="24" t="s">
        <v>4277</v>
      </c>
      <c r="C39" s="471" t="s">
        <v>836</v>
      </c>
      <c r="D39" s="472" t="s">
        <v>4319</v>
      </c>
      <c r="E39" s="31">
        <v>1000</v>
      </c>
      <c r="F39" s="24" t="s">
        <v>1891</v>
      </c>
      <c r="G39" s="24" t="s">
        <v>837</v>
      </c>
      <c r="H39" s="24" t="s">
        <v>4072</v>
      </c>
      <c r="I39" s="263" t="s">
        <v>1799</v>
      </c>
      <c r="J39" s="477">
        <v>87.2</v>
      </c>
      <c r="K39" s="264">
        <v>16</v>
      </c>
      <c r="L39" s="446">
        <v>1660</v>
      </c>
      <c r="M39" s="732"/>
    </row>
    <row r="40" spans="1:13" s="518" customFormat="1" ht="12.75" customHeight="1">
      <c r="A40" s="37" t="s">
        <v>838</v>
      </c>
      <c r="B40" s="24" t="s">
        <v>4278</v>
      </c>
      <c r="C40" s="471" t="s">
        <v>839</v>
      </c>
      <c r="D40" s="472" t="s">
        <v>4320</v>
      </c>
      <c r="E40" s="31">
        <v>1000</v>
      </c>
      <c r="F40" s="24" t="s">
        <v>1891</v>
      </c>
      <c r="G40" s="24" t="s">
        <v>840</v>
      </c>
      <c r="H40" s="24" t="s">
        <v>4075</v>
      </c>
      <c r="I40" s="263" t="s">
        <v>1799</v>
      </c>
      <c r="J40" s="477">
        <v>88.4</v>
      </c>
      <c r="K40" s="264">
        <v>16</v>
      </c>
      <c r="L40" s="446">
        <v>1660</v>
      </c>
      <c r="M40" s="732"/>
    </row>
    <row r="41" spans="1:13" s="518" customFormat="1" ht="12.75" customHeight="1">
      <c r="A41" s="32" t="s">
        <v>841</v>
      </c>
      <c r="B41" s="24" t="s">
        <v>4279</v>
      </c>
      <c r="C41" s="471" t="s">
        <v>842</v>
      </c>
      <c r="D41" s="472" t="s">
        <v>4321</v>
      </c>
      <c r="E41" s="31">
        <v>1000</v>
      </c>
      <c r="F41" s="24" t="s">
        <v>1891</v>
      </c>
      <c r="G41" s="24" t="s">
        <v>843</v>
      </c>
      <c r="H41" s="24" t="s">
        <v>1870</v>
      </c>
      <c r="I41" s="263" t="s">
        <v>1799</v>
      </c>
      <c r="J41" s="477">
        <v>89.6</v>
      </c>
      <c r="K41" s="264">
        <v>16</v>
      </c>
      <c r="L41" s="446">
        <v>1670</v>
      </c>
      <c r="M41" s="732"/>
    </row>
    <row r="42" spans="1:13" s="518" customFormat="1" ht="12.75" customHeight="1">
      <c r="A42" s="37" t="s">
        <v>844</v>
      </c>
      <c r="B42" s="24" t="s">
        <v>4280</v>
      </c>
      <c r="C42" s="471" t="s">
        <v>845</v>
      </c>
      <c r="D42" s="472" t="s">
        <v>4322</v>
      </c>
      <c r="E42" s="31">
        <v>1000</v>
      </c>
      <c r="F42" s="24" t="s">
        <v>1891</v>
      </c>
      <c r="G42" s="24" t="s">
        <v>846</v>
      </c>
      <c r="H42" s="24" t="s">
        <v>1873</v>
      </c>
      <c r="I42" s="263" t="s">
        <v>1799</v>
      </c>
      <c r="J42" s="477">
        <v>90.8</v>
      </c>
      <c r="K42" s="264">
        <v>16</v>
      </c>
      <c r="L42" s="446">
        <v>1670</v>
      </c>
      <c r="M42" s="732"/>
    </row>
    <row r="43" spans="1:13" s="518" customFormat="1" ht="12.75" customHeight="1">
      <c r="A43" s="32" t="s">
        <v>847</v>
      </c>
      <c r="B43" s="24" t="s">
        <v>4281</v>
      </c>
      <c r="C43" s="471" t="s">
        <v>848</v>
      </c>
      <c r="D43" s="472" t="s">
        <v>4323</v>
      </c>
      <c r="E43" s="31">
        <v>1000</v>
      </c>
      <c r="F43" s="24" t="s">
        <v>1891</v>
      </c>
      <c r="G43" s="24" t="s">
        <v>849</v>
      </c>
      <c r="H43" s="24" t="s">
        <v>1876</v>
      </c>
      <c r="I43" s="263" t="s">
        <v>1799</v>
      </c>
      <c r="J43" s="477">
        <v>92</v>
      </c>
      <c r="K43" s="264">
        <v>16</v>
      </c>
      <c r="L43" s="446">
        <v>1670</v>
      </c>
      <c r="M43" s="732"/>
    </row>
    <row r="44" spans="1:13" s="518" customFormat="1" ht="12.75" customHeight="1">
      <c r="A44" s="37" t="s">
        <v>850</v>
      </c>
      <c r="B44" s="24" t="s">
        <v>4282</v>
      </c>
      <c r="C44" s="471" t="s">
        <v>851</v>
      </c>
      <c r="D44" s="472" t="s">
        <v>4324</v>
      </c>
      <c r="E44" s="31">
        <v>1000</v>
      </c>
      <c r="F44" s="24" t="s">
        <v>1891</v>
      </c>
      <c r="G44" s="24" t="s">
        <v>852</v>
      </c>
      <c r="H44" s="24" t="s">
        <v>1879</v>
      </c>
      <c r="I44" s="263" t="s">
        <v>1799</v>
      </c>
      <c r="J44" s="477">
        <v>93.2</v>
      </c>
      <c r="K44" s="264">
        <v>16</v>
      </c>
      <c r="L44" s="446">
        <v>1670</v>
      </c>
      <c r="M44" s="732"/>
    </row>
    <row r="45" spans="1:13" s="518" customFormat="1" ht="12.75" customHeight="1">
      <c r="A45" s="32" t="s">
        <v>853</v>
      </c>
      <c r="B45" s="24" t="s">
        <v>4283</v>
      </c>
      <c r="C45" s="471" t="s">
        <v>854</v>
      </c>
      <c r="D45" s="472" t="s">
        <v>4325</v>
      </c>
      <c r="E45" s="31">
        <v>1000</v>
      </c>
      <c r="F45" s="24" t="s">
        <v>1891</v>
      </c>
      <c r="G45" s="24" t="s">
        <v>855</v>
      </c>
      <c r="H45" s="24" t="s">
        <v>1882</v>
      </c>
      <c r="I45" s="263" t="s">
        <v>1799</v>
      </c>
      <c r="J45" s="477">
        <v>94.4</v>
      </c>
      <c r="K45" s="264">
        <v>16</v>
      </c>
      <c r="L45" s="446">
        <v>1670</v>
      </c>
      <c r="M45" s="732"/>
    </row>
    <row r="46" spans="1:13" ht="12.75" customHeight="1">
      <c r="A46" s="849" t="s">
        <v>5679</v>
      </c>
      <c r="B46" s="849"/>
      <c r="C46" s="849"/>
      <c r="D46" s="849"/>
      <c r="E46" s="849"/>
      <c r="F46" s="849"/>
      <c r="G46" s="849"/>
      <c r="H46" s="849"/>
      <c r="I46" s="849"/>
      <c r="J46" s="852"/>
      <c r="K46" s="849"/>
      <c r="L46" s="849"/>
      <c r="M46" s="495"/>
    </row>
    <row r="47" spans="1:13" s="518" customFormat="1" ht="12.75" customHeight="1">
      <c r="A47" s="24"/>
      <c r="B47" s="88" t="s">
        <v>281</v>
      </c>
      <c r="C47" s="434" t="s">
        <v>276</v>
      </c>
      <c r="D47" s="482" t="s">
        <v>4760</v>
      </c>
      <c r="E47" s="31" t="s">
        <v>281</v>
      </c>
      <c r="F47" s="88" t="s">
        <v>281</v>
      </c>
      <c r="G47" s="88" t="s">
        <v>281</v>
      </c>
      <c r="H47" s="88" t="s">
        <v>281</v>
      </c>
      <c r="I47" s="88" t="s">
        <v>281</v>
      </c>
      <c r="J47" s="88" t="s">
        <v>281</v>
      </c>
      <c r="K47" s="88" t="s">
        <v>281</v>
      </c>
      <c r="L47" s="446">
        <v>1450</v>
      </c>
      <c r="M47" s="732"/>
    </row>
    <row r="48" spans="1:13" s="518" customFormat="1" ht="12.75" customHeight="1">
      <c r="A48" s="24"/>
      <c r="B48" s="88" t="s">
        <v>281</v>
      </c>
      <c r="C48" s="434" t="s">
        <v>8618</v>
      </c>
      <c r="D48" s="482" t="s">
        <v>8667</v>
      </c>
      <c r="E48" s="31" t="s">
        <v>281</v>
      </c>
      <c r="F48" s="88" t="s">
        <v>281</v>
      </c>
      <c r="G48" s="88" t="s">
        <v>281</v>
      </c>
      <c r="H48" s="88" t="s">
        <v>281</v>
      </c>
      <c r="I48" s="88" t="s">
        <v>281</v>
      </c>
      <c r="J48" s="88" t="s">
        <v>281</v>
      </c>
      <c r="K48" s="88" t="s">
        <v>281</v>
      </c>
      <c r="L48" s="446">
        <v>2580</v>
      </c>
      <c r="M48" s="732"/>
    </row>
    <row r="49" spans="1:13" s="518" customFormat="1" ht="12.75" customHeight="1">
      <c r="A49" s="24"/>
      <c r="B49" s="88" t="s">
        <v>281</v>
      </c>
      <c r="C49" s="434" t="s">
        <v>8619</v>
      </c>
      <c r="D49" s="482" t="s">
        <v>8668</v>
      </c>
      <c r="E49" s="31" t="s">
        <v>281</v>
      </c>
      <c r="F49" s="88" t="s">
        <v>281</v>
      </c>
      <c r="G49" s="88" t="s">
        <v>281</v>
      </c>
      <c r="H49" s="88" t="s">
        <v>281</v>
      </c>
      <c r="I49" s="88" t="s">
        <v>281</v>
      </c>
      <c r="J49" s="88" t="s">
        <v>281</v>
      </c>
      <c r="K49" s="88" t="s">
        <v>281</v>
      </c>
      <c r="L49" s="446">
        <v>1380</v>
      </c>
      <c r="M49" s="732"/>
    </row>
    <row r="50" spans="1:13" s="518" customFormat="1" ht="12.75" customHeight="1">
      <c r="A50" s="37" t="s">
        <v>5624</v>
      </c>
      <c r="B50" s="24" t="s">
        <v>5578</v>
      </c>
      <c r="C50" s="471" t="s">
        <v>5622</v>
      </c>
      <c r="D50" s="469" t="s">
        <v>5622</v>
      </c>
      <c r="E50" s="31">
        <v>130</v>
      </c>
      <c r="F50" s="65">
        <v>130</v>
      </c>
      <c r="G50" s="65">
        <v>167</v>
      </c>
      <c r="H50" s="24" t="s">
        <v>281</v>
      </c>
      <c r="I50" s="263" t="s">
        <v>281</v>
      </c>
      <c r="J50" s="477">
        <v>0.35</v>
      </c>
      <c r="K50" s="24" t="s">
        <v>281</v>
      </c>
      <c r="L50" s="446">
        <v>470</v>
      </c>
      <c r="M50" s="732"/>
    </row>
    <row r="51" spans="1:13" s="518" customFormat="1" ht="12.75" customHeight="1">
      <c r="A51" s="37" t="s">
        <v>5625</v>
      </c>
      <c r="B51" s="24" t="s">
        <v>5579</v>
      </c>
      <c r="C51" s="471" t="s">
        <v>5623</v>
      </c>
      <c r="D51" s="469" t="s">
        <v>5623</v>
      </c>
      <c r="E51" s="31">
        <v>130</v>
      </c>
      <c r="F51" s="65">
        <v>130</v>
      </c>
      <c r="G51" s="65">
        <v>167</v>
      </c>
      <c r="H51" s="24" t="s">
        <v>281</v>
      </c>
      <c r="I51" s="263" t="s">
        <v>281</v>
      </c>
      <c r="J51" s="477">
        <v>0.35</v>
      </c>
      <c r="K51" s="24" t="s">
        <v>281</v>
      </c>
      <c r="L51" s="446">
        <v>470</v>
      </c>
      <c r="M51" s="732"/>
    </row>
    <row r="52" spans="1:13" ht="12.75" customHeight="1">
      <c r="A52" s="849" t="s">
        <v>5680</v>
      </c>
      <c r="B52" s="849"/>
      <c r="C52" s="849"/>
      <c r="D52" s="849"/>
      <c r="E52" s="849"/>
      <c r="F52" s="849"/>
      <c r="G52" s="849"/>
      <c r="H52" s="849"/>
      <c r="I52" s="849"/>
      <c r="J52" s="849"/>
      <c r="K52" s="849"/>
      <c r="L52" s="849"/>
      <c r="M52" s="495"/>
    </row>
    <row r="53" spans="1:13" s="518" customFormat="1" ht="12.75" customHeight="1">
      <c r="A53" s="32" t="s">
        <v>2547</v>
      </c>
      <c r="B53" s="32" t="s">
        <v>5248</v>
      </c>
      <c r="C53" s="471" t="s">
        <v>2548</v>
      </c>
      <c r="D53" s="472" t="s">
        <v>2548</v>
      </c>
      <c r="E53" s="31" t="s">
        <v>281</v>
      </c>
      <c r="F53" s="31">
        <v>250</v>
      </c>
      <c r="G53" s="31">
        <v>95</v>
      </c>
      <c r="H53" s="24" t="s">
        <v>281</v>
      </c>
      <c r="I53" s="263" t="s">
        <v>281</v>
      </c>
      <c r="J53" s="477">
        <v>0.4</v>
      </c>
      <c r="K53" s="24" t="s">
        <v>281</v>
      </c>
      <c r="L53" s="446">
        <v>340</v>
      </c>
      <c r="M53" s="30"/>
    </row>
    <row r="54" spans="1:13" s="518" customFormat="1" ht="12.75" customHeight="1">
      <c r="A54" s="37" t="s">
        <v>2549</v>
      </c>
      <c r="B54" s="32" t="s">
        <v>5249</v>
      </c>
      <c r="C54" s="471" t="s">
        <v>2550</v>
      </c>
      <c r="D54" s="472" t="s">
        <v>2550</v>
      </c>
      <c r="E54" s="31" t="s">
        <v>281</v>
      </c>
      <c r="F54" s="31">
        <v>250</v>
      </c>
      <c r="G54" s="31">
        <v>125</v>
      </c>
      <c r="H54" s="24" t="s">
        <v>281</v>
      </c>
      <c r="I54" s="263" t="s">
        <v>281</v>
      </c>
      <c r="J54" s="477">
        <v>0.5</v>
      </c>
      <c r="K54" s="24" t="s">
        <v>281</v>
      </c>
      <c r="L54" s="446">
        <v>423.5</v>
      </c>
      <c r="M54" s="30"/>
    </row>
    <row r="55" spans="1:13" s="518" customFormat="1" ht="12.75" customHeight="1">
      <c r="A55" s="32" t="s">
        <v>2551</v>
      </c>
      <c r="B55" s="32" t="s">
        <v>5250</v>
      </c>
      <c r="C55" s="471" t="s">
        <v>2552</v>
      </c>
      <c r="D55" s="472" t="s">
        <v>2552</v>
      </c>
      <c r="E55" s="31" t="s">
        <v>281</v>
      </c>
      <c r="F55" s="31">
        <v>250</v>
      </c>
      <c r="G55" s="31">
        <v>150</v>
      </c>
      <c r="H55" s="24" t="s">
        <v>281</v>
      </c>
      <c r="I55" s="263" t="s">
        <v>281</v>
      </c>
      <c r="J55" s="477">
        <v>0.6</v>
      </c>
      <c r="K55" s="24" t="s">
        <v>281</v>
      </c>
      <c r="L55" s="446">
        <v>506.4</v>
      </c>
      <c r="M55" s="30"/>
    </row>
    <row r="56" spans="1:13" s="518" customFormat="1" ht="12.75" customHeight="1">
      <c r="A56" s="37" t="s">
        <v>2553</v>
      </c>
      <c r="B56" s="32" t="s">
        <v>5251</v>
      </c>
      <c r="C56" s="471" t="s">
        <v>2554</v>
      </c>
      <c r="D56" s="472" t="s">
        <v>2554</v>
      </c>
      <c r="E56" s="31" t="s">
        <v>281</v>
      </c>
      <c r="F56" s="31">
        <v>250</v>
      </c>
      <c r="G56" s="31">
        <v>175</v>
      </c>
      <c r="H56" s="24" t="s">
        <v>281</v>
      </c>
      <c r="I56" s="263" t="s">
        <v>281</v>
      </c>
      <c r="J56" s="477">
        <v>0.7</v>
      </c>
      <c r="K56" s="24" t="s">
        <v>281</v>
      </c>
      <c r="L56" s="446">
        <v>588.70000000000005</v>
      </c>
      <c r="M56" s="30"/>
    </row>
    <row r="57" spans="1:13" s="518" customFormat="1" ht="12.75" customHeight="1">
      <c r="A57" s="32" t="s">
        <v>2555</v>
      </c>
      <c r="B57" s="32" t="s">
        <v>5252</v>
      </c>
      <c r="C57" s="471" t="s">
        <v>2556</v>
      </c>
      <c r="D57" s="472" t="s">
        <v>2556</v>
      </c>
      <c r="E57" s="31" t="s">
        <v>281</v>
      </c>
      <c r="F57" s="31">
        <v>250</v>
      </c>
      <c r="G57" s="31">
        <v>200</v>
      </c>
      <c r="H57" s="24" t="s">
        <v>281</v>
      </c>
      <c r="I57" s="263" t="s">
        <v>281</v>
      </c>
      <c r="J57" s="477">
        <v>0.8</v>
      </c>
      <c r="K57" s="24" t="s">
        <v>281</v>
      </c>
      <c r="L57" s="446">
        <v>670.4</v>
      </c>
      <c r="M57" s="30"/>
    </row>
    <row r="58" spans="1:13" s="518" customFormat="1" ht="12.75" customHeight="1">
      <c r="A58" s="37" t="s">
        <v>2557</v>
      </c>
      <c r="B58" s="32" t="s">
        <v>5253</v>
      </c>
      <c r="C58" s="471" t="s">
        <v>2558</v>
      </c>
      <c r="D58" s="472" t="s">
        <v>2558</v>
      </c>
      <c r="E58" s="31" t="s">
        <v>281</v>
      </c>
      <c r="F58" s="31">
        <v>250</v>
      </c>
      <c r="G58" s="31">
        <v>225</v>
      </c>
      <c r="H58" s="24" t="s">
        <v>281</v>
      </c>
      <c r="I58" s="263" t="s">
        <v>281</v>
      </c>
      <c r="J58" s="477">
        <v>0.9</v>
      </c>
      <c r="K58" s="24" t="s">
        <v>281</v>
      </c>
      <c r="L58" s="446">
        <v>751.5</v>
      </c>
      <c r="M58" s="30"/>
    </row>
    <row r="59" spans="1:13" s="518" customFormat="1" ht="12.75" customHeight="1">
      <c r="A59" s="32" t="s">
        <v>2559</v>
      </c>
      <c r="B59" s="32" t="s">
        <v>5254</v>
      </c>
      <c r="C59" s="471" t="s">
        <v>2560</v>
      </c>
      <c r="D59" s="472" t="s">
        <v>2560</v>
      </c>
      <c r="E59" s="31" t="s">
        <v>281</v>
      </c>
      <c r="F59" s="31">
        <v>250</v>
      </c>
      <c r="G59" s="31">
        <v>250</v>
      </c>
      <c r="H59" s="24" t="s">
        <v>281</v>
      </c>
      <c r="I59" s="263" t="s">
        <v>281</v>
      </c>
      <c r="J59" s="477">
        <v>1</v>
      </c>
      <c r="K59" s="24" t="s">
        <v>281</v>
      </c>
      <c r="L59" s="446">
        <v>832</v>
      </c>
      <c r="M59" s="30"/>
    </row>
    <row r="60" spans="1:13" s="518" customFormat="1" ht="12.75" customHeight="1" thickBot="1">
      <c r="A60" s="402" t="s">
        <v>2561</v>
      </c>
      <c r="B60" s="785" t="s">
        <v>5255</v>
      </c>
      <c r="C60" s="780" t="s">
        <v>2562</v>
      </c>
      <c r="D60" s="781" t="s">
        <v>2562</v>
      </c>
      <c r="E60" s="365" t="s">
        <v>281</v>
      </c>
      <c r="F60" s="365">
        <v>250</v>
      </c>
      <c r="G60" s="365">
        <v>275</v>
      </c>
      <c r="H60" s="366" t="s">
        <v>281</v>
      </c>
      <c r="I60" s="399" t="s">
        <v>281</v>
      </c>
      <c r="J60" s="513">
        <v>1.1000000000000001</v>
      </c>
      <c r="K60" s="366" t="s">
        <v>281</v>
      </c>
      <c r="L60" s="689">
        <v>911.9</v>
      </c>
      <c r="M60" s="30"/>
    </row>
    <row r="61" spans="1:13" s="518" customFormat="1" ht="12.75" customHeight="1">
      <c r="A61" s="362" t="s">
        <v>2563</v>
      </c>
      <c r="B61" s="786" t="s">
        <v>5256</v>
      </c>
      <c r="C61" s="782" t="s">
        <v>2564</v>
      </c>
      <c r="D61" s="783" t="s">
        <v>5236</v>
      </c>
      <c r="E61" s="363" t="s">
        <v>281</v>
      </c>
      <c r="F61" s="363">
        <v>250</v>
      </c>
      <c r="G61" s="363">
        <v>125</v>
      </c>
      <c r="H61" s="364" t="s">
        <v>281</v>
      </c>
      <c r="I61" s="398" t="s">
        <v>281</v>
      </c>
      <c r="J61" s="514">
        <v>0.9</v>
      </c>
      <c r="K61" s="364" t="s">
        <v>281</v>
      </c>
      <c r="L61" s="690">
        <v>743.4</v>
      </c>
      <c r="M61" s="30"/>
    </row>
    <row r="62" spans="1:13" s="518" customFormat="1" ht="12.75" customHeight="1">
      <c r="A62" s="37" t="s">
        <v>2565</v>
      </c>
      <c r="B62" s="32" t="s">
        <v>5257</v>
      </c>
      <c r="C62" s="471" t="s">
        <v>2566</v>
      </c>
      <c r="D62" s="472" t="s">
        <v>5237</v>
      </c>
      <c r="E62" s="31" t="s">
        <v>281</v>
      </c>
      <c r="F62" s="31">
        <v>250</v>
      </c>
      <c r="G62" s="31">
        <v>150</v>
      </c>
      <c r="H62" s="24" t="s">
        <v>281</v>
      </c>
      <c r="I62" s="263" t="s">
        <v>281</v>
      </c>
      <c r="J62" s="477">
        <v>1</v>
      </c>
      <c r="K62" s="24" t="s">
        <v>281</v>
      </c>
      <c r="L62" s="446">
        <v>823</v>
      </c>
      <c r="M62" s="30"/>
    </row>
    <row r="63" spans="1:13" s="518" customFormat="1" ht="12.75" customHeight="1">
      <c r="A63" s="37" t="s">
        <v>2567</v>
      </c>
      <c r="B63" s="32" t="s">
        <v>5258</v>
      </c>
      <c r="C63" s="471" t="s">
        <v>2568</v>
      </c>
      <c r="D63" s="472" t="s">
        <v>5238</v>
      </c>
      <c r="E63" s="31" t="s">
        <v>281</v>
      </c>
      <c r="F63" s="31">
        <v>250</v>
      </c>
      <c r="G63" s="31">
        <v>175</v>
      </c>
      <c r="H63" s="24" t="s">
        <v>281</v>
      </c>
      <c r="I63" s="263" t="s">
        <v>281</v>
      </c>
      <c r="J63" s="477">
        <v>1.1000000000000001</v>
      </c>
      <c r="K63" s="24" t="s">
        <v>281</v>
      </c>
      <c r="L63" s="446">
        <v>902</v>
      </c>
      <c r="M63" s="30"/>
    </row>
    <row r="64" spans="1:13" s="518" customFormat="1" ht="12.75" customHeight="1">
      <c r="A64" s="37" t="s">
        <v>2569</v>
      </c>
      <c r="B64" s="32" t="s">
        <v>5259</v>
      </c>
      <c r="C64" s="471" t="s">
        <v>2570</v>
      </c>
      <c r="D64" s="472" t="s">
        <v>5239</v>
      </c>
      <c r="E64" s="31" t="s">
        <v>281</v>
      </c>
      <c r="F64" s="31">
        <v>250</v>
      </c>
      <c r="G64" s="31">
        <v>175</v>
      </c>
      <c r="H64" s="24" t="s">
        <v>281</v>
      </c>
      <c r="I64" s="263" t="s">
        <v>281</v>
      </c>
      <c r="J64" s="477">
        <v>1.3</v>
      </c>
      <c r="K64" s="24" t="s">
        <v>281</v>
      </c>
      <c r="L64" s="446">
        <v>1062.0999999999999</v>
      </c>
      <c r="M64" s="30"/>
    </row>
    <row r="65" spans="1:13" s="518" customFormat="1" ht="12.75" customHeight="1">
      <c r="A65" s="37" t="s">
        <v>2571</v>
      </c>
      <c r="B65" s="32" t="s">
        <v>5260</v>
      </c>
      <c r="C65" s="471" t="s">
        <v>2572</v>
      </c>
      <c r="D65" s="472" t="s">
        <v>5240</v>
      </c>
      <c r="E65" s="31" t="s">
        <v>281</v>
      </c>
      <c r="F65" s="31">
        <v>250</v>
      </c>
      <c r="G65" s="31">
        <v>200</v>
      </c>
      <c r="H65" s="24" t="s">
        <v>281</v>
      </c>
      <c r="I65" s="263" t="s">
        <v>281</v>
      </c>
      <c r="J65" s="477">
        <v>1.2</v>
      </c>
      <c r="K65" s="24" t="s">
        <v>281</v>
      </c>
      <c r="L65" s="446">
        <v>976.8</v>
      </c>
      <c r="M65" s="30"/>
    </row>
    <row r="66" spans="1:13" s="518" customFormat="1" ht="12.75" customHeight="1">
      <c r="A66" s="37" t="s">
        <v>2573</v>
      </c>
      <c r="B66" s="32" t="s">
        <v>5261</v>
      </c>
      <c r="C66" s="471" t="s">
        <v>2574</v>
      </c>
      <c r="D66" s="472" t="s">
        <v>5241</v>
      </c>
      <c r="E66" s="31" t="s">
        <v>281</v>
      </c>
      <c r="F66" s="31">
        <v>250</v>
      </c>
      <c r="G66" s="31">
        <v>200</v>
      </c>
      <c r="H66" s="24" t="s">
        <v>281</v>
      </c>
      <c r="I66" s="263" t="s">
        <v>281</v>
      </c>
      <c r="J66" s="477">
        <v>1.4</v>
      </c>
      <c r="K66" s="24" t="s">
        <v>281</v>
      </c>
      <c r="L66" s="446">
        <v>1135.4000000000001</v>
      </c>
      <c r="M66" s="30"/>
    </row>
    <row r="67" spans="1:13" s="518" customFormat="1" ht="12.75" customHeight="1">
      <c r="A67" s="37" t="s">
        <v>2575</v>
      </c>
      <c r="B67" s="32" t="s">
        <v>5262</v>
      </c>
      <c r="C67" s="471" t="s">
        <v>2576</v>
      </c>
      <c r="D67" s="472" t="s">
        <v>5242</v>
      </c>
      <c r="E67" s="31" t="s">
        <v>281</v>
      </c>
      <c r="F67" s="31">
        <v>250</v>
      </c>
      <c r="G67" s="31">
        <v>225</v>
      </c>
      <c r="H67" s="24" t="s">
        <v>281</v>
      </c>
      <c r="I67" s="263" t="s">
        <v>281</v>
      </c>
      <c r="J67" s="477">
        <v>1.3</v>
      </c>
      <c r="K67" s="24" t="s">
        <v>281</v>
      </c>
      <c r="L67" s="446">
        <v>1050.4000000000001</v>
      </c>
      <c r="M67" s="30"/>
    </row>
    <row r="68" spans="1:13" s="518" customFormat="1" ht="12.75" customHeight="1">
      <c r="A68" s="37" t="s">
        <v>2577</v>
      </c>
      <c r="B68" s="32" t="s">
        <v>5263</v>
      </c>
      <c r="C68" s="471" t="s">
        <v>2578</v>
      </c>
      <c r="D68" s="472" t="s">
        <v>5243</v>
      </c>
      <c r="E68" s="31" t="s">
        <v>281</v>
      </c>
      <c r="F68" s="31">
        <v>250</v>
      </c>
      <c r="G68" s="31">
        <v>225</v>
      </c>
      <c r="H68" s="24" t="s">
        <v>281</v>
      </c>
      <c r="I68" s="263" t="s">
        <v>281</v>
      </c>
      <c r="J68" s="477">
        <v>1.5</v>
      </c>
      <c r="K68" s="24" t="s">
        <v>281</v>
      </c>
      <c r="L68" s="446">
        <v>1207.5</v>
      </c>
      <c r="M68" s="30"/>
    </row>
    <row r="69" spans="1:13" s="518" customFormat="1" ht="12.75" customHeight="1">
      <c r="A69" s="37" t="s">
        <v>2579</v>
      </c>
      <c r="B69" s="32" t="s">
        <v>5264</v>
      </c>
      <c r="C69" s="471" t="s">
        <v>2580</v>
      </c>
      <c r="D69" s="472" t="s">
        <v>5244</v>
      </c>
      <c r="E69" s="31" t="s">
        <v>281</v>
      </c>
      <c r="F69" s="31">
        <v>250</v>
      </c>
      <c r="G69" s="31">
        <v>250</v>
      </c>
      <c r="H69" s="24" t="s">
        <v>281</v>
      </c>
      <c r="I69" s="263" t="s">
        <v>281</v>
      </c>
      <c r="J69" s="477">
        <v>1.4</v>
      </c>
      <c r="K69" s="24" t="s">
        <v>281</v>
      </c>
      <c r="L69" s="446">
        <v>1122.8</v>
      </c>
      <c r="M69" s="30"/>
    </row>
    <row r="70" spans="1:13" s="518" customFormat="1" ht="12.75" customHeight="1">
      <c r="A70" s="37" t="s">
        <v>2581</v>
      </c>
      <c r="B70" s="32" t="s">
        <v>5265</v>
      </c>
      <c r="C70" s="434" t="s">
        <v>2582</v>
      </c>
      <c r="D70" s="472" t="s">
        <v>5245</v>
      </c>
      <c r="E70" s="31" t="s">
        <v>281</v>
      </c>
      <c r="F70" s="31">
        <v>250</v>
      </c>
      <c r="G70" s="31">
        <v>250</v>
      </c>
      <c r="H70" s="24" t="s">
        <v>281</v>
      </c>
      <c r="I70" s="263" t="s">
        <v>281</v>
      </c>
      <c r="J70" s="477">
        <v>1.6</v>
      </c>
      <c r="K70" s="24" t="s">
        <v>281</v>
      </c>
      <c r="L70" s="446">
        <v>1278.4000000000001</v>
      </c>
      <c r="M70" s="30"/>
    </row>
    <row r="71" spans="1:13" s="518" customFormat="1" ht="12.75" customHeight="1">
      <c r="A71" s="37" t="s">
        <v>2583</v>
      </c>
      <c r="B71" s="32" t="s">
        <v>5266</v>
      </c>
      <c r="C71" s="434" t="s">
        <v>2584</v>
      </c>
      <c r="D71" s="472" t="s">
        <v>5246</v>
      </c>
      <c r="E71" s="31" t="s">
        <v>281</v>
      </c>
      <c r="F71" s="31">
        <v>250</v>
      </c>
      <c r="G71" s="31">
        <v>275</v>
      </c>
      <c r="H71" s="24" t="s">
        <v>281</v>
      </c>
      <c r="I71" s="263" t="s">
        <v>281</v>
      </c>
      <c r="J71" s="477">
        <v>1.5</v>
      </c>
      <c r="K71" s="24" t="s">
        <v>281</v>
      </c>
      <c r="L71" s="446">
        <v>1194</v>
      </c>
      <c r="M71" s="30"/>
    </row>
    <row r="72" spans="1:13" s="518" customFormat="1" ht="12.75" customHeight="1">
      <c r="A72" s="37" t="s">
        <v>2585</v>
      </c>
      <c r="B72" s="32" t="s">
        <v>5267</v>
      </c>
      <c r="C72" s="434" t="s">
        <v>2586</v>
      </c>
      <c r="D72" s="472" t="s">
        <v>5247</v>
      </c>
      <c r="E72" s="31" t="s">
        <v>281</v>
      </c>
      <c r="F72" s="31">
        <v>250</v>
      </c>
      <c r="G72" s="31">
        <v>275</v>
      </c>
      <c r="H72" s="24" t="s">
        <v>281</v>
      </c>
      <c r="I72" s="263" t="s">
        <v>281</v>
      </c>
      <c r="J72" s="477">
        <v>1.7</v>
      </c>
      <c r="K72" s="24" t="s">
        <v>281</v>
      </c>
      <c r="L72" s="446">
        <v>1360</v>
      </c>
      <c r="M72" s="30"/>
    </row>
    <row r="73" spans="1:13" ht="12.75" customHeight="1">
      <c r="A73" s="849" t="s">
        <v>5681</v>
      </c>
      <c r="B73" s="849"/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495"/>
    </row>
    <row r="74" spans="1:13" s="518" customFormat="1" ht="12.75" customHeight="1">
      <c r="A74" s="32" t="s">
        <v>3508</v>
      </c>
      <c r="B74" s="32" t="s">
        <v>5268</v>
      </c>
      <c r="C74" s="434" t="s">
        <v>123</v>
      </c>
      <c r="D74" s="482" t="s">
        <v>123</v>
      </c>
      <c r="E74" s="31">
        <v>500</v>
      </c>
      <c r="F74" s="31">
        <v>250</v>
      </c>
      <c r="G74" s="31">
        <v>675</v>
      </c>
      <c r="H74" s="24" t="s">
        <v>281</v>
      </c>
      <c r="I74" s="263" t="s">
        <v>281</v>
      </c>
      <c r="J74" s="477">
        <v>114</v>
      </c>
      <c r="K74" s="22">
        <v>12</v>
      </c>
      <c r="L74" s="446">
        <v>5187</v>
      </c>
      <c r="M74" s="732"/>
    </row>
    <row r="75" spans="1:13" s="518" customFormat="1" ht="12.75" customHeight="1">
      <c r="A75" s="60" t="s">
        <v>124</v>
      </c>
      <c r="B75" s="32" t="s">
        <v>5269</v>
      </c>
      <c r="C75" s="434" t="s">
        <v>1049</v>
      </c>
      <c r="D75" s="482" t="s">
        <v>5273</v>
      </c>
      <c r="E75" s="31">
        <v>500</v>
      </c>
      <c r="F75" s="31">
        <v>250</v>
      </c>
      <c r="G75" s="31">
        <v>465</v>
      </c>
      <c r="H75" s="24" t="s">
        <v>281</v>
      </c>
      <c r="I75" s="263" t="s">
        <v>281</v>
      </c>
      <c r="J75" s="477">
        <v>65</v>
      </c>
      <c r="K75" s="22">
        <v>12</v>
      </c>
      <c r="L75" s="446">
        <v>4200</v>
      </c>
      <c r="M75" s="770"/>
    </row>
    <row r="76" spans="1:13" s="518" customFormat="1" ht="12.75" customHeight="1">
      <c r="A76" s="37" t="s">
        <v>121</v>
      </c>
      <c r="B76" s="32" t="s">
        <v>5270</v>
      </c>
      <c r="C76" s="259" t="s">
        <v>1052</v>
      </c>
      <c r="D76" s="482" t="s">
        <v>5274</v>
      </c>
      <c r="E76" s="31">
        <v>500</v>
      </c>
      <c r="F76" s="31">
        <v>250</v>
      </c>
      <c r="G76" s="31">
        <v>500</v>
      </c>
      <c r="H76" s="24" t="s">
        <v>281</v>
      </c>
      <c r="I76" s="263" t="s">
        <v>281</v>
      </c>
      <c r="J76" s="477">
        <v>81</v>
      </c>
      <c r="K76" s="22">
        <v>12</v>
      </c>
      <c r="L76" s="461">
        <v>4250</v>
      </c>
      <c r="M76" s="770"/>
    </row>
    <row r="77" spans="1:13" s="518" customFormat="1" ht="12.75" customHeight="1">
      <c r="A77" s="37" t="s">
        <v>122</v>
      </c>
      <c r="B77" s="32" t="s">
        <v>5271</v>
      </c>
      <c r="C77" s="434" t="s">
        <v>1053</v>
      </c>
      <c r="D77" s="482" t="s">
        <v>5275</v>
      </c>
      <c r="E77" s="31">
        <v>500</v>
      </c>
      <c r="F77" s="31">
        <v>250</v>
      </c>
      <c r="G77" s="31">
        <v>500</v>
      </c>
      <c r="H77" s="24" t="s">
        <v>281</v>
      </c>
      <c r="I77" s="263" t="s">
        <v>281</v>
      </c>
      <c r="J77" s="477">
        <v>91.5</v>
      </c>
      <c r="K77" s="22">
        <v>12</v>
      </c>
      <c r="L77" s="461">
        <v>4400</v>
      </c>
      <c r="M77" s="770"/>
    </row>
    <row r="78" spans="1:13" s="518" customFormat="1" ht="12.75" customHeight="1">
      <c r="A78" s="37">
        <v>603503</v>
      </c>
      <c r="B78" s="32" t="s">
        <v>5272</v>
      </c>
      <c r="C78" s="259" t="s">
        <v>3509</v>
      </c>
      <c r="D78" s="482" t="s">
        <v>3509</v>
      </c>
      <c r="E78" s="31">
        <v>430</v>
      </c>
      <c r="F78" s="31">
        <v>137</v>
      </c>
      <c r="G78" s="31">
        <v>138</v>
      </c>
      <c r="H78" s="24" t="s">
        <v>281</v>
      </c>
      <c r="I78" s="263" t="s">
        <v>281</v>
      </c>
      <c r="J78" s="477">
        <v>1.5</v>
      </c>
      <c r="K78" s="24" t="s">
        <v>281</v>
      </c>
      <c r="L78" s="446">
        <v>2209</v>
      </c>
      <c r="M78" s="732"/>
    </row>
    <row r="79" spans="1:13" ht="12.75" customHeight="1">
      <c r="A79" s="849" t="s">
        <v>3510</v>
      </c>
      <c r="B79" s="849"/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495"/>
    </row>
    <row r="80" spans="1:13" s="518" customFormat="1" ht="12.75" customHeight="1">
      <c r="A80" s="37"/>
      <c r="B80" s="88" t="s">
        <v>281</v>
      </c>
      <c r="C80" s="434" t="s">
        <v>4108</v>
      </c>
      <c r="D80" s="482" t="s">
        <v>4762</v>
      </c>
      <c r="E80" s="31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446">
        <v>1450</v>
      </c>
      <c r="M80" s="732"/>
    </row>
    <row r="81" spans="1:13" s="518" customFormat="1" ht="12.75" customHeight="1">
      <c r="A81" s="37"/>
      <c r="B81" s="88" t="s">
        <v>281</v>
      </c>
      <c r="C81" s="434" t="s">
        <v>3511</v>
      </c>
      <c r="D81" s="482" t="s">
        <v>8678</v>
      </c>
      <c r="E81" s="31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446">
        <v>2580</v>
      </c>
      <c r="M81" s="732"/>
    </row>
    <row r="82" spans="1:13" s="518" customFormat="1" ht="12.6" customHeight="1">
      <c r="A82" s="37"/>
      <c r="B82" s="88" t="s">
        <v>281</v>
      </c>
      <c r="C82" s="434" t="s">
        <v>3512</v>
      </c>
      <c r="D82" s="482" t="s">
        <v>8679</v>
      </c>
      <c r="E82" s="31" t="s">
        <v>281</v>
      </c>
      <c r="F82" s="88" t="s">
        <v>281</v>
      </c>
      <c r="G82" s="88" t="s">
        <v>281</v>
      </c>
      <c r="H82" s="88" t="s">
        <v>281</v>
      </c>
      <c r="I82" s="88" t="s">
        <v>281</v>
      </c>
      <c r="J82" s="88" t="s">
        <v>281</v>
      </c>
      <c r="K82" s="88" t="s">
        <v>281</v>
      </c>
      <c r="L82" s="446">
        <v>1380</v>
      </c>
      <c r="M82" s="732"/>
    </row>
    <row r="83" spans="1:13" ht="12.75" customHeight="1">
      <c r="A83" s="849" t="s">
        <v>3513</v>
      </c>
      <c r="B83" s="849"/>
      <c r="C83" s="849"/>
      <c r="D83" s="849"/>
      <c r="E83" s="849"/>
      <c r="F83" s="849"/>
      <c r="G83" s="849"/>
      <c r="H83" s="849"/>
      <c r="I83" s="849"/>
      <c r="J83" s="849"/>
      <c r="K83" s="849"/>
      <c r="L83" s="849"/>
      <c r="M83" s="495"/>
    </row>
    <row r="84" spans="1:13" ht="12.75" customHeight="1">
      <c r="A84" s="32"/>
      <c r="B84" s="32" t="s">
        <v>12101</v>
      </c>
      <c r="C84" s="704" t="s">
        <v>12102</v>
      </c>
      <c r="D84" s="705" t="s">
        <v>12102</v>
      </c>
      <c r="E84" s="31">
        <v>1000</v>
      </c>
      <c r="F84" s="55">
        <v>245</v>
      </c>
      <c r="G84" s="55">
        <v>31</v>
      </c>
      <c r="H84" s="24" t="s">
        <v>281</v>
      </c>
      <c r="I84" s="263" t="s">
        <v>301</v>
      </c>
      <c r="J84" s="477">
        <v>6</v>
      </c>
      <c r="K84" s="33">
        <v>108</v>
      </c>
      <c r="L84" s="446">
        <v>1650</v>
      </c>
      <c r="M84" s="495"/>
    </row>
    <row r="85" spans="1:13" ht="12.75" customHeight="1">
      <c r="A85" s="357"/>
      <c r="B85" s="32" t="s">
        <v>12103</v>
      </c>
      <c r="C85" s="704" t="s">
        <v>12104</v>
      </c>
      <c r="D85" s="705" t="s">
        <v>12104</v>
      </c>
      <c r="E85" s="31">
        <v>500</v>
      </c>
      <c r="F85" s="55">
        <v>245</v>
      </c>
      <c r="G85" s="55">
        <v>31</v>
      </c>
      <c r="H85" s="24" t="s">
        <v>281</v>
      </c>
      <c r="I85" s="263" t="s">
        <v>301</v>
      </c>
      <c r="J85" s="477">
        <v>3</v>
      </c>
      <c r="K85" s="33">
        <v>216</v>
      </c>
      <c r="L85" s="446">
        <v>866</v>
      </c>
      <c r="M85" s="495"/>
    </row>
    <row r="86" spans="1:13" s="518" customFormat="1" ht="12.75" customHeight="1">
      <c r="A86" s="32" t="s">
        <v>3516</v>
      </c>
      <c r="B86" s="32" t="s">
        <v>5277</v>
      </c>
      <c r="C86" s="704" t="s">
        <v>3517</v>
      </c>
      <c r="D86" s="705" t="s">
        <v>5286</v>
      </c>
      <c r="E86" s="31">
        <v>1000</v>
      </c>
      <c r="F86" s="55">
        <v>245</v>
      </c>
      <c r="G86" s="55">
        <v>31</v>
      </c>
      <c r="H86" s="24" t="s">
        <v>281</v>
      </c>
      <c r="I86" s="263" t="s">
        <v>289</v>
      </c>
      <c r="J86" s="477">
        <v>6</v>
      </c>
      <c r="K86" s="33">
        <v>108</v>
      </c>
      <c r="L86" s="446">
        <v>1650</v>
      </c>
      <c r="M86" s="732"/>
    </row>
    <row r="87" spans="1:13" s="518" customFormat="1" ht="12.75" customHeight="1">
      <c r="A87" s="37" t="s">
        <v>3518</v>
      </c>
      <c r="B87" s="32" t="s">
        <v>5278</v>
      </c>
      <c r="C87" s="704" t="s">
        <v>3519</v>
      </c>
      <c r="D87" s="705" t="s">
        <v>5287</v>
      </c>
      <c r="E87" s="31">
        <v>500</v>
      </c>
      <c r="F87" s="55">
        <v>245</v>
      </c>
      <c r="G87" s="55">
        <v>31</v>
      </c>
      <c r="H87" s="24" t="s">
        <v>281</v>
      </c>
      <c r="I87" s="263" t="s">
        <v>301</v>
      </c>
      <c r="J87" s="477">
        <v>3</v>
      </c>
      <c r="K87" s="33">
        <v>216</v>
      </c>
      <c r="L87" s="446">
        <v>866</v>
      </c>
      <c r="M87" s="732"/>
    </row>
    <row r="88" spans="1:13" s="518" customFormat="1" ht="12.75" customHeight="1">
      <c r="A88" s="32" t="s">
        <v>3520</v>
      </c>
      <c r="B88" s="32" t="s">
        <v>5279</v>
      </c>
      <c r="C88" s="704" t="s">
        <v>3521</v>
      </c>
      <c r="D88" s="705" t="s">
        <v>5288</v>
      </c>
      <c r="E88" s="31">
        <v>1000</v>
      </c>
      <c r="F88" s="55">
        <v>245</v>
      </c>
      <c r="G88" s="55">
        <v>31</v>
      </c>
      <c r="H88" s="24" t="s">
        <v>281</v>
      </c>
      <c r="I88" s="263" t="s">
        <v>301</v>
      </c>
      <c r="J88" s="477">
        <v>6</v>
      </c>
      <c r="K88" s="33">
        <v>108</v>
      </c>
      <c r="L88" s="446">
        <v>1650</v>
      </c>
      <c r="M88" s="732"/>
    </row>
    <row r="89" spans="1:13" s="518" customFormat="1" ht="12.75" customHeight="1">
      <c r="A89" s="37" t="s">
        <v>3522</v>
      </c>
      <c r="B89" s="32" t="s">
        <v>5280</v>
      </c>
      <c r="C89" s="704" t="s">
        <v>3523</v>
      </c>
      <c r="D89" s="705" t="s">
        <v>5289</v>
      </c>
      <c r="E89" s="31">
        <v>500</v>
      </c>
      <c r="F89" s="55">
        <v>245</v>
      </c>
      <c r="G89" s="55">
        <v>31</v>
      </c>
      <c r="H89" s="24" t="s">
        <v>281</v>
      </c>
      <c r="I89" s="263" t="s">
        <v>301</v>
      </c>
      <c r="J89" s="477">
        <v>3</v>
      </c>
      <c r="K89" s="33">
        <v>216</v>
      </c>
      <c r="L89" s="446">
        <v>866</v>
      </c>
      <c r="M89" s="732"/>
    </row>
    <row r="90" spans="1:13" s="518" customFormat="1" ht="12.75" customHeight="1">
      <c r="A90" s="32" t="s">
        <v>3524</v>
      </c>
      <c r="B90" s="32" t="s">
        <v>5281</v>
      </c>
      <c r="C90" s="704" t="s">
        <v>3525</v>
      </c>
      <c r="D90" s="705" t="s">
        <v>5290</v>
      </c>
      <c r="E90" s="31">
        <v>1000</v>
      </c>
      <c r="F90" s="55">
        <v>245</v>
      </c>
      <c r="G90" s="55">
        <v>31</v>
      </c>
      <c r="H90" s="24" t="s">
        <v>281</v>
      </c>
      <c r="I90" s="263" t="s">
        <v>301</v>
      </c>
      <c r="J90" s="477">
        <v>6</v>
      </c>
      <c r="K90" s="33">
        <v>108</v>
      </c>
      <c r="L90" s="446">
        <v>1650</v>
      </c>
      <c r="M90" s="732"/>
    </row>
    <row r="91" spans="1:13" s="518" customFormat="1" ht="12.75" customHeight="1">
      <c r="A91" s="37" t="s">
        <v>3526</v>
      </c>
      <c r="B91" s="32" t="s">
        <v>5282</v>
      </c>
      <c r="C91" s="704" t="s">
        <v>3527</v>
      </c>
      <c r="D91" s="705" t="s">
        <v>5291</v>
      </c>
      <c r="E91" s="31">
        <v>500</v>
      </c>
      <c r="F91" s="55">
        <v>245</v>
      </c>
      <c r="G91" s="55">
        <v>31</v>
      </c>
      <c r="H91" s="24" t="s">
        <v>281</v>
      </c>
      <c r="I91" s="263" t="s">
        <v>301</v>
      </c>
      <c r="J91" s="477">
        <v>3</v>
      </c>
      <c r="K91" s="33">
        <v>216</v>
      </c>
      <c r="L91" s="446">
        <v>866</v>
      </c>
      <c r="M91" s="732"/>
    </row>
    <row r="92" spans="1:13" s="518" customFormat="1" ht="15" hidden="1" customHeight="1">
      <c r="A92" s="37" t="s">
        <v>3529</v>
      </c>
      <c r="B92" s="32" t="e">
        <v>#N/A</v>
      </c>
      <c r="C92" s="704" t="s">
        <v>3530</v>
      </c>
      <c r="D92" s="705" t="e">
        <v>#N/A</v>
      </c>
      <c r="E92" s="31">
        <v>1000</v>
      </c>
      <c r="F92" s="55">
        <v>245</v>
      </c>
      <c r="G92" s="55">
        <v>31</v>
      </c>
      <c r="H92" s="24" t="s">
        <v>281</v>
      </c>
      <c r="I92" s="263" t="s">
        <v>1799</v>
      </c>
      <c r="J92" s="477">
        <v>21</v>
      </c>
      <c r="K92" s="22"/>
      <c r="L92" s="446">
        <v>7166</v>
      </c>
      <c r="M92" s="770"/>
    </row>
    <row r="93" spans="1:13" s="518" customFormat="1" ht="15" customHeight="1">
      <c r="A93" s="32" t="s">
        <v>3514</v>
      </c>
      <c r="B93" s="32" t="s">
        <v>5276</v>
      </c>
      <c r="C93" s="704" t="s">
        <v>5636</v>
      </c>
      <c r="D93" s="705" t="s">
        <v>5285</v>
      </c>
      <c r="E93" s="31">
        <v>1000</v>
      </c>
      <c r="F93" s="55">
        <v>245</v>
      </c>
      <c r="G93" s="55">
        <v>31</v>
      </c>
      <c r="H93" s="24" t="s">
        <v>281</v>
      </c>
      <c r="I93" s="263" t="s">
        <v>281</v>
      </c>
      <c r="J93" s="477">
        <v>4.4000000000000004</v>
      </c>
      <c r="K93" s="33">
        <v>108</v>
      </c>
      <c r="L93" s="446">
        <v>1067</v>
      </c>
      <c r="M93" s="770"/>
    </row>
    <row r="94" spans="1:13" s="518" customFormat="1" ht="15" customHeight="1">
      <c r="A94" s="37" t="s">
        <v>3515</v>
      </c>
      <c r="B94" s="32" t="s">
        <v>5626</v>
      </c>
      <c r="C94" s="704" t="s">
        <v>5637</v>
      </c>
      <c r="D94" s="705" t="s">
        <v>5627</v>
      </c>
      <c r="E94" s="31">
        <v>500</v>
      </c>
      <c r="F94" s="55">
        <v>245</v>
      </c>
      <c r="G94" s="55">
        <v>31</v>
      </c>
      <c r="H94" s="24" t="s">
        <v>281</v>
      </c>
      <c r="I94" s="263" t="s">
        <v>281</v>
      </c>
      <c r="J94" s="477">
        <v>2.2000000000000002</v>
      </c>
      <c r="K94" s="33">
        <v>216</v>
      </c>
      <c r="L94" s="446">
        <v>560</v>
      </c>
      <c r="M94" s="770"/>
    </row>
    <row r="95" spans="1:13" s="518" customFormat="1" ht="15" customHeight="1">
      <c r="A95" s="37"/>
      <c r="B95" s="32" t="s">
        <v>5628</v>
      </c>
      <c r="C95" s="704" t="s">
        <v>5638</v>
      </c>
      <c r="D95" s="705" t="s">
        <v>5632</v>
      </c>
      <c r="E95" s="31">
        <v>1000</v>
      </c>
      <c r="F95" s="55">
        <v>245</v>
      </c>
      <c r="G95" s="55">
        <v>31</v>
      </c>
      <c r="H95" s="24" t="s">
        <v>281</v>
      </c>
      <c r="I95" s="263" t="s">
        <v>281</v>
      </c>
      <c r="J95" s="477">
        <v>4.4000000000000004</v>
      </c>
      <c r="K95" s="33">
        <v>108</v>
      </c>
      <c r="L95" s="446">
        <v>1067</v>
      </c>
      <c r="M95" s="770"/>
    </row>
    <row r="96" spans="1:13" s="518" customFormat="1" ht="15" customHeight="1">
      <c r="A96" s="37"/>
      <c r="B96" s="32" t="s">
        <v>5629</v>
      </c>
      <c r="C96" s="704" t="s">
        <v>5639</v>
      </c>
      <c r="D96" s="705" t="s">
        <v>5633</v>
      </c>
      <c r="E96" s="31">
        <v>500</v>
      </c>
      <c r="F96" s="55">
        <v>245</v>
      </c>
      <c r="G96" s="55">
        <v>31</v>
      </c>
      <c r="H96" s="24" t="s">
        <v>281</v>
      </c>
      <c r="I96" s="263" t="s">
        <v>281</v>
      </c>
      <c r="J96" s="477">
        <v>2.2000000000000002</v>
      </c>
      <c r="K96" s="33">
        <v>216</v>
      </c>
      <c r="L96" s="446">
        <v>560</v>
      </c>
      <c r="M96" s="770"/>
    </row>
    <row r="97" spans="1:13" s="518" customFormat="1" ht="15" customHeight="1">
      <c r="A97" s="37"/>
      <c r="B97" s="32" t="s">
        <v>5630</v>
      </c>
      <c r="C97" s="704" t="s">
        <v>5640</v>
      </c>
      <c r="D97" s="705" t="s">
        <v>5634</v>
      </c>
      <c r="E97" s="31">
        <v>1000</v>
      </c>
      <c r="F97" s="55">
        <v>245</v>
      </c>
      <c r="G97" s="55">
        <v>31</v>
      </c>
      <c r="H97" s="24" t="s">
        <v>281</v>
      </c>
      <c r="I97" s="263" t="s">
        <v>281</v>
      </c>
      <c r="J97" s="477">
        <v>4.4000000000000004</v>
      </c>
      <c r="K97" s="33">
        <v>108</v>
      </c>
      <c r="L97" s="446">
        <v>1067</v>
      </c>
      <c r="M97" s="770"/>
    </row>
    <row r="98" spans="1:13" s="518" customFormat="1" ht="15" customHeight="1">
      <c r="A98" s="37"/>
      <c r="B98" s="32" t="s">
        <v>5631</v>
      </c>
      <c r="C98" s="704" t="s">
        <v>5641</v>
      </c>
      <c r="D98" s="705" t="s">
        <v>5635</v>
      </c>
      <c r="E98" s="31">
        <v>500</v>
      </c>
      <c r="F98" s="55">
        <v>245</v>
      </c>
      <c r="G98" s="55">
        <v>31</v>
      </c>
      <c r="H98" s="24" t="s">
        <v>281</v>
      </c>
      <c r="I98" s="263" t="s">
        <v>281</v>
      </c>
      <c r="J98" s="477">
        <v>2.2000000000000002</v>
      </c>
      <c r="K98" s="33">
        <v>216</v>
      </c>
      <c r="L98" s="446">
        <v>560</v>
      </c>
      <c r="M98" s="770"/>
    </row>
    <row r="99" spans="1:13" s="518" customFormat="1" ht="15" customHeight="1">
      <c r="A99" s="37" t="s">
        <v>3531</v>
      </c>
      <c r="B99" s="32" t="s">
        <v>5284</v>
      </c>
      <c r="C99" s="434" t="s">
        <v>3534</v>
      </c>
      <c r="D99" s="705" t="s">
        <v>12334</v>
      </c>
      <c r="E99" s="31">
        <v>1000</v>
      </c>
      <c r="F99" s="55">
        <v>245</v>
      </c>
      <c r="G99" s="55">
        <v>31</v>
      </c>
      <c r="H99" s="24" t="s">
        <v>281</v>
      </c>
      <c r="I99" s="263" t="s">
        <v>433</v>
      </c>
      <c r="J99" s="477">
        <v>11</v>
      </c>
      <c r="K99" s="33">
        <v>75</v>
      </c>
      <c r="L99" s="446">
        <v>1571</v>
      </c>
      <c r="M99" s="770"/>
    </row>
    <row r="100" spans="1:13" s="518" customFormat="1" ht="15" customHeight="1">
      <c r="A100" s="32" t="s">
        <v>3533</v>
      </c>
      <c r="B100" s="32" t="s">
        <v>5283</v>
      </c>
      <c r="C100" s="434" t="s">
        <v>3532</v>
      </c>
      <c r="D100" s="705" t="s">
        <v>12335</v>
      </c>
      <c r="E100" s="31">
        <v>500</v>
      </c>
      <c r="F100" s="55">
        <v>245</v>
      </c>
      <c r="G100" s="55">
        <v>31</v>
      </c>
      <c r="H100" s="24" t="s">
        <v>281</v>
      </c>
      <c r="I100" s="263" t="s">
        <v>433</v>
      </c>
      <c r="J100" s="477">
        <v>5.5</v>
      </c>
      <c r="K100" s="33">
        <v>150</v>
      </c>
      <c r="L100" s="446">
        <v>825</v>
      </c>
      <c r="M100" s="770"/>
    </row>
  </sheetData>
  <mergeCells count="7">
    <mergeCell ref="A83:L83"/>
    <mergeCell ref="A52:L52"/>
    <mergeCell ref="A73:L73"/>
    <mergeCell ref="A2:L2"/>
    <mergeCell ref="A12:L12"/>
    <mergeCell ref="A46:L46"/>
    <mergeCell ref="A79:L7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1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0">
    <tabColor rgb="FFA64D79"/>
    <pageSetUpPr fitToPage="1"/>
  </sheetPr>
  <dimension ref="A1:M119"/>
  <sheetViews>
    <sheetView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1794</v>
      </c>
      <c r="J1" s="49" t="s">
        <v>256</v>
      </c>
      <c r="K1" s="51" t="s">
        <v>257</v>
      </c>
      <c r="L1" s="51" t="s">
        <v>8698</v>
      </c>
      <c r="M1" s="435"/>
    </row>
    <row r="2" spans="1:13" ht="12.75" customHeight="1">
      <c r="A2" s="854" t="s">
        <v>5682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495"/>
    </row>
    <row r="3" spans="1:13" s="518" customFormat="1" ht="12.75" customHeight="1">
      <c r="A3" s="32" t="s">
        <v>2402</v>
      </c>
      <c r="B3" s="24" t="s">
        <v>5487</v>
      </c>
      <c r="C3" s="471" t="s">
        <v>2403</v>
      </c>
      <c r="D3" s="472" t="s">
        <v>5477</v>
      </c>
      <c r="E3" s="31">
        <v>1000</v>
      </c>
      <c r="F3" s="24" t="s">
        <v>1891</v>
      </c>
      <c r="G3" s="24" t="s">
        <v>1808</v>
      </c>
      <c r="H3" s="24" t="s">
        <v>2608</v>
      </c>
      <c r="I3" s="263" t="s">
        <v>3876</v>
      </c>
      <c r="J3" s="477">
        <v>54.5</v>
      </c>
      <c r="K3" s="264">
        <v>24</v>
      </c>
      <c r="L3" s="446">
        <v>1650</v>
      </c>
      <c r="M3" s="732"/>
    </row>
    <row r="4" spans="1:13" s="518" customFormat="1" ht="12.75" customHeight="1">
      <c r="A4" s="37" t="s">
        <v>2404</v>
      </c>
      <c r="B4" s="260" t="s">
        <v>5488</v>
      </c>
      <c r="C4" s="778" t="s">
        <v>2405</v>
      </c>
      <c r="D4" s="779" t="s">
        <v>5478</v>
      </c>
      <c r="E4" s="31">
        <v>1000</v>
      </c>
      <c r="F4" s="260" t="s">
        <v>1891</v>
      </c>
      <c r="G4" s="260" t="s">
        <v>1812</v>
      </c>
      <c r="H4" s="260" t="s">
        <v>1805</v>
      </c>
      <c r="I4" s="263" t="s">
        <v>3876</v>
      </c>
      <c r="J4" s="477">
        <v>60.7</v>
      </c>
      <c r="K4" s="264">
        <v>24</v>
      </c>
      <c r="L4" s="446">
        <v>1675</v>
      </c>
      <c r="M4" s="732"/>
    </row>
    <row r="5" spans="1:13" s="518" customFormat="1" ht="12.75" customHeight="1">
      <c r="A5" s="32" t="s">
        <v>2406</v>
      </c>
      <c r="B5" s="260" t="s">
        <v>5489</v>
      </c>
      <c r="C5" s="778" t="s">
        <v>2407</v>
      </c>
      <c r="D5" s="779" t="s">
        <v>5479</v>
      </c>
      <c r="E5" s="31">
        <v>1000</v>
      </c>
      <c r="F5" s="260" t="s">
        <v>1891</v>
      </c>
      <c r="G5" s="260" t="s">
        <v>1816</v>
      </c>
      <c r="H5" s="260" t="s">
        <v>1808</v>
      </c>
      <c r="I5" s="263" t="s">
        <v>3876</v>
      </c>
      <c r="J5" s="477">
        <v>66.8</v>
      </c>
      <c r="K5" s="264">
        <v>20</v>
      </c>
      <c r="L5" s="446">
        <v>1700</v>
      </c>
      <c r="M5" s="732"/>
    </row>
    <row r="6" spans="1:13" s="518" customFormat="1" ht="12.75" customHeight="1">
      <c r="A6" s="37" t="s">
        <v>2408</v>
      </c>
      <c r="B6" s="24" t="s">
        <v>5490</v>
      </c>
      <c r="C6" s="471" t="s">
        <v>2409</v>
      </c>
      <c r="D6" s="472" t="s">
        <v>5480</v>
      </c>
      <c r="E6" s="31">
        <v>1000</v>
      </c>
      <c r="F6" s="24" t="s">
        <v>1891</v>
      </c>
      <c r="G6" s="24" t="s">
        <v>326</v>
      </c>
      <c r="H6" s="24" t="s">
        <v>2410</v>
      </c>
      <c r="I6" s="263" t="s">
        <v>3876</v>
      </c>
      <c r="J6" s="477">
        <v>70.5</v>
      </c>
      <c r="K6" s="264">
        <v>20</v>
      </c>
      <c r="L6" s="446">
        <v>1725</v>
      </c>
      <c r="M6" s="732"/>
    </row>
    <row r="7" spans="1:13" s="518" customFormat="1" ht="12.75" customHeight="1">
      <c r="A7" s="32" t="s">
        <v>2411</v>
      </c>
      <c r="B7" s="24" t="s">
        <v>5491</v>
      </c>
      <c r="C7" s="471" t="s">
        <v>2412</v>
      </c>
      <c r="D7" s="472" t="s">
        <v>5481</v>
      </c>
      <c r="E7" s="31">
        <v>1000</v>
      </c>
      <c r="F7" s="24" t="s">
        <v>1891</v>
      </c>
      <c r="G7" s="24" t="s">
        <v>329</v>
      </c>
      <c r="H7" s="24" t="s">
        <v>323</v>
      </c>
      <c r="I7" s="263" t="s">
        <v>3876</v>
      </c>
      <c r="J7" s="477">
        <v>76.7</v>
      </c>
      <c r="K7" s="264">
        <v>20</v>
      </c>
      <c r="L7" s="446">
        <v>1750</v>
      </c>
      <c r="M7" s="732"/>
    </row>
    <row r="8" spans="1:13" s="518" customFormat="1" ht="12.75" customHeight="1">
      <c r="A8" s="37" t="s">
        <v>2413</v>
      </c>
      <c r="B8" s="24" t="s">
        <v>5492</v>
      </c>
      <c r="C8" s="471" t="s">
        <v>2414</v>
      </c>
      <c r="D8" s="472" t="s">
        <v>5482</v>
      </c>
      <c r="E8" s="31">
        <v>1000</v>
      </c>
      <c r="F8" s="24" t="s">
        <v>1891</v>
      </c>
      <c r="G8" s="24" t="s">
        <v>2415</v>
      </c>
      <c r="H8" s="24" t="s">
        <v>326</v>
      </c>
      <c r="I8" s="263" t="s">
        <v>3876</v>
      </c>
      <c r="J8" s="477">
        <v>82.7</v>
      </c>
      <c r="K8" s="264">
        <v>16</v>
      </c>
      <c r="L8" s="446">
        <v>1775</v>
      </c>
      <c r="M8" s="732"/>
    </row>
    <row r="9" spans="1:13" s="518" customFormat="1" ht="12.75" customHeight="1">
      <c r="A9" s="32" t="s">
        <v>2416</v>
      </c>
      <c r="B9" s="24" t="s">
        <v>5493</v>
      </c>
      <c r="C9" s="471" t="s">
        <v>2417</v>
      </c>
      <c r="D9" s="472" t="s">
        <v>5483</v>
      </c>
      <c r="E9" s="31">
        <v>1000</v>
      </c>
      <c r="F9" s="24" t="s">
        <v>1891</v>
      </c>
      <c r="G9" s="24" t="s">
        <v>2418</v>
      </c>
      <c r="H9" s="24" t="s">
        <v>329</v>
      </c>
      <c r="I9" s="263" t="s">
        <v>3876</v>
      </c>
      <c r="J9" s="477">
        <v>88.7</v>
      </c>
      <c r="K9" s="264">
        <v>16</v>
      </c>
      <c r="L9" s="446">
        <v>1800</v>
      </c>
      <c r="M9" s="732"/>
    </row>
    <row r="10" spans="1:13" s="518" customFormat="1" ht="12.75" customHeight="1">
      <c r="A10" s="37" t="s">
        <v>2419</v>
      </c>
      <c r="B10" s="24" t="s">
        <v>5494</v>
      </c>
      <c r="C10" s="471" t="s">
        <v>2420</v>
      </c>
      <c r="D10" s="472" t="s">
        <v>5484</v>
      </c>
      <c r="E10" s="31">
        <v>1000</v>
      </c>
      <c r="F10" s="24" t="s">
        <v>1891</v>
      </c>
      <c r="G10" s="24" t="s">
        <v>2421</v>
      </c>
      <c r="H10" s="24" t="s">
        <v>2422</v>
      </c>
      <c r="I10" s="263" t="s">
        <v>3876</v>
      </c>
      <c r="J10" s="477">
        <v>93.5</v>
      </c>
      <c r="K10" s="264">
        <v>16</v>
      </c>
      <c r="L10" s="446">
        <v>1850</v>
      </c>
      <c r="M10" s="732"/>
    </row>
    <row r="11" spans="1:13" s="518" customFormat="1" ht="12.75" customHeight="1">
      <c r="A11" s="32" t="s">
        <v>2423</v>
      </c>
      <c r="B11" s="24" t="s">
        <v>5495</v>
      </c>
      <c r="C11" s="471" t="s">
        <v>2424</v>
      </c>
      <c r="D11" s="472" t="s">
        <v>5485</v>
      </c>
      <c r="E11" s="31">
        <v>1000</v>
      </c>
      <c r="F11" s="24" t="s">
        <v>1891</v>
      </c>
      <c r="G11" s="24" t="s">
        <v>2425</v>
      </c>
      <c r="H11" s="24" t="s">
        <v>2415</v>
      </c>
      <c r="I11" s="263" t="s">
        <v>3876</v>
      </c>
      <c r="J11" s="477">
        <v>94.7</v>
      </c>
      <c r="K11" s="264">
        <v>16</v>
      </c>
      <c r="L11" s="446">
        <v>1875</v>
      </c>
      <c r="M11" s="732"/>
    </row>
    <row r="12" spans="1:13" ht="12.75" customHeight="1">
      <c r="A12" s="854" t="s">
        <v>5683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495"/>
    </row>
    <row r="13" spans="1:13" s="518" customFormat="1" ht="12.75" customHeight="1">
      <c r="A13" s="32" t="s">
        <v>2426</v>
      </c>
      <c r="B13" s="24" t="s">
        <v>5496</v>
      </c>
      <c r="C13" s="471" t="s">
        <v>2427</v>
      </c>
      <c r="D13" s="472" t="s">
        <v>5292</v>
      </c>
      <c r="E13" s="31">
        <v>1000</v>
      </c>
      <c r="F13" s="24" t="s">
        <v>1891</v>
      </c>
      <c r="G13" s="24" t="s">
        <v>367</v>
      </c>
      <c r="H13" s="24" t="s">
        <v>358</v>
      </c>
      <c r="I13" s="263" t="s">
        <v>3876</v>
      </c>
      <c r="J13" s="477">
        <v>55.2</v>
      </c>
      <c r="K13" s="264">
        <v>24</v>
      </c>
      <c r="L13" s="446">
        <v>1870</v>
      </c>
      <c r="M13" s="732"/>
    </row>
    <row r="14" spans="1:13" s="518" customFormat="1" ht="12.75" customHeight="1">
      <c r="A14" s="37" t="s">
        <v>2428</v>
      </c>
      <c r="B14" s="24" t="s">
        <v>5497</v>
      </c>
      <c r="C14" s="471" t="s">
        <v>2429</v>
      </c>
      <c r="D14" s="472" t="s">
        <v>5293</v>
      </c>
      <c r="E14" s="31">
        <v>1000</v>
      </c>
      <c r="F14" s="24" t="s">
        <v>1891</v>
      </c>
      <c r="G14" s="24" t="s">
        <v>370</v>
      </c>
      <c r="H14" s="24" t="s">
        <v>333</v>
      </c>
      <c r="I14" s="263" t="s">
        <v>3876</v>
      </c>
      <c r="J14" s="477">
        <v>56.1</v>
      </c>
      <c r="K14" s="264">
        <v>24</v>
      </c>
      <c r="L14" s="446">
        <v>1870</v>
      </c>
      <c r="M14" s="732"/>
    </row>
    <row r="15" spans="1:13" s="518" customFormat="1" ht="12.75" customHeight="1">
      <c r="A15" s="32" t="s">
        <v>2430</v>
      </c>
      <c r="B15" s="24" t="s">
        <v>5498</v>
      </c>
      <c r="C15" s="471" t="s">
        <v>2431</v>
      </c>
      <c r="D15" s="472" t="s">
        <v>5294</v>
      </c>
      <c r="E15" s="31">
        <v>1000</v>
      </c>
      <c r="F15" s="24" t="s">
        <v>1891</v>
      </c>
      <c r="G15" s="24" t="s">
        <v>373</v>
      </c>
      <c r="H15" s="24" t="s">
        <v>337</v>
      </c>
      <c r="I15" s="263" t="s">
        <v>3876</v>
      </c>
      <c r="J15" s="477">
        <v>57.3</v>
      </c>
      <c r="K15" s="264">
        <v>24</v>
      </c>
      <c r="L15" s="446">
        <v>1870</v>
      </c>
      <c r="M15" s="732"/>
    </row>
    <row r="16" spans="1:13" s="518" customFormat="1" ht="12.75" customHeight="1">
      <c r="A16" s="37" t="s">
        <v>2432</v>
      </c>
      <c r="B16" s="24" t="s">
        <v>5499</v>
      </c>
      <c r="C16" s="471" t="s">
        <v>2433</v>
      </c>
      <c r="D16" s="472" t="s">
        <v>5295</v>
      </c>
      <c r="E16" s="31">
        <v>1000</v>
      </c>
      <c r="F16" s="24" t="s">
        <v>1891</v>
      </c>
      <c r="G16" s="24" t="s">
        <v>376</v>
      </c>
      <c r="H16" s="24" t="s">
        <v>341</v>
      </c>
      <c r="I16" s="263" t="s">
        <v>3876</v>
      </c>
      <c r="J16" s="477">
        <v>58.9</v>
      </c>
      <c r="K16" s="264">
        <v>24</v>
      </c>
      <c r="L16" s="446">
        <v>1870</v>
      </c>
      <c r="M16" s="732"/>
    </row>
    <row r="17" spans="1:13" s="518" customFormat="1" ht="12.75" customHeight="1">
      <c r="A17" s="32" t="s">
        <v>2434</v>
      </c>
      <c r="B17" s="24" t="s">
        <v>5500</v>
      </c>
      <c r="C17" s="471" t="s">
        <v>2435</v>
      </c>
      <c r="D17" s="472" t="s">
        <v>5296</v>
      </c>
      <c r="E17" s="31">
        <v>1000</v>
      </c>
      <c r="F17" s="24" t="s">
        <v>1891</v>
      </c>
      <c r="G17" s="24" t="s">
        <v>4036</v>
      </c>
      <c r="H17" s="24" t="s">
        <v>345</v>
      </c>
      <c r="I17" s="263" t="s">
        <v>3876</v>
      </c>
      <c r="J17" s="477">
        <v>60.1</v>
      </c>
      <c r="K17" s="264">
        <v>24</v>
      </c>
      <c r="L17" s="446">
        <v>1870</v>
      </c>
      <c r="M17" s="732"/>
    </row>
    <row r="18" spans="1:13" s="518" customFormat="1" ht="12.75" customHeight="1">
      <c r="A18" s="37" t="s">
        <v>2436</v>
      </c>
      <c r="B18" s="24" t="s">
        <v>5501</v>
      </c>
      <c r="C18" s="471" t="s">
        <v>2437</v>
      </c>
      <c r="D18" s="472" t="s">
        <v>5297</v>
      </c>
      <c r="E18" s="31">
        <v>1000</v>
      </c>
      <c r="F18" s="24" t="s">
        <v>1891</v>
      </c>
      <c r="G18" s="24" t="s">
        <v>4039</v>
      </c>
      <c r="H18" s="24" t="s">
        <v>349</v>
      </c>
      <c r="I18" s="263" t="s">
        <v>3876</v>
      </c>
      <c r="J18" s="477">
        <v>61.3</v>
      </c>
      <c r="K18" s="264">
        <v>20</v>
      </c>
      <c r="L18" s="446">
        <v>1886</v>
      </c>
      <c r="M18" s="732"/>
    </row>
    <row r="19" spans="1:13" s="518" customFormat="1" ht="12.75" customHeight="1">
      <c r="A19" s="32" t="s">
        <v>2438</v>
      </c>
      <c r="B19" s="24" t="s">
        <v>5502</v>
      </c>
      <c r="C19" s="471" t="s">
        <v>2439</v>
      </c>
      <c r="D19" s="472" t="s">
        <v>5298</v>
      </c>
      <c r="E19" s="31">
        <v>1000</v>
      </c>
      <c r="F19" s="24" t="s">
        <v>1891</v>
      </c>
      <c r="G19" s="24" t="s">
        <v>4042</v>
      </c>
      <c r="H19" s="24" t="s">
        <v>353</v>
      </c>
      <c r="I19" s="263" t="s">
        <v>3876</v>
      </c>
      <c r="J19" s="477">
        <v>62.5</v>
      </c>
      <c r="K19" s="264">
        <v>20</v>
      </c>
      <c r="L19" s="446">
        <v>1886</v>
      </c>
      <c r="M19" s="732"/>
    </row>
    <row r="20" spans="1:13" s="518" customFormat="1" ht="12.75" customHeight="1">
      <c r="A20" s="37" t="s">
        <v>2440</v>
      </c>
      <c r="B20" s="24" t="s">
        <v>5503</v>
      </c>
      <c r="C20" s="471" t="s">
        <v>2441</v>
      </c>
      <c r="D20" s="472" t="s">
        <v>5299</v>
      </c>
      <c r="E20" s="31">
        <v>1000</v>
      </c>
      <c r="F20" s="24" t="s">
        <v>1891</v>
      </c>
      <c r="G20" s="24" t="s">
        <v>4045</v>
      </c>
      <c r="H20" s="24" t="s">
        <v>357</v>
      </c>
      <c r="I20" s="263" t="s">
        <v>3876</v>
      </c>
      <c r="J20" s="477">
        <v>63.7</v>
      </c>
      <c r="K20" s="264">
        <v>20</v>
      </c>
      <c r="L20" s="446">
        <v>1886</v>
      </c>
      <c r="M20" s="732"/>
    </row>
    <row r="21" spans="1:13" s="518" customFormat="1" ht="12.75" customHeight="1">
      <c r="A21" s="32" t="s">
        <v>2618</v>
      </c>
      <c r="B21" s="24" t="s">
        <v>5504</v>
      </c>
      <c r="C21" s="471" t="s">
        <v>2619</v>
      </c>
      <c r="D21" s="472" t="s">
        <v>5300</v>
      </c>
      <c r="E21" s="31">
        <v>1000</v>
      </c>
      <c r="F21" s="24" t="s">
        <v>1891</v>
      </c>
      <c r="G21" s="24" t="s">
        <v>4048</v>
      </c>
      <c r="H21" s="24" t="s">
        <v>361</v>
      </c>
      <c r="I21" s="263" t="s">
        <v>3876</v>
      </c>
      <c r="J21" s="477">
        <v>65</v>
      </c>
      <c r="K21" s="264">
        <v>20</v>
      </c>
      <c r="L21" s="446">
        <v>1886</v>
      </c>
      <c r="M21" s="732"/>
    </row>
    <row r="22" spans="1:13" s="518" customFormat="1" ht="12.75" customHeight="1">
      <c r="A22" s="37" t="s">
        <v>2620</v>
      </c>
      <c r="B22" s="24" t="s">
        <v>5505</v>
      </c>
      <c r="C22" s="471" t="s">
        <v>2621</v>
      </c>
      <c r="D22" s="472" t="s">
        <v>5301</v>
      </c>
      <c r="E22" s="31">
        <v>1000</v>
      </c>
      <c r="F22" s="24" t="s">
        <v>1891</v>
      </c>
      <c r="G22" s="24" t="s">
        <v>4051</v>
      </c>
      <c r="H22" s="24" t="s">
        <v>364</v>
      </c>
      <c r="I22" s="263" t="s">
        <v>3876</v>
      </c>
      <c r="J22" s="477">
        <v>66.2</v>
      </c>
      <c r="K22" s="264">
        <v>20</v>
      </c>
      <c r="L22" s="446">
        <v>1886</v>
      </c>
      <c r="M22" s="732"/>
    </row>
    <row r="23" spans="1:13" s="518" customFormat="1" ht="12.75" customHeight="1">
      <c r="A23" s="32" t="s">
        <v>2622</v>
      </c>
      <c r="B23" s="24" t="s">
        <v>5506</v>
      </c>
      <c r="C23" s="471" t="s">
        <v>2623</v>
      </c>
      <c r="D23" s="472" t="s">
        <v>5302</v>
      </c>
      <c r="E23" s="31">
        <v>1000</v>
      </c>
      <c r="F23" s="24" t="s">
        <v>1891</v>
      </c>
      <c r="G23" s="24" t="s">
        <v>4054</v>
      </c>
      <c r="H23" s="24" t="s">
        <v>367</v>
      </c>
      <c r="I23" s="263" t="s">
        <v>3876</v>
      </c>
      <c r="J23" s="477">
        <v>67.400000000000006</v>
      </c>
      <c r="K23" s="264">
        <v>20</v>
      </c>
      <c r="L23" s="446">
        <v>1900</v>
      </c>
      <c r="M23" s="732"/>
    </row>
    <row r="24" spans="1:13" s="518" customFormat="1" ht="12.75" customHeight="1">
      <c r="A24" s="37" t="s">
        <v>2624</v>
      </c>
      <c r="B24" s="24" t="s">
        <v>5507</v>
      </c>
      <c r="C24" s="471" t="s">
        <v>2625</v>
      </c>
      <c r="D24" s="472" t="s">
        <v>5303</v>
      </c>
      <c r="E24" s="31">
        <v>1000</v>
      </c>
      <c r="F24" s="24" t="s">
        <v>1891</v>
      </c>
      <c r="G24" s="24" t="s">
        <v>4057</v>
      </c>
      <c r="H24" s="24" t="s">
        <v>370</v>
      </c>
      <c r="I24" s="263" t="s">
        <v>3876</v>
      </c>
      <c r="J24" s="477">
        <v>68.7</v>
      </c>
      <c r="K24" s="264">
        <v>20</v>
      </c>
      <c r="L24" s="446">
        <v>1900</v>
      </c>
      <c r="M24" s="732"/>
    </row>
    <row r="25" spans="1:13" s="518" customFormat="1" ht="12.75" customHeight="1">
      <c r="A25" s="32" t="s">
        <v>2626</v>
      </c>
      <c r="B25" s="24" t="s">
        <v>5508</v>
      </c>
      <c r="C25" s="471" t="s">
        <v>2627</v>
      </c>
      <c r="D25" s="472" t="s">
        <v>5304</v>
      </c>
      <c r="E25" s="31">
        <v>1000</v>
      </c>
      <c r="F25" s="24" t="s">
        <v>1891</v>
      </c>
      <c r="G25" s="24" t="s">
        <v>4060</v>
      </c>
      <c r="H25" s="24" t="s">
        <v>373</v>
      </c>
      <c r="I25" s="263" t="s">
        <v>3876</v>
      </c>
      <c r="J25" s="477">
        <v>69.900000000000006</v>
      </c>
      <c r="K25" s="264">
        <v>20</v>
      </c>
      <c r="L25" s="446">
        <v>1900</v>
      </c>
      <c r="M25" s="732"/>
    </row>
    <row r="26" spans="1:13" s="518" customFormat="1" ht="12.75" customHeight="1">
      <c r="A26" s="37" t="s">
        <v>2628</v>
      </c>
      <c r="B26" s="24" t="s">
        <v>5509</v>
      </c>
      <c r="C26" s="471" t="s">
        <v>2629</v>
      </c>
      <c r="D26" s="472" t="s">
        <v>5305</v>
      </c>
      <c r="E26" s="31">
        <v>1000</v>
      </c>
      <c r="F26" s="24" t="s">
        <v>1891</v>
      </c>
      <c r="G26" s="24" t="s">
        <v>4063</v>
      </c>
      <c r="H26" s="24" t="s">
        <v>376</v>
      </c>
      <c r="I26" s="263" t="s">
        <v>3876</v>
      </c>
      <c r="J26" s="477">
        <v>71.099999999999994</v>
      </c>
      <c r="K26" s="264">
        <v>20</v>
      </c>
      <c r="L26" s="446">
        <v>1920</v>
      </c>
      <c r="M26" s="732"/>
    </row>
    <row r="27" spans="1:13" s="518" customFormat="1" ht="12.75" customHeight="1">
      <c r="A27" s="32" t="s">
        <v>2630</v>
      </c>
      <c r="B27" s="24" t="s">
        <v>5510</v>
      </c>
      <c r="C27" s="471" t="s">
        <v>2631</v>
      </c>
      <c r="D27" s="472" t="s">
        <v>5306</v>
      </c>
      <c r="E27" s="31">
        <v>1000</v>
      </c>
      <c r="F27" s="24" t="s">
        <v>1891</v>
      </c>
      <c r="G27" s="24" t="s">
        <v>4066</v>
      </c>
      <c r="H27" s="24" t="s">
        <v>4036</v>
      </c>
      <c r="I27" s="263" t="s">
        <v>3876</v>
      </c>
      <c r="J27" s="477">
        <v>72.3</v>
      </c>
      <c r="K27" s="264">
        <v>20</v>
      </c>
      <c r="L27" s="446">
        <v>1920</v>
      </c>
      <c r="M27" s="732"/>
    </row>
    <row r="28" spans="1:13" s="518" customFormat="1" ht="12.75" customHeight="1">
      <c r="A28" s="37" t="s">
        <v>2632</v>
      </c>
      <c r="B28" s="24" t="s">
        <v>5511</v>
      </c>
      <c r="C28" s="471" t="s">
        <v>2633</v>
      </c>
      <c r="D28" s="472" t="s">
        <v>5307</v>
      </c>
      <c r="E28" s="31">
        <v>1000</v>
      </c>
      <c r="F28" s="24" t="s">
        <v>1891</v>
      </c>
      <c r="G28" s="24" t="s">
        <v>4069</v>
      </c>
      <c r="H28" s="24" t="s">
        <v>4039</v>
      </c>
      <c r="I28" s="263" t="s">
        <v>3876</v>
      </c>
      <c r="J28" s="477">
        <v>73.599999999999994</v>
      </c>
      <c r="K28" s="264">
        <v>20</v>
      </c>
      <c r="L28" s="446">
        <v>1920</v>
      </c>
      <c r="M28" s="732"/>
    </row>
    <row r="29" spans="1:13" s="518" customFormat="1" ht="12.75" customHeight="1">
      <c r="A29" s="32" t="s">
        <v>2634</v>
      </c>
      <c r="B29" s="24" t="s">
        <v>5512</v>
      </c>
      <c r="C29" s="471" t="s">
        <v>2635</v>
      </c>
      <c r="D29" s="472" t="s">
        <v>5308</v>
      </c>
      <c r="E29" s="31">
        <v>1000</v>
      </c>
      <c r="F29" s="24" t="s">
        <v>1891</v>
      </c>
      <c r="G29" s="24" t="s">
        <v>4072</v>
      </c>
      <c r="H29" s="24" t="s">
        <v>4042</v>
      </c>
      <c r="I29" s="263" t="s">
        <v>3876</v>
      </c>
      <c r="J29" s="477">
        <v>74.8</v>
      </c>
      <c r="K29" s="264">
        <v>20</v>
      </c>
      <c r="L29" s="446">
        <v>1920</v>
      </c>
      <c r="M29" s="732"/>
    </row>
    <row r="30" spans="1:13" s="518" customFormat="1" ht="12.75" customHeight="1">
      <c r="A30" s="37" t="s">
        <v>2636</v>
      </c>
      <c r="B30" s="24" t="s">
        <v>5513</v>
      </c>
      <c r="C30" s="471" t="s">
        <v>2637</v>
      </c>
      <c r="D30" s="472" t="s">
        <v>5309</v>
      </c>
      <c r="E30" s="31">
        <v>1000</v>
      </c>
      <c r="F30" s="24" t="s">
        <v>1891</v>
      </c>
      <c r="G30" s="24" t="s">
        <v>4075</v>
      </c>
      <c r="H30" s="24" t="s">
        <v>4045</v>
      </c>
      <c r="I30" s="263" t="s">
        <v>3876</v>
      </c>
      <c r="J30" s="477">
        <v>76</v>
      </c>
      <c r="K30" s="264">
        <v>20</v>
      </c>
      <c r="L30" s="446">
        <v>1920</v>
      </c>
      <c r="M30" s="732"/>
    </row>
    <row r="31" spans="1:13" s="518" customFormat="1" ht="12.75" customHeight="1">
      <c r="A31" s="32" t="s">
        <v>2638</v>
      </c>
      <c r="B31" s="24" t="s">
        <v>5514</v>
      </c>
      <c r="C31" s="471" t="s">
        <v>2639</v>
      </c>
      <c r="D31" s="472" t="s">
        <v>5310</v>
      </c>
      <c r="E31" s="31">
        <v>1000</v>
      </c>
      <c r="F31" s="24" t="s">
        <v>1891</v>
      </c>
      <c r="G31" s="24" t="s">
        <v>1870</v>
      </c>
      <c r="H31" s="24" t="s">
        <v>4048</v>
      </c>
      <c r="I31" s="263" t="s">
        <v>3876</v>
      </c>
      <c r="J31" s="477">
        <v>77.2</v>
      </c>
      <c r="K31" s="264">
        <v>20</v>
      </c>
      <c r="L31" s="446">
        <v>1940</v>
      </c>
      <c r="M31" s="732"/>
    </row>
    <row r="32" spans="1:13" s="518" customFormat="1" ht="12.75" customHeight="1">
      <c r="A32" s="37" t="s">
        <v>2640</v>
      </c>
      <c r="B32" s="24" t="s">
        <v>5515</v>
      </c>
      <c r="C32" s="471" t="s">
        <v>2641</v>
      </c>
      <c r="D32" s="472" t="s">
        <v>5311</v>
      </c>
      <c r="E32" s="31">
        <v>1000</v>
      </c>
      <c r="F32" s="24" t="s">
        <v>1891</v>
      </c>
      <c r="G32" s="24" t="s">
        <v>1873</v>
      </c>
      <c r="H32" s="24" t="s">
        <v>4051</v>
      </c>
      <c r="I32" s="263" t="s">
        <v>3876</v>
      </c>
      <c r="J32" s="477">
        <v>78.400000000000006</v>
      </c>
      <c r="K32" s="264">
        <v>20</v>
      </c>
      <c r="L32" s="446">
        <v>1940</v>
      </c>
      <c r="M32" s="732"/>
    </row>
    <row r="33" spans="1:13" s="518" customFormat="1" ht="12.75" customHeight="1">
      <c r="A33" s="32" t="s">
        <v>2642</v>
      </c>
      <c r="B33" s="24" t="s">
        <v>5516</v>
      </c>
      <c r="C33" s="471" t="s">
        <v>2643</v>
      </c>
      <c r="D33" s="472" t="s">
        <v>5312</v>
      </c>
      <c r="E33" s="31">
        <v>1000</v>
      </c>
      <c r="F33" s="24" t="s">
        <v>1891</v>
      </c>
      <c r="G33" s="24" t="s">
        <v>1876</v>
      </c>
      <c r="H33" s="24" t="s">
        <v>4054</v>
      </c>
      <c r="I33" s="263" t="s">
        <v>3876</v>
      </c>
      <c r="J33" s="477">
        <v>79.599999999999994</v>
      </c>
      <c r="K33" s="264">
        <v>20</v>
      </c>
      <c r="L33" s="446">
        <v>1940</v>
      </c>
      <c r="M33" s="732"/>
    </row>
    <row r="34" spans="1:13" s="518" customFormat="1" ht="12.75" customHeight="1">
      <c r="A34" s="37" t="s">
        <v>2644</v>
      </c>
      <c r="B34" s="24" t="s">
        <v>5517</v>
      </c>
      <c r="C34" s="471" t="s">
        <v>2645</v>
      </c>
      <c r="D34" s="472" t="s">
        <v>5313</v>
      </c>
      <c r="E34" s="31">
        <v>1000</v>
      </c>
      <c r="F34" s="24" t="s">
        <v>1891</v>
      </c>
      <c r="G34" s="24" t="s">
        <v>1879</v>
      </c>
      <c r="H34" s="24" t="s">
        <v>4057</v>
      </c>
      <c r="I34" s="263" t="s">
        <v>3876</v>
      </c>
      <c r="J34" s="477">
        <v>80.8</v>
      </c>
      <c r="K34" s="264">
        <v>20</v>
      </c>
      <c r="L34" s="446">
        <v>1940</v>
      </c>
      <c r="M34" s="732"/>
    </row>
    <row r="35" spans="1:13" s="518" customFormat="1" ht="12.75" customHeight="1">
      <c r="A35" s="32" t="s">
        <v>2646</v>
      </c>
      <c r="B35" s="24" t="s">
        <v>5518</v>
      </c>
      <c r="C35" s="471" t="s">
        <v>2647</v>
      </c>
      <c r="D35" s="472" t="s">
        <v>5314</v>
      </c>
      <c r="E35" s="31">
        <v>1000</v>
      </c>
      <c r="F35" s="24" t="s">
        <v>1891</v>
      </c>
      <c r="G35" s="24" t="s">
        <v>1882</v>
      </c>
      <c r="H35" s="24" t="s">
        <v>4060</v>
      </c>
      <c r="I35" s="263" t="s">
        <v>3876</v>
      </c>
      <c r="J35" s="477">
        <v>82.1</v>
      </c>
      <c r="K35" s="264">
        <v>20</v>
      </c>
      <c r="L35" s="446">
        <v>1940</v>
      </c>
      <c r="M35" s="732"/>
    </row>
    <row r="36" spans="1:13" s="518" customFormat="1" ht="12.75" customHeight="1">
      <c r="A36" s="37" t="s">
        <v>2648</v>
      </c>
      <c r="B36" s="24" t="s">
        <v>5519</v>
      </c>
      <c r="C36" s="471" t="s">
        <v>2649</v>
      </c>
      <c r="D36" s="472" t="s">
        <v>5315</v>
      </c>
      <c r="E36" s="31">
        <v>1000</v>
      </c>
      <c r="F36" s="24" t="s">
        <v>1891</v>
      </c>
      <c r="G36" s="24" t="s">
        <v>1885</v>
      </c>
      <c r="H36" s="24" t="s">
        <v>4063</v>
      </c>
      <c r="I36" s="263" t="s">
        <v>3876</v>
      </c>
      <c r="J36" s="477">
        <v>83.3</v>
      </c>
      <c r="K36" s="264">
        <v>16</v>
      </c>
      <c r="L36" s="446">
        <v>1960</v>
      </c>
      <c r="M36" s="732"/>
    </row>
    <row r="37" spans="1:13" s="518" customFormat="1" ht="12.75" customHeight="1">
      <c r="A37" s="32" t="s">
        <v>2650</v>
      </c>
      <c r="B37" s="24" t="s">
        <v>5520</v>
      </c>
      <c r="C37" s="471" t="s">
        <v>2651</v>
      </c>
      <c r="D37" s="472" t="s">
        <v>5316</v>
      </c>
      <c r="E37" s="31">
        <v>1000</v>
      </c>
      <c r="F37" s="24" t="s">
        <v>1891</v>
      </c>
      <c r="G37" s="24" t="s">
        <v>1888</v>
      </c>
      <c r="H37" s="24" t="s">
        <v>4066</v>
      </c>
      <c r="I37" s="263" t="s">
        <v>3876</v>
      </c>
      <c r="J37" s="477">
        <v>84.5</v>
      </c>
      <c r="K37" s="264">
        <v>16</v>
      </c>
      <c r="L37" s="446">
        <v>1960</v>
      </c>
      <c r="M37" s="732"/>
    </row>
    <row r="38" spans="1:13" s="518" customFormat="1" ht="12.75" customHeight="1">
      <c r="A38" s="37" t="s">
        <v>2652</v>
      </c>
      <c r="B38" s="24" t="s">
        <v>5521</v>
      </c>
      <c r="C38" s="471" t="s">
        <v>2653</v>
      </c>
      <c r="D38" s="472" t="s">
        <v>5317</v>
      </c>
      <c r="E38" s="31">
        <v>1000</v>
      </c>
      <c r="F38" s="24" t="s">
        <v>1891</v>
      </c>
      <c r="G38" s="24" t="s">
        <v>1891</v>
      </c>
      <c r="H38" s="24" t="s">
        <v>4069</v>
      </c>
      <c r="I38" s="263" t="s">
        <v>3876</v>
      </c>
      <c r="J38" s="477">
        <v>85.7</v>
      </c>
      <c r="K38" s="264">
        <v>16</v>
      </c>
      <c r="L38" s="446">
        <v>1960</v>
      </c>
      <c r="M38" s="732"/>
    </row>
    <row r="39" spans="1:13" s="518" customFormat="1" ht="12.75" customHeight="1">
      <c r="A39" s="32" t="s">
        <v>2654</v>
      </c>
      <c r="B39" s="24" t="s">
        <v>5522</v>
      </c>
      <c r="C39" s="471" t="s">
        <v>2655</v>
      </c>
      <c r="D39" s="472" t="s">
        <v>5318</v>
      </c>
      <c r="E39" s="31">
        <v>1000</v>
      </c>
      <c r="F39" s="24" t="s">
        <v>1891</v>
      </c>
      <c r="G39" s="24" t="s">
        <v>837</v>
      </c>
      <c r="H39" s="24" t="s">
        <v>4072</v>
      </c>
      <c r="I39" s="263" t="s">
        <v>3876</v>
      </c>
      <c r="J39" s="477">
        <v>86.9</v>
      </c>
      <c r="K39" s="264">
        <v>16</v>
      </c>
      <c r="L39" s="446">
        <v>1960</v>
      </c>
      <c r="M39" s="732"/>
    </row>
    <row r="40" spans="1:13" s="518" customFormat="1" ht="12.75" customHeight="1">
      <c r="A40" s="37" t="s">
        <v>2656</v>
      </c>
      <c r="B40" s="24" t="s">
        <v>5523</v>
      </c>
      <c r="C40" s="471" t="s">
        <v>2657</v>
      </c>
      <c r="D40" s="472" t="s">
        <v>5319</v>
      </c>
      <c r="E40" s="31">
        <v>1000</v>
      </c>
      <c r="F40" s="24" t="s">
        <v>1891</v>
      </c>
      <c r="G40" s="24" t="s">
        <v>840</v>
      </c>
      <c r="H40" s="24" t="s">
        <v>4075</v>
      </c>
      <c r="I40" s="263" t="s">
        <v>3876</v>
      </c>
      <c r="J40" s="477">
        <v>88.1</v>
      </c>
      <c r="K40" s="264">
        <v>16</v>
      </c>
      <c r="L40" s="446">
        <v>1960</v>
      </c>
      <c r="M40" s="732"/>
    </row>
    <row r="41" spans="1:13" s="518" customFormat="1" ht="12.75" customHeight="1">
      <c r="A41" s="32" t="s">
        <v>2658</v>
      </c>
      <c r="B41" s="24" t="s">
        <v>5524</v>
      </c>
      <c r="C41" s="471" t="s">
        <v>2536</v>
      </c>
      <c r="D41" s="472" t="s">
        <v>5320</v>
      </c>
      <c r="E41" s="31">
        <v>1000</v>
      </c>
      <c r="F41" s="24" t="s">
        <v>1891</v>
      </c>
      <c r="G41" s="24" t="s">
        <v>843</v>
      </c>
      <c r="H41" s="24" t="s">
        <v>1870</v>
      </c>
      <c r="I41" s="263" t="s">
        <v>3876</v>
      </c>
      <c r="J41" s="477">
        <v>89.3</v>
      </c>
      <c r="K41" s="264">
        <v>16</v>
      </c>
      <c r="L41" s="446">
        <v>2000</v>
      </c>
      <c r="M41" s="732"/>
    </row>
    <row r="42" spans="1:13" s="518" customFormat="1" ht="12.75" customHeight="1">
      <c r="A42" s="37" t="s">
        <v>2537</v>
      </c>
      <c r="B42" s="24" t="s">
        <v>5525</v>
      </c>
      <c r="C42" s="471" t="s">
        <v>2538</v>
      </c>
      <c r="D42" s="472" t="s">
        <v>5321</v>
      </c>
      <c r="E42" s="31">
        <v>1000</v>
      </c>
      <c r="F42" s="24" t="s">
        <v>1891</v>
      </c>
      <c r="G42" s="24" t="s">
        <v>846</v>
      </c>
      <c r="H42" s="24" t="s">
        <v>1873</v>
      </c>
      <c r="I42" s="263" t="s">
        <v>3876</v>
      </c>
      <c r="J42" s="477">
        <v>90.5</v>
      </c>
      <c r="K42" s="264">
        <v>16</v>
      </c>
      <c r="L42" s="446">
        <v>2000</v>
      </c>
      <c r="M42" s="732"/>
    </row>
    <row r="43" spans="1:13" s="518" customFormat="1" ht="12.75" customHeight="1">
      <c r="A43" s="32" t="s">
        <v>2539</v>
      </c>
      <c r="B43" s="24" t="s">
        <v>5526</v>
      </c>
      <c r="C43" s="471" t="s">
        <v>2540</v>
      </c>
      <c r="D43" s="472" t="s">
        <v>5322</v>
      </c>
      <c r="E43" s="31">
        <v>1000</v>
      </c>
      <c r="F43" s="24" t="s">
        <v>1891</v>
      </c>
      <c r="G43" s="24" t="s">
        <v>849</v>
      </c>
      <c r="H43" s="24" t="s">
        <v>1876</v>
      </c>
      <c r="I43" s="263" t="s">
        <v>3876</v>
      </c>
      <c r="J43" s="477">
        <v>91.7</v>
      </c>
      <c r="K43" s="264">
        <v>16</v>
      </c>
      <c r="L43" s="446">
        <v>2000</v>
      </c>
      <c r="M43" s="732"/>
    </row>
    <row r="44" spans="1:13" s="518" customFormat="1" ht="12.75" customHeight="1">
      <c r="A44" s="37" t="s">
        <v>2541</v>
      </c>
      <c r="B44" s="24" t="s">
        <v>5527</v>
      </c>
      <c r="C44" s="471" t="s">
        <v>2542</v>
      </c>
      <c r="D44" s="472" t="s">
        <v>5323</v>
      </c>
      <c r="E44" s="31">
        <v>1000</v>
      </c>
      <c r="F44" s="24" t="s">
        <v>1891</v>
      </c>
      <c r="G44" s="24" t="s">
        <v>852</v>
      </c>
      <c r="H44" s="24" t="s">
        <v>1879</v>
      </c>
      <c r="I44" s="263" t="s">
        <v>3876</v>
      </c>
      <c r="J44" s="477">
        <v>92.9</v>
      </c>
      <c r="K44" s="264">
        <v>16</v>
      </c>
      <c r="L44" s="446">
        <v>2000</v>
      </c>
      <c r="M44" s="732"/>
    </row>
    <row r="45" spans="1:13" s="518" customFormat="1" ht="12.75" customHeight="1">
      <c r="A45" s="32" t="s">
        <v>2543</v>
      </c>
      <c r="B45" s="24" t="s">
        <v>5528</v>
      </c>
      <c r="C45" s="471" t="s">
        <v>2544</v>
      </c>
      <c r="D45" s="472" t="s">
        <v>5324</v>
      </c>
      <c r="E45" s="31">
        <v>1000</v>
      </c>
      <c r="F45" s="24" t="s">
        <v>1891</v>
      </c>
      <c r="G45" s="24" t="s">
        <v>855</v>
      </c>
      <c r="H45" s="24" t="s">
        <v>1882</v>
      </c>
      <c r="I45" s="263" t="s">
        <v>3876</v>
      </c>
      <c r="J45" s="477">
        <v>94.1</v>
      </c>
      <c r="K45" s="264">
        <v>16</v>
      </c>
      <c r="L45" s="446">
        <v>2000</v>
      </c>
      <c r="M45" s="732"/>
    </row>
    <row r="46" spans="1:13" ht="12.75" customHeight="1">
      <c r="A46" s="854" t="s">
        <v>5684</v>
      </c>
      <c r="B46" s="854"/>
      <c r="C46" s="854"/>
      <c r="D46" s="854"/>
      <c r="E46" s="854"/>
      <c r="F46" s="854"/>
      <c r="G46" s="854"/>
      <c r="H46" s="854"/>
      <c r="I46" s="854"/>
      <c r="J46" s="857"/>
      <c r="K46" s="854"/>
      <c r="L46" s="854"/>
      <c r="M46" s="495"/>
    </row>
    <row r="47" spans="1:13" s="518" customFormat="1" ht="12.75" customHeight="1">
      <c r="A47" s="24"/>
      <c r="B47" s="88" t="s">
        <v>281</v>
      </c>
      <c r="C47" s="434" t="s">
        <v>276</v>
      </c>
      <c r="D47" s="482" t="s">
        <v>4760</v>
      </c>
      <c r="E47" s="88" t="s">
        <v>281</v>
      </c>
      <c r="F47" s="88" t="s">
        <v>281</v>
      </c>
      <c r="G47" s="88" t="s">
        <v>281</v>
      </c>
      <c r="H47" s="88" t="s">
        <v>281</v>
      </c>
      <c r="I47" s="88" t="s">
        <v>281</v>
      </c>
      <c r="J47" s="88" t="s">
        <v>281</v>
      </c>
      <c r="K47" s="88" t="s">
        <v>281</v>
      </c>
      <c r="L47" s="446">
        <v>1450</v>
      </c>
      <c r="M47" s="732"/>
    </row>
    <row r="48" spans="1:13" s="518" customFormat="1" ht="12.75" customHeight="1">
      <c r="A48" s="24"/>
      <c r="B48" s="88" t="s">
        <v>281</v>
      </c>
      <c r="C48" s="434" t="s">
        <v>8618</v>
      </c>
      <c r="D48" s="482" t="s">
        <v>8667</v>
      </c>
      <c r="E48" s="88" t="s">
        <v>281</v>
      </c>
      <c r="F48" s="88" t="s">
        <v>281</v>
      </c>
      <c r="G48" s="88" t="s">
        <v>281</v>
      </c>
      <c r="H48" s="88" t="s">
        <v>281</v>
      </c>
      <c r="I48" s="88" t="s">
        <v>281</v>
      </c>
      <c r="J48" s="88" t="s">
        <v>281</v>
      </c>
      <c r="K48" s="88" t="s">
        <v>281</v>
      </c>
      <c r="L48" s="446">
        <v>2580</v>
      </c>
      <c r="M48" s="732"/>
    </row>
    <row r="49" spans="1:13" s="518" customFormat="1" ht="12.75" customHeight="1">
      <c r="A49" s="24"/>
      <c r="B49" s="88" t="s">
        <v>281</v>
      </c>
      <c r="C49" s="434" t="s">
        <v>8619</v>
      </c>
      <c r="D49" s="482" t="s">
        <v>8668</v>
      </c>
      <c r="E49" s="88" t="s">
        <v>281</v>
      </c>
      <c r="F49" s="88" t="s">
        <v>281</v>
      </c>
      <c r="G49" s="88" t="s">
        <v>281</v>
      </c>
      <c r="H49" s="88" t="s">
        <v>281</v>
      </c>
      <c r="I49" s="88" t="s">
        <v>281</v>
      </c>
      <c r="J49" s="88" t="s">
        <v>281</v>
      </c>
      <c r="K49" s="88" t="s">
        <v>281</v>
      </c>
      <c r="L49" s="446">
        <v>1380</v>
      </c>
      <c r="M49" s="732"/>
    </row>
    <row r="50" spans="1:13" s="518" customFormat="1" ht="12.75" customHeight="1">
      <c r="A50" s="37" t="s">
        <v>5624</v>
      </c>
      <c r="B50" s="24" t="s">
        <v>5578</v>
      </c>
      <c r="C50" s="471" t="s">
        <v>5622</v>
      </c>
      <c r="D50" s="469" t="s">
        <v>5622</v>
      </c>
      <c r="E50" s="31">
        <v>130</v>
      </c>
      <c r="F50" s="65">
        <v>130</v>
      </c>
      <c r="G50" s="65">
        <v>167</v>
      </c>
      <c r="H50" s="24" t="s">
        <v>281</v>
      </c>
      <c r="I50" s="88" t="s">
        <v>281</v>
      </c>
      <c r="J50" s="477">
        <v>0.35</v>
      </c>
      <c r="K50" s="24" t="s">
        <v>281</v>
      </c>
      <c r="L50" s="446">
        <v>470</v>
      </c>
      <c r="M50" s="732"/>
    </row>
    <row r="51" spans="1:13" s="518" customFormat="1" ht="12.75" customHeight="1">
      <c r="A51" s="37" t="s">
        <v>5625</v>
      </c>
      <c r="B51" s="24" t="s">
        <v>5579</v>
      </c>
      <c r="C51" s="471" t="s">
        <v>5623</v>
      </c>
      <c r="D51" s="469" t="s">
        <v>5623</v>
      </c>
      <c r="E51" s="31">
        <v>130</v>
      </c>
      <c r="F51" s="65">
        <v>130</v>
      </c>
      <c r="G51" s="65">
        <v>167</v>
      </c>
      <c r="H51" s="24" t="s">
        <v>281</v>
      </c>
      <c r="I51" s="88" t="s">
        <v>281</v>
      </c>
      <c r="J51" s="477">
        <v>0.35</v>
      </c>
      <c r="K51" s="24" t="s">
        <v>281</v>
      </c>
      <c r="L51" s="446">
        <v>470</v>
      </c>
      <c r="M51" s="732"/>
    </row>
    <row r="52" spans="1:13" ht="12.75" customHeight="1">
      <c r="A52" s="854" t="s">
        <v>5685</v>
      </c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495"/>
    </row>
    <row r="53" spans="1:13" s="518" customFormat="1" ht="12.75" customHeight="1">
      <c r="A53" s="32" t="s">
        <v>2547</v>
      </c>
      <c r="B53" s="24" t="s">
        <v>5248</v>
      </c>
      <c r="C53" s="471" t="s">
        <v>2548</v>
      </c>
      <c r="D53" s="472" t="s">
        <v>2548</v>
      </c>
      <c r="E53" s="31" t="s">
        <v>281</v>
      </c>
      <c r="F53" s="31">
        <v>250</v>
      </c>
      <c r="G53" s="31">
        <v>95</v>
      </c>
      <c r="H53" s="24" t="s">
        <v>281</v>
      </c>
      <c r="I53" s="88" t="s">
        <v>281</v>
      </c>
      <c r="J53" s="477">
        <v>0.4</v>
      </c>
      <c r="K53" s="24" t="s">
        <v>281</v>
      </c>
      <c r="L53" s="446">
        <v>340</v>
      </c>
      <c r="M53" s="732"/>
    </row>
    <row r="54" spans="1:13" s="518" customFormat="1" ht="12.75" customHeight="1">
      <c r="A54" s="37" t="s">
        <v>2549</v>
      </c>
      <c r="B54" s="24" t="s">
        <v>5249</v>
      </c>
      <c r="C54" s="471" t="s">
        <v>2550</v>
      </c>
      <c r="D54" s="472" t="s">
        <v>2550</v>
      </c>
      <c r="E54" s="31" t="s">
        <v>281</v>
      </c>
      <c r="F54" s="31">
        <v>250</v>
      </c>
      <c r="G54" s="31">
        <v>125</v>
      </c>
      <c r="H54" s="24" t="s">
        <v>281</v>
      </c>
      <c r="I54" s="88" t="s">
        <v>281</v>
      </c>
      <c r="J54" s="477">
        <v>0.5</v>
      </c>
      <c r="K54" s="24" t="s">
        <v>281</v>
      </c>
      <c r="L54" s="446">
        <v>423.5</v>
      </c>
      <c r="M54" s="732"/>
    </row>
    <row r="55" spans="1:13" s="518" customFormat="1" ht="12.75" customHeight="1">
      <c r="A55" s="32" t="s">
        <v>2551</v>
      </c>
      <c r="B55" s="24" t="s">
        <v>5250</v>
      </c>
      <c r="C55" s="471" t="s">
        <v>2552</v>
      </c>
      <c r="D55" s="472" t="s">
        <v>2552</v>
      </c>
      <c r="E55" s="31" t="s">
        <v>281</v>
      </c>
      <c r="F55" s="31">
        <v>250</v>
      </c>
      <c r="G55" s="31">
        <v>150</v>
      </c>
      <c r="H55" s="24" t="s">
        <v>281</v>
      </c>
      <c r="I55" s="88" t="s">
        <v>281</v>
      </c>
      <c r="J55" s="477">
        <v>0.6</v>
      </c>
      <c r="K55" s="24" t="s">
        <v>281</v>
      </c>
      <c r="L55" s="446">
        <v>506.4</v>
      </c>
      <c r="M55" s="732"/>
    </row>
    <row r="56" spans="1:13" s="518" customFormat="1" ht="12.75" customHeight="1">
      <c r="A56" s="37" t="s">
        <v>2553</v>
      </c>
      <c r="B56" s="24" t="s">
        <v>5251</v>
      </c>
      <c r="C56" s="471" t="s">
        <v>2554</v>
      </c>
      <c r="D56" s="472" t="s">
        <v>2554</v>
      </c>
      <c r="E56" s="31" t="s">
        <v>281</v>
      </c>
      <c r="F56" s="31">
        <v>250</v>
      </c>
      <c r="G56" s="31">
        <v>175</v>
      </c>
      <c r="H56" s="24" t="s">
        <v>281</v>
      </c>
      <c r="I56" s="88" t="s">
        <v>281</v>
      </c>
      <c r="J56" s="477">
        <v>0.7</v>
      </c>
      <c r="K56" s="24" t="s">
        <v>281</v>
      </c>
      <c r="L56" s="446">
        <v>588.70000000000005</v>
      </c>
      <c r="M56" s="732"/>
    </row>
    <row r="57" spans="1:13" s="518" customFormat="1" ht="12.75" customHeight="1">
      <c r="A57" s="32" t="s">
        <v>2555</v>
      </c>
      <c r="B57" s="24" t="s">
        <v>5252</v>
      </c>
      <c r="C57" s="471" t="s">
        <v>2556</v>
      </c>
      <c r="D57" s="472" t="s">
        <v>2556</v>
      </c>
      <c r="E57" s="31" t="s">
        <v>281</v>
      </c>
      <c r="F57" s="31">
        <v>250</v>
      </c>
      <c r="G57" s="31">
        <v>200</v>
      </c>
      <c r="H57" s="24" t="s">
        <v>281</v>
      </c>
      <c r="I57" s="88" t="s">
        <v>281</v>
      </c>
      <c r="J57" s="477">
        <v>0.8</v>
      </c>
      <c r="K57" s="24" t="s">
        <v>281</v>
      </c>
      <c r="L57" s="446">
        <v>670.4</v>
      </c>
      <c r="M57" s="732"/>
    </row>
    <row r="58" spans="1:13" s="518" customFormat="1" ht="12.75" customHeight="1">
      <c r="A58" s="37" t="s">
        <v>2557</v>
      </c>
      <c r="B58" s="24" t="s">
        <v>5253</v>
      </c>
      <c r="C58" s="471" t="s">
        <v>2558</v>
      </c>
      <c r="D58" s="472" t="s">
        <v>2558</v>
      </c>
      <c r="E58" s="31" t="s">
        <v>281</v>
      </c>
      <c r="F58" s="31">
        <v>250</v>
      </c>
      <c r="G58" s="31">
        <v>225</v>
      </c>
      <c r="H58" s="24" t="s">
        <v>281</v>
      </c>
      <c r="I58" s="88" t="s">
        <v>281</v>
      </c>
      <c r="J58" s="477">
        <v>0.9</v>
      </c>
      <c r="K58" s="24" t="s">
        <v>281</v>
      </c>
      <c r="L58" s="446">
        <v>751.5</v>
      </c>
      <c r="M58" s="732"/>
    </row>
    <row r="59" spans="1:13" s="518" customFormat="1" ht="12.75" customHeight="1">
      <c r="A59" s="32" t="s">
        <v>2559</v>
      </c>
      <c r="B59" s="24" t="s">
        <v>5254</v>
      </c>
      <c r="C59" s="471" t="s">
        <v>2560</v>
      </c>
      <c r="D59" s="472" t="s">
        <v>2560</v>
      </c>
      <c r="E59" s="31" t="s">
        <v>281</v>
      </c>
      <c r="F59" s="31">
        <v>250</v>
      </c>
      <c r="G59" s="31">
        <v>250</v>
      </c>
      <c r="H59" s="24" t="s">
        <v>281</v>
      </c>
      <c r="I59" s="88" t="s">
        <v>281</v>
      </c>
      <c r="J59" s="477">
        <v>1</v>
      </c>
      <c r="K59" s="24" t="s">
        <v>281</v>
      </c>
      <c r="L59" s="446">
        <v>832</v>
      </c>
      <c r="M59" s="732"/>
    </row>
    <row r="60" spans="1:13" s="518" customFormat="1" ht="12.75" customHeight="1" thickBot="1">
      <c r="A60" s="402" t="s">
        <v>2561</v>
      </c>
      <c r="B60" s="366" t="s">
        <v>5255</v>
      </c>
      <c r="C60" s="780" t="s">
        <v>2562</v>
      </c>
      <c r="D60" s="781" t="s">
        <v>2562</v>
      </c>
      <c r="E60" s="365" t="s">
        <v>281</v>
      </c>
      <c r="F60" s="365">
        <v>250</v>
      </c>
      <c r="G60" s="365">
        <v>275</v>
      </c>
      <c r="H60" s="366" t="s">
        <v>281</v>
      </c>
      <c r="I60" s="88" t="s">
        <v>281</v>
      </c>
      <c r="J60" s="513">
        <v>1.1000000000000001</v>
      </c>
      <c r="K60" s="366" t="s">
        <v>281</v>
      </c>
      <c r="L60" s="689">
        <v>911.9</v>
      </c>
      <c r="M60" s="732"/>
    </row>
    <row r="61" spans="1:13" s="518" customFormat="1" ht="12.75" customHeight="1">
      <c r="A61" s="362" t="s">
        <v>2563</v>
      </c>
      <c r="B61" s="364" t="s">
        <v>5256</v>
      </c>
      <c r="C61" s="782" t="s">
        <v>2564</v>
      </c>
      <c r="D61" s="783" t="s">
        <v>5236</v>
      </c>
      <c r="E61" s="363" t="s">
        <v>281</v>
      </c>
      <c r="F61" s="363">
        <v>250</v>
      </c>
      <c r="G61" s="363">
        <v>125</v>
      </c>
      <c r="H61" s="364" t="s">
        <v>281</v>
      </c>
      <c r="I61" s="88" t="s">
        <v>281</v>
      </c>
      <c r="J61" s="514">
        <v>0.9</v>
      </c>
      <c r="K61" s="364" t="s">
        <v>281</v>
      </c>
      <c r="L61" s="690">
        <v>743.4</v>
      </c>
      <c r="M61" s="732"/>
    </row>
    <row r="62" spans="1:13" s="518" customFormat="1" ht="12.75" customHeight="1">
      <c r="A62" s="37" t="s">
        <v>2565</v>
      </c>
      <c r="B62" s="24" t="s">
        <v>5257</v>
      </c>
      <c r="C62" s="471" t="s">
        <v>2566</v>
      </c>
      <c r="D62" s="472" t="s">
        <v>5237</v>
      </c>
      <c r="E62" s="31" t="s">
        <v>281</v>
      </c>
      <c r="F62" s="31">
        <v>250</v>
      </c>
      <c r="G62" s="31">
        <v>150</v>
      </c>
      <c r="H62" s="24" t="s">
        <v>281</v>
      </c>
      <c r="I62" s="88" t="s">
        <v>281</v>
      </c>
      <c r="J62" s="477">
        <v>1</v>
      </c>
      <c r="K62" s="24" t="s">
        <v>281</v>
      </c>
      <c r="L62" s="446">
        <v>823</v>
      </c>
      <c r="M62" s="732"/>
    </row>
    <row r="63" spans="1:13" s="518" customFormat="1" ht="12.75" customHeight="1">
      <c r="A63" s="37" t="s">
        <v>2567</v>
      </c>
      <c r="B63" s="24" t="s">
        <v>5258</v>
      </c>
      <c r="C63" s="471" t="s">
        <v>2568</v>
      </c>
      <c r="D63" s="472" t="s">
        <v>5238</v>
      </c>
      <c r="E63" s="31" t="s">
        <v>281</v>
      </c>
      <c r="F63" s="31">
        <v>250</v>
      </c>
      <c r="G63" s="31">
        <v>175</v>
      </c>
      <c r="H63" s="24" t="s">
        <v>281</v>
      </c>
      <c r="I63" s="88" t="s">
        <v>281</v>
      </c>
      <c r="J63" s="477">
        <v>1.1000000000000001</v>
      </c>
      <c r="K63" s="24" t="s">
        <v>281</v>
      </c>
      <c r="L63" s="446">
        <v>902</v>
      </c>
      <c r="M63" s="732"/>
    </row>
    <row r="64" spans="1:13" s="518" customFormat="1" ht="12.75" customHeight="1">
      <c r="A64" s="37" t="s">
        <v>2569</v>
      </c>
      <c r="B64" s="24" t="s">
        <v>5259</v>
      </c>
      <c r="C64" s="471" t="s">
        <v>2570</v>
      </c>
      <c r="D64" s="472" t="s">
        <v>5239</v>
      </c>
      <c r="E64" s="31" t="s">
        <v>281</v>
      </c>
      <c r="F64" s="31">
        <v>250</v>
      </c>
      <c r="G64" s="31">
        <v>175</v>
      </c>
      <c r="H64" s="24" t="s">
        <v>281</v>
      </c>
      <c r="I64" s="88" t="s">
        <v>281</v>
      </c>
      <c r="J64" s="477">
        <v>1.3</v>
      </c>
      <c r="K64" s="24" t="s">
        <v>281</v>
      </c>
      <c r="L64" s="446">
        <v>1062.0999999999999</v>
      </c>
      <c r="M64" s="732"/>
    </row>
    <row r="65" spans="1:13" s="518" customFormat="1" ht="12.75" customHeight="1">
      <c r="A65" s="37" t="s">
        <v>2571</v>
      </c>
      <c r="B65" s="24" t="s">
        <v>5260</v>
      </c>
      <c r="C65" s="471" t="s">
        <v>2572</v>
      </c>
      <c r="D65" s="472" t="s">
        <v>5240</v>
      </c>
      <c r="E65" s="31" t="s">
        <v>281</v>
      </c>
      <c r="F65" s="31">
        <v>250</v>
      </c>
      <c r="G65" s="31">
        <v>200</v>
      </c>
      <c r="H65" s="24" t="s">
        <v>281</v>
      </c>
      <c r="I65" s="88" t="s">
        <v>281</v>
      </c>
      <c r="J65" s="477">
        <v>1.2</v>
      </c>
      <c r="K65" s="24" t="s">
        <v>281</v>
      </c>
      <c r="L65" s="446">
        <v>976.8</v>
      </c>
      <c r="M65" s="732"/>
    </row>
    <row r="66" spans="1:13" s="518" customFormat="1" ht="12.75" customHeight="1">
      <c r="A66" s="37" t="s">
        <v>2573</v>
      </c>
      <c r="B66" s="24" t="s">
        <v>5261</v>
      </c>
      <c r="C66" s="471" t="s">
        <v>2574</v>
      </c>
      <c r="D66" s="472" t="s">
        <v>5241</v>
      </c>
      <c r="E66" s="31" t="s">
        <v>281</v>
      </c>
      <c r="F66" s="31">
        <v>250</v>
      </c>
      <c r="G66" s="31">
        <v>200</v>
      </c>
      <c r="H66" s="24" t="s">
        <v>281</v>
      </c>
      <c r="I66" s="88" t="s">
        <v>281</v>
      </c>
      <c r="J66" s="477">
        <v>1.4</v>
      </c>
      <c r="K66" s="24" t="s">
        <v>281</v>
      </c>
      <c r="L66" s="446">
        <v>1135.4000000000001</v>
      </c>
      <c r="M66" s="732"/>
    </row>
    <row r="67" spans="1:13" s="518" customFormat="1" ht="12.75" customHeight="1">
      <c r="A67" s="37" t="s">
        <v>2575</v>
      </c>
      <c r="B67" s="24" t="s">
        <v>5262</v>
      </c>
      <c r="C67" s="471" t="s">
        <v>2576</v>
      </c>
      <c r="D67" s="472" t="s">
        <v>5242</v>
      </c>
      <c r="E67" s="31" t="s">
        <v>281</v>
      </c>
      <c r="F67" s="31">
        <v>250</v>
      </c>
      <c r="G67" s="31">
        <v>225</v>
      </c>
      <c r="H67" s="24" t="s">
        <v>281</v>
      </c>
      <c r="I67" s="88" t="s">
        <v>281</v>
      </c>
      <c r="J67" s="477">
        <v>1.3</v>
      </c>
      <c r="K67" s="24" t="s">
        <v>281</v>
      </c>
      <c r="L67" s="446">
        <v>1050.4000000000001</v>
      </c>
      <c r="M67" s="732"/>
    </row>
    <row r="68" spans="1:13" s="518" customFormat="1" ht="12.75" customHeight="1">
      <c r="A68" s="37" t="s">
        <v>2577</v>
      </c>
      <c r="B68" s="24" t="s">
        <v>5263</v>
      </c>
      <c r="C68" s="471" t="s">
        <v>2578</v>
      </c>
      <c r="D68" s="472" t="s">
        <v>5243</v>
      </c>
      <c r="E68" s="31" t="s">
        <v>281</v>
      </c>
      <c r="F68" s="31">
        <v>250</v>
      </c>
      <c r="G68" s="31">
        <v>225</v>
      </c>
      <c r="H68" s="24" t="s">
        <v>281</v>
      </c>
      <c r="I68" s="88" t="s">
        <v>281</v>
      </c>
      <c r="J68" s="477">
        <v>1.5</v>
      </c>
      <c r="K68" s="24" t="s">
        <v>281</v>
      </c>
      <c r="L68" s="446">
        <v>1207.5</v>
      </c>
      <c r="M68" s="732"/>
    </row>
    <row r="69" spans="1:13" s="518" customFormat="1" ht="12.75" customHeight="1">
      <c r="A69" s="37" t="s">
        <v>2579</v>
      </c>
      <c r="B69" s="24" t="s">
        <v>5264</v>
      </c>
      <c r="C69" s="471" t="s">
        <v>2580</v>
      </c>
      <c r="D69" s="472" t="s">
        <v>5244</v>
      </c>
      <c r="E69" s="31" t="s">
        <v>281</v>
      </c>
      <c r="F69" s="31">
        <v>250</v>
      </c>
      <c r="G69" s="31">
        <v>250</v>
      </c>
      <c r="H69" s="24" t="s">
        <v>281</v>
      </c>
      <c r="I69" s="88" t="s">
        <v>281</v>
      </c>
      <c r="J69" s="477">
        <v>1.4</v>
      </c>
      <c r="K69" s="24" t="s">
        <v>281</v>
      </c>
      <c r="L69" s="446">
        <v>1122.8</v>
      </c>
      <c r="M69" s="732"/>
    </row>
    <row r="70" spans="1:13" s="518" customFormat="1" ht="12.75" customHeight="1">
      <c r="A70" s="37" t="s">
        <v>2581</v>
      </c>
      <c r="B70" s="23" t="s">
        <v>5265</v>
      </c>
      <c r="C70" s="434" t="s">
        <v>2582</v>
      </c>
      <c r="D70" s="482" t="s">
        <v>5245</v>
      </c>
      <c r="E70" s="31" t="s">
        <v>281</v>
      </c>
      <c r="F70" s="31">
        <v>250</v>
      </c>
      <c r="G70" s="31">
        <v>250</v>
      </c>
      <c r="H70" s="24" t="s">
        <v>281</v>
      </c>
      <c r="I70" s="88" t="s">
        <v>281</v>
      </c>
      <c r="J70" s="477">
        <v>1.6</v>
      </c>
      <c r="K70" s="24" t="s">
        <v>281</v>
      </c>
      <c r="L70" s="446">
        <v>1278.4000000000001</v>
      </c>
      <c r="M70" s="732"/>
    </row>
    <row r="71" spans="1:13" s="518" customFormat="1" ht="12.75" customHeight="1">
      <c r="A71" s="37" t="s">
        <v>2583</v>
      </c>
      <c r="B71" s="23" t="s">
        <v>5266</v>
      </c>
      <c r="C71" s="434" t="s">
        <v>2584</v>
      </c>
      <c r="D71" s="482" t="s">
        <v>5246</v>
      </c>
      <c r="E71" s="31" t="s">
        <v>281</v>
      </c>
      <c r="F71" s="31">
        <v>250</v>
      </c>
      <c r="G71" s="31">
        <v>275</v>
      </c>
      <c r="H71" s="24" t="s">
        <v>281</v>
      </c>
      <c r="I71" s="88" t="s">
        <v>281</v>
      </c>
      <c r="J71" s="477">
        <v>1.5</v>
      </c>
      <c r="K71" s="24" t="s">
        <v>281</v>
      </c>
      <c r="L71" s="446">
        <v>1194</v>
      </c>
      <c r="M71" s="732"/>
    </row>
    <row r="72" spans="1:13" s="518" customFormat="1" ht="12.75" customHeight="1">
      <c r="A72" s="37" t="s">
        <v>2585</v>
      </c>
      <c r="B72" s="23" t="s">
        <v>5267</v>
      </c>
      <c r="C72" s="434" t="s">
        <v>2586</v>
      </c>
      <c r="D72" s="482" t="s">
        <v>5247</v>
      </c>
      <c r="E72" s="31" t="s">
        <v>281</v>
      </c>
      <c r="F72" s="31">
        <v>250</v>
      </c>
      <c r="G72" s="31">
        <v>275</v>
      </c>
      <c r="H72" s="24" t="s">
        <v>281</v>
      </c>
      <c r="I72" s="88" t="s">
        <v>281</v>
      </c>
      <c r="J72" s="477">
        <v>1.7</v>
      </c>
      <c r="K72" s="24" t="s">
        <v>281</v>
      </c>
      <c r="L72" s="446">
        <v>1360</v>
      </c>
      <c r="M72" s="732"/>
    </row>
    <row r="73" spans="1:13" s="518" customFormat="1" ht="12.75" customHeight="1">
      <c r="A73" s="854" t="s">
        <v>8942</v>
      </c>
      <c r="B73" s="854"/>
      <c r="C73" s="854"/>
      <c r="D73" s="854"/>
      <c r="E73" s="854"/>
      <c r="F73" s="854"/>
      <c r="G73" s="854"/>
      <c r="H73" s="854"/>
      <c r="I73" s="854"/>
      <c r="J73" s="854"/>
      <c r="K73" s="854"/>
      <c r="L73" s="854"/>
      <c r="M73" s="732"/>
    </row>
    <row r="74" spans="1:13" s="518" customFormat="1" ht="12.75" customHeight="1">
      <c r="A74" s="32" t="s">
        <v>3508</v>
      </c>
      <c r="B74" s="32" t="s">
        <v>5268</v>
      </c>
      <c r="C74" s="434" t="s">
        <v>8801</v>
      </c>
      <c r="D74" s="482" t="s">
        <v>8801</v>
      </c>
      <c r="E74" s="31">
        <v>500</v>
      </c>
      <c r="F74" s="31">
        <v>250</v>
      </c>
      <c r="G74" s="31">
        <v>710</v>
      </c>
      <c r="H74" s="24" t="s">
        <v>281</v>
      </c>
      <c r="I74" s="263" t="s">
        <v>3876</v>
      </c>
      <c r="J74" s="477">
        <v>114</v>
      </c>
      <c r="K74" s="22">
        <v>12</v>
      </c>
      <c r="L74" s="710">
        <v>6191</v>
      </c>
      <c r="M74" s="732"/>
    </row>
    <row r="75" spans="1:13" s="518" customFormat="1" ht="12.75" customHeight="1">
      <c r="A75" s="60" t="s">
        <v>124</v>
      </c>
      <c r="B75" s="32" t="s">
        <v>5269</v>
      </c>
      <c r="C75" s="434" t="s">
        <v>8944</v>
      </c>
      <c r="D75" s="482" t="s">
        <v>8800</v>
      </c>
      <c r="E75" s="31">
        <v>500</v>
      </c>
      <c r="F75" s="31">
        <v>250</v>
      </c>
      <c r="G75" s="31">
        <v>465</v>
      </c>
      <c r="H75" s="24" t="s">
        <v>281</v>
      </c>
      <c r="I75" s="263" t="s">
        <v>3876</v>
      </c>
      <c r="J75" s="477">
        <v>65</v>
      </c>
      <c r="K75" s="22">
        <v>12</v>
      </c>
      <c r="L75" s="710">
        <v>5022</v>
      </c>
      <c r="M75" s="732"/>
    </row>
    <row r="76" spans="1:13" s="518" customFormat="1" ht="12.75" customHeight="1">
      <c r="A76" s="37" t="s">
        <v>121</v>
      </c>
      <c r="B76" s="32" t="s">
        <v>5270</v>
      </c>
      <c r="C76" s="259" t="s">
        <v>1052</v>
      </c>
      <c r="D76" s="482" t="s">
        <v>5274</v>
      </c>
      <c r="E76" s="31">
        <v>500</v>
      </c>
      <c r="F76" s="31">
        <v>250</v>
      </c>
      <c r="G76" s="31">
        <v>500</v>
      </c>
      <c r="H76" s="24" t="s">
        <v>281</v>
      </c>
      <c r="I76" s="263" t="s">
        <v>3876</v>
      </c>
      <c r="J76" s="477">
        <v>81</v>
      </c>
      <c r="K76" s="22">
        <v>12</v>
      </c>
      <c r="L76" s="461">
        <v>4250</v>
      </c>
      <c r="M76" s="732"/>
    </row>
    <row r="77" spans="1:13" s="518" customFormat="1" ht="12.75" customHeight="1">
      <c r="A77" s="37" t="s">
        <v>122</v>
      </c>
      <c r="B77" s="32" t="s">
        <v>5271</v>
      </c>
      <c r="C77" s="434" t="s">
        <v>1053</v>
      </c>
      <c r="D77" s="482" t="s">
        <v>5275</v>
      </c>
      <c r="E77" s="31">
        <v>500</v>
      </c>
      <c r="F77" s="31">
        <v>250</v>
      </c>
      <c r="G77" s="31">
        <v>500</v>
      </c>
      <c r="H77" s="24" t="s">
        <v>281</v>
      </c>
      <c r="I77" s="263" t="s">
        <v>3876</v>
      </c>
      <c r="J77" s="477">
        <v>91.5</v>
      </c>
      <c r="K77" s="22">
        <v>12</v>
      </c>
      <c r="L77" s="461">
        <v>4400</v>
      </c>
      <c r="M77" s="732"/>
    </row>
    <row r="78" spans="1:13" s="518" customFormat="1" ht="12.75" customHeight="1">
      <c r="A78" s="37">
        <v>603503</v>
      </c>
      <c r="B78" s="32" t="s">
        <v>5272</v>
      </c>
      <c r="C78" s="259" t="s">
        <v>3509</v>
      </c>
      <c r="D78" s="482" t="s">
        <v>3509</v>
      </c>
      <c r="E78" s="31">
        <v>430</v>
      </c>
      <c r="F78" s="31">
        <v>137</v>
      </c>
      <c r="G78" s="31">
        <v>138</v>
      </c>
      <c r="H78" s="24" t="s">
        <v>281</v>
      </c>
      <c r="I78" s="88" t="s">
        <v>281</v>
      </c>
      <c r="J78" s="477">
        <v>1.5</v>
      </c>
      <c r="K78" s="24" t="s">
        <v>281</v>
      </c>
      <c r="L78" s="446">
        <v>2209</v>
      </c>
      <c r="M78" s="732"/>
    </row>
    <row r="79" spans="1:13" s="518" customFormat="1" ht="12.75" customHeight="1">
      <c r="A79" s="854" t="s">
        <v>8943</v>
      </c>
      <c r="B79" s="854"/>
      <c r="C79" s="854"/>
      <c r="D79" s="854"/>
      <c r="E79" s="854"/>
      <c r="F79" s="854"/>
      <c r="G79" s="854"/>
      <c r="H79" s="854"/>
      <c r="I79" s="854"/>
      <c r="J79" s="854"/>
      <c r="K79" s="854"/>
      <c r="L79" s="854"/>
      <c r="M79" s="732"/>
    </row>
    <row r="80" spans="1:13" s="518" customFormat="1" ht="12.75" customHeight="1">
      <c r="A80" s="37"/>
      <c r="B80" s="88" t="s">
        <v>281</v>
      </c>
      <c r="C80" s="434" t="s">
        <v>4108</v>
      </c>
      <c r="D80" s="482" t="s">
        <v>4762</v>
      </c>
      <c r="E80" s="88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446">
        <v>1450</v>
      </c>
      <c r="M80" s="732"/>
    </row>
    <row r="81" spans="1:13" s="518" customFormat="1" ht="12.75" customHeight="1">
      <c r="A81" s="37"/>
      <c r="B81" s="88" t="s">
        <v>281</v>
      </c>
      <c r="C81" s="434" t="s">
        <v>3511</v>
      </c>
      <c r="D81" s="482" t="s">
        <v>8678</v>
      </c>
      <c r="E81" s="88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446">
        <v>2580</v>
      </c>
      <c r="M81" s="732"/>
    </row>
    <row r="82" spans="1:13" s="518" customFormat="1" ht="12.75" customHeight="1">
      <c r="A82" s="37"/>
      <c r="B82" s="88" t="s">
        <v>281</v>
      </c>
      <c r="C82" s="434" t="s">
        <v>3512</v>
      </c>
      <c r="D82" s="482" t="s">
        <v>8679</v>
      </c>
      <c r="E82" s="88" t="s">
        <v>281</v>
      </c>
      <c r="F82" s="88" t="s">
        <v>281</v>
      </c>
      <c r="G82" s="88" t="s">
        <v>281</v>
      </c>
      <c r="H82" s="88" t="s">
        <v>281</v>
      </c>
      <c r="I82" s="88" t="s">
        <v>281</v>
      </c>
      <c r="J82" s="88" t="s">
        <v>281</v>
      </c>
      <c r="K82" s="88" t="s">
        <v>281</v>
      </c>
      <c r="L82" s="446">
        <v>1380</v>
      </c>
      <c r="M82" s="732"/>
    </row>
    <row r="83" spans="1:13" ht="12.75" customHeight="1">
      <c r="A83" s="854" t="s">
        <v>5686</v>
      </c>
      <c r="B83" s="854"/>
      <c r="C83" s="854"/>
      <c r="D83" s="854"/>
      <c r="E83" s="854"/>
      <c r="F83" s="854"/>
      <c r="G83" s="854"/>
      <c r="H83" s="854"/>
      <c r="I83" s="854"/>
      <c r="J83" s="854"/>
      <c r="K83" s="854"/>
      <c r="L83" s="854"/>
      <c r="M83" s="495"/>
    </row>
    <row r="84" spans="1:13" ht="12.75" customHeight="1">
      <c r="A84" s="37" t="s">
        <v>2587</v>
      </c>
      <c r="B84" s="32" t="s">
        <v>5458</v>
      </c>
      <c r="C84" s="259" t="s">
        <v>119</v>
      </c>
      <c r="D84" s="472" t="s">
        <v>5486</v>
      </c>
      <c r="E84" s="31">
        <v>1000</v>
      </c>
      <c r="F84" s="24">
        <v>250</v>
      </c>
      <c r="G84" s="24">
        <v>180</v>
      </c>
      <c r="H84" s="24" t="s">
        <v>281</v>
      </c>
      <c r="I84" s="263" t="s">
        <v>301</v>
      </c>
      <c r="J84" s="477">
        <v>93.7</v>
      </c>
      <c r="K84" s="22">
        <v>6</v>
      </c>
      <c r="L84" s="446">
        <v>820</v>
      </c>
      <c r="M84" s="495"/>
    </row>
    <row r="85" spans="1:13" ht="12.75" customHeight="1">
      <c r="A85" s="37"/>
      <c r="B85" s="32" t="s">
        <v>12344</v>
      </c>
      <c r="C85" s="259" t="s">
        <v>12105</v>
      </c>
      <c r="D85" s="472" t="s">
        <v>12106</v>
      </c>
      <c r="E85" s="31">
        <v>1000</v>
      </c>
      <c r="F85" s="24">
        <v>250</v>
      </c>
      <c r="G85" s="24">
        <v>180</v>
      </c>
      <c r="H85" s="24" t="s">
        <v>281</v>
      </c>
      <c r="I85" s="263" t="s">
        <v>273</v>
      </c>
      <c r="J85" s="477">
        <v>98.5</v>
      </c>
      <c r="K85" s="22">
        <v>6</v>
      </c>
      <c r="L85" s="446" t="s">
        <v>12107</v>
      </c>
      <c r="M85" s="495"/>
    </row>
    <row r="86" spans="1:13" ht="12.75" customHeight="1">
      <c r="A86" s="37"/>
      <c r="B86" s="32" t="s">
        <v>12345</v>
      </c>
      <c r="C86" s="259" t="s">
        <v>12108</v>
      </c>
      <c r="D86" s="472" t="s">
        <v>12109</v>
      </c>
      <c r="E86" s="31">
        <v>1000</v>
      </c>
      <c r="F86" s="24">
        <v>250</v>
      </c>
      <c r="G86" s="24">
        <v>180</v>
      </c>
      <c r="H86" s="24" t="s">
        <v>281</v>
      </c>
      <c r="I86" s="263" t="s">
        <v>2597</v>
      </c>
      <c r="J86" s="477">
        <v>100.6</v>
      </c>
      <c r="K86" s="22">
        <v>6</v>
      </c>
      <c r="L86" s="446" t="s">
        <v>12110</v>
      </c>
      <c r="M86" s="495"/>
    </row>
    <row r="87" spans="1:13" ht="12.75" customHeight="1">
      <c r="A87" s="37"/>
      <c r="B87" s="32" t="s">
        <v>12346</v>
      </c>
      <c r="C87" s="259" t="s">
        <v>12111</v>
      </c>
      <c r="D87" s="472" t="s">
        <v>12112</v>
      </c>
      <c r="E87" s="31">
        <v>1000</v>
      </c>
      <c r="F87" s="24">
        <v>250</v>
      </c>
      <c r="G87" s="24">
        <v>180</v>
      </c>
      <c r="H87" s="24" t="s">
        <v>281</v>
      </c>
      <c r="I87" s="263" t="s">
        <v>1799</v>
      </c>
      <c r="J87" s="477">
        <v>103.3</v>
      </c>
      <c r="K87" s="22">
        <v>6</v>
      </c>
      <c r="L87" s="446" t="s">
        <v>12113</v>
      </c>
      <c r="M87" s="495"/>
    </row>
    <row r="88" spans="1:13" s="518" customFormat="1" ht="12.75" customHeight="1">
      <c r="A88" s="37"/>
      <c r="B88" s="32" t="s">
        <v>12114</v>
      </c>
      <c r="C88" s="259" t="s">
        <v>12115</v>
      </c>
      <c r="D88" s="472" t="s">
        <v>12116</v>
      </c>
      <c r="E88" s="31">
        <v>1000</v>
      </c>
      <c r="F88" s="24">
        <v>250</v>
      </c>
      <c r="G88" s="24">
        <v>200</v>
      </c>
      <c r="H88" s="24" t="s">
        <v>281</v>
      </c>
      <c r="I88" s="263" t="s">
        <v>3876</v>
      </c>
      <c r="J88" s="477">
        <v>114.3</v>
      </c>
      <c r="K88" s="22">
        <v>6</v>
      </c>
      <c r="L88" s="446" t="s">
        <v>12117</v>
      </c>
      <c r="M88" s="732"/>
    </row>
    <row r="89" spans="1:13" ht="12.75" customHeight="1">
      <c r="A89" s="854" t="s">
        <v>5688</v>
      </c>
      <c r="B89" s="854"/>
      <c r="C89" s="854"/>
      <c r="D89" s="854"/>
      <c r="E89" s="854"/>
      <c r="F89" s="854"/>
      <c r="G89" s="854"/>
      <c r="H89" s="854"/>
      <c r="I89" s="854"/>
      <c r="J89" s="854"/>
      <c r="K89" s="854"/>
      <c r="L89" s="854"/>
      <c r="M89" s="495"/>
    </row>
    <row r="90" spans="1:13" ht="12.75" customHeight="1">
      <c r="A90" s="37" t="s">
        <v>1778</v>
      </c>
      <c r="B90" s="32" t="s">
        <v>5459</v>
      </c>
      <c r="C90" s="773" t="s">
        <v>1776</v>
      </c>
      <c r="D90" s="472" t="s">
        <v>5539</v>
      </c>
      <c r="E90" s="31">
        <v>1000</v>
      </c>
      <c r="F90" s="24">
        <v>250</v>
      </c>
      <c r="G90" s="24">
        <v>180</v>
      </c>
      <c r="H90" s="24" t="s">
        <v>281</v>
      </c>
      <c r="I90" s="263" t="s">
        <v>301</v>
      </c>
      <c r="J90" s="477">
        <v>81.8</v>
      </c>
      <c r="K90" s="22">
        <v>6</v>
      </c>
      <c r="L90" s="446">
        <v>902</v>
      </c>
      <c r="M90" s="495"/>
    </row>
    <row r="91" spans="1:13" s="518" customFormat="1" ht="12.75" customHeight="1">
      <c r="A91" s="37"/>
      <c r="B91" s="32" t="s">
        <v>9036</v>
      </c>
      <c r="C91" s="773" t="s">
        <v>9544</v>
      </c>
      <c r="D91" s="472" t="s">
        <v>9494</v>
      </c>
      <c r="E91" s="31">
        <v>1000</v>
      </c>
      <c r="F91" s="63">
        <v>250</v>
      </c>
      <c r="G91" s="63">
        <v>180</v>
      </c>
      <c r="H91" s="24" t="s">
        <v>281</v>
      </c>
      <c r="I91" s="263" t="s">
        <v>301</v>
      </c>
      <c r="J91" s="477">
        <v>74.400000000000006</v>
      </c>
      <c r="K91" s="22">
        <v>6</v>
      </c>
      <c r="L91" s="446">
        <v>6670</v>
      </c>
      <c r="M91" s="732"/>
    </row>
    <row r="92" spans="1:13" ht="12.75" customHeight="1">
      <c r="A92" s="854" t="s">
        <v>5687</v>
      </c>
      <c r="B92" s="854"/>
      <c r="C92" s="854"/>
      <c r="D92" s="854"/>
      <c r="E92" s="854"/>
      <c r="F92" s="854"/>
      <c r="G92" s="854"/>
      <c r="H92" s="854"/>
      <c r="I92" s="854"/>
      <c r="J92" s="854"/>
      <c r="K92" s="854"/>
      <c r="L92" s="854"/>
      <c r="M92" s="495"/>
    </row>
    <row r="93" spans="1:13" s="518" customFormat="1" ht="12.75" customHeight="1">
      <c r="A93" s="32" t="s">
        <v>2588</v>
      </c>
      <c r="B93" s="24" t="s">
        <v>5460</v>
      </c>
      <c r="C93" s="471" t="s">
        <v>4636</v>
      </c>
      <c r="D93" s="472" t="s">
        <v>5457</v>
      </c>
      <c r="E93" s="31">
        <v>1000</v>
      </c>
      <c r="F93" s="24">
        <v>250</v>
      </c>
      <c r="G93" s="24">
        <v>180</v>
      </c>
      <c r="H93" s="24" t="s">
        <v>281</v>
      </c>
      <c r="I93" s="263" t="s">
        <v>301</v>
      </c>
      <c r="J93" s="477">
        <v>85.4</v>
      </c>
      <c r="K93" s="22">
        <v>6</v>
      </c>
      <c r="L93" s="446">
        <v>908</v>
      </c>
      <c r="M93" s="732"/>
    </row>
    <row r="94" spans="1:13" s="518" customFormat="1" ht="12.75" customHeight="1">
      <c r="A94" s="37" t="s">
        <v>2589</v>
      </c>
      <c r="B94" s="24" t="s">
        <v>5461</v>
      </c>
      <c r="C94" s="471" t="s">
        <v>4617</v>
      </c>
      <c r="D94" s="472" t="s">
        <v>5529</v>
      </c>
      <c r="E94" s="31">
        <v>1000</v>
      </c>
      <c r="F94" s="24">
        <v>250</v>
      </c>
      <c r="G94" s="24">
        <v>180</v>
      </c>
      <c r="H94" s="24" t="s">
        <v>281</v>
      </c>
      <c r="I94" s="263" t="s">
        <v>301</v>
      </c>
      <c r="J94" s="477">
        <v>85.4</v>
      </c>
      <c r="K94" s="22">
        <v>6</v>
      </c>
      <c r="L94" s="446">
        <v>908</v>
      </c>
      <c r="M94" s="732"/>
    </row>
    <row r="95" spans="1:13" s="518" customFormat="1" ht="12.75" customHeight="1">
      <c r="A95" s="32" t="s">
        <v>2590</v>
      </c>
      <c r="B95" s="24" t="s">
        <v>5462</v>
      </c>
      <c r="C95" s="471" t="s">
        <v>4618</v>
      </c>
      <c r="D95" s="472" t="s">
        <v>5530</v>
      </c>
      <c r="E95" s="31">
        <v>1000</v>
      </c>
      <c r="F95" s="24">
        <v>250</v>
      </c>
      <c r="G95" s="24">
        <v>180</v>
      </c>
      <c r="H95" s="24" t="s">
        <v>281</v>
      </c>
      <c r="I95" s="263" t="s">
        <v>301</v>
      </c>
      <c r="J95" s="477">
        <v>85.4</v>
      </c>
      <c r="K95" s="22">
        <v>6</v>
      </c>
      <c r="L95" s="446">
        <v>1543</v>
      </c>
      <c r="M95" s="732"/>
    </row>
    <row r="96" spans="1:13" s="518" customFormat="1" ht="12.75" customHeight="1">
      <c r="A96" s="37" t="s">
        <v>2591</v>
      </c>
      <c r="B96" s="24" t="s">
        <v>5463</v>
      </c>
      <c r="C96" s="471" t="s">
        <v>4619</v>
      </c>
      <c r="D96" s="472" t="s">
        <v>5531</v>
      </c>
      <c r="E96" s="31">
        <v>1000</v>
      </c>
      <c r="F96" s="24">
        <v>250</v>
      </c>
      <c r="G96" s="24">
        <v>180</v>
      </c>
      <c r="H96" s="24" t="s">
        <v>281</v>
      </c>
      <c r="I96" s="263" t="s">
        <v>301</v>
      </c>
      <c r="J96" s="477">
        <v>85.4</v>
      </c>
      <c r="K96" s="22">
        <v>6</v>
      </c>
      <c r="L96" s="446">
        <v>1543</v>
      </c>
      <c r="M96" s="732"/>
    </row>
    <row r="97" spans="1:13" s="518" customFormat="1" ht="12.75" customHeight="1">
      <c r="A97" s="32" t="s">
        <v>2592</v>
      </c>
      <c r="B97" s="24" t="s">
        <v>5464</v>
      </c>
      <c r="C97" s="471" t="s">
        <v>4620</v>
      </c>
      <c r="D97" s="472" t="s">
        <v>5532</v>
      </c>
      <c r="E97" s="31">
        <v>1000</v>
      </c>
      <c r="F97" s="24">
        <v>250</v>
      </c>
      <c r="G97" s="24">
        <v>180</v>
      </c>
      <c r="H97" s="24" t="s">
        <v>281</v>
      </c>
      <c r="I97" s="263" t="s">
        <v>273</v>
      </c>
      <c r="J97" s="477">
        <v>90.2</v>
      </c>
      <c r="K97" s="22">
        <v>6</v>
      </c>
      <c r="L97" s="446">
        <v>2844</v>
      </c>
      <c r="M97" s="732"/>
    </row>
    <row r="98" spans="1:13" s="518" customFormat="1" ht="12.75" customHeight="1">
      <c r="A98" s="37" t="s">
        <v>2593</v>
      </c>
      <c r="B98" s="24" t="s">
        <v>5465</v>
      </c>
      <c r="C98" s="471" t="s">
        <v>4621</v>
      </c>
      <c r="D98" s="472" t="s">
        <v>5533</v>
      </c>
      <c r="E98" s="31">
        <v>1000</v>
      </c>
      <c r="F98" s="24">
        <v>250</v>
      </c>
      <c r="G98" s="24">
        <v>180</v>
      </c>
      <c r="H98" s="24" t="s">
        <v>281</v>
      </c>
      <c r="I98" s="263" t="s">
        <v>273</v>
      </c>
      <c r="J98" s="477">
        <v>90.2</v>
      </c>
      <c r="K98" s="22">
        <v>6</v>
      </c>
      <c r="L98" s="446">
        <v>2904</v>
      </c>
      <c r="M98" s="732"/>
    </row>
    <row r="99" spans="1:13" s="518" customFormat="1" ht="12.75" customHeight="1">
      <c r="A99" s="32" t="s">
        <v>2594</v>
      </c>
      <c r="B99" s="24" t="s">
        <v>5466</v>
      </c>
      <c r="C99" s="471" t="s">
        <v>4622</v>
      </c>
      <c r="D99" s="472" t="s">
        <v>5534</v>
      </c>
      <c r="E99" s="31">
        <v>1000</v>
      </c>
      <c r="F99" s="24">
        <v>250</v>
      </c>
      <c r="G99" s="24">
        <v>180</v>
      </c>
      <c r="H99" s="24" t="s">
        <v>281</v>
      </c>
      <c r="I99" s="263" t="s">
        <v>273</v>
      </c>
      <c r="J99" s="477">
        <v>90.2</v>
      </c>
      <c r="K99" s="22">
        <v>6</v>
      </c>
      <c r="L99" s="446">
        <v>4937</v>
      </c>
      <c r="M99" s="732"/>
    </row>
    <row r="100" spans="1:13" s="518" customFormat="1" ht="12.75" customHeight="1">
      <c r="A100" s="37" t="s">
        <v>2595</v>
      </c>
      <c r="B100" s="24" t="s">
        <v>5467</v>
      </c>
      <c r="C100" s="471" t="s">
        <v>4623</v>
      </c>
      <c r="D100" s="472" t="s">
        <v>5535</v>
      </c>
      <c r="E100" s="31">
        <v>1000</v>
      </c>
      <c r="F100" s="24">
        <v>250</v>
      </c>
      <c r="G100" s="24">
        <v>180</v>
      </c>
      <c r="H100" s="24" t="s">
        <v>281</v>
      </c>
      <c r="I100" s="263" t="s">
        <v>273</v>
      </c>
      <c r="J100" s="477">
        <v>90.2</v>
      </c>
      <c r="K100" s="22">
        <v>6</v>
      </c>
      <c r="L100" s="446">
        <v>4937</v>
      </c>
      <c r="M100" s="732"/>
    </row>
    <row r="101" spans="1:13" s="518" customFormat="1" ht="12.75" customHeight="1">
      <c r="A101" s="32" t="s">
        <v>2596</v>
      </c>
      <c r="B101" s="24" t="s">
        <v>5468</v>
      </c>
      <c r="C101" s="471" t="s">
        <v>4624</v>
      </c>
      <c r="D101" s="472" t="s">
        <v>5536</v>
      </c>
      <c r="E101" s="31">
        <v>1000</v>
      </c>
      <c r="F101" s="24">
        <v>250</v>
      </c>
      <c r="G101" s="24">
        <v>180</v>
      </c>
      <c r="H101" s="24" t="s">
        <v>281</v>
      </c>
      <c r="I101" s="263" t="s">
        <v>2597</v>
      </c>
      <c r="J101" s="477">
        <v>92.3</v>
      </c>
      <c r="K101" s="22">
        <v>6</v>
      </c>
      <c r="L101" s="446">
        <v>3328</v>
      </c>
      <c r="M101" s="732"/>
    </row>
    <row r="102" spans="1:13" s="518" customFormat="1" ht="12.75" customHeight="1">
      <c r="A102" s="37" t="s">
        <v>2598</v>
      </c>
      <c r="B102" s="24" t="s">
        <v>5469</v>
      </c>
      <c r="C102" s="471" t="s">
        <v>4625</v>
      </c>
      <c r="D102" s="472" t="s">
        <v>5537</v>
      </c>
      <c r="E102" s="31">
        <v>1000</v>
      </c>
      <c r="F102" s="24">
        <v>250</v>
      </c>
      <c r="G102" s="24">
        <v>180</v>
      </c>
      <c r="H102" s="24" t="s">
        <v>281</v>
      </c>
      <c r="I102" s="263" t="s">
        <v>2597</v>
      </c>
      <c r="J102" s="477">
        <v>92.3</v>
      </c>
      <c r="K102" s="22">
        <v>6</v>
      </c>
      <c r="L102" s="446">
        <v>3328</v>
      </c>
      <c r="M102" s="732"/>
    </row>
    <row r="103" spans="1:13" s="518" customFormat="1" ht="12.75" customHeight="1">
      <c r="A103" s="32" t="s">
        <v>2599</v>
      </c>
      <c r="B103" s="24" t="s">
        <v>5470</v>
      </c>
      <c r="C103" s="471" t="s">
        <v>4626</v>
      </c>
      <c r="D103" s="472" t="s">
        <v>5538</v>
      </c>
      <c r="E103" s="31">
        <v>1000</v>
      </c>
      <c r="F103" s="24">
        <v>250</v>
      </c>
      <c r="G103" s="24">
        <v>180</v>
      </c>
      <c r="H103" s="24" t="s">
        <v>281</v>
      </c>
      <c r="I103" s="263" t="s">
        <v>2597</v>
      </c>
      <c r="J103" s="477">
        <v>92.3</v>
      </c>
      <c r="K103" s="22">
        <v>6</v>
      </c>
      <c r="L103" s="446">
        <v>5657</v>
      </c>
      <c r="M103" s="732"/>
    </row>
    <row r="104" spans="1:13" s="518" customFormat="1" ht="12.75" customHeight="1">
      <c r="A104" s="37" t="s">
        <v>2600</v>
      </c>
      <c r="B104" s="24" t="s">
        <v>5471</v>
      </c>
      <c r="C104" s="471" t="s">
        <v>4627</v>
      </c>
      <c r="D104" s="472" t="s">
        <v>5540</v>
      </c>
      <c r="E104" s="31">
        <v>1000</v>
      </c>
      <c r="F104" s="24">
        <v>250</v>
      </c>
      <c r="G104" s="24">
        <v>180</v>
      </c>
      <c r="H104" s="24" t="s">
        <v>281</v>
      </c>
      <c r="I104" s="263" t="s">
        <v>2597</v>
      </c>
      <c r="J104" s="477">
        <v>92.3</v>
      </c>
      <c r="K104" s="22">
        <v>6</v>
      </c>
      <c r="L104" s="446">
        <v>5657</v>
      </c>
      <c r="M104" s="732"/>
    </row>
    <row r="105" spans="1:13" s="518" customFormat="1" ht="12.75" customHeight="1">
      <c r="A105" s="32" t="s">
        <v>2601</v>
      </c>
      <c r="B105" s="24" t="s">
        <v>5472</v>
      </c>
      <c r="C105" s="471" t="s">
        <v>4628</v>
      </c>
      <c r="D105" s="472" t="s">
        <v>5541</v>
      </c>
      <c r="E105" s="31">
        <v>1000</v>
      </c>
      <c r="F105" s="24">
        <v>250</v>
      </c>
      <c r="G105" s="24">
        <v>180</v>
      </c>
      <c r="H105" s="24" t="s">
        <v>281</v>
      </c>
      <c r="I105" s="263" t="s">
        <v>1799</v>
      </c>
      <c r="J105" s="477">
        <v>95</v>
      </c>
      <c r="K105" s="22">
        <v>6</v>
      </c>
      <c r="L105" s="446">
        <v>3630</v>
      </c>
      <c r="M105" s="732"/>
    </row>
    <row r="106" spans="1:13" s="518" customFormat="1" ht="12.75" customHeight="1">
      <c r="A106" s="37" t="s">
        <v>2602</v>
      </c>
      <c r="B106" s="24" t="s">
        <v>5473</v>
      </c>
      <c r="C106" s="471" t="s">
        <v>4629</v>
      </c>
      <c r="D106" s="472" t="s">
        <v>5542</v>
      </c>
      <c r="E106" s="31">
        <v>1000</v>
      </c>
      <c r="F106" s="24">
        <v>250</v>
      </c>
      <c r="G106" s="24">
        <v>180</v>
      </c>
      <c r="H106" s="24" t="s">
        <v>281</v>
      </c>
      <c r="I106" s="263" t="s">
        <v>1799</v>
      </c>
      <c r="J106" s="477">
        <v>95</v>
      </c>
      <c r="K106" s="22">
        <v>6</v>
      </c>
      <c r="L106" s="446">
        <v>3630</v>
      </c>
      <c r="M106" s="732"/>
    </row>
    <row r="107" spans="1:13" s="518" customFormat="1" ht="12.75" customHeight="1">
      <c r="A107" s="32" t="s">
        <v>2603</v>
      </c>
      <c r="B107" s="24" t="s">
        <v>5474</v>
      </c>
      <c r="C107" s="471" t="s">
        <v>4630</v>
      </c>
      <c r="D107" s="472" t="s">
        <v>5543</v>
      </c>
      <c r="E107" s="31">
        <v>1000</v>
      </c>
      <c r="F107" s="24">
        <v>250</v>
      </c>
      <c r="G107" s="24">
        <v>180</v>
      </c>
      <c r="H107" s="24" t="s">
        <v>281</v>
      </c>
      <c r="I107" s="263" t="s">
        <v>1799</v>
      </c>
      <c r="J107" s="477">
        <v>95</v>
      </c>
      <c r="K107" s="22">
        <v>6</v>
      </c>
      <c r="L107" s="446">
        <v>6171</v>
      </c>
      <c r="M107" s="732"/>
    </row>
    <row r="108" spans="1:13" s="518" customFormat="1" ht="12.75" customHeight="1">
      <c r="A108" s="37" t="s">
        <v>2604</v>
      </c>
      <c r="B108" s="24" t="s">
        <v>5475</v>
      </c>
      <c r="C108" s="471" t="s">
        <v>4631</v>
      </c>
      <c r="D108" s="472" t="s">
        <v>5544</v>
      </c>
      <c r="E108" s="31">
        <v>1000</v>
      </c>
      <c r="F108" s="24">
        <v>250</v>
      </c>
      <c r="G108" s="24">
        <v>180</v>
      </c>
      <c r="H108" s="24" t="s">
        <v>281</v>
      </c>
      <c r="I108" s="263" t="s">
        <v>1799</v>
      </c>
      <c r="J108" s="477">
        <v>95</v>
      </c>
      <c r="K108" s="22">
        <v>6</v>
      </c>
      <c r="L108" s="446">
        <v>6171</v>
      </c>
      <c r="M108" s="732"/>
    </row>
    <row r="109" spans="1:13" s="518" customFormat="1" ht="12.75" customHeight="1">
      <c r="A109" s="32"/>
      <c r="B109" s="24" t="s">
        <v>4609</v>
      </c>
      <c r="C109" s="471" t="s">
        <v>4632</v>
      </c>
      <c r="D109" s="472" t="s">
        <v>4616</v>
      </c>
      <c r="E109" s="31">
        <v>1000</v>
      </c>
      <c r="F109" s="24">
        <v>250</v>
      </c>
      <c r="G109" s="24">
        <v>200</v>
      </c>
      <c r="H109" s="24" t="s">
        <v>281</v>
      </c>
      <c r="I109" s="263" t="s">
        <v>3876</v>
      </c>
      <c r="J109" s="477">
        <v>106</v>
      </c>
      <c r="K109" s="22">
        <v>6</v>
      </c>
      <c r="L109" s="446">
        <v>4410</v>
      </c>
      <c r="M109" s="732"/>
    </row>
    <row r="110" spans="1:13" s="518" customFormat="1" ht="12.75" customHeight="1">
      <c r="A110" s="37"/>
      <c r="B110" s="24" t="s">
        <v>4610</v>
      </c>
      <c r="C110" s="471" t="s">
        <v>4633</v>
      </c>
      <c r="D110" s="472" t="s">
        <v>4613</v>
      </c>
      <c r="E110" s="31">
        <v>1000</v>
      </c>
      <c r="F110" s="24">
        <v>250</v>
      </c>
      <c r="G110" s="24">
        <v>200</v>
      </c>
      <c r="H110" s="24" t="s">
        <v>281</v>
      </c>
      <c r="I110" s="263" t="s">
        <v>3876</v>
      </c>
      <c r="J110" s="477">
        <v>106</v>
      </c>
      <c r="K110" s="22">
        <v>6</v>
      </c>
      <c r="L110" s="446">
        <v>4410</v>
      </c>
      <c r="M110" s="732"/>
    </row>
    <row r="111" spans="1:13" s="518" customFormat="1" ht="12.75" customHeight="1">
      <c r="A111" s="32"/>
      <c r="B111" s="24" t="s">
        <v>4611</v>
      </c>
      <c r="C111" s="471" t="s">
        <v>4634</v>
      </c>
      <c r="D111" s="472" t="s">
        <v>4614</v>
      </c>
      <c r="E111" s="31">
        <v>1000</v>
      </c>
      <c r="F111" s="24">
        <v>250</v>
      </c>
      <c r="G111" s="24">
        <v>200</v>
      </c>
      <c r="H111" s="24" t="s">
        <v>281</v>
      </c>
      <c r="I111" s="263" t="s">
        <v>3876</v>
      </c>
      <c r="J111" s="477">
        <v>106</v>
      </c>
      <c r="K111" s="22">
        <v>6</v>
      </c>
      <c r="L111" s="446">
        <v>7497</v>
      </c>
      <c r="M111" s="732"/>
    </row>
    <row r="112" spans="1:13" s="518" customFormat="1" ht="12.75" customHeight="1">
      <c r="A112" s="37"/>
      <c r="B112" s="24" t="s">
        <v>4612</v>
      </c>
      <c r="C112" s="471" t="s">
        <v>4635</v>
      </c>
      <c r="D112" s="472" t="s">
        <v>4615</v>
      </c>
      <c r="E112" s="31">
        <v>1000</v>
      </c>
      <c r="F112" s="24">
        <v>250</v>
      </c>
      <c r="G112" s="24">
        <v>200</v>
      </c>
      <c r="H112" s="24" t="s">
        <v>281</v>
      </c>
      <c r="I112" s="263" t="s">
        <v>3876</v>
      </c>
      <c r="J112" s="477">
        <v>106</v>
      </c>
      <c r="K112" s="22">
        <v>6</v>
      </c>
      <c r="L112" s="446">
        <v>7497</v>
      </c>
      <c r="M112" s="732"/>
    </row>
    <row r="113" spans="1:13" ht="12.75" customHeight="1">
      <c r="A113" s="854" t="s">
        <v>5689</v>
      </c>
      <c r="B113" s="854"/>
      <c r="C113" s="854"/>
      <c r="D113" s="854"/>
      <c r="E113" s="854"/>
      <c r="F113" s="854"/>
      <c r="G113" s="854"/>
      <c r="H113" s="854"/>
      <c r="I113" s="854"/>
      <c r="J113" s="854"/>
      <c r="K113" s="854"/>
      <c r="L113" s="854"/>
      <c r="M113" s="435"/>
    </row>
    <row r="114" spans="1:13" s="518" customFormat="1" ht="12.75" customHeight="1">
      <c r="A114" s="60" t="s">
        <v>1779</v>
      </c>
      <c r="B114" s="32" t="s">
        <v>5476</v>
      </c>
      <c r="C114" s="773" t="s">
        <v>1777</v>
      </c>
      <c r="D114" s="472" t="s">
        <v>9549</v>
      </c>
      <c r="E114" s="31">
        <v>1000</v>
      </c>
      <c r="F114" s="24">
        <v>250</v>
      </c>
      <c r="G114" s="24">
        <v>180</v>
      </c>
      <c r="H114" s="24" t="s">
        <v>281</v>
      </c>
      <c r="I114" s="263" t="s">
        <v>301</v>
      </c>
      <c r="J114" s="477">
        <v>71.599999999999994</v>
      </c>
      <c r="K114" s="22">
        <v>6</v>
      </c>
      <c r="L114" s="446">
        <v>1001</v>
      </c>
      <c r="M114" s="30"/>
    </row>
    <row r="115" spans="1:13" ht="12.75" customHeight="1">
      <c r="A115" s="9"/>
      <c r="B115" s="9"/>
      <c r="C115" s="4"/>
      <c r="D115" s="4"/>
      <c r="E115" s="5"/>
      <c r="F115" s="5"/>
      <c r="G115" s="5"/>
      <c r="H115" s="5"/>
      <c r="I115" s="6"/>
      <c r="J115" s="6"/>
      <c r="K115" s="10"/>
      <c r="L115" s="435"/>
      <c r="M115" s="435"/>
    </row>
    <row r="116" spans="1:13" ht="12.75" customHeight="1">
      <c r="A116" s="9"/>
      <c r="B116" s="9"/>
      <c r="C116" s="4"/>
      <c r="D116" s="4"/>
      <c r="E116" s="5"/>
      <c r="F116" s="5"/>
      <c r="G116" s="5"/>
      <c r="H116" s="5"/>
      <c r="I116" s="6"/>
      <c r="J116" s="6"/>
      <c r="K116" s="10"/>
      <c r="L116" s="435"/>
      <c r="M116" s="435"/>
    </row>
    <row r="117" spans="1:13" ht="15" customHeight="1">
      <c r="A117" s="9"/>
      <c r="B117" s="9"/>
      <c r="C117" s="4"/>
      <c r="D117" s="4"/>
      <c r="E117" s="5"/>
      <c r="F117" s="5"/>
      <c r="G117" s="5"/>
      <c r="H117" s="5"/>
      <c r="I117" s="6"/>
      <c r="J117" s="6"/>
      <c r="K117" s="10"/>
      <c r="L117" s="435"/>
      <c r="M117" s="296"/>
    </row>
    <row r="118" spans="1:13" ht="15" customHeight="1">
      <c r="A118" s="9"/>
      <c r="B118" s="9"/>
      <c r="C118" s="4"/>
      <c r="D118" s="4"/>
      <c r="E118" s="5"/>
      <c r="F118" s="5"/>
      <c r="G118" s="5"/>
      <c r="H118" s="5"/>
      <c r="I118" s="6"/>
      <c r="J118" s="6"/>
      <c r="K118" s="10"/>
      <c r="L118" s="435"/>
      <c r="M118" s="296"/>
    </row>
    <row r="119" spans="1:13" ht="15" customHeight="1">
      <c r="A119" s="9"/>
      <c r="B119" s="9"/>
      <c r="C119" s="4"/>
      <c r="D119" s="4"/>
      <c r="E119" s="5"/>
      <c r="F119" s="5"/>
      <c r="G119" s="5"/>
      <c r="H119" s="5"/>
      <c r="I119" s="6"/>
      <c r="J119" s="6"/>
      <c r="K119" s="10"/>
      <c r="L119" s="435"/>
      <c r="M119" s="296"/>
    </row>
  </sheetData>
  <mergeCells count="10">
    <mergeCell ref="A113:L113"/>
    <mergeCell ref="A92:L92"/>
    <mergeCell ref="A2:L2"/>
    <mergeCell ref="A12:L12"/>
    <mergeCell ref="A46:L46"/>
    <mergeCell ref="A52:L52"/>
    <mergeCell ref="A83:L83"/>
    <mergeCell ref="A89:L89"/>
    <mergeCell ref="A73:L73"/>
    <mergeCell ref="A79:L7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1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7">
    <tabColor rgb="FF6D9EEB"/>
    <pageSetUpPr fitToPage="1"/>
  </sheetPr>
  <dimension ref="A1:M114"/>
  <sheetViews>
    <sheetView zoomScaleNormal="100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  <c r="M1" s="435"/>
    </row>
    <row r="2" spans="1:13" ht="12.75" customHeight="1">
      <c r="A2" s="854" t="s">
        <v>8683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495"/>
    </row>
    <row r="3" spans="1:13" ht="12.75" customHeight="1">
      <c r="A3" s="37" t="s">
        <v>1133</v>
      </c>
      <c r="B3" s="24" t="s">
        <v>5962</v>
      </c>
      <c r="C3" s="471" t="s">
        <v>1134</v>
      </c>
      <c r="D3" s="472" t="s">
        <v>5971</v>
      </c>
      <c r="E3" s="31">
        <v>1000</v>
      </c>
      <c r="F3" s="24" t="s">
        <v>1135</v>
      </c>
      <c r="G3" s="24" t="s">
        <v>1136</v>
      </c>
      <c r="H3" s="24" t="s">
        <v>1805</v>
      </c>
      <c r="I3" s="263" t="s">
        <v>3537</v>
      </c>
      <c r="J3" s="477">
        <v>98.3</v>
      </c>
      <c r="K3" s="22">
        <v>15</v>
      </c>
      <c r="L3" s="446">
        <v>1700</v>
      </c>
      <c r="M3" s="495"/>
    </row>
    <row r="4" spans="1:13" ht="12.75" customHeight="1">
      <c r="A4" s="37" t="s">
        <v>1137</v>
      </c>
      <c r="B4" s="24" t="s">
        <v>5963</v>
      </c>
      <c r="C4" s="471" t="s">
        <v>1138</v>
      </c>
      <c r="D4" s="472" t="s">
        <v>5972</v>
      </c>
      <c r="E4" s="31">
        <v>1000</v>
      </c>
      <c r="F4" s="24" t="s">
        <v>1135</v>
      </c>
      <c r="G4" s="24" t="s">
        <v>1820</v>
      </c>
      <c r="H4" s="24" t="s">
        <v>1808</v>
      </c>
      <c r="I4" s="263" t="s">
        <v>3537</v>
      </c>
      <c r="J4" s="477">
        <v>102</v>
      </c>
      <c r="K4" s="22">
        <v>15</v>
      </c>
      <c r="L4" s="446">
        <v>1720</v>
      </c>
      <c r="M4" s="495"/>
    </row>
    <row r="5" spans="1:13" ht="12.75" customHeight="1">
      <c r="A5" s="37" t="s">
        <v>1139</v>
      </c>
      <c r="B5" s="24" t="s">
        <v>5964</v>
      </c>
      <c r="C5" s="471" t="s">
        <v>1140</v>
      </c>
      <c r="D5" s="472" t="s">
        <v>5973</v>
      </c>
      <c r="E5" s="31">
        <v>1000</v>
      </c>
      <c r="F5" s="24" t="s">
        <v>1135</v>
      </c>
      <c r="G5" s="24" t="s">
        <v>1141</v>
      </c>
      <c r="H5" s="24" t="s">
        <v>1812</v>
      </c>
      <c r="I5" s="263" t="s">
        <v>3537</v>
      </c>
      <c r="J5" s="477">
        <v>109.9</v>
      </c>
      <c r="K5" s="22">
        <v>12</v>
      </c>
      <c r="L5" s="446">
        <v>1740</v>
      </c>
      <c r="M5" s="495"/>
    </row>
    <row r="6" spans="1:13" ht="12.75" customHeight="1">
      <c r="A6" s="37" t="s">
        <v>1142</v>
      </c>
      <c r="B6" s="24" t="s">
        <v>5965</v>
      </c>
      <c r="C6" s="471" t="s">
        <v>1143</v>
      </c>
      <c r="D6" s="472" t="s">
        <v>5974</v>
      </c>
      <c r="E6" s="31">
        <v>1000</v>
      </c>
      <c r="F6" s="24" t="s">
        <v>1135</v>
      </c>
      <c r="G6" s="24" t="s">
        <v>3556</v>
      </c>
      <c r="H6" s="24" t="s">
        <v>1816</v>
      </c>
      <c r="I6" s="263" t="s">
        <v>3537</v>
      </c>
      <c r="J6" s="477">
        <v>117.6</v>
      </c>
      <c r="K6" s="22">
        <v>12</v>
      </c>
      <c r="L6" s="446">
        <v>1760</v>
      </c>
      <c r="M6" s="495"/>
    </row>
    <row r="7" spans="1:13" ht="12.75" customHeight="1">
      <c r="A7" s="37" t="s">
        <v>1144</v>
      </c>
      <c r="B7" s="24" t="s">
        <v>5966</v>
      </c>
      <c r="C7" s="471" t="s">
        <v>1145</v>
      </c>
      <c r="D7" s="472" t="s">
        <v>5975</v>
      </c>
      <c r="E7" s="31">
        <v>1000</v>
      </c>
      <c r="F7" s="24" t="s">
        <v>1135</v>
      </c>
      <c r="G7" s="24" t="s">
        <v>2418</v>
      </c>
      <c r="H7" s="24" t="s">
        <v>1820</v>
      </c>
      <c r="I7" s="263" t="s">
        <v>3537</v>
      </c>
      <c r="J7" s="477">
        <v>125.3</v>
      </c>
      <c r="K7" s="22">
        <v>9</v>
      </c>
      <c r="L7" s="446">
        <v>1800</v>
      </c>
      <c r="M7" s="495"/>
    </row>
    <row r="8" spans="1:13" ht="12.75" customHeight="1">
      <c r="A8" s="37" t="s">
        <v>1146</v>
      </c>
      <c r="B8" s="24" t="s">
        <v>5967</v>
      </c>
      <c r="C8" s="471" t="s">
        <v>1147</v>
      </c>
      <c r="D8" s="472" t="s">
        <v>5976</v>
      </c>
      <c r="E8" s="31">
        <v>1000</v>
      </c>
      <c r="F8" s="24" t="s">
        <v>1135</v>
      </c>
      <c r="G8" s="24" t="s">
        <v>2425</v>
      </c>
      <c r="H8" s="24" t="s">
        <v>1141</v>
      </c>
      <c r="I8" s="263" t="s">
        <v>3537</v>
      </c>
      <c r="J8" s="477">
        <v>133</v>
      </c>
      <c r="K8" s="22">
        <v>9</v>
      </c>
      <c r="L8" s="446">
        <v>1850</v>
      </c>
      <c r="M8" s="495"/>
    </row>
    <row r="9" spans="1:13" ht="12.75" customHeight="1">
      <c r="A9" s="37" t="s">
        <v>1148</v>
      </c>
      <c r="B9" s="24" t="s">
        <v>5968</v>
      </c>
      <c r="C9" s="471" t="s">
        <v>1149</v>
      </c>
      <c r="D9" s="472" t="s">
        <v>5977</v>
      </c>
      <c r="E9" s="31">
        <v>1000</v>
      </c>
      <c r="F9" s="24" t="s">
        <v>1135</v>
      </c>
      <c r="G9" s="24" t="s">
        <v>1150</v>
      </c>
      <c r="H9" s="24" t="s">
        <v>3556</v>
      </c>
      <c r="I9" s="263" t="s">
        <v>3537</v>
      </c>
      <c r="J9" s="477">
        <v>140.6</v>
      </c>
      <c r="K9" s="22">
        <v>9</v>
      </c>
      <c r="L9" s="446">
        <v>1900</v>
      </c>
      <c r="M9" s="495"/>
    </row>
    <row r="10" spans="1:13" ht="12.75" customHeight="1">
      <c r="A10" s="37" t="s">
        <v>1151</v>
      </c>
      <c r="B10" s="24" t="s">
        <v>5969</v>
      </c>
      <c r="C10" s="471" t="s">
        <v>1152</v>
      </c>
      <c r="D10" s="472" t="s">
        <v>5978</v>
      </c>
      <c r="E10" s="31">
        <v>1000</v>
      </c>
      <c r="F10" s="24" t="s">
        <v>1135</v>
      </c>
      <c r="G10" s="24" t="s">
        <v>1153</v>
      </c>
      <c r="H10" s="24" t="s">
        <v>1154</v>
      </c>
      <c r="I10" s="263" t="s">
        <v>3537</v>
      </c>
      <c r="J10" s="477">
        <v>148.19999999999999</v>
      </c>
      <c r="K10" s="22">
        <v>9</v>
      </c>
      <c r="L10" s="446">
        <v>1950</v>
      </c>
      <c r="M10" s="495"/>
    </row>
    <row r="11" spans="1:13" ht="12.75" customHeight="1">
      <c r="A11" s="37" t="s">
        <v>1155</v>
      </c>
      <c r="B11" s="24" t="s">
        <v>5970</v>
      </c>
      <c r="C11" s="471" t="s">
        <v>1156</v>
      </c>
      <c r="D11" s="472" t="s">
        <v>5979</v>
      </c>
      <c r="E11" s="31">
        <v>1000</v>
      </c>
      <c r="F11" s="24" t="s">
        <v>1135</v>
      </c>
      <c r="G11" s="24" t="s">
        <v>1157</v>
      </c>
      <c r="H11" s="24" t="s">
        <v>1158</v>
      </c>
      <c r="I11" s="263" t="s">
        <v>3537</v>
      </c>
      <c r="J11" s="477">
        <v>159</v>
      </c>
      <c r="K11" s="22">
        <v>9</v>
      </c>
      <c r="L11" s="446">
        <v>2000</v>
      </c>
      <c r="M11" s="495"/>
    </row>
    <row r="12" spans="1:13" ht="12.75" customHeight="1">
      <c r="A12" s="854" t="s">
        <v>8684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495"/>
    </row>
    <row r="13" spans="1:13" ht="12.75" customHeight="1">
      <c r="A13" s="37" t="s">
        <v>1159</v>
      </c>
      <c r="B13" s="37" t="s">
        <v>5980</v>
      </c>
      <c r="C13" s="471" t="s">
        <v>1160</v>
      </c>
      <c r="D13" s="706" t="s">
        <v>6019</v>
      </c>
      <c r="E13" s="31">
        <v>1000</v>
      </c>
      <c r="F13" s="24" t="s">
        <v>1135</v>
      </c>
      <c r="G13" s="24" t="s">
        <v>4051</v>
      </c>
      <c r="H13" s="24" t="s">
        <v>349</v>
      </c>
      <c r="I13" s="263" t="s">
        <v>3537</v>
      </c>
      <c r="J13" s="477">
        <v>99.2</v>
      </c>
      <c r="K13" s="22">
        <v>15</v>
      </c>
      <c r="L13" s="446">
        <v>1850</v>
      </c>
      <c r="M13" s="495"/>
    </row>
    <row r="14" spans="1:13" ht="12.75" customHeight="1">
      <c r="A14" s="37" t="s">
        <v>1161</v>
      </c>
      <c r="B14" s="37" t="s">
        <v>5981</v>
      </c>
      <c r="C14" s="471" t="s">
        <v>1162</v>
      </c>
      <c r="D14" s="706" t="s">
        <v>6020</v>
      </c>
      <c r="E14" s="31">
        <v>1000</v>
      </c>
      <c r="F14" s="24" t="s">
        <v>1135</v>
      </c>
      <c r="G14" s="24" t="s">
        <v>4054</v>
      </c>
      <c r="H14" s="24" t="s">
        <v>353</v>
      </c>
      <c r="I14" s="263" t="s">
        <v>3537</v>
      </c>
      <c r="J14" s="477">
        <v>100.7</v>
      </c>
      <c r="K14" s="22">
        <v>15</v>
      </c>
      <c r="L14" s="446">
        <v>1850</v>
      </c>
      <c r="M14" s="495"/>
    </row>
    <row r="15" spans="1:13" ht="12.75" customHeight="1">
      <c r="A15" s="37" t="s">
        <v>1163</v>
      </c>
      <c r="B15" s="37" t="s">
        <v>5982</v>
      </c>
      <c r="C15" s="471" t="s">
        <v>1164</v>
      </c>
      <c r="D15" s="706" t="s">
        <v>6021</v>
      </c>
      <c r="E15" s="31">
        <v>1000</v>
      </c>
      <c r="F15" s="24" t="s">
        <v>1135</v>
      </c>
      <c r="G15" s="24" t="s">
        <v>4057</v>
      </c>
      <c r="H15" s="24" t="s">
        <v>357</v>
      </c>
      <c r="I15" s="263" t="s">
        <v>3537</v>
      </c>
      <c r="J15" s="477">
        <v>102.3</v>
      </c>
      <c r="K15" s="22">
        <v>15</v>
      </c>
      <c r="L15" s="446">
        <v>1850</v>
      </c>
      <c r="M15" s="495"/>
    </row>
    <row r="16" spans="1:13" ht="12.75" customHeight="1">
      <c r="A16" s="37" t="s">
        <v>1165</v>
      </c>
      <c r="B16" s="37" t="s">
        <v>5983</v>
      </c>
      <c r="C16" s="471" t="s">
        <v>1166</v>
      </c>
      <c r="D16" s="706" t="s">
        <v>6022</v>
      </c>
      <c r="E16" s="31">
        <v>1000</v>
      </c>
      <c r="F16" s="24" t="s">
        <v>1135</v>
      </c>
      <c r="G16" s="24" t="s">
        <v>4060</v>
      </c>
      <c r="H16" s="24" t="s">
        <v>361</v>
      </c>
      <c r="I16" s="263" t="s">
        <v>3537</v>
      </c>
      <c r="J16" s="477">
        <v>103.9</v>
      </c>
      <c r="K16" s="22">
        <v>15</v>
      </c>
      <c r="L16" s="446">
        <v>1850</v>
      </c>
      <c r="M16" s="495"/>
    </row>
    <row r="17" spans="1:13" ht="12.75" customHeight="1">
      <c r="A17" s="37" t="s">
        <v>1167</v>
      </c>
      <c r="B17" s="37" t="s">
        <v>5984</v>
      </c>
      <c r="C17" s="471" t="s">
        <v>1168</v>
      </c>
      <c r="D17" s="706" t="s">
        <v>6023</v>
      </c>
      <c r="E17" s="31">
        <v>1000</v>
      </c>
      <c r="F17" s="24" t="s">
        <v>1135</v>
      </c>
      <c r="G17" s="24" t="s">
        <v>4063</v>
      </c>
      <c r="H17" s="24" t="s">
        <v>364</v>
      </c>
      <c r="I17" s="263" t="s">
        <v>3537</v>
      </c>
      <c r="J17" s="477">
        <v>105.5</v>
      </c>
      <c r="K17" s="22">
        <v>15</v>
      </c>
      <c r="L17" s="446">
        <v>1850</v>
      </c>
      <c r="M17" s="495"/>
    </row>
    <row r="18" spans="1:13" ht="12.75" customHeight="1">
      <c r="A18" s="37" t="s">
        <v>1169</v>
      </c>
      <c r="B18" s="37" t="s">
        <v>5985</v>
      </c>
      <c r="C18" s="471" t="s">
        <v>1170</v>
      </c>
      <c r="D18" s="706" t="s">
        <v>6024</v>
      </c>
      <c r="E18" s="31">
        <v>1000</v>
      </c>
      <c r="F18" s="24" t="s">
        <v>1135</v>
      </c>
      <c r="G18" s="24" t="s">
        <v>4066</v>
      </c>
      <c r="H18" s="24" t="s">
        <v>367</v>
      </c>
      <c r="I18" s="263" t="s">
        <v>3537</v>
      </c>
      <c r="J18" s="477">
        <v>107</v>
      </c>
      <c r="K18" s="22">
        <v>12</v>
      </c>
      <c r="L18" s="446">
        <v>1850</v>
      </c>
      <c r="M18" s="495"/>
    </row>
    <row r="19" spans="1:13" ht="12.75" customHeight="1">
      <c r="A19" s="37" t="s">
        <v>1171</v>
      </c>
      <c r="B19" s="37" t="s">
        <v>5986</v>
      </c>
      <c r="C19" s="471" t="s">
        <v>1172</v>
      </c>
      <c r="D19" s="706" t="s">
        <v>6025</v>
      </c>
      <c r="E19" s="31">
        <v>1000</v>
      </c>
      <c r="F19" s="24" t="s">
        <v>1135</v>
      </c>
      <c r="G19" s="24" t="s">
        <v>4069</v>
      </c>
      <c r="H19" s="24" t="s">
        <v>370</v>
      </c>
      <c r="I19" s="263" t="s">
        <v>3537</v>
      </c>
      <c r="J19" s="477">
        <v>108.6</v>
      </c>
      <c r="K19" s="22">
        <v>12</v>
      </c>
      <c r="L19" s="446">
        <v>1850</v>
      </c>
      <c r="M19" s="495"/>
    </row>
    <row r="20" spans="1:13" ht="12.75" customHeight="1">
      <c r="A20" s="37" t="s">
        <v>1173</v>
      </c>
      <c r="B20" s="37" t="s">
        <v>5987</v>
      </c>
      <c r="C20" s="471" t="s">
        <v>1174</v>
      </c>
      <c r="D20" s="706" t="s">
        <v>6026</v>
      </c>
      <c r="E20" s="31">
        <v>1000</v>
      </c>
      <c r="F20" s="24" t="s">
        <v>1135</v>
      </c>
      <c r="G20" s="24" t="s">
        <v>4072</v>
      </c>
      <c r="H20" s="24" t="s">
        <v>373</v>
      </c>
      <c r="I20" s="263" t="s">
        <v>3537</v>
      </c>
      <c r="J20" s="477">
        <v>110.2</v>
      </c>
      <c r="K20" s="22">
        <v>12</v>
      </c>
      <c r="L20" s="446">
        <v>1850</v>
      </c>
      <c r="M20" s="495"/>
    </row>
    <row r="21" spans="1:13" ht="12.75" customHeight="1">
      <c r="A21" s="37" t="s">
        <v>1175</v>
      </c>
      <c r="B21" s="37" t="s">
        <v>5988</v>
      </c>
      <c r="C21" s="471" t="s">
        <v>1176</v>
      </c>
      <c r="D21" s="706" t="s">
        <v>6027</v>
      </c>
      <c r="E21" s="31">
        <v>1000</v>
      </c>
      <c r="F21" s="24" t="s">
        <v>1135</v>
      </c>
      <c r="G21" s="24" t="s">
        <v>4075</v>
      </c>
      <c r="H21" s="24" t="s">
        <v>376</v>
      </c>
      <c r="I21" s="263" t="s">
        <v>3537</v>
      </c>
      <c r="J21" s="477">
        <v>111.8</v>
      </c>
      <c r="K21" s="22">
        <v>12</v>
      </c>
      <c r="L21" s="446">
        <v>1850</v>
      </c>
      <c r="M21" s="495"/>
    </row>
    <row r="22" spans="1:13" ht="12.75" customHeight="1">
      <c r="A22" s="37" t="s">
        <v>1177</v>
      </c>
      <c r="B22" s="37" t="s">
        <v>5989</v>
      </c>
      <c r="C22" s="471" t="s">
        <v>1178</v>
      </c>
      <c r="D22" s="706" t="s">
        <v>6028</v>
      </c>
      <c r="E22" s="31">
        <v>1000</v>
      </c>
      <c r="F22" s="24" t="s">
        <v>1135</v>
      </c>
      <c r="G22" s="24" t="s">
        <v>1870</v>
      </c>
      <c r="H22" s="24" t="s">
        <v>4036</v>
      </c>
      <c r="I22" s="263" t="s">
        <v>3537</v>
      </c>
      <c r="J22" s="477">
        <v>113.3</v>
      </c>
      <c r="K22" s="22">
        <v>12</v>
      </c>
      <c r="L22" s="446">
        <v>1850</v>
      </c>
      <c r="M22" s="495"/>
    </row>
    <row r="23" spans="1:13" ht="12.75" customHeight="1">
      <c r="A23" s="37" t="s">
        <v>1179</v>
      </c>
      <c r="B23" s="37" t="s">
        <v>5990</v>
      </c>
      <c r="C23" s="471" t="s">
        <v>1180</v>
      </c>
      <c r="D23" s="706" t="s">
        <v>6029</v>
      </c>
      <c r="E23" s="31">
        <v>1000</v>
      </c>
      <c r="F23" s="24" t="s">
        <v>1135</v>
      </c>
      <c r="G23" s="24" t="s">
        <v>1873</v>
      </c>
      <c r="H23" s="24" t="s">
        <v>4039</v>
      </c>
      <c r="I23" s="263" t="s">
        <v>3537</v>
      </c>
      <c r="J23" s="477">
        <v>114.9</v>
      </c>
      <c r="K23" s="22">
        <v>12</v>
      </c>
      <c r="L23" s="446">
        <v>1900</v>
      </c>
      <c r="M23" s="495"/>
    </row>
    <row r="24" spans="1:13" ht="12.75" customHeight="1">
      <c r="A24" s="37" t="s">
        <v>1181</v>
      </c>
      <c r="B24" s="37" t="s">
        <v>5991</v>
      </c>
      <c r="C24" s="471" t="s">
        <v>1182</v>
      </c>
      <c r="D24" s="706" t="s">
        <v>6030</v>
      </c>
      <c r="E24" s="31">
        <v>1000</v>
      </c>
      <c r="F24" s="24" t="s">
        <v>1135</v>
      </c>
      <c r="G24" s="24" t="s">
        <v>1876</v>
      </c>
      <c r="H24" s="24" t="s">
        <v>4042</v>
      </c>
      <c r="I24" s="263" t="s">
        <v>3537</v>
      </c>
      <c r="J24" s="477">
        <v>116.5</v>
      </c>
      <c r="K24" s="22">
        <v>12</v>
      </c>
      <c r="L24" s="446">
        <v>1900</v>
      </c>
      <c r="M24" s="495"/>
    </row>
    <row r="25" spans="1:13" ht="12.75" customHeight="1">
      <c r="A25" s="37" t="s">
        <v>1183</v>
      </c>
      <c r="B25" s="37" t="s">
        <v>5992</v>
      </c>
      <c r="C25" s="471" t="s">
        <v>1184</v>
      </c>
      <c r="D25" s="706" t="s">
        <v>6031</v>
      </c>
      <c r="E25" s="31">
        <v>1000</v>
      </c>
      <c r="F25" s="24" t="s">
        <v>1135</v>
      </c>
      <c r="G25" s="24" t="s">
        <v>1879</v>
      </c>
      <c r="H25" s="24" t="s">
        <v>4045</v>
      </c>
      <c r="I25" s="263" t="s">
        <v>3537</v>
      </c>
      <c r="J25" s="477">
        <v>118.1</v>
      </c>
      <c r="K25" s="22">
        <v>12</v>
      </c>
      <c r="L25" s="446">
        <v>1900</v>
      </c>
      <c r="M25" s="495"/>
    </row>
    <row r="26" spans="1:13" ht="12.75" customHeight="1">
      <c r="A26" s="37" t="s">
        <v>1185</v>
      </c>
      <c r="B26" s="37" t="s">
        <v>5993</v>
      </c>
      <c r="C26" s="471" t="s">
        <v>1186</v>
      </c>
      <c r="D26" s="706" t="s">
        <v>6032</v>
      </c>
      <c r="E26" s="31">
        <v>1000</v>
      </c>
      <c r="F26" s="24" t="s">
        <v>1135</v>
      </c>
      <c r="G26" s="24" t="s">
        <v>1882</v>
      </c>
      <c r="H26" s="24" t="s">
        <v>4048</v>
      </c>
      <c r="I26" s="263" t="s">
        <v>3537</v>
      </c>
      <c r="J26" s="477">
        <v>119.6</v>
      </c>
      <c r="K26" s="22">
        <v>12</v>
      </c>
      <c r="L26" s="446">
        <v>1900</v>
      </c>
      <c r="M26" s="495"/>
    </row>
    <row r="27" spans="1:13" ht="12.75" customHeight="1">
      <c r="A27" s="37" t="s">
        <v>1187</v>
      </c>
      <c r="B27" s="37" t="s">
        <v>5994</v>
      </c>
      <c r="C27" s="471" t="s">
        <v>1188</v>
      </c>
      <c r="D27" s="706" t="s">
        <v>6033</v>
      </c>
      <c r="E27" s="31">
        <v>1000</v>
      </c>
      <c r="F27" s="24" t="s">
        <v>1135</v>
      </c>
      <c r="G27" s="24" t="s">
        <v>1885</v>
      </c>
      <c r="H27" s="24" t="s">
        <v>4051</v>
      </c>
      <c r="I27" s="263" t="s">
        <v>3537</v>
      </c>
      <c r="J27" s="477">
        <v>121.2</v>
      </c>
      <c r="K27" s="22">
        <v>12</v>
      </c>
      <c r="L27" s="446">
        <v>1900</v>
      </c>
      <c r="M27" s="495"/>
    </row>
    <row r="28" spans="1:13" ht="12.75" customHeight="1">
      <c r="A28" s="37" t="s">
        <v>1189</v>
      </c>
      <c r="B28" s="37" t="s">
        <v>5995</v>
      </c>
      <c r="C28" s="471" t="s">
        <v>1190</v>
      </c>
      <c r="D28" s="706" t="s">
        <v>6034</v>
      </c>
      <c r="E28" s="31">
        <v>1000</v>
      </c>
      <c r="F28" s="24" t="s">
        <v>1135</v>
      </c>
      <c r="G28" s="24" t="s">
        <v>1888</v>
      </c>
      <c r="H28" s="24" t="s">
        <v>4054</v>
      </c>
      <c r="I28" s="263" t="s">
        <v>3537</v>
      </c>
      <c r="J28" s="477">
        <v>122.8</v>
      </c>
      <c r="K28" s="22">
        <v>12</v>
      </c>
      <c r="L28" s="446">
        <v>1900</v>
      </c>
      <c r="M28" s="495"/>
    </row>
    <row r="29" spans="1:13" ht="12.75" customHeight="1">
      <c r="A29" s="37" t="s">
        <v>1191</v>
      </c>
      <c r="B29" s="37" t="s">
        <v>5996</v>
      </c>
      <c r="C29" s="471" t="s">
        <v>1192</v>
      </c>
      <c r="D29" s="706" t="s">
        <v>6035</v>
      </c>
      <c r="E29" s="31">
        <v>1000</v>
      </c>
      <c r="F29" s="24" t="s">
        <v>1135</v>
      </c>
      <c r="G29" s="24" t="s">
        <v>1891</v>
      </c>
      <c r="H29" s="24" t="s">
        <v>4057</v>
      </c>
      <c r="I29" s="263" t="s">
        <v>3537</v>
      </c>
      <c r="J29" s="477">
        <v>124.4</v>
      </c>
      <c r="K29" s="22">
        <v>12</v>
      </c>
      <c r="L29" s="446">
        <v>1900</v>
      </c>
      <c r="M29" s="495"/>
    </row>
    <row r="30" spans="1:13" ht="12.75" customHeight="1">
      <c r="A30" s="37" t="s">
        <v>1193</v>
      </c>
      <c r="B30" s="37" t="s">
        <v>5997</v>
      </c>
      <c r="C30" s="471" t="s">
        <v>1194</v>
      </c>
      <c r="D30" s="706" t="s">
        <v>6036</v>
      </c>
      <c r="E30" s="31">
        <v>1000</v>
      </c>
      <c r="F30" s="24" t="s">
        <v>1135</v>
      </c>
      <c r="G30" s="24" t="s">
        <v>837</v>
      </c>
      <c r="H30" s="24" t="s">
        <v>4060</v>
      </c>
      <c r="I30" s="263" t="s">
        <v>3537</v>
      </c>
      <c r="J30" s="477">
        <v>125.9</v>
      </c>
      <c r="K30" s="22">
        <v>12</v>
      </c>
      <c r="L30" s="446">
        <v>1900</v>
      </c>
      <c r="M30" s="495"/>
    </row>
    <row r="31" spans="1:13" ht="12.75" customHeight="1">
      <c r="A31" s="37" t="s">
        <v>1195</v>
      </c>
      <c r="B31" s="37" t="s">
        <v>5998</v>
      </c>
      <c r="C31" s="471" t="s">
        <v>1196</v>
      </c>
      <c r="D31" s="706" t="s">
        <v>6037</v>
      </c>
      <c r="E31" s="31">
        <v>1000</v>
      </c>
      <c r="F31" s="24" t="s">
        <v>1135</v>
      </c>
      <c r="G31" s="24" t="s">
        <v>840</v>
      </c>
      <c r="H31" s="24" t="s">
        <v>4063</v>
      </c>
      <c r="I31" s="263" t="s">
        <v>3537</v>
      </c>
      <c r="J31" s="477">
        <v>127.5</v>
      </c>
      <c r="K31" s="22">
        <v>12</v>
      </c>
      <c r="L31" s="446">
        <v>1900</v>
      </c>
      <c r="M31" s="495"/>
    </row>
    <row r="32" spans="1:13" ht="12.75" customHeight="1">
      <c r="A32" s="37" t="s">
        <v>1197</v>
      </c>
      <c r="B32" s="37" t="s">
        <v>5999</v>
      </c>
      <c r="C32" s="471" t="s">
        <v>1198</v>
      </c>
      <c r="D32" s="706" t="s">
        <v>6038</v>
      </c>
      <c r="E32" s="31">
        <v>1000</v>
      </c>
      <c r="F32" s="24" t="s">
        <v>1135</v>
      </c>
      <c r="G32" s="24" t="s">
        <v>843</v>
      </c>
      <c r="H32" s="24" t="s">
        <v>4066</v>
      </c>
      <c r="I32" s="263" t="s">
        <v>3537</v>
      </c>
      <c r="J32" s="477">
        <v>126.1</v>
      </c>
      <c r="K32" s="22">
        <v>9</v>
      </c>
      <c r="L32" s="446">
        <v>1950</v>
      </c>
      <c r="M32" s="495"/>
    </row>
    <row r="33" spans="1:13" ht="12.75" customHeight="1">
      <c r="A33" s="37" t="s">
        <v>1199</v>
      </c>
      <c r="B33" s="37" t="s">
        <v>6000</v>
      </c>
      <c r="C33" s="471" t="s">
        <v>1200</v>
      </c>
      <c r="D33" s="706" t="s">
        <v>6039</v>
      </c>
      <c r="E33" s="31">
        <v>1000</v>
      </c>
      <c r="F33" s="24" t="s">
        <v>1135</v>
      </c>
      <c r="G33" s="24" t="s">
        <v>846</v>
      </c>
      <c r="H33" s="24" t="s">
        <v>4069</v>
      </c>
      <c r="I33" s="263" t="s">
        <v>3537</v>
      </c>
      <c r="J33" s="477">
        <v>127.6</v>
      </c>
      <c r="K33" s="22">
        <v>9</v>
      </c>
      <c r="L33" s="446">
        <v>1950</v>
      </c>
      <c r="M33" s="495"/>
    </row>
    <row r="34" spans="1:13" ht="12.75" customHeight="1">
      <c r="A34" s="37" t="s">
        <v>1201</v>
      </c>
      <c r="B34" s="37" t="s">
        <v>6001</v>
      </c>
      <c r="C34" s="471" t="s">
        <v>1202</v>
      </c>
      <c r="D34" s="706" t="s">
        <v>6040</v>
      </c>
      <c r="E34" s="31">
        <v>1000</v>
      </c>
      <c r="F34" s="24" t="s">
        <v>1135</v>
      </c>
      <c r="G34" s="24" t="s">
        <v>849</v>
      </c>
      <c r="H34" s="24" t="s">
        <v>4072</v>
      </c>
      <c r="I34" s="263" t="s">
        <v>3537</v>
      </c>
      <c r="J34" s="477">
        <v>129.30000000000001</v>
      </c>
      <c r="K34" s="22">
        <v>9</v>
      </c>
      <c r="L34" s="446">
        <v>1950</v>
      </c>
      <c r="M34" s="495"/>
    </row>
    <row r="35" spans="1:13" ht="12.75" customHeight="1">
      <c r="A35" s="37" t="s">
        <v>1203</v>
      </c>
      <c r="B35" s="37" t="s">
        <v>6002</v>
      </c>
      <c r="C35" s="471" t="s">
        <v>1204</v>
      </c>
      <c r="D35" s="706" t="s">
        <v>6041</v>
      </c>
      <c r="E35" s="31">
        <v>1000</v>
      </c>
      <c r="F35" s="24" t="s">
        <v>1135</v>
      </c>
      <c r="G35" s="24" t="s">
        <v>852</v>
      </c>
      <c r="H35" s="24" t="s">
        <v>4075</v>
      </c>
      <c r="I35" s="263" t="s">
        <v>3537</v>
      </c>
      <c r="J35" s="477">
        <v>130.69999999999999</v>
      </c>
      <c r="K35" s="22">
        <v>9</v>
      </c>
      <c r="L35" s="446">
        <v>1950</v>
      </c>
      <c r="M35" s="495"/>
    </row>
    <row r="36" spans="1:13" ht="12.75" customHeight="1">
      <c r="A36" s="37" t="s">
        <v>1205</v>
      </c>
      <c r="B36" s="37" t="s">
        <v>6003</v>
      </c>
      <c r="C36" s="471" t="s">
        <v>1206</v>
      </c>
      <c r="D36" s="706" t="s">
        <v>6042</v>
      </c>
      <c r="E36" s="31">
        <v>1000</v>
      </c>
      <c r="F36" s="24" t="s">
        <v>1135</v>
      </c>
      <c r="G36" s="24" t="s">
        <v>855</v>
      </c>
      <c r="H36" s="24" t="s">
        <v>1870</v>
      </c>
      <c r="I36" s="263" t="s">
        <v>3537</v>
      </c>
      <c r="J36" s="477">
        <v>132.19999999999999</v>
      </c>
      <c r="K36" s="22">
        <v>9</v>
      </c>
      <c r="L36" s="446">
        <v>1950</v>
      </c>
      <c r="M36" s="495"/>
    </row>
    <row r="37" spans="1:13" ht="12.75" customHeight="1">
      <c r="A37" s="37" t="s">
        <v>1207</v>
      </c>
      <c r="B37" s="37" t="s">
        <v>6004</v>
      </c>
      <c r="C37" s="471" t="s">
        <v>1208</v>
      </c>
      <c r="D37" s="706" t="s">
        <v>6043</v>
      </c>
      <c r="E37" s="31">
        <v>1000</v>
      </c>
      <c r="F37" s="24" t="s">
        <v>1135</v>
      </c>
      <c r="G37" s="24" t="s">
        <v>3616</v>
      </c>
      <c r="H37" s="24" t="s">
        <v>1873</v>
      </c>
      <c r="I37" s="263" t="s">
        <v>3537</v>
      </c>
      <c r="J37" s="477">
        <v>133.69999999999999</v>
      </c>
      <c r="K37" s="22">
        <v>9</v>
      </c>
      <c r="L37" s="446">
        <v>2000</v>
      </c>
      <c r="M37" s="495"/>
    </row>
    <row r="38" spans="1:13" ht="12.75" customHeight="1">
      <c r="A38" s="37" t="s">
        <v>1209</v>
      </c>
      <c r="B38" s="37" t="s">
        <v>6005</v>
      </c>
      <c r="C38" s="471" t="s">
        <v>1210</v>
      </c>
      <c r="D38" s="706" t="s">
        <v>6044</v>
      </c>
      <c r="E38" s="31">
        <v>1000</v>
      </c>
      <c r="F38" s="24" t="s">
        <v>1135</v>
      </c>
      <c r="G38" s="24" t="s">
        <v>3619</v>
      </c>
      <c r="H38" s="24" t="s">
        <v>1876</v>
      </c>
      <c r="I38" s="263" t="s">
        <v>3537</v>
      </c>
      <c r="J38" s="477">
        <v>135.30000000000001</v>
      </c>
      <c r="K38" s="22">
        <v>9</v>
      </c>
      <c r="L38" s="446">
        <v>2000</v>
      </c>
      <c r="M38" s="495"/>
    </row>
    <row r="39" spans="1:13" ht="12.75" customHeight="1">
      <c r="A39" s="37" t="s">
        <v>1211</v>
      </c>
      <c r="B39" s="37" t="s">
        <v>6006</v>
      </c>
      <c r="C39" s="471" t="s">
        <v>1212</v>
      </c>
      <c r="D39" s="706" t="s">
        <v>6045</v>
      </c>
      <c r="E39" s="31">
        <v>1000</v>
      </c>
      <c r="F39" s="24" t="s">
        <v>1135</v>
      </c>
      <c r="G39" s="24" t="s">
        <v>3622</v>
      </c>
      <c r="H39" s="24" t="s">
        <v>1879</v>
      </c>
      <c r="I39" s="263" t="s">
        <v>3537</v>
      </c>
      <c r="J39" s="477">
        <v>136.80000000000001</v>
      </c>
      <c r="K39" s="22">
        <v>9</v>
      </c>
      <c r="L39" s="446">
        <v>2000</v>
      </c>
      <c r="M39" s="495"/>
    </row>
    <row r="40" spans="1:13" ht="12.75" customHeight="1">
      <c r="A40" s="37" t="s">
        <v>1213</v>
      </c>
      <c r="B40" s="37" t="s">
        <v>6007</v>
      </c>
      <c r="C40" s="471" t="s">
        <v>1214</v>
      </c>
      <c r="D40" s="706" t="s">
        <v>6046</v>
      </c>
      <c r="E40" s="31">
        <v>1000</v>
      </c>
      <c r="F40" s="24" t="s">
        <v>1135</v>
      </c>
      <c r="G40" s="24" t="s">
        <v>3625</v>
      </c>
      <c r="H40" s="24" t="s">
        <v>1882</v>
      </c>
      <c r="I40" s="263" t="s">
        <v>3537</v>
      </c>
      <c r="J40" s="477">
        <v>138.30000000000001</v>
      </c>
      <c r="K40" s="22">
        <v>9</v>
      </c>
      <c r="L40" s="446">
        <v>2000</v>
      </c>
      <c r="M40" s="495"/>
    </row>
    <row r="41" spans="1:13" ht="12.75" customHeight="1">
      <c r="A41" s="37" t="s">
        <v>1215</v>
      </c>
      <c r="B41" s="37" t="s">
        <v>6008</v>
      </c>
      <c r="C41" s="471" t="s">
        <v>1216</v>
      </c>
      <c r="D41" s="706" t="s">
        <v>6047</v>
      </c>
      <c r="E41" s="31">
        <v>1000</v>
      </c>
      <c r="F41" s="24" t="s">
        <v>1135</v>
      </c>
      <c r="G41" s="24" t="s">
        <v>3628</v>
      </c>
      <c r="H41" s="24" t="s">
        <v>1885</v>
      </c>
      <c r="I41" s="263" t="s">
        <v>3537</v>
      </c>
      <c r="J41" s="477">
        <v>139.80000000000001</v>
      </c>
      <c r="K41" s="22">
        <v>9</v>
      </c>
      <c r="L41" s="446">
        <v>2000</v>
      </c>
      <c r="M41" s="495"/>
    </row>
    <row r="42" spans="1:13" ht="12.75" customHeight="1">
      <c r="A42" s="37" t="s">
        <v>1217</v>
      </c>
      <c r="B42" s="37" t="s">
        <v>6009</v>
      </c>
      <c r="C42" s="471" t="s">
        <v>1218</v>
      </c>
      <c r="D42" s="706" t="s">
        <v>6048</v>
      </c>
      <c r="E42" s="31">
        <v>1000</v>
      </c>
      <c r="F42" s="24" t="s">
        <v>1135</v>
      </c>
      <c r="G42" s="24" t="s">
        <v>3631</v>
      </c>
      <c r="H42" s="24" t="s">
        <v>1888</v>
      </c>
      <c r="I42" s="263" t="s">
        <v>3537</v>
      </c>
      <c r="J42" s="477">
        <v>141.4</v>
      </c>
      <c r="K42" s="22">
        <v>9</v>
      </c>
      <c r="L42" s="446">
        <v>2050</v>
      </c>
      <c r="M42" s="495"/>
    </row>
    <row r="43" spans="1:13" ht="12.75" customHeight="1">
      <c r="A43" s="37" t="s">
        <v>1219</v>
      </c>
      <c r="B43" s="37" t="s">
        <v>6010</v>
      </c>
      <c r="C43" s="471" t="s">
        <v>1220</v>
      </c>
      <c r="D43" s="706" t="s">
        <v>6049</v>
      </c>
      <c r="E43" s="31">
        <v>1000</v>
      </c>
      <c r="F43" s="24" t="s">
        <v>1135</v>
      </c>
      <c r="G43" s="24" t="s">
        <v>3634</v>
      </c>
      <c r="H43" s="24" t="s">
        <v>1891</v>
      </c>
      <c r="I43" s="263" t="s">
        <v>3537</v>
      </c>
      <c r="J43" s="477">
        <v>142.9</v>
      </c>
      <c r="K43" s="22">
        <v>9</v>
      </c>
      <c r="L43" s="446">
        <v>2050</v>
      </c>
      <c r="M43" s="495"/>
    </row>
    <row r="44" spans="1:13" ht="12.75" customHeight="1">
      <c r="A44" s="37" t="s">
        <v>1221</v>
      </c>
      <c r="B44" s="37" t="s">
        <v>6011</v>
      </c>
      <c r="C44" s="471" t="s">
        <v>1222</v>
      </c>
      <c r="D44" s="706" t="s">
        <v>6050</v>
      </c>
      <c r="E44" s="31">
        <v>1000</v>
      </c>
      <c r="F44" s="24" t="s">
        <v>1135</v>
      </c>
      <c r="G44" s="24" t="s">
        <v>3637</v>
      </c>
      <c r="H44" s="24" t="s">
        <v>837</v>
      </c>
      <c r="I44" s="263" t="s">
        <v>3537</v>
      </c>
      <c r="J44" s="477">
        <v>144.4</v>
      </c>
      <c r="K44" s="22">
        <v>9</v>
      </c>
      <c r="L44" s="446">
        <v>2050</v>
      </c>
      <c r="M44" s="495"/>
    </row>
    <row r="45" spans="1:13" ht="12.75" customHeight="1">
      <c r="A45" s="37" t="s">
        <v>1223</v>
      </c>
      <c r="B45" s="37" t="s">
        <v>6012</v>
      </c>
      <c r="C45" s="471" t="s">
        <v>1224</v>
      </c>
      <c r="D45" s="706" t="s">
        <v>6051</v>
      </c>
      <c r="E45" s="31">
        <v>1000</v>
      </c>
      <c r="F45" s="24" t="s">
        <v>1135</v>
      </c>
      <c r="G45" s="24" t="s">
        <v>1135</v>
      </c>
      <c r="H45" s="24" t="s">
        <v>840</v>
      </c>
      <c r="I45" s="263" t="s">
        <v>3537</v>
      </c>
      <c r="J45" s="477">
        <v>145.9</v>
      </c>
      <c r="K45" s="22">
        <v>9</v>
      </c>
      <c r="L45" s="446">
        <v>2050</v>
      </c>
      <c r="M45" s="495"/>
    </row>
    <row r="46" spans="1:13" ht="12.75" customHeight="1">
      <c r="A46" s="37" t="s">
        <v>1225</v>
      </c>
      <c r="B46" s="37" t="s">
        <v>6013</v>
      </c>
      <c r="C46" s="471" t="s">
        <v>1226</v>
      </c>
      <c r="D46" s="706" t="s">
        <v>6052</v>
      </c>
      <c r="E46" s="31">
        <v>1000</v>
      </c>
      <c r="F46" s="24" t="s">
        <v>1135</v>
      </c>
      <c r="G46" s="24" t="s">
        <v>1227</v>
      </c>
      <c r="H46" s="24" t="s">
        <v>843</v>
      </c>
      <c r="I46" s="263" t="s">
        <v>3537</v>
      </c>
      <c r="J46" s="477">
        <v>147.4</v>
      </c>
      <c r="K46" s="22">
        <v>9</v>
      </c>
      <c r="L46" s="446">
        <v>2050</v>
      </c>
      <c r="M46" s="495"/>
    </row>
    <row r="47" spans="1:13" ht="12.75" customHeight="1">
      <c r="A47" s="37" t="s">
        <v>1228</v>
      </c>
      <c r="B47" s="37" t="s">
        <v>6014</v>
      </c>
      <c r="C47" s="471" t="s">
        <v>1229</v>
      </c>
      <c r="D47" s="706" t="s">
        <v>6053</v>
      </c>
      <c r="E47" s="31">
        <v>1000</v>
      </c>
      <c r="F47" s="24" t="s">
        <v>1135</v>
      </c>
      <c r="G47" s="24" t="s">
        <v>1230</v>
      </c>
      <c r="H47" s="24" t="s">
        <v>846</v>
      </c>
      <c r="I47" s="263" t="s">
        <v>3537</v>
      </c>
      <c r="J47" s="477">
        <v>149</v>
      </c>
      <c r="K47" s="22">
        <v>9</v>
      </c>
      <c r="L47" s="446">
        <v>2100</v>
      </c>
      <c r="M47" s="495"/>
    </row>
    <row r="48" spans="1:13" ht="12.75" customHeight="1">
      <c r="A48" s="37" t="s">
        <v>1231</v>
      </c>
      <c r="B48" s="37" t="s">
        <v>6015</v>
      </c>
      <c r="C48" s="471" t="s">
        <v>1232</v>
      </c>
      <c r="D48" s="706" t="s">
        <v>6054</v>
      </c>
      <c r="E48" s="31">
        <v>1000</v>
      </c>
      <c r="F48" s="24" t="s">
        <v>1135</v>
      </c>
      <c r="G48" s="24" t="s">
        <v>1233</v>
      </c>
      <c r="H48" s="24" t="s">
        <v>849</v>
      </c>
      <c r="I48" s="263" t="s">
        <v>3537</v>
      </c>
      <c r="J48" s="477">
        <v>150.5</v>
      </c>
      <c r="K48" s="22">
        <v>9</v>
      </c>
      <c r="L48" s="446">
        <v>2100</v>
      </c>
      <c r="M48" s="495"/>
    </row>
    <row r="49" spans="1:13" ht="12.75" customHeight="1">
      <c r="A49" s="37" t="s">
        <v>1234</v>
      </c>
      <c r="B49" s="37" t="s">
        <v>6016</v>
      </c>
      <c r="C49" s="471" t="s">
        <v>1235</v>
      </c>
      <c r="D49" s="706" t="s">
        <v>6055</v>
      </c>
      <c r="E49" s="31">
        <v>1000</v>
      </c>
      <c r="F49" s="24" t="s">
        <v>1236</v>
      </c>
      <c r="G49" s="24" t="s">
        <v>1237</v>
      </c>
      <c r="H49" s="24" t="s">
        <v>852</v>
      </c>
      <c r="I49" s="263" t="s">
        <v>3537</v>
      </c>
      <c r="J49" s="477">
        <v>152</v>
      </c>
      <c r="K49" s="22">
        <v>9</v>
      </c>
      <c r="L49" s="446">
        <v>2100</v>
      </c>
      <c r="M49" s="495"/>
    </row>
    <row r="50" spans="1:13" ht="12.75" customHeight="1">
      <c r="A50" s="37" t="s">
        <v>1238</v>
      </c>
      <c r="B50" s="37" t="s">
        <v>6017</v>
      </c>
      <c r="C50" s="471" t="s">
        <v>1239</v>
      </c>
      <c r="D50" s="706" t="s">
        <v>6056</v>
      </c>
      <c r="E50" s="31">
        <v>1000</v>
      </c>
      <c r="F50" s="24" t="s">
        <v>1135</v>
      </c>
      <c r="G50" s="24" t="s">
        <v>1240</v>
      </c>
      <c r="H50" s="24" t="s">
        <v>855</v>
      </c>
      <c r="I50" s="263" t="s">
        <v>3537</v>
      </c>
      <c r="J50" s="477">
        <v>153.5</v>
      </c>
      <c r="K50" s="22">
        <v>9</v>
      </c>
      <c r="L50" s="446">
        <v>2100</v>
      </c>
      <c r="M50" s="495"/>
    </row>
    <row r="51" spans="1:13" ht="12.75" customHeight="1">
      <c r="A51" s="37" t="s">
        <v>1241</v>
      </c>
      <c r="B51" s="37" t="s">
        <v>6018</v>
      </c>
      <c r="C51" s="471" t="s">
        <v>1242</v>
      </c>
      <c r="D51" s="706" t="s">
        <v>6057</v>
      </c>
      <c r="E51" s="31">
        <v>1000</v>
      </c>
      <c r="F51" s="24" t="s">
        <v>1135</v>
      </c>
      <c r="G51" s="24" t="s">
        <v>1243</v>
      </c>
      <c r="H51" s="24" t="s">
        <v>3616</v>
      </c>
      <c r="I51" s="263" t="s">
        <v>3537</v>
      </c>
      <c r="J51" s="477">
        <v>155</v>
      </c>
      <c r="K51" s="22">
        <v>9</v>
      </c>
      <c r="L51" s="446">
        <v>2100</v>
      </c>
      <c r="M51" s="495"/>
    </row>
    <row r="52" spans="1:13" ht="12.75" customHeight="1">
      <c r="A52" s="854" t="s">
        <v>8685</v>
      </c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495"/>
    </row>
    <row r="53" spans="1:13" ht="12.75" customHeight="1">
      <c r="A53" s="24"/>
      <c r="B53" s="88" t="s">
        <v>281</v>
      </c>
      <c r="C53" s="434" t="s">
        <v>276</v>
      </c>
      <c r="D53" s="482" t="s">
        <v>4760</v>
      </c>
      <c r="E53" s="88" t="s">
        <v>281</v>
      </c>
      <c r="F53" s="88" t="s">
        <v>281</v>
      </c>
      <c r="G53" s="88" t="s">
        <v>281</v>
      </c>
      <c r="H53" s="88" t="s">
        <v>281</v>
      </c>
      <c r="I53" s="88" t="s">
        <v>281</v>
      </c>
      <c r="J53" s="88" t="s">
        <v>281</v>
      </c>
      <c r="K53" s="88" t="s">
        <v>281</v>
      </c>
      <c r="L53" s="446">
        <v>1450</v>
      </c>
      <c r="M53" s="495"/>
    </row>
    <row r="54" spans="1:13" ht="12.75" customHeight="1">
      <c r="A54" s="24"/>
      <c r="B54" s="88" t="s">
        <v>281</v>
      </c>
      <c r="C54" s="434" t="s">
        <v>2545</v>
      </c>
      <c r="D54" s="482" t="s">
        <v>8667</v>
      </c>
      <c r="E54" s="88" t="s">
        <v>281</v>
      </c>
      <c r="F54" s="88" t="s">
        <v>281</v>
      </c>
      <c r="G54" s="88" t="s">
        <v>281</v>
      </c>
      <c r="H54" s="88" t="s">
        <v>281</v>
      </c>
      <c r="I54" s="88" t="s">
        <v>281</v>
      </c>
      <c r="J54" s="88" t="s">
        <v>281</v>
      </c>
      <c r="K54" s="88" t="s">
        <v>281</v>
      </c>
      <c r="L54" s="446">
        <v>2705</v>
      </c>
      <c r="M54" s="495"/>
    </row>
    <row r="55" spans="1:13" ht="12.75" customHeight="1">
      <c r="A55" s="24"/>
      <c r="B55" s="88" t="s">
        <v>281</v>
      </c>
      <c r="C55" s="434" t="s">
        <v>1244</v>
      </c>
      <c r="D55" s="482" t="s">
        <v>8689</v>
      </c>
      <c r="E55" s="88" t="s">
        <v>281</v>
      </c>
      <c r="F55" s="88" t="s">
        <v>281</v>
      </c>
      <c r="G55" s="88" t="s">
        <v>281</v>
      </c>
      <c r="H55" s="88" t="s">
        <v>281</v>
      </c>
      <c r="I55" s="88" t="s">
        <v>281</v>
      </c>
      <c r="J55" s="88" t="s">
        <v>281</v>
      </c>
      <c r="K55" s="88" t="s">
        <v>281</v>
      </c>
      <c r="L55" s="446">
        <v>3815</v>
      </c>
      <c r="M55" s="495"/>
    </row>
    <row r="56" spans="1:13" ht="12.75" customHeight="1">
      <c r="A56" s="24"/>
      <c r="B56" s="88" t="s">
        <v>281</v>
      </c>
      <c r="C56" s="434" t="s">
        <v>8997</v>
      </c>
      <c r="D56" s="482" t="s">
        <v>8998</v>
      </c>
      <c r="E56" s="88" t="s">
        <v>281</v>
      </c>
      <c r="F56" s="88" t="s">
        <v>281</v>
      </c>
      <c r="G56" s="88" t="s">
        <v>281</v>
      </c>
      <c r="H56" s="88" t="s">
        <v>281</v>
      </c>
      <c r="I56" s="88" t="s">
        <v>281</v>
      </c>
      <c r="J56" s="88" t="s">
        <v>281</v>
      </c>
      <c r="K56" s="88" t="s">
        <v>281</v>
      </c>
      <c r="L56" s="446">
        <v>1815</v>
      </c>
      <c r="M56" s="495"/>
    </row>
    <row r="57" spans="1:13" ht="12.75" customHeight="1">
      <c r="A57" s="37" t="s">
        <v>8519</v>
      </c>
      <c r="B57" s="24" t="s">
        <v>8487</v>
      </c>
      <c r="C57" s="434"/>
      <c r="D57" s="469" t="s">
        <v>8516</v>
      </c>
      <c r="E57" s="31">
        <v>180</v>
      </c>
      <c r="F57" s="65">
        <v>180</v>
      </c>
      <c r="G57" s="65">
        <v>226</v>
      </c>
      <c r="H57" s="18" t="s">
        <v>281</v>
      </c>
      <c r="I57" s="18" t="s">
        <v>281</v>
      </c>
      <c r="J57" s="477">
        <v>0.7</v>
      </c>
      <c r="K57" s="18" t="s">
        <v>281</v>
      </c>
      <c r="L57" s="446">
        <v>1070</v>
      </c>
      <c r="M57" s="495"/>
    </row>
    <row r="58" spans="1:13" ht="12.75" customHeight="1">
      <c r="A58" s="37" t="s">
        <v>8520</v>
      </c>
      <c r="B58" s="24" t="s">
        <v>8488</v>
      </c>
      <c r="C58" s="434"/>
      <c r="D58" s="469" t="s">
        <v>8517</v>
      </c>
      <c r="E58" s="31">
        <v>180</v>
      </c>
      <c r="F58" s="65">
        <v>180</v>
      </c>
      <c r="G58" s="65">
        <v>226</v>
      </c>
      <c r="H58" s="18" t="s">
        <v>281</v>
      </c>
      <c r="I58" s="18" t="s">
        <v>281</v>
      </c>
      <c r="J58" s="477">
        <v>0.7</v>
      </c>
      <c r="K58" s="18" t="s">
        <v>281</v>
      </c>
      <c r="L58" s="446">
        <v>1070</v>
      </c>
      <c r="M58" s="495"/>
    </row>
    <row r="59" spans="1:13" ht="12.75" customHeight="1">
      <c r="A59" s="37" t="s">
        <v>8521</v>
      </c>
      <c r="B59" s="24" t="s">
        <v>8489</v>
      </c>
      <c r="C59" s="434" t="s">
        <v>1246</v>
      </c>
      <c r="D59" s="469" t="s">
        <v>8518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  <c r="M59" s="495"/>
    </row>
    <row r="60" spans="1:13" ht="12.75" customHeight="1">
      <c r="A60" s="854" t="s">
        <v>8686</v>
      </c>
      <c r="B60" s="854"/>
      <c r="C60" s="854"/>
      <c r="D60" s="854"/>
      <c r="E60" s="854"/>
      <c r="F60" s="854"/>
      <c r="G60" s="854"/>
      <c r="H60" s="854"/>
      <c r="I60" s="854"/>
      <c r="J60" s="854"/>
      <c r="K60" s="854"/>
      <c r="L60" s="854"/>
      <c r="M60" s="495"/>
    </row>
    <row r="61" spans="1:13" ht="12.75" customHeight="1">
      <c r="A61" s="37" t="s">
        <v>1247</v>
      </c>
      <c r="B61" s="37" t="s">
        <v>6058</v>
      </c>
      <c r="C61" s="434" t="s">
        <v>1248</v>
      </c>
      <c r="D61" s="482" t="s">
        <v>1248</v>
      </c>
      <c r="E61" s="31" t="s">
        <v>281</v>
      </c>
      <c r="F61" s="31">
        <v>330</v>
      </c>
      <c r="G61" s="31">
        <v>130</v>
      </c>
      <c r="H61" s="24" t="s">
        <v>281</v>
      </c>
      <c r="I61" s="24" t="s">
        <v>281</v>
      </c>
      <c r="J61" s="477">
        <v>0.7</v>
      </c>
      <c r="K61" s="24" t="s">
        <v>281</v>
      </c>
      <c r="L61" s="446">
        <v>525</v>
      </c>
      <c r="M61" s="495"/>
    </row>
    <row r="62" spans="1:13" ht="12.75" customHeight="1">
      <c r="A62" s="37" t="s">
        <v>1249</v>
      </c>
      <c r="B62" s="37" t="s">
        <v>6059</v>
      </c>
      <c r="C62" s="434" t="s">
        <v>1250</v>
      </c>
      <c r="D62" s="482" t="s">
        <v>1250</v>
      </c>
      <c r="E62" s="31" t="s">
        <v>281</v>
      </c>
      <c r="F62" s="31">
        <v>330</v>
      </c>
      <c r="G62" s="31">
        <v>155</v>
      </c>
      <c r="H62" s="24" t="s">
        <v>281</v>
      </c>
      <c r="I62" s="24" t="s">
        <v>281</v>
      </c>
      <c r="J62" s="477">
        <v>0.8</v>
      </c>
      <c r="K62" s="24" t="s">
        <v>281</v>
      </c>
      <c r="L62" s="446">
        <v>592.79999999999995</v>
      </c>
      <c r="M62" s="495"/>
    </row>
    <row r="63" spans="1:13" ht="12.75" customHeight="1">
      <c r="A63" s="37" t="s">
        <v>1251</v>
      </c>
      <c r="B63" s="37" t="s">
        <v>6060</v>
      </c>
      <c r="C63" s="434" t="s">
        <v>1252</v>
      </c>
      <c r="D63" s="482" t="s">
        <v>1252</v>
      </c>
      <c r="E63" s="31" t="s">
        <v>281</v>
      </c>
      <c r="F63" s="31">
        <v>330</v>
      </c>
      <c r="G63" s="31">
        <v>180</v>
      </c>
      <c r="H63" s="24" t="s">
        <v>281</v>
      </c>
      <c r="I63" s="24" t="s">
        <v>281</v>
      </c>
      <c r="J63" s="477">
        <v>0.9</v>
      </c>
      <c r="K63" s="24" t="s">
        <v>281</v>
      </c>
      <c r="L63" s="446">
        <v>658.8</v>
      </c>
      <c r="M63" s="495"/>
    </row>
    <row r="64" spans="1:13" ht="12.75" customHeight="1">
      <c r="A64" s="37" t="s">
        <v>1253</v>
      </c>
      <c r="B64" s="37" t="s">
        <v>6061</v>
      </c>
      <c r="C64" s="434" t="s">
        <v>1254</v>
      </c>
      <c r="D64" s="482" t="s">
        <v>1254</v>
      </c>
      <c r="E64" s="31" t="s">
        <v>281</v>
      </c>
      <c r="F64" s="31">
        <v>330</v>
      </c>
      <c r="G64" s="31">
        <v>205</v>
      </c>
      <c r="H64" s="24" t="s">
        <v>281</v>
      </c>
      <c r="I64" s="24" t="s">
        <v>281</v>
      </c>
      <c r="J64" s="477">
        <v>1.1000000000000001</v>
      </c>
      <c r="K64" s="24" t="s">
        <v>281</v>
      </c>
      <c r="L64" s="446">
        <v>795.3</v>
      </c>
      <c r="M64" s="495"/>
    </row>
    <row r="65" spans="1:13" ht="12.75" customHeight="1">
      <c r="A65" s="37" t="s">
        <v>1255</v>
      </c>
      <c r="B65" s="37" t="s">
        <v>6062</v>
      </c>
      <c r="C65" s="434" t="s">
        <v>1256</v>
      </c>
      <c r="D65" s="482" t="s">
        <v>1256</v>
      </c>
      <c r="E65" s="31" t="s">
        <v>281</v>
      </c>
      <c r="F65" s="31">
        <v>330</v>
      </c>
      <c r="G65" s="31">
        <v>225</v>
      </c>
      <c r="H65" s="24" t="s">
        <v>281</v>
      </c>
      <c r="I65" s="24" t="s">
        <v>281</v>
      </c>
      <c r="J65" s="477">
        <v>1.2</v>
      </c>
      <c r="K65" s="24" t="s">
        <v>281</v>
      </c>
      <c r="L65" s="446">
        <v>856.8</v>
      </c>
      <c r="M65" s="495"/>
    </row>
    <row r="66" spans="1:13" ht="12.75" customHeight="1">
      <c r="A66" s="37" t="s">
        <v>1257</v>
      </c>
      <c r="B66" s="37" t="s">
        <v>6063</v>
      </c>
      <c r="C66" s="434" t="s">
        <v>1258</v>
      </c>
      <c r="D66" s="482" t="s">
        <v>1258</v>
      </c>
      <c r="E66" s="31" t="s">
        <v>281</v>
      </c>
      <c r="F66" s="31">
        <v>330</v>
      </c>
      <c r="G66" s="31">
        <v>250</v>
      </c>
      <c r="H66" s="24" t="s">
        <v>281</v>
      </c>
      <c r="I66" s="24" t="s">
        <v>281</v>
      </c>
      <c r="J66" s="477">
        <v>1.3</v>
      </c>
      <c r="K66" s="24" t="s">
        <v>281</v>
      </c>
      <c r="L66" s="446">
        <v>916.5</v>
      </c>
      <c r="M66" s="495"/>
    </row>
    <row r="67" spans="1:13" ht="12.75" customHeight="1">
      <c r="A67" s="37" t="s">
        <v>1259</v>
      </c>
      <c r="B67" s="37" t="s">
        <v>6064</v>
      </c>
      <c r="C67" s="434" t="s">
        <v>1260</v>
      </c>
      <c r="D67" s="482" t="s">
        <v>1260</v>
      </c>
      <c r="E67" s="31" t="s">
        <v>281</v>
      </c>
      <c r="F67" s="31">
        <v>330</v>
      </c>
      <c r="G67" s="31">
        <v>275</v>
      </c>
      <c r="H67" s="24" t="s">
        <v>281</v>
      </c>
      <c r="I67" s="24" t="s">
        <v>281</v>
      </c>
      <c r="J67" s="477">
        <v>1.4</v>
      </c>
      <c r="K67" s="24" t="s">
        <v>281</v>
      </c>
      <c r="L67" s="446">
        <v>974.4</v>
      </c>
      <c r="M67" s="495"/>
    </row>
    <row r="68" spans="1:13" ht="12.75" customHeight="1">
      <c r="A68" s="37" t="s">
        <v>1261</v>
      </c>
      <c r="B68" s="37" t="s">
        <v>6065</v>
      </c>
      <c r="C68" s="434" t="s">
        <v>1262</v>
      </c>
      <c r="D68" s="482" t="s">
        <v>1262</v>
      </c>
      <c r="E68" s="31" t="s">
        <v>281</v>
      </c>
      <c r="F68" s="31">
        <v>330</v>
      </c>
      <c r="G68" s="31">
        <v>300</v>
      </c>
      <c r="H68" s="24" t="s">
        <v>281</v>
      </c>
      <c r="I68" s="24" t="s">
        <v>281</v>
      </c>
      <c r="J68" s="477">
        <v>1.6</v>
      </c>
      <c r="K68" s="24" t="s">
        <v>281</v>
      </c>
      <c r="L68" s="446">
        <v>1099.2</v>
      </c>
      <c r="M68" s="495"/>
    </row>
    <row r="69" spans="1:13" ht="12.75" customHeight="1" thickBot="1">
      <c r="A69" s="402" t="s">
        <v>1263</v>
      </c>
      <c r="B69" s="402" t="s">
        <v>6066</v>
      </c>
      <c r="C69" s="693" t="s">
        <v>1264</v>
      </c>
      <c r="D69" s="694" t="s">
        <v>1264</v>
      </c>
      <c r="E69" s="365" t="s">
        <v>281</v>
      </c>
      <c r="F69" s="365">
        <v>330</v>
      </c>
      <c r="G69" s="365">
        <v>325</v>
      </c>
      <c r="H69" s="366" t="s">
        <v>281</v>
      </c>
      <c r="I69" s="366" t="s">
        <v>281</v>
      </c>
      <c r="J69" s="513">
        <v>1.7</v>
      </c>
      <c r="K69" s="366" t="s">
        <v>281</v>
      </c>
      <c r="L69" s="689">
        <v>1152.5999999999999</v>
      </c>
      <c r="M69" s="495"/>
    </row>
    <row r="70" spans="1:13" ht="12.75" customHeight="1">
      <c r="A70" s="362" t="s">
        <v>1265</v>
      </c>
      <c r="B70" s="362" t="s">
        <v>6067</v>
      </c>
      <c r="C70" s="695" t="s">
        <v>1266</v>
      </c>
      <c r="D70" s="696" t="s">
        <v>6086</v>
      </c>
      <c r="E70" s="363" t="s">
        <v>281</v>
      </c>
      <c r="F70" s="363">
        <v>330</v>
      </c>
      <c r="G70" s="363">
        <v>130</v>
      </c>
      <c r="H70" s="364" t="s">
        <v>281</v>
      </c>
      <c r="I70" s="364" t="s">
        <v>281</v>
      </c>
      <c r="J70" s="514">
        <v>1.1000000000000001</v>
      </c>
      <c r="K70" s="364" t="s">
        <v>281</v>
      </c>
      <c r="L70" s="690">
        <v>735.9</v>
      </c>
      <c r="M70" s="495"/>
    </row>
    <row r="71" spans="1:13" ht="12.75" customHeight="1">
      <c r="A71" s="37" t="s">
        <v>1267</v>
      </c>
      <c r="B71" s="37" t="s">
        <v>6068</v>
      </c>
      <c r="C71" s="434" t="s">
        <v>1268</v>
      </c>
      <c r="D71" s="482" t="s">
        <v>6087</v>
      </c>
      <c r="E71" s="31" t="s">
        <v>281</v>
      </c>
      <c r="F71" s="31">
        <v>330</v>
      </c>
      <c r="G71" s="31">
        <v>155</v>
      </c>
      <c r="H71" s="24" t="s">
        <v>281</v>
      </c>
      <c r="I71" s="24" t="s">
        <v>281</v>
      </c>
      <c r="J71" s="477">
        <v>1.2</v>
      </c>
      <c r="K71" s="24" t="s">
        <v>281</v>
      </c>
      <c r="L71" s="446">
        <v>792</v>
      </c>
      <c r="M71" s="495"/>
    </row>
    <row r="72" spans="1:13" ht="12.75" customHeight="1">
      <c r="A72" s="37" t="s">
        <v>1269</v>
      </c>
      <c r="B72" s="37" t="s">
        <v>6069</v>
      </c>
      <c r="C72" s="434" t="s">
        <v>1270</v>
      </c>
      <c r="D72" s="482" t="s">
        <v>6088</v>
      </c>
      <c r="E72" s="31" t="s">
        <v>281</v>
      </c>
      <c r="F72" s="31">
        <v>330</v>
      </c>
      <c r="G72" s="31">
        <v>180</v>
      </c>
      <c r="H72" s="24" t="s">
        <v>281</v>
      </c>
      <c r="I72" s="24" t="s">
        <v>281</v>
      </c>
      <c r="J72" s="477">
        <v>1.3</v>
      </c>
      <c r="K72" s="24" t="s">
        <v>281</v>
      </c>
      <c r="L72" s="446">
        <v>846.3</v>
      </c>
      <c r="M72" s="495"/>
    </row>
    <row r="73" spans="1:13" ht="12.75" customHeight="1">
      <c r="A73" s="37" t="s">
        <v>1271</v>
      </c>
      <c r="B73" s="37" t="s">
        <v>6070</v>
      </c>
      <c r="C73" s="434" t="s">
        <v>1272</v>
      </c>
      <c r="D73" s="482" t="s">
        <v>6089</v>
      </c>
      <c r="E73" s="31" t="s">
        <v>281</v>
      </c>
      <c r="F73" s="31">
        <v>330</v>
      </c>
      <c r="G73" s="31">
        <v>205</v>
      </c>
      <c r="H73" s="24" t="s">
        <v>281</v>
      </c>
      <c r="I73" s="24" t="s">
        <v>281</v>
      </c>
      <c r="J73" s="477">
        <v>1.5</v>
      </c>
      <c r="K73" s="24" t="s">
        <v>281</v>
      </c>
      <c r="L73" s="446">
        <v>963</v>
      </c>
      <c r="M73" s="495"/>
    </row>
    <row r="74" spans="1:13" ht="12.75" customHeight="1">
      <c r="A74" s="37" t="s">
        <v>1273</v>
      </c>
      <c r="B74" s="37" t="s">
        <v>6071</v>
      </c>
      <c r="C74" s="434" t="s">
        <v>1274</v>
      </c>
      <c r="D74" s="482" t="s">
        <v>6090</v>
      </c>
      <c r="E74" s="31" t="s">
        <v>281</v>
      </c>
      <c r="F74" s="31">
        <v>330</v>
      </c>
      <c r="G74" s="31">
        <v>205</v>
      </c>
      <c r="H74" s="24" t="s">
        <v>281</v>
      </c>
      <c r="I74" s="24" t="s">
        <v>281</v>
      </c>
      <c r="J74" s="477">
        <v>1.7</v>
      </c>
      <c r="K74" s="24" t="s">
        <v>281</v>
      </c>
      <c r="L74" s="446">
        <v>1076.0999999999999</v>
      </c>
      <c r="M74" s="495"/>
    </row>
    <row r="75" spans="1:13" ht="12.75" customHeight="1">
      <c r="A75" s="37" t="s">
        <v>1275</v>
      </c>
      <c r="B75" s="37" t="s">
        <v>6072</v>
      </c>
      <c r="C75" s="434" t="s">
        <v>1276</v>
      </c>
      <c r="D75" s="482" t="s">
        <v>6091</v>
      </c>
      <c r="E75" s="31" t="s">
        <v>281</v>
      </c>
      <c r="F75" s="31">
        <v>330</v>
      </c>
      <c r="G75" s="31">
        <v>225</v>
      </c>
      <c r="H75" s="24" t="s">
        <v>281</v>
      </c>
      <c r="I75" s="24" t="s">
        <v>281</v>
      </c>
      <c r="J75" s="477">
        <v>1.6</v>
      </c>
      <c r="K75" s="24" t="s">
        <v>281</v>
      </c>
      <c r="L75" s="446">
        <v>998.4</v>
      </c>
      <c r="M75" s="495"/>
    </row>
    <row r="76" spans="1:13" ht="12.75" customHeight="1">
      <c r="A76" s="37" t="s">
        <v>1277</v>
      </c>
      <c r="B76" s="37" t="s">
        <v>6073</v>
      </c>
      <c r="C76" s="434" t="s">
        <v>1278</v>
      </c>
      <c r="D76" s="482" t="s">
        <v>6092</v>
      </c>
      <c r="E76" s="31" t="s">
        <v>281</v>
      </c>
      <c r="F76" s="31">
        <v>330</v>
      </c>
      <c r="G76" s="31">
        <v>225</v>
      </c>
      <c r="H76" s="24" t="s">
        <v>281</v>
      </c>
      <c r="I76" s="24" t="s">
        <v>281</v>
      </c>
      <c r="J76" s="477">
        <v>1.8</v>
      </c>
      <c r="K76" s="24" t="s">
        <v>281</v>
      </c>
      <c r="L76" s="446">
        <v>1107</v>
      </c>
      <c r="M76" s="495"/>
    </row>
    <row r="77" spans="1:13" ht="12.75" customHeight="1">
      <c r="A77" s="37" t="s">
        <v>1279</v>
      </c>
      <c r="B77" s="37" t="s">
        <v>6074</v>
      </c>
      <c r="C77" s="434" t="s">
        <v>1280</v>
      </c>
      <c r="D77" s="482" t="s">
        <v>6093</v>
      </c>
      <c r="E77" s="31" t="s">
        <v>281</v>
      </c>
      <c r="F77" s="31">
        <v>330</v>
      </c>
      <c r="G77" s="31">
        <v>250</v>
      </c>
      <c r="H77" s="24" t="s">
        <v>281</v>
      </c>
      <c r="I77" s="24" t="s">
        <v>281</v>
      </c>
      <c r="J77" s="477">
        <v>1.7</v>
      </c>
      <c r="K77" s="24" t="s">
        <v>281</v>
      </c>
      <c r="L77" s="446">
        <v>1030.2</v>
      </c>
      <c r="M77" s="495"/>
    </row>
    <row r="78" spans="1:13" ht="12.75" customHeight="1">
      <c r="A78" s="37" t="s">
        <v>1281</v>
      </c>
      <c r="B78" s="37" t="s">
        <v>6075</v>
      </c>
      <c r="C78" s="434" t="s">
        <v>1282</v>
      </c>
      <c r="D78" s="482" t="s">
        <v>6094</v>
      </c>
      <c r="E78" s="31" t="s">
        <v>281</v>
      </c>
      <c r="F78" s="31">
        <v>330</v>
      </c>
      <c r="G78" s="31">
        <v>250</v>
      </c>
      <c r="H78" s="24" t="s">
        <v>281</v>
      </c>
      <c r="I78" s="24" t="s">
        <v>281</v>
      </c>
      <c r="J78" s="477">
        <v>1.9</v>
      </c>
      <c r="K78" s="24" t="s">
        <v>281</v>
      </c>
      <c r="L78" s="446">
        <v>1134.3</v>
      </c>
      <c r="M78" s="495"/>
    </row>
    <row r="79" spans="1:13" ht="12.75" customHeight="1">
      <c r="A79" s="37" t="s">
        <v>1283</v>
      </c>
      <c r="B79" s="37" t="s">
        <v>6076</v>
      </c>
      <c r="C79" s="434" t="s">
        <v>1284</v>
      </c>
      <c r="D79" s="482" t="s">
        <v>6095</v>
      </c>
      <c r="E79" s="31" t="s">
        <v>281</v>
      </c>
      <c r="F79" s="31">
        <v>330</v>
      </c>
      <c r="G79" s="31">
        <v>250</v>
      </c>
      <c r="H79" s="24" t="s">
        <v>281</v>
      </c>
      <c r="I79" s="24" t="s">
        <v>281</v>
      </c>
      <c r="J79" s="477">
        <v>2.1</v>
      </c>
      <c r="K79" s="24" t="s">
        <v>281</v>
      </c>
      <c r="L79" s="446">
        <v>1234.8</v>
      </c>
      <c r="M79" s="495"/>
    </row>
    <row r="80" spans="1:13" ht="12.75" customHeight="1">
      <c r="A80" s="37" t="s">
        <v>1285</v>
      </c>
      <c r="B80" s="37" t="s">
        <v>6077</v>
      </c>
      <c r="C80" s="434" t="s">
        <v>1286</v>
      </c>
      <c r="D80" s="482" t="s">
        <v>6096</v>
      </c>
      <c r="E80" s="31" t="s">
        <v>281</v>
      </c>
      <c r="F80" s="31">
        <v>330</v>
      </c>
      <c r="G80" s="31">
        <v>275</v>
      </c>
      <c r="H80" s="24" t="s">
        <v>281</v>
      </c>
      <c r="I80" s="24" t="s">
        <v>281</v>
      </c>
      <c r="J80" s="477">
        <v>1.8</v>
      </c>
      <c r="K80" s="24" t="s">
        <v>281</v>
      </c>
      <c r="L80" s="446">
        <v>1042.2</v>
      </c>
      <c r="M80" s="495"/>
    </row>
    <row r="81" spans="1:13" ht="12.75" customHeight="1">
      <c r="A81" s="37" t="s">
        <v>1287</v>
      </c>
      <c r="B81" s="37" t="s">
        <v>6078</v>
      </c>
      <c r="C81" s="434" t="s">
        <v>1288</v>
      </c>
      <c r="D81" s="482" t="s">
        <v>6097</v>
      </c>
      <c r="E81" s="31" t="s">
        <v>281</v>
      </c>
      <c r="F81" s="31">
        <v>330</v>
      </c>
      <c r="G81" s="31">
        <v>275</v>
      </c>
      <c r="H81" s="24" t="s">
        <v>281</v>
      </c>
      <c r="I81" s="24" t="s">
        <v>281</v>
      </c>
      <c r="J81" s="477">
        <v>2.2000000000000002</v>
      </c>
      <c r="K81" s="24" t="s">
        <v>281</v>
      </c>
      <c r="L81" s="446">
        <v>1254</v>
      </c>
      <c r="M81" s="495"/>
    </row>
    <row r="82" spans="1:13" ht="12.75" customHeight="1">
      <c r="A82" s="37" t="s">
        <v>1289</v>
      </c>
      <c r="B82" s="37" t="s">
        <v>6079</v>
      </c>
      <c r="C82" s="434" t="s">
        <v>1290</v>
      </c>
      <c r="D82" s="482" t="s">
        <v>6098</v>
      </c>
      <c r="E82" s="31" t="s">
        <v>281</v>
      </c>
      <c r="F82" s="31">
        <v>330</v>
      </c>
      <c r="G82" s="31">
        <v>275</v>
      </c>
      <c r="H82" s="24" t="s">
        <v>281</v>
      </c>
      <c r="I82" s="24" t="s">
        <v>281</v>
      </c>
      <c r="J82" s="477">
        <v>2.4</v>
      </c>
      <c r="K82" s="24" t="s">
        <v>281</v>
      </c>
      <c r="L82" s="446">
        <v>1346.4</v>
      </c>
      <c r="M82" s="495"/>
    </row>
    <row r="83" spans="1:13" ht="12.75" customHeight="1">
      <c r="A83" s="37" t="s">
        <v>1291</v>
      </c>
      <c r="B83" s="37" t="s">
        <v>6080</v>
      </c>
      <c r="C83" s="434" t="s">
        <v>1292</v>
      </c>
      <c r="D83" s="482" t="s">
        <v>6099</v>
      </c>
      <c r="E83" s="31" t="s">
        <v>281</v>
      </c>
      <c r="F83" s="31">
        <v>330</v>
      </c>
      <c r="G83" s="31">
        <v>300</v>
      </c>
      <c r="H83" s="24" t="s">
        <v>281</v>
      </c>
      <c r="I83" s="24" t="s">
        <v>281</v>
      </c>
      <c r="J83" s="477">
        <v>2</v>
      </c>
      <c r="K83" s="24" t="s">
        <v>281</v>
      </c>
      <c r="L83" s="446">
        <v>1104</v>
      </c>
      <c r="M83" s="495"/>
    </row>
    <row r="84" spans="1:13" ht="12.75" customHeight="1">
      <c r="A84" s="37" t="s">
        <v>1293</v>
      </c>
      <c r="B84" s="37" t="s">
        <v>6081</v>
      </c>
      <c r="C84" s="434" t="s">
        <v>1294</v>
      </c>
      <c r="D84" s="482" t="s">
        <v>6100</v>
      </c>
      <c r="E84" s="31" t="s">
        <v>281</v>
      </c>
      <c r="F84" s="31">
        <v>330</v>
      </c>
      <c r="G84" s="31">
        <v>300</v>
      </c>
      <c r="H84" s="24" t="s">
        <v>281</v>
      </c>
      <c r="I84" s="24" t="s">
        <v>281</v>
      </c>
      <c r="J84" s="477">
        <v>2.2000000000000002</v>
      </c>
      <c r="K84" s="24" t="s">
        <v>281</v>
      </c>
      <c r="L84" s="446">
        <v>1194.5999999999999</v>
      </c>
      <c r="M84" s="495"/>
    </row>
    <row r="85" spans="1:13" ht="12.75" customHeight="1">
      <c r="A85" s="37" t="s">
        <v>1295</v>
      </c>
      <c r="B85" s="37" t="s">
        <v>6082</v>
      </c>
      <c r="C85" s="434" t="s">
        <v>1296</v>
      </c>
      <c r="D85" s="482" t="s">
        <v>6101</v>
      </c>
      <c r="E85" s="31" t="s">
        <v>281</v>
      </c>
      <c r="F85" s="31">
        <v>330</v>
      </c>
      <c r="G85" s="31">
        <v>300</v>
      </c>
      <c r="H85" s="24" t="s">
        <v>281</v>
      </c>
      <c r="I85" s="24" t="s">
        <v>281</v>
      </c>
      <c r="J85" s="477">
        <v>2.4</v>
      </c>
      <c r="K85" s="24" t="s">
        <v>281</v>
      </c>
      <c r="L85" s="446">
        <v>1281.5999999999999</v>
      </c>
      <c r="M85" s="495"/>
    </row>
    <row r="86" spans="1:13" ht="12.75" customHeight="1">
      <c r="A86" s="37" t="s">
        <v>1297</v>
      </c>
      <c r="B86" s="37" t="s">
        <v>6083</v>
      </c>
      <c r="C86" s="434" t="s">
        <v>1472</v>
      </c>
      <c r="D86" s="482" t="s">
        <v>6102</v>
      </c>
      <c r="E86" s="31" t="s">
        <v>281</v>
      </c>
      <c r="F86" s="31">
        <v>330</v>
      </c>
      <c r="G86" s="31">
        <v>325</v>
      </c>
      <c r="H86" s="24" t="s">
        <v>281</v>
      </c>
      <c r="I86" s="24" t="s">
        <v>281</v>
      </c>
      <c r="J86" s="477">
        <v>2.1</v>
      </c>
      <c r="K86" s="24" t="s">
        <v>281</v>
      </c>
      <c r="L86" s="446">
        <v>1102.5</v>
      </c>
      <c r="M86" s="495"/>
    </row>
    <row r="87" spans="1:13" ht="12.75" customHeight="1">
      <c r="A87" s="37" t="s">
        <v>1473</v>
      </c>
      <c r="B87" s="37" t="s">
        <v>6084</v>
      </c>
      <c r="C87" s="434" t="s">
        <v>1474</v>
      </c>
      <c r="D87" s="482" t="s">
        <v>6103</v>
      </c>
      <c r="E87" s="31" t="s">
        <v>281</v>
      </c>
      <c r="F87" s="31">
        <v>330</v>
      </c>
      <c r="G87" s="31">
        <v>325</v>
      </c>
      <c r="H87" s="24" t="s">
        <v>281</v>
      </c>
      <c r="I87" s="24" t="s">
        <v>281</v>
      </c>
      <c r="J87" s="477">
        <v>2.2999999999999998</v>
      </c>
      <c r="K87" s="24" t="s">
        <v>281</v>
      </c>
      <c r="L87" s="446">
        <v>1186.8</v>
      </c>
      <c r="M87" s="495"/>
    </row>
    <row r="88" spans="1:13" ht="12.75" customHeight="1">
      <c r="A88" s="37" t="s">
        <v>1475</v>
      </c>
      <c r="B88" s="37" t="s">
        <v>6085</v>
      </c>
      <c r="C88" s="434" t="s">
        <v>1476</v>
      </c>
      <c r="D88" s="482" t="s">
        <v>6104</v>
      </c>
      <c r="E88" s="31" t="s">
        <v>281</v>
      </c>
      <c r="F88" s="31">
        <v>330</v>
      </c>
      <c r="G88" s="31">
        <v>325</v>
      </c>
      <c r="H88" s="24" t="s">
        <v>281</v>
      </c>
      <c r="I88" s="24" t="s">
        <v>281</v>
      </c>
      <c r="J88" s="477">
        <v>2.5</v>
      </c>
      <c r="K88" s="24" t="s">
        <v>281</v>
      </c>
      <c r="L88" s="446">
        <v>1250</v>
      </c>
      <c r="M88" s="495"/>
    </row>
    <row r="89" spans="1:13" ht="12.75" customHeight="1">
      <c r="A89" s="854" t="s">
        <v>8687</v>
      </c>
      <c r="B89" s="854"/>
      <c r="C89" s="854"/>
      <c r="D89" s="854"/>
      <c r="E89" s="854"/>
      <c r="F89" s="854"/>
      <c r="G89" s="854"/>
      <c r="H89" s="854"/>
      <c r="I89" s="854"/>
      <c r="J89" s="854"/>
      <c r="K89" s="854"/>
      <c r="L89" s="854"/>
      <c r="M89" s="495"/>
    </row>
    <row r="90" spans="1:13" ht="12.75" customHeight="1">
      <c r="A90" s="164" t="s">
        <v>1477</v>
      </c>
      <c r="B90" s="37" t="s">
        <v>6105</v>
      </c>
      <c r="C90" s="500" t="s">
        <v>1478</v>
      </c>
      <c r="D90" s="482" t="s">
        <v>6110</v>
      </c>
      <c r="E90" s="31">
        <v>500</v>
      </c>
      <c r="F90" s="177" t="s">
        <v>1479</v>
      </c>
      <c r="G90" s="31">
        <v>460</v>
      </c>
      <c r="H90" s="24" t="s">
        <v>281</v>
      </c>
      <c r="I90" s="263" t="s">
        <v>3537</v>
      </c>
      <c r="J90" s="477">
        <v>62</v>
      </c>
      <c r="K90" s="22">
        <v>12</v>
      </c>
      <c r="L90" s="446">
        <v>5100</v>
      </c>
      <c r="M90" s="495"/>
    </row>
    <row r="91" spans="1:13" ht="12.75" customHeight="1">
      <c r="A91" s="164" t="s">
        <v>1480</v>
      </c>
      <c r="B91" s="37" t="s">
        <v>6106</v>
      </c>
      <c r="C91" s="500" t="s">
        <v>1481</v>
      </c>
      <c r="D91" s="482" t="s">
        <v>6111</v>
      </c>
      <c r="E91" s="31">
        <v>500</v>
      </c>
      <c r="F91" s="31">
        <v>345</v>
      </c>
      <c r="G91" s="177">
        <v>500</v>
      </c>
      <c r="H91" s="18" t="s">
        <v>281</v>
      </c>
      <c r="I91" s="263" t="s">
        <v>3876</v>
      </c>
      <c r="J91" s="477">
        <v>74</v>
      </c>
      <c r="K91" s="22">
        <v>12</v>
      </c>
      <c r="L91" s="446">
        <v>4500</v>
      </c>
      <c r="M91" s="495"/>
    </row>
    <row r="92" spans="1:13" ht="12.75" customHeight="1">
      <c r="A92" s="37" t="s">
        <v>1483</v>
      </c>
      <c r="B92" s="37" t="s">
        <v>6107</v>
      </c>
      <c r="C92" s="434" t="s">
        <v>1484</v>
      </c>
      <c r="D92" s="482" t="s">
        <v>6112</v>
      </c>
      <c r="E92" s="31">
        <v>500</v>
      </c>
      <c r="F92" s="177">
        <v>345</v>
      </c>
      <c r="G92" s="31">
        <v>500</v>
      </c>
      <c r="H92" s="24" t="s">
        <v>281</v>
      </c>
      <c r="I92" s="263" t="s">
        <v>3876</v>
      </c>
      <c r="J92" s="477">
        <v>88</v>
      </c>
      <c r="K92" s="22">
        <v>12</v>
      </c>
      <c r="L92" s="446">
        <v>5200</v>
      </c>
      <c r="M92" s="495"/>
    </row>
    <row r="93" spans="1:13" ht="12.75" customHeight="1">
      <c r="A93" s="164" t="s">
        <v>1485</v>
      </c>
      <c r="B93" s="37" t="s">
        <v>6108</v>
      </c>
      <c r="C93" s="500" t="s">
        <v>1486</v>
      </c>
      <c r="D93" s="482" t="s">
        <v>1486</v>
      </c>
      <c r="E93" s="31">
        <v>500</v>
      </c>
      <c r="F93" s="31" t="s">
        <v>1479</v>
      </c>
      <c r="G93" s="177">
        <v>700</v>
      </c>
      <c r="H93" s="18" t="s">
        <v>281</v>
      </c>
      <c r="I93" s="263" t="s">
        <v>3537</v>
      </c>
      <c r="J93" s="477">
        <v>138</v>
      </c>
      <c r="K93" s="161">
        <v>6</v>
      </c>
      <c r="L93" s="462">
        <v>8970</v>
      </c>
      <c r="M93" s="495"/>
    </row>
    <row r="94" spans="1:13" ht="12.75" customHeight="1">
      <c r="A94" s="37" t="s">
        <v>1487</v>
      </c>
      <c r="B94" s="37" t="s">
        <v>6109</v>
      </c>
      <c r="C94" s="434" t="s">
        <v>1488</v>
      </c>
      <c r="D94" s="482" t="s">
        <v>1488</v>
      </c>
      <c r="E94" s="31">
        <v>410</v>
      </c>
      <c r="F94" s="177">
        <v>184</v>
      </c>
      <c r="G94" s="31">
        <v>138</v>
      </c>
      <c r="H94" s="24" t="s">
        <v>281</v>
      </c>
      <c r="I94" s="24" t="s">
        <v>281</v>
      </c>
      <c r="J94" s="477">
        <v>1.8</v>
      </c>
      <c r="K94" s="24" t="s">
        <v>281</v>
      </c>
      <c r="L94" s="446">
        <v>2500</v>
      </c>
      <c r="M94" s="495"/>
    </row>
    <row r="95" spans="1:13" ht="12.75" customHeight="1">
      <c r="A95" s="854" t="s">
        <v>1489</v>
      </c>
      <c r="B95" s="854"/>
      <c r="C95" s="854"/>
      <c r="D95" s="854"/>
      <c r="E95" s="854"/>
      <c r="F95" s="854"/>
      <c r="G95" s="854"/>
      <c r="H95" s="854"/>
      <c r="I95" s="854"/>
      <c r="J95" s="854"/>
      <c r="K95" s="854"/>
      <c r="L95" s="854"/>
      <c r="M95" s="495"/>
    </row>
    <row r="96" spans="1:13" ht="12.75" customHeight="1">
      <c r="A96" s="24"/>
      <c r="B96" s="88" t="s">
        <v>281</v>
      </c>
      <c r="C96" s="434" t="s">
        <v>4108</v>
      </c>
      <c r="D96" s="482" t="s">
        <v>4762</v>
      </c>
      <c r="E96" s="88" t="s">
        <v>281</v>
      </c>
      <c r="F96" s="88" t="s">
        <v>281</v>
      </c>
      <c r="G96" s="88" t="s">
        <v>281</v>
      </c>
      <c r="H96" s="88" t="s">
        <v>281</v>
      </c>
      <c r="I96" s="88" t="s">
        <v>281</v>
      </c>
      <c r="J96" s="88" t="s">
        <v>281</v>
      </c>
      <c r="K96" s="88" t="s">
        <v>281</v>
      </c>
      <c r="L96" s="446">
        <v>1450</v>
      </c>
      <c r="M96" s="495"/>
    </row>
    <row r="97" spans="1:13" ht="12.75" customHeight="1">
      <c r="A97" s="24"/>
      <c r="B97" s="88" t="s">
        <v>281</v>
      </c>
      <c r="C97" s="434" t="s">
        <v>8675</v>
      </c>
      <c r="D97" s="482" t="s">
        <v>8678</v>
      </c>
      <c r="E97" s="88" t="s">
        <v>281</v>
      </c>
      <c r="F97" s="88" t="s">
        <v>281</v>
      </c>
      <c r="G97" s="88" t="s">
        <v>281</v>
      </c>
      <c r="H97" s="88" t="s">
        <v>281</v>
      </c>
      <c r="I97" s="88" t="s">
        <v>281</v>
      </c>
      <c r="J97" s="88" t="s">
        <v>281</v>
      </c>
      <c r="K97" s="88" t="s">
        <v>281</v>
      </c>
      <c r="L97" s="446">
        <v>2705</v>
      </c>
      <c r="M97" s="495"/>
    </row>
    <row r="98" spans="1:13" ht="12.75" customHeight="1">
      <c r="A98" s="24"/>
      <c r="B98" s="88" t="s">
        <v>281</v>
      </c>
      <c r="C98" s="434" t="s">
        <v>1490</v>
      </c>
      <c r="D98" s="482" t="s">
        <v>8991</v>
      </c>
      <c r="E98" s="88" t="s">
        <v>281</v>
      </c>
      <c r="F98" s="88" t="s">
        <v>281</v>
      </c>
      <c r="G98" s="88" t="s">
        <v>281</v>
      </c>
      <c r="H98" s="88" t="s">
        <v>281</v>
      </c>
      <c r="I98" s="88" t="s">
        <v>281</v>
      </c>
      <c r="J98" s="88" t="s">
        <v>281</v>
      </c>
      <c r="K98" s="88" t="s">
        <v>281</v>
      </c>
      <c r="L98" s="446">
        <v>3815</v>
      </c>
      <c r="M98" s="495"/>
    </row>
    <row r="99" spans="1:13" ht="12.75" customHeight="1">
      <c r="A99" s="24"/>
      <c r="B99" s="88" t="s">
        <v>281</v>
      </c>
      <c r="C99" s="434" t="s">
        <v>8992</v>
      </c>
      <c r="D99" s="482" t="s">
        <v>9000</v>
      </c>
      <c r="E99" s="88" t="s">
        <v>281</v>
      </c>
      <c r="F99" s="88" t="s">
        <v>281</v>
      </c>
      <c r="G99" s="88" t="s">
        <v>281</v>
      </c>
      <c r="H99" s="88" t="s">
        <v>281</v>
      </c>
      <c r="I99" s="88" t="s">
        <v>281</v>
      </c>
      <c r="J99" s="88" t="s">
        <v>281</v>
      </c>
      <c r="K99" s="88" t="s">
        <v>281</v>
      </c>
      <c r="L99" s="446">
        <v>1815</v>
      </c>
      <c r="M99" s="495"/>
    </row>
    <row r="100" spans="1:13" ht="12.75" hidden="1" customHeight="1">
      <c r="A100" s="24"/>
      <c r="B100" s="24"/>
      <c r="C100" s="866" t="s">
        <v>1490</v>
      </c>
      <c r="D100" s="866"/>
      <c r="E100" s="867"/>
      <c r="F100" s="867"/>
      <c r="G100" s="867"/>
      <c r="H100" s="867"/>
      <c r="I100" s="867"/>
      <c r="J100" s="867"/>
      <c r="K100" s="867"/>
      <c r="L100" s="446">
        <v>3815</v>
      </c>
      <c r="M100" s="495"/>
    </row>
    <row r="101" spans="1:13" ht="12.75" hidden="1" customHeight="1">
      <c r="A101" s="24"/>
      <c r="B101" s="24"/>
      <c r="C101" s="866" t="s">
        <v>1491</v>
      </c>
      <c r="D101" s="866"/>
      <c r="E101" s="867"/>
      <c r="F101" s="867"/>
      <c r="G101" s="867"/>
      <c r="H101" s="867"/>
      <c r="I101" s="867"/>
      <c r="J101" s="867"/>
      <c r="K101" s="867"/>
      <c r="L101" s="446">
        <v>1815</v>
      </c>
      <c r="M101" s="495"/>
    </row>
    <row r="102" spans="1:13" ht="12.75" customHeight="1">
      <c r="A102" s="854" t="s">
        <v>8688</v>
      </c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495"/>
    </row>
    <row r="103" spans="1:13" ht="12.75" customHeight="1">
      <c r="A103" s="37" t="s">
        <v>1492</v>
      </c>
      <c r="B103" s="601" t="s">
        <v>6113</v>
      </c>
      <c r="C103" s="611" t="s">
        <v>6115</v>
      </c>
      <c r="D103" s="470" t="s">
        <v>6115</v>
      </c>
      <c r="E103" s="31">
        <v>1000</v>
      </c>
      <c r="F103" s="32">
        <v>320</v>
      </c>
      <c r="G103" s="24">
        <v>30</v>
      </c>
      <c r="H103" s="24" t="s">
        <v>281</v>
      </c>
      <c r="I103" s="263" t="s">
        <v>301</v>
      </c>
      <c r="J103" s="477">
        <v>9.3000000000000007</v>
      </c>
      <c r="K103" s="33">
        <v>80</v>
      </c>
      <c r="L103" s="446">
        <v>2274</v>
      </c>
      <c r="M103" s="495"/>
    </row>
    <row r="104" spans="1:13" ht="12.75" customHeight="1">
      <c r="A104" s="37" t="s">
        <v>1493</v>
      </c>
      <c r="B104" s="601" t="s">
        <v>6114</v>
      </c>
      <c r="C104" s="611" t="s">
        <v>8522</v>
      </c>
      <c r="D104" s="470" t="s">
        <v>6116</v>
      </c>
      <c r="E104" s="31">
        <v>500</v>
      </c>
      <c r="F104" s="32">
        <v>320</v>
      </c>
      <c r="G104" s="24">
        <v>30</v>
      </c>
      <c r="H104" s="24" t="s">
        <v>281</v>
      </c>
      <c r="I104" s="263" t="s">
        <v>301</v>
      </c>
      <c r="J104" s="477">
        <v>4.7</v>
      </c>
      <c r="K104" s="33">
        <v>160</v>
      </c>
      <c r="L104" s="446">
        <v>1171</v>
      </c>
      <c r="M104" s="495"/>
    </row>
    <row r="105" spans="1:13" ht="12.75" hidden="1" customHeight="1">
      <c r="A105" s="37" t="s">
        <v>1494</v>
      </c>
      <c r="B105" s="254"/>
      <c r="C105" s="775" t="s">
        <v>1495</v>
      </c>
      <c r="D105" s="776"/>
      <c r="E105" s="31">
        <v>1000</v>
      </c>
      <c r="F105" s="256">
        <v>320</v>
      </c>
      <c r="G105" s="257">
        <v>30</v>
      </c>
      <c r="H105" s="24" t="s">
        <v>281</v>
      </c>
      <c r="I105" s="263" t="s">
        <v>410</v>
      </c>
      <c r="J105" s="477">
        <v>7.5</v>
      </c>
      <c r="K105" s="255">
        <v>80</v>
      </c>
      <c r="L105" s="446">
        <v>0</v>
      </c>
      <c r="M105" s="435"/>
    </row>
    <row r="106" spans="1:13" ht="12.75" hidden="1" customHeight="1">
      <c r="A106" s="37" t="s">
        <v>1496</v>
      </c>
      <c r="B106" s="164"/>
      <c r="C106" s="166" t="s">
        <v>1497</v>
      </c>
      <c r="D106" s="777"/>
      <c r="E106" s="31">
        <v>500</v>
      </c>
      <c r="F106" s="162">
        <v>320</v>
      </c>
      <c r="G106" s="18">
        <v>30</v>
      </c>
      <c r="H106" s="24" t="s">
        <v>281</v>
      </c>
      <c r="I106" s="263" t="s">
        <v>410</v>
      </c>
      <c r="J106" s="477">
        <v>3.8</v>
      </c>
      <c r="K106" s="34">
        <v>160</v>
      </c>
      <c r="L106" s="446">
        <v>0</v>
      </c>
      <c r="M106" s="435"/>
    </row>
    <row r="107" spans="1:13" ht="12.75" customHeight="1">
      <c r="A107" s="37" t="s">
        <v>8526</v>
      </c>
      <c r="B107" s="601" t="s">
        <v>8529</v>
      </c>
      <c r="C107" s="611" t="s">
        <v>8523</v>
      </c>
      <c r="D107" s="470" t="s">
        <v>8523</v>
      </c>
      <c r="E107" s="31">
        <v>1000</v>
      </c>
      <c r="F107" s="66">
        <v>320</v>
      </c>
      <c r="G107" s="66">
        <v>30</v>
      </c>
      <c r="H107" s="24" t="s">
        <v>281</v>
      </c>
      <c r="I107" s="263" t="s">
        <v>301</v>
      </c>
      <c r="J107" s="477">
        <v>9.3000000000000007</v>
      </c>
      <c r="K107" s="66">
        <v>80</v>
      </c>
      <c r="L107" s="446">
        <v>2274</v>
      </c>
      <c r="M107" s="435"/>
    </row>
    <row r="108" spans="1:13" ht="15.75" customHeight="1">
      <c r="A108" s="37" t="s">
        <v>8527</v>
      </c>
      <c r="B108" s="601" t="s">
        <v>8528</v>
      </c>
      <c r="C108" s="611" t="s">
        <v>8524</v>
      </c>
      <c r="D108" s="470" t="s">
        <v>8525</v>
      </c>
      <c r="E108" s="31">
        <v>500</v>
      </c>
      <c r="F108" s="66">
        <v>320</v>
      </c>
      <c r="G108" s="66">
        <v>30</v>
      </c>
      <c r="H108" s="24" t="s">
        <v>281</v>
      </c>
      <c r="I108" s="263" t="s">
        <v>301</v>
      </c>
      <c r="J108" s="477">
        <v>4.7</v>
      </c>
      <c r="K108" s="66">
        <v>160</v>
      </c>
      <c r="L108" s="446">
        <v>1171</v>
      </c>
      <c r="M108" s="435"/>
    </row>
    <row r="109" spans="1:13" ht="15" customHeight="1">
      <c r="A109" s="3"/>
      <c r="B109" s="3"/>
      <c r="C109" s="4"/>
      <c r="D109" s="4"/>
      <c r="E109" s="10"/>
      <c r="F109" s="5"/>
      <c r="G109" s="5"/>
      <c r="H109" s="5"/>
      <c r="I109" s="5"/>
      <c r="J109" s="6"/>
      <c r="K109" s="7"/>
      <c r="L109" s="435"/>
      <c r="M109" s="296"/>
    </row>
    <row r="110" spans="1:13" ht="15" customHeight="1">
      <c r="A110" s="3"/>
      <c r="B110" s="3"/>
      <c r="C110" s="4"/>
      <c r="D110" s="4"/>
      <c r="E110" s="10"/>
      <c r="F110" s="5"/>
      <c r="G110" s="5"/>
      <c r="H110" s="5"/>
      <c r="I110" s="5"/>
      <c r="J110" s="6"/>
      <c r="K110" s="7"/>
      <c r="L110" s="435"/>
      <c r="M110" s="296"/>
    </row>
    <row r="111" spans="1:13" ht="15" customHeight="1">
      <c r="A111" s="3"/>
      <c r="B111" s="3"/>
      <c r="C111" s="4"/>
      <c r="D111" s="4"/>
      <c r="E111" s="10"/>
      <c r="F111" s="5"/>
      <c r="G111" s="5"/>
      <c r="H111" s="5"/>
      <c r="I111" s="5"/>
      <c r="J111" s="6"/>
      <c r="K111" s="7"/>
      <c r="L111" s="435"/>
      <c r="M111" s="296"/>
    </row>
    <row r="112" spans="1:13" ht="15" customHeight="1">
      <c r="A112" s="3"/>
      <c r="B112" s="3"/>
      <c r="C112" s="4"/>
      <c r="D112" s="4"/>
      <c r="E112" s="10"/>
      <c r="F112" s="5"/>
      <c r="G112" s="5"/>
      <c r="H112" s="5"/>
      <c r="I112" s="5"/>
      <c r="J112" s="6"/>
      <c r="K112" s="7"/>
      <c r="L112" s="435"/>
      <c r="M112" s="296"/>
    </row>
    <row r="113" spans="1:13" ht="15" customHeight="1">
      <c r="A113" s="3"/>
      <c r="B113" s="3"/>
      <c r="C113" s="4"/>
      <c r="D113" s="4" t="s">
        <v>2111</v>
      </c>
      <c r="E113" s="10"/>
      <c r="F113" s="5"/>
      <c r="G113" s="5"/>
      <c r="H113" s="5"/>
      <c r="I113" s="5"/>
      <c r="J113" s="6"/>
      <c r="K113" s="7"/>
      <c r="L113" s="435"/>
      <c r="M113" s="296"/>
    </row>
    <row r="114" spans="1:13" ht="15" customHeight="1">
      <c r="A114" s="435"/>
      <c r="B114" s="435"/>
      <c r="C114" s="475"/>
      <c r="D114" s="475"/>
      <c r="E114" s="14"/>
      <c r="F114" s="435"/>
      <c r="G114" s="435"/>
      <c r="H114" s="435"/>
      <c r="I114" s="435"/>
      <c r="J114" s="435"/>
      <c r="K114" s="14"/>
      <c r="L114" s="435"/>
      <c r="M114" s="296"/>
    </row>
  </sheetData>
  <mergeCells count="9">
    <mergeCell ref="C101:K101"/>
    <mergeCell ref="A102:L102"/>
    <mergeCell ref="C100:K100"/>
    <mergeCell ref="A2:L2"/>
    <mergeCell ref="A12:L12"/>
    <mergeCell ref="A52:L52"/>
    <mergeCell ref="A60:L60"/>
    <mergeCell ref="A89:L89"/>
    <mergeCell ref="A95:L95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9" max="1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8">
    <tabColor rgb="FFA64D79"/>
    <pageSetUpPr fitToPage="1"/>
  </sheetPr>
  <dimension ref="A1:M157"/>
  <sheetViews>
    <sheetView zoomScaleNormal="100" zoomScalePageLayoutView="70" workbookViewId="0"/>
  </sheetViews>
  <sheetFormatPr defaultColWidth="17.28515625" defaultRowHeight="15" customHeight="1"/>
  <cols>
    <col min="1" max="1" width="11.7109375" style="577" customWidth="1"/>
    <col min="2" max="2" width="14.7109375" style="577" customWidth="1"/>
    <col min="3" max="3" width="58.7109375" style="592" customWidth="1"/>
    <col min="4" max="4" width="69.7109375" style="592" customWidth="1"/>
    <col min="5" max="6" width="11.7109375" style="577" customWidth="1"/>
    <col min="7" max="7" width="12.7109375" style="577" customWidth="1"/>
    <col min="8" max="8" width="14.7109375" style="577" customWidth="1"/>
    <col min="9" max="10" width="8.7109375" style="577" customWidth="1"/>
    <col min="11" max="11" width="11.7109375" style="577" customWidth="1"/>
    <col min="12" max="12" width="14.7109375" style="577" customWidth="1"/>
    <col min="13" max="16384" width="17.28515625" style="577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253</v>
      </c>
      <c r="G1" s="49" t="s">
        <v>2605</v>
      </c>
      <c r="H1" s="49" t="s">
        <v>255</v>
      </c>
      <c r="I1" s="49" t="s">
        <v>1794</v>
      </c>
      <c r="J1" s="49" t="s">
        <v>256</v>
      </c>
      <c r="K1" s="51" t="s">
        <v>257</v>
      </c>
      <c r="L1" s="51" t="s">
        <v>8698</v>
      </c>
      <c r="M1" s="353"/>
    </row>
    <row r="2" spans="1:13" ht="12.2" customHeight="1">
      <c r="A2" s="854" t="s">
        <v>1498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204"/>
    </row>
    <row r="3" spans="1:13" s="771" customFormat="1" ht="12.2" customHeight="1">
      <c r="A3" s="37" t="s">
        <v>1499</v>
      </c>
      <c r="B3" s="37" t="s">
        <v>6127</v>
      </c>
      <c r="C3" s="471" t="s">
        <v>1500</v>
      </c>
      <c r="D3" s="706" t="s">
        <v>6136</v>
      </c>
      <c r="E3" s="31">
        <v>1000</v>
      </c>
      <c r="F3" s="24" t="s">
        <v>1135</v>
      </c>
      <c r="G3" s="66" t="s">
        <v>1136</v>
      </c>
      <c r="H3" s="305" t="s">
        <v>1805</v>
      </c>
      <c r="I3" s="263" t="s">
        <v>3876</v>
      </c>
      <c r="J3" s="477">
        <v>98</v>
      </c>
      <c r="K3" s="264">
        <v>15</v>
      </c>
      <c r="L3" s="446">
        <v>2137</v>
      </c>
      <c r="M3" s="770"/>
    </row>
    <row r="4" spans="1:13" s="771" customFormat="1" ht="12.2" customHeight="1">
      <c r="A4" s="37" t="s">
        <v>1501</v>
      </c>
      <c r="B4" s="37" t="s">
        <v>6128</v>
      </c>
      <c r="C4" s="471" t="s">
        <v>1502</v>
      </c>
      <c r="D4" s="706" t="s">
        <v>6137</v>
      </c>
      <c r="E4" s="31">
        <v>1000</v>
      </c>
      <c r="F4" s="24" t="s">
        <v>1135</v>
      </c>
      <c r="G4" s="66" t="s">
        <v>1820</v>
      </c>
      <c r="H4" s="305" t="s">
        <v>1808</v>
      </c>
      <c r="I4" s="263" t="s">
        <v>3876</v>
      </c>
      <c r="J4" s="477">
        <v>101.7</v>
      </c>
      <c r="K4" s="264">
        <v>15</v>
      </c>
      <c r="L4" s="446">
        <v>2138</v>
      </c>
      <c r="M4" s="770"/>
    </row>
    <row r="5" spans="1:13" s="771" customFormat="1" ht="12.2" customHeight="1">
      <c r="A5" s="37" t="s">
        <v>1503</v>
      </c>
      <c r="B5" s="37" t="s">
        <v>6129</v>
      </c>
      <c r="C5" s="471" t="s">
        <v>1504</v>
      </c>
      <c r="D5" s="706" t="s">
        <v>6138</v>
      </c>
      <c r="E5" s="31">
        <v>1000</v>
      </c>
      <c r="F5" s="24" t="s">
        <v>1135</v>
      </c>
      <c r="G5" s="66" t="s">
        <v>1141</v>
      </c>
      <c r="H5" s="305" t="s">
        <v>1812</v>
      </c>
      <c r="I5" s="263" t="s">
        <v>3876</v>
      </c>
      <c r="J5" s="477">
        <v>109.6</v>
      </c>
      <c r="K5" s="264">
        <v>12</v>
      </c>
      <c r="L5" s="446">
        <v>2152</v>
      </c>
      <c r="M5" s="770"/>
    </row>
    <row r="6" spans="1:13" s="771" customFormat="1" ht="12.2" customHeight="1">
      <c r="A6" s="37" t="s">
        <v>1505</v>
      </c>
      <c r="B6" s="37" t="s">
        <v>6130</v>
      </c>
      <c r="C6" s="471" t="s">
        <v>1506</v>
      </c>
      <c r="D6" s="706" t="s">
        <v>6139</v>
      </c>
      <c r="E6" s="31">
        <v>1000</v>
      </c>
      <c r="F6" s="24" t="s">
        <v>1135</v>
      </c>
      <c r="G6" s="66" t="s">
        <v>3556</v>
      </c>
      <c r="H6" s="305" t="s">
        <v>1816</v>
      </c>
      <c r="I6" s="263" t="s">
        <v>3876</v>
      </c>
      <c r="J6" s="477">
        <v>117.3</v>
      </c>
      <c r="K6" s="264">
        <v>12</v>
      </c>
      <c r="L6" s="446">
        <v>2155</v>
      </c>
      <c r="M6" s="770"/>
    </row>
    <row r="7" spans="1:13" s="771" customFormat="1" ht="12.2" customHeight="1">
      <c r="A7" s="37" t="s">
        <v>1507</v>
      </c>
      <c r="B7" s="37" t="s">
        <v>6131</v>
      </c>
      <c r="C7" s="471" t="s">
        <v>1508</v>
      </c>
      <c r="D7" s="706" t="s">
        <v>6140</v>
      </c>
      <c r="E7" s="31">
        <v>1000</v>
      </c>
      <c r="F7" s="24" t="s">
        <v>1135</v>
      </c>
      <c r="G7" s="66" t="s">
        <v>2418</v>
      </c>
      <c r="H7" s="305" t="s">
        <v>1820</v>
      </c>
      <c r="I7" s="263" t="s">
        <v>3876</v>
      </c>
      <c r="J7" s="477">
        <v>125</v>
      </c>
      <c r="K7" s="264">
        <v>9</v>
      </c>
      <c r="L7" s="446">
        <v>2159</v>
      </c>
      <c r="M7" s="770"/>
    </row>
    <row r="8" spans="1:13" s="771" customFormat="1" ht="12.2" customHeight="1">
      <c r="A8" s="37" t="s">
        <v>1509</v>
      </c>
      <c r="B8" s="37" t="s">
        <v>6132</v>
      </c>
      <c r="C8" s="471" t="s">
        <v>1510</v>
      </c>
      <c r="D8" s="706" t="s">
        <v>6141</v>
      </c>
      <c r="E8" s="31">
        <v>1000</v>
      </c>
      <c r="F8" s="24" t="s">
        <v>1135</v>
      </c>
      <c r="G8" s="66" t="s">
        <v>2425</v>
      </c>
      <c r="H8" s="305" t="s">
        <v>1141</v>
      </c>
      <c r="I8" s="263" t="s">
        <v>3876</v>
      </c>
      <c r="J8" s="477">
        <v>132.69999999999999</v>
      </c>
      <c r="K8" s="264">
        <v>9</v>
      </c>
      <c r="L8" s="446">
        <v>2220</v>
      </c>
      <c r="M8" s="770"/>
    </row>
    <row r="9" spans="1:13" s="771" customFormat="1" ht="12.2" customHeight="1">
      <c r="A9" s="37" t="s">
        <v>1511</v>
      </c>
      <c r="B9" s="37" t="s">
        <v>6133</v>
      </c>
      <c r="C9" s="471" t="s">
        <v>1512</v>
      </c>
      <c r="D9" s="706" t="s">
        <v>6142</v>
      </c>
      <c r="E9" s="31">
        <v>1000</v>
      </c>
      <c r="F9" s="24" t="s">
        <v>1135</v>
      </c>
      <c r="G9" s="66" t="s">
        <v>1150</v>
      </c>
      <c r="H9" s="305" t="s">
        <v>3556</v>
      </c>
      <c r="I9" s="263" t="s">
        <v>3876</v>
      </c>
      <c r="J9" s="477">
        <v>140.30000000000001</v>
      </c>
      <c r="K9" s="264">
        <v>9</v>
      </c>
      <c r="L9" s="446">
        <v>2282</v>
      </c>
      <c r="M9" s="770"/>
    </row>
    <row r="10" spans="1:13" s="771" customFormat="1" ht="12.2" customHeight="1">
      <c r="A10" s="37" t="s">
        <v>1513</v>
      </c>
      <c r="B10" s="37" t="s">
        <v>6134</v>
      </c>
      <c r="C10" s="471" t="s">
        <v>1514</v>
      </c>
      <c r="D10" s="706" t="s">
        <v>6143</v>
      </c>
      <c r="E10" s="31">
        <v>1000</v>
      </c>
      <c r="F10" s="24" t="s">
        <v>1135</v>
      </c>
      <c r="G10" s="66" t="s">
        <v>1153</v>
      </c>
      <c r="H10" s="305" t="s">
        <v>1154</v>
      </c>
      <c r="I10" s="263" t="s">
        <v>3876</v>
      </c>
      <c r="J10" s="477">
        <v>147.9</v>
      </c>
      <c r="K10" s="264">
        <v>9</v>
      </c>
      <c r="L10" s="446">
        <v>2324</v>
      </c>
      <c r="M10" s="770"/>
    </row>
    <row r="11" spans="1:13" s="771" customFormat="1" ht="12.2" customHeight="1">
      <c r="A11" s="37" t="s">
        <v>1515</v>
      </c>
      <c r="B11" s="37" t="s">
        <v>6135</v>
      </c>
      <c r="C11" s="471" t="s">
        <v>1516</v>
      </c>
      <c r="D11" s="706" t="s">
        <v>6144</v>
      </c>
      <c r="E11" s="31">
        <v>1000</v>
      </c>
      <c r="F11" s="24" t="s">
        <v>1135</v>
      </c>
      <c r="G11" s="66" t="s">
        <v>1157</v>
      </c>
      <c r="H11" s="305" t="s">
        <v>1158</v>
      </c>
      <c r="I11" s="263" t="s">
        <v>3876</v>
      </c>
      <c r="J11" s="477">
        <v>158.69999999999999</v>
      </c>
      <c r="K11" s="264">
        <v>9</v>
      </c>
      <c r="L11" s="446">
        <v>2388</v>
      </c>
      <c r="M11" s="770"/>
    </row>
    <row r="12" spans="1:13" ht="12.2" customHeight="1">
      <c r="A12" s="854" t="s">
        <v>1517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204"/>
    </row>
    <row r="13" spans="1:13" s="771" customFormat="1" ht="12.2" customHeight="1">
      <c r="A13" s="37">
        <v>140261</v>
      </c>
      <c r="B13" s="37" t="s">
        <v>6145</v>
      </c>
      <c r="C13" s="259" t="s">
        <v>1518</v>
      </c>
      <c r="D13" s="706" t="s">
        <v>6184</v>
      </c>
      <c r="E13" s="31">
        <v>1000</v>
      </c>
      <c r="F13" s="24" t="s">
        <v>1135</v>
      </c>
      <c r="G13" s="24" t="s">
        <v>4051</v>
      </c>
      <c r="H13" s="24" t="s">
        <v>349</v>
      </c>
      <c r="I13" s="263" t="s">
        <v>3876</v>
      </c>
      <c r="J13" s="477">
        <v>98.9</v>
      </c>
      <c r="K13" s="264">
        <v>15</v>
      </c>
      <c r="L13" s="446">
        <v>2069</v>
      </c>
      <c r="M13" s="770"/>
    </row>
    <row r="14" spans="1:13" s="771" customFormat="1" ht="12.2" customHeight="1">
      <c r="A14" s="37">
        <v>140262</v>
      </c>
      <c r="B14" s="37" t="s">
        <v>6146</v>
      </c>
      <c r="C14" s="259" t="s">
        <v>1519</v>
      </c>
      <c r="D14" s="706" t="s">
        <v>6185</v>
      </c>
      <c r="E14" s="31">
        <v>1000</v>
      </c>
      <c r="F14" s="24" t="s">
        <v>1135</v>
      </c>
      <c r="G14" s="24" t="s">
        <v>4054</v>
      </c>
      <c r="H14" s="24" t="s">
        <v>353</v>
      </c>
      <c r="I14" s="263" t="s">
        <v>3876</v>
      </c>
      <c r="J14" s="477">
        <v>100.4</v>
      </c>
      <c r="K14" s="264">
        <v>15</v>
      </c>
      <c r="L14" s="446">
        <v>2069</v>
      </c>
      <c r="M14" s="770"/>
    </row>
    <row r="15" spans="1:13" s="771" customFormat="1" ht="12.2" customHeight="1">
      <c r="A15" s="37">
        <v>140263</v>
      </c>
      <c r="B15" s="37" t="s">
        <v>6147</v>
      </c>
      <c r="C15" s="259" t="s">
        <v>1520</v>
      </c>
      <c r="D15" s="706" t="s">
        <v>6186</v>
      </c>
      <c r="E15" s="31">
        <v>1000</v>
      </c>
      <c r="F15" s="24" t="s">
        <v>1135</v>
      </c>
      <c r="G15" s="24" t="s">
        <v>4057</v>
      </c>
      <c r="H15" s="24" t="s">
        <v>357</v>
      </c>
      <c r="I15" s="263" t="s">
        <v>3876</v>
      </c>
      <c r="J15" s="477">
        <v>102</v>
      </c>
      <c r="K15" s="264">
        <v>15</v>
      </c>
      <c r="L15" s="446">
        <v>2069</v>
      </c>
      <c r="M15" s="770"/>
    </row>
    <row r="16" spans="1:13" s="771" customFormat="1" ht="12.2" customHeight="1">
      <c r="A16" s="37">
        <v>140264</v>
      </c>
      <c r="B16" s="37" t="s">
        <v>6148</v>
      </c>
      <c r="C16" s="259" t="s">
        <v>1521</v>
      </c>
      <c r="D16" s="706" t="s">
        <v>6187</v>
      </c>
      <c r="E16" s="31">
        <v>1000</v>
      </c>
      <c r="F16" s="24" t="s">
        <v>1135</v>
      </c>
      <c r="G16" s="24" t="s">
        <v>4060</v>
      </c>
      <c r="H16" s="24" t="s">
        <v>361</v>
      </c>
      <c r="I16" s="263" t="s">
        <v>3876</v>
      </c>
      <c r="J16" s="477">
        <v>103.6</v>
      </c>
      <c r="K16" s="264">
        <v>15</v>
      </c>
      <c r="L16" s="446">
        <v>2069</v>
      </c>
      <c r="M16" s="770"/>
    </row>
    <row r="17" spans="1:13" s="771" customFormat="1" ht="12.2" customHeight="1">
      <c r="A17" s="37">
        <v>140265</v>
      </c>
      <c r="B17" s="37" t="s">
        <v>6149</v>
      </c>
      <c r="C17" s="259" t="s">
        <v>1522</v>
      </c>
      <c r="D17" s="706" t="s">
        <v>6188</v>
      </c>
      <c r="E17" s="31">
        <v>1000</v>
      </c>
      <c r="F17" s="24" t="s">
        <v>1135</v>
      </c>
      <c r="G17" s="24" t="s">
        <v>4063</v>
      </c>
      <c r="H17" s="24" t="s">
        <v>364</v>
      </c>
      <c r="I17" s="263" t="s">
        <v>3876</v>
      </c>
      <c r="J17" s="477">
        <v>105.2</v>
      </c>
      <c r="K17" s="264">
        <v>15</v>
      </c>
      <c r="L17" s="446">
        <v>2069</v>
      </c>
      <c r="M17" s="770"/>
    </row>
    <row r="18" spans="1:13" s="771" customFormat="1" ht="12.2" customHeight="1">
      <c r="A18" s="37">
        <v>140266</v>
      </c>
      <c r="B18" s="37" t="s">
        <v>6150</v>
      </c>
      <c r="C18" s="259" t="s">
        <v>1523</v>
      </c>
      <c r="D18" s="706" t="s">
        <v>6189</v>
      </c>
      <c r="E18" s="31">
        <v>1000</v>
      </c>
      <c r="F18" s="24" t="s">
        <v>1135</v>
      </c>
      <c r="G18" s="24" t="s">
        <v>4066</v>
      </c>
      <c r="H18" s="24" t="s">
        <v>367</v>
      </c>
      <c r="I18" s="263" t="s">
        <v>3876</v>
      </c>
      <c r="J18" s="477">
        <v>106.7</v>
      </c>
      <c r="K18" s="264">
        <v>12</v>
      </c>
      <c r="L18" s="446">
        <v>2107</v>
      </c>
      <c r="M18" s="770"/>
    </row>
    <row r="19" spans="1:13" s="771" customFormat="1" ht="12.2" customHeight="1">
      <c r="A19" s="37">
        <v>140267</v>
      </c>
      <c r="B19" s="37" t="s">
        <v>6151</v>
      </c>
      <c r="C19" s="259" t="s">
        <v>1524</v>
      </c>
      <c r="D19" s="706" t="s">
        <v>6190</v>
      </c>
      <c r="E19" s="31">
        <v>1000</v>
      </c>
      <c r="F19" s="24" t="s">
        <v>1135</v>
      </c>
      <c r="G19" s="24" t="s">
        <v>4069</v>
      </c>
      <c r="H19" s="24" t="s">
        <v>370</v>
      </c>
      <c r="I19" s="263" t="s">
        <v>3876</v>
      </c>
      <c r="J19" s="477">
        <v>108.3</v>
      </c>
      <c r="K19" s="264">
        <v>12</v>
      </c>
      <c r="L19" s="446">
        <v>2107</v>
      </c>
      <c r="M19" s="770"/>
    </row>
    <row r="20" spans="1:13" s="771" customFormat="1" ht="12.2" customHeight="1">
      <c r="A20" s="37">
        <v>140268</v>
      </c>
      <c r="B20" s="37" t="s">
        <v>6152</v>
      </c>
      <c r="C20" s="259" t="s">
        <v>1525</v>
      </c>
      <c r="D20" s="706" t="s">
        <v>6191</v>
      </c>
      <c r="E20" s="31">
        <v>1000</v>
      </c>
      <c r="F20" s="24" t="s">
        <v>1135</v>
      </c>
      <c r="G20" s="24" t="s">
        <v>4072</v>
      </c>
      <c r="H20" s="24" t="s">
        <v>373</v>
      </c>
      <c r="I20" s="263" t="s">
        <v>3876</v>
      </c>
      <c r="J20" s="477">
        <v>109.9</v>
      </c>
      <c r="K20" s="264">
        <v>12</v>
      </c>
      <c r="L20" s="446">
        <v>2107</v>
      </c>
      <c r="M20" s="770"/>
    </row>
    <row r="21" spans="1:13" s="771" customFormat="1" ht="12.2" customHeight="1">
      <c r="A21" s="37">
        <v>140269</v>
      </c>
      <c r="B21" s="37" t="s">
        <v>6153</v>
      </c>
      <c r="C21" s="259" t="s">
        <v>1526</v>
      </c>
      <c r="D21" s="706" t="s">
        <v>6192</v>
      </c>
      <c r="E21" s="31">
        <v>1000</v>
      </c>
      <c r="F21" s="24" t="s">
        <v>1135</v>
      </c>
      <c r="G21" s="24" t="s">
        <v>4075</v>
      </c>
      <c r="H21" s="24" t="s">
        <v>376</v>
      </c>
      <c r="I21" s="263" t="s">
        <v>3876</v>
      </c>
      <c r="J21" s="477">
        <v>111.5</v>
      </c>
      <c r="K21" s="264">
        <v>12</v>
      </c>
      <c r="L21" s="446">
        <v>2107</v>
      </c>
      <c r="M21" s="770"/>
    </row>
    <row r="22" spans="1:13" s="771" customFormat="1" ht="12.2" customHeight="1">
      <c r="A22" s="37">
        <v>140280</v>
      </c>
      <c r="B22" s="24" t="s">
        <v>6154</v>
      </c>
      <c r="C22" s="471" t="s">
        <v>1527</v>
      </c>
      <c r="D22" s="472" t="s">
        <v>6193</v>
      </c>
      <c r="E22" s="31">
        <v>1000</v>
      </c>
      <c r="F22" s="24" t="s">
        <v>1135</v>
      </c>
      <c r="G22" s="24" t="s">
        <v>1870</v>
      </c>
      <c r="H22" s="24" t="s">
        <v>4036</v>
      </c>
      <c r="I22" s="263" t="s">
        <v>3876</v>
      </c>
      <c r="J22" s="477">
        <v>113</v>
      </c>
      <c r="K22" s="264">
        <v>12</v>
      </c>
      <c r="L22" s="446">
        <v>2107</v>
      </c>
      <c r="M22" s="770"/>
    </row>
    <row r="23" spans="1:13" s="771" customFormat="1" ht="12.2" customHeight="1">
      <c r="A23" s="37">
        <v>140281</v>
      </c>
      <c r="B23" s="24" t="s">
        <v>6155</v>
      </c>
      <c r="C23" s="471" t="s">
        <v>1528</v>
      </c>
      <c r="D23" s="472" t="s">
        <v>6194</v>
      </c>
      <c r="E23" s="31">
        <v>1000</v>
      </c>
      <c r="F23" s="24" t="s">
        <v>1135</v>
      </c>
      <c r="G23" s="24" t="s">
        <v>1873</v>
      </c>
      <c r="H23" s="24" t="s">
        <v>4039</v>
      </c>
      <c r="I23" s="263" t="s">
        <v>3876</v>
      </c>
      <c r="J23" s="477">
        <v>114.6</v>
      </c>
      <c r="K23" s="264">
        <v>12</v>
      </c>
      <c r="L23" s="446">
        <v>2149</v>
      </c>
      <c r="M23" s="770"/>
    </row>
    <row r="24" spans="1:13" s="771" customFormat="1" ht="12.2" customHeight="1">
      <c r="A24" s="37">
        <v>140282</v>
      </c>
      <c r="B24" s="24" t="s">
        <v>6156</v>
      </c>
      <c r="C24" s="471" t="s">
        <v>1529</v>
      </c>
      <c r="D24" s="472" t="s">
        <v>6195</v>
      </c>
      <c r="E24" s="31">
        <v>1000</v>
      </c>
      <c r="F24" s="24" t="s">
        <v>1135</v>
      </c>
      <c r="G24" s="24" t="s">
        <v>1876</v>
      </c>
      <c r="H24" s="24" t="s">
        <v>4042</v>
      </c>
      <c r="I24" s="263" t="s">
        <v>3876</v>
      </c>
      <c r="J24" s="477">
        <v>116.2</v>
      </c>
      <c r="K24" s="264">
        <v>12</v>
      </c>
      <c r="L24" s="446">
        <v>2149</v>
      </c>
      <c r="M24" s="770"/>
    </row>
    <row r="25" spans="1:13" s="771" customFormat="1" ht="12.2" customHeight="1">
      <c r="A25" s="37">
        <v>140283</v>
      </c>
      <c r="B25" s="24" t="s">
        <v>6157</v>
      </c>
      <c r="C25" s="471" t="s">
        <v>1530</v>
      </c>
      <c r="D25" s="472" t="s">
        <v>6196</v>
      </c>
      <c r="E25" s="31">
        <v>1000</v>
      </c>
      <c r="F25" s="24" t="s">
        <v>1135</v>
      </c>
      <c r="G25" s="24" t="s">
        <v>1879</v>
      </c>
      <c r="H25" s="24" t="s">
        <v>4045</v>
      </c>
      <c r="I25" s="263" t="s">
        <v>3876</v>
      </c>
      <c r="J25" s="477">
        <v>117.8</v>
      </c>
      <c r="K25" s="264">
        <v>12</v>
      </c>
      <c r="L25" s="446">
        <v>2149</v>
      </c>
      <c r="M25" s="770"/>
    </row>
    <row r="26" spans="1:13" s="771" customFormat="1" ht="12.2" customHeight="1">
      <c r="A26" s="37">
        <v>140284</v>
      </c>
      <c r="B26" s="24" t="s">
        <v>6158</v>
      </c>
      <c r="C26" s="471" t="s">
        <v>1531</v>
      </c>
      <c r="D26" s="472" t="s">
        <v>6197</v>
      </c>
      <c r="E26" s="31">
        <v>1000</v>
      </c>
      <c r="F26" s="24" t="s">
        <v>1135</v>
      </c>
      <c r="G26" s="24" t="s">
        <v>1882</v>
      </c>
      <c r="H26" s="24" t="s">
        <v>4048</v>
      </c>
      <c r="I26" s="263" t="s">
        <v>3876</v>
      </c>
      <c r="J26" s="477">
        <v>119.3</v>
      </c>
      <c r="K26" s="264">
        <v>12</v>
      </c>
      <c r="L26" s="446">
        <v>2149</v>
      </c>
      <c r="M26" s="770"/>
    </row>
    <row r="27" spans="1:13" s="771" customFormat="1" ht="12.2" customHeight="1">
      <c r="A27" s="37">
        <v>140285</v>
      </c>
      <c r="B27" s="24" t="s">
        <v>6159</v>
      </c>
      <c r="C27" s="471" t="s">
        <v>1532</v>
      </c>
      <c r="D27" s="472" t="s">
        <v>6198</v>
      </c>
      <c r="E27" s="31">
        <v>1000</v>
      </c>
      <c r="F27" s="24" t="s">
        <v>1135</v>
      </c>
      <c r="G27" s="24" t="s">
        <v>1885</v>
      </c>
      <c r="H27" s="24" t="s">
        <v>4051</v>
      </c>
      <c r="I27" s="263" t="s">
        <v>3876</v>
      </c>
      <c r="J27" s="477">
        <v>120.9</v>
      </c>
      <c r="K27" s="264">
        <v>12</v>
      </c>
      <c r="L27" s="446">
        <v>2149</v>
      </c>
      <c r="M27" s="770"/>
    </row>
    <row r="28" spans="1:13" s="771" customFormat="1" ht="12.2" customHeight="1">
      <c r="A28" s="37">
        <v>140286</v>
      </c>
      <c r="B28" s="24" t="s">
        <v>6160</v>
      </c>
      <c r="C28" s="471" t="s">
        <v>1533</v>
      </c>
      <c r="D28" s="472" t="s">
        <v>6199</v>
      </c>
      <c r="E28" s="31">
        <v>1000</v>
      </c>
      <c r="F28" s="24" t="s">
        <v>1135</v>
      </c>
      <c r="G28" s="24" t="s">
        <v>1888</v>
      </c>
      <c r="H28" s="24" t="s">
        <v>4054</v>
      </c>
      <c r="I28" s="263" t="s">
        <v>3876</v>
      </c>
      <c r="J28" s="477">
        <v>122.5</v>
      </c>
      <c r="K28" s="264">
        <v>12</v>
      </c>
      <c r="L28" s="446">
        <v>2189</v>
      </c>
      <c r="M28" s="770"/>
    </row>
    <row r="29" spans="1:13" s="771" customFormat="1" ht="12.2" customHeight="1">
      <c r="A29" s="37">
        <v>140287</v>
      </c>
      <c r="B29" s="24" t="s">
        <v>6161</v>
      </c>
      <c r="C29" s="471" t="s">
        <v>1534</v>
      </c>
      <c r="D29" s="472" t="s">
        <v>6200</v>
      </c>
      <c r="E29" s="31">
        <v>1000</v>
      </c>
      <c r="F29" s="24" t="s">
        <v>1135</v>
      </c>
      <c r="G29" s="24" t="s">
        <v>1891</v>
      </c>
      <c r="H29" s="24" t="s">
        <v>4057</v>
      </c>
      <c r="I29" s="263" t="s">
        <v>3876</v>
      </c>
      <c r="J29" s="477">
        <v>124.1</v>
      </c>
      <c r="K29" s="264">
        <v>12</v>
      </c>
      <c r="L29" s="446">
        <v>2189</v>
      </c>
      <c r="M29" s="770"/>
    </row>
    <row r="30" spans="1:13" s="771" customFormat="1" ht="12.2" customHeight="1">
      <c r="A30" s="37">
        <v>140288</v>
      </c>
      <c r="B30" s="24" t="s">
        <v>6162</v>
      </c>
      <c r="C30" s="471" t="s">
        <v>1535</v>
      </c>
      <c r="D30" s="472" t="s">
        <v>6201</v>
      </c>
      <c r="E30" s="31">
        <v>1000</v>
      </c>
      <c r="F30" s="24" t="s">
        <v>1135</v>
      </c>
      <c r="G30" s="24" t="s">
        <v>837</v>
      </c>
      <c r="H30" s="24" t="s">
        <v>4060</v>
      </c>
      <c r="I30" s="263" t="s">
        <v>3876</v>
      </c>
      <c r="J30" s="477">
        <v>125.6</v>
      </c>
      <c r="K30" s="264">
        <v>12</v>
      </c>
      <c r="L30" s="446">
        <v>2189</v>
      </c>
      <c r="M30" s="770"/>
    </row>
    <row r="31" spans="1:13" s="771" customFormat="1" ht="12.2" customHeight="1">
      <c r="A31" s="37">
        <v>140289</v>
      </c>
      <c r="B31" s="24" t="s">
        <v>6163</v>
      </c>
      <c r="C31" s="471" t="s">
        <v>1536</v>
      </c>
      <c r="D31" s="472" t="s">
        <v>6202</v>
      </c>
      <c r="E31" s="31">
        <v>1000</v>
      </c>
      <c r="F31" s="24" t="s">
        <v>1135</v>
      </c>
      <c r="G31" s="24" t="s">
        <v>840</v>
      </c>
      <c r="H31" s="24" t="s">
        <v>4063</v>
      </c>
      <c r="I31" s="263" t="s">
        <v>3876</v>
      </c>
      <c r="J31" s="477">
        <v>127.2</v>
      </c>
      <c r="K31" s="264">
        <v>12</v>
      </c>
      <c r="L31" s="446">
        <v>2189</v>
      </c>
      <c r="M31" s="770"/>
    </row>
    <row r="32" spans="1:13" s="771" customFormat="1" ht="12.2" customHeight="1">
      <c r="A32" s="37" t="s">
        <v>1537</v>
      </c>
      <c r="B32" s="24" t="s">
        <v>6164</v>
      </c>
      <c r="C32" s="471" t="s">
        <v>1538</v>
      </c>
      <c r="D32" s="472" t="s">
        <v>6203</v>
      </c>
      <c r="E32" s="31">
        <v>1000</v>
      </c>
      <c r="F32" s="24" t="s">
        <v>1135</v>
      </c>
      <c r="G32" s="24" t="s">
        <v>84</v>
      </c>
      <c r="H32" s="24" t="s">
        <v>85</v>
      </c>
      <c r="I32" s="263" t="s">
        <v>3876</v>
      </c>
      <c r="J32" s="477">
        <v>125.8</v>
      </c>
      <c r="K32" s="264">
        <v>9</v>
      </c>
      <c r="L32" s="446">
        <v>2242</v>
      </c>
      <c r="M32" s="770"/>
    </row>
    <row r="33" spans="1:13" s="771" customFormat="1" ht="12.2" customHeight="1">
      <c r="A33" s="37" t="s">
        <v>1539</v>
      </c>
      <c r="B33" s="24" t="s">
        <v>6165</v>
      </c>
      <c r="C33" s="471" t="s">
        <v>1540</v>
      </c>
      <c r="D33" s="472" t="s">
        <v>6204</v>
      </c>
      <c r="E33" s="31">
        <v>1000</v>
      </c>
      <c r="F33" s="24" t="s">
        <v>1135</v>
      </c>
      <c r="G33" s="24" t="s">
        <v>86</v>
      </c>
      <c r="H33" s="24" t="s">
        <v>87</v>
      </c>
      <c r="I33" s="263" t="s">
        <v>3876</v>
      </c>
      <c r="J33" s="477">
        <v>127.3</v>
      </c>
      <c r="K33" s="264">
        <v>9</v>
      </c>
      <c r="L33" s="446">
        <v>2242</v>
      </c>
      <c r="M33" s="770"/>
    </row>
    <row r="34" spans="1:13" s="771" customFormat="1" ht="12.2" customHeight="1">
      <c r="A34" s="37" t="s">
        <v>1541</v>
      </c>
      <c r="B34" s="24" t="s">
        <v>6166</v>
      </c>
      <c r="C34" s="471" t="s">
        <v>1542</v>
      </c>
      <c r="D34" s="472" t="s">
        <v>6205</v>
      </c>
      <c r="E34" s="31">
        <v>1000</v>
      </c>
      <c r="F34" s="24" t="s">
        <v>1135</v>
      </c>
      <c r="G34" s="24" t="s">
        <v>88</v>
      </c>
      <c r="H34" s="24" t="s">
        <v>89</v>
      </c>
      <c r="I34" s="263" t="s">
        <v>3876</v>
      </c>
      <c r="J34" s="477">
        <v>129</v>
      </c>
      <c r="K34" s="264">
        <v>9</v>
      </c>
      <c r="L34" s="446">
        <v>2242</v>
      </c>
      <c r="M34" s="770"/>
    </row>
    <row r="35" spans="1:13" s="771" customFormat="1" ht="12.2" customHeight="1">
      <c r="A35" s="37" t="s">
        <v>1543</v>
      </c>
      <c r="B35" s="24" t="s">
        <v>6167</v>
      </c>
      <c r="C35" s="471" t="s">
        <v>1544</v>
      </c>
      <c r="D35" s="472" t="s">
        <v>6206</v>
      </c>
      <c r="E35" s="31">
        <v>1000</v>
      </c>
      <c r="F35" s="24" t="s">
        <v>1135</v>
      </c>
      <c r="G35" s="24" t="s">
        <v>90</v>
      </c>
      <c r="H35" s="24" t="s">
        <v>91</v>
      </c>
      <c r="I35" s="263" t="s">
        <v>3876</v>
      </c>
      <c r="J35" s="477">
        <v>130.4</v>
      </c>
      <c r="K35" s="264">
        <v>9</v>
      </c>
      <c r="L35" s="446">
        <v>2242</v>
      </c>
      <c r="M35" s="770"/>
    </row>
    <row r="36" spans="1:13" s="771" customFormat="1" ht="12.2" customHeight="1">
      <c r="A36" s="37" t="s">
        <v>1545</v>
      </c>
      <c r="B36" s="24" t="s">
        <v>6168</v>
      </c>
      <c r="C36" s="471" t="s">
        <v>1546</v>
      </c>
      <c r="D36" s="472" t="s">
        <v>6207</v>
      </c>
      <c r="E36" s="31">
        <v>1000</v>
      </c>
      <c r="F36" s="24" t="s">
        <v>1135</v>
      </c>
      <c r="G36" s="24" t="s">
        <v>92</v>
      </c>
      <c r="H36" s="24" t="s">
        <v>93</v>
      </c>
      <c r="I36" s="263" t="s">
        <v>3876</v>
      </c>
      <c r="J36" s="477">
        <v>131.9</v>
      </c>
      <c r="K36" s="264">
        <v>9</v>
      </c>
      <c r="L36" s="446">
        <v>2242</v>
      </c>
      <c r="M36" s="770"/>
    </row>
    <row r="37" spans="1:13" s="771" customFormat="1" ht="12.2" customHeight="1">
      <c r="A37" s="37" t="s">
        <v>1547</v>
      </c>
      <c r="B37" s="24" t="s">
        <v>6169</v>
      </c>
      <c r="C37" s="471" t="s">
        <v>1548</v>
      </c>
      <c r="D37" s="472" t="s">
        <v>6208</v>
      </c>
      <c r="E37" s="31">
        <v>1000</v>
      </c>
      <c r="F37" s="24" t="s">
        <v>1135</v>
      </c>
      <c r="G37" s="24" t="s">
        <v>94</v>
      </c>
      <c r="H37" s="24" t="s">
        <v>95</v>
      </c>
      <c r="I37" s="263" t="s">
        <v>3876</v>
      </c>
      <c r="J37" s="477">
        <v>133.4</v>
      </c>
      <c r="K37" s="264">
        <v>9</v>
      </c>
      <c r="L37" s="446">
        <v>2282</v>
      </c>
      <c r="M37" s="770"/>
    </row>
    <row r="38" spans="1:13" s="771" customFormat="1" ht="12.2" customHeight="1">
      <c r="A38" s="37" t="s">
        <v>1549</v>
      </c>
      <c r="B38" s="24" t="s">
        <v>6170</v>
      </c>
      <c r="C38" s="471" t="s">
        <v>1550</v>
      </c>
      <c r="D38" s="472" t="s">
        <v>6209</v>
      </c>
      <c r="E38" s="31">
        <v>1000</v>
      </c>
      <c r="F38" s="24" t="s">
        <v>1135</v>
      </c>
      <c r="G38" s="24" t="s">
        <v>96</v>
      </c>
      <c r="H38" s="24" t="s">
        <v>97</v>
      </c>
      <c r="I38" s="263" t="s">
        <v>3876</v>
      </c>
      <c r="J38" s="477">
        <v>135</v>
      </c>
      <c r="K38" s="264">
        <v>9</v>
      </c>
      <c r="L38" s="446">
        <v>2282</v>
      </c>
      <c r="M38" s="770"/>
    </row>
    <row r="39" spans="1:13" s="771" customFormat="1" ht="12.2" customHeight="1">
      <c r="A39" s="37" t="s">
        <v>1551</v>
      </c>
      <c r="B39" s="24" t="s">
        <v>6171</v>
      </c>
      <c r="C39" s="471" t="s">
        <v>1552</v>
      </c>
      <c r="D39" s="472" t="s">
        <v>6210</v>
      </c>
      <c r="E39" s="31">
        <v>1000</v>
      </c>
      <c r="F39" s="24" t="s">
        <v>1135</v>
      </c>
      <c r="G39" s="24" t="s">
        <v>98</v>
      </c>
      <c r="H39" s="24" t="s">
        <v>99</v>
      </c>
      <c r="I39" s="263" t="s">
        <v>3876</v>
      </c>
      <c r="J39" s="477">
        <v>136.5</v>
      </c>
      <c r="K39" s="264">
        <v>9</v>
      </c>
      <c r="L39" s="446">
        <v>2282</v>
      </c>
      <c r="M39" s="770"/>
    </row>
    <row r="40" spans="1:13" s="771" customFormat="1" ht="12.2" customHeight="1">
      <c r="A40" s="37" t="s">
        <v>1553</v>
      </c>
      <c r="B40" s="24" t="s">
        <v>6172</v>
      </c>
      <c r="C40" s="471" t="s">
        <v>1554</v>
      </c>
      <c r="D40" s="472" t="s">
        <v>6211</v>
      </c>
      <c r="E40" s="31">
        <v>1000</v>
      </c>
      <c r="F40" s="24" t="s">
        <v>1135</v>
      </c>
      <c r="G40" s="24" t="s">
        <v>100</v>
      </c>
      <c r="H40" s="24" t="s">
        <v>101</v>
      </c>
      <c r="I40" s="263" t="s">
        <v>3876</v>
      </c>
      <c r="J40" s="477">
        <v>138</v>
      </c>
      <c r="K40" s="264">
        <v>9</v>
      </c>
      <c r="L40" s="446">
        <v>2282</v>
      </c>
      <c r="M40" s="770"/>
    </row>
    <row r="41" spans="1:13" s="771" customFormat="1" ht="12.2" customHeight="1">
      <c r="A41" s="37" t="s">
        <v>1555</v>
      </c>
      <c r="B41" s="24" t="s">
        <v>6173</v>
      </c>
      <c r="C41" s="471" t="s">
        <v>1556</v>
      </c>
      <c r="D41" s="472" t="s">
        <v>6212</v>
      </c>
      <c r="E41" s="31">
        <v>1000</v>
      </c>
      <c r="F41" s="24" t="s">
        <v>1135</v>
      </c>
      <c r="G41" s="24" t="s">
        <v>102</v>
      </c>
      <c r="H41" s="24" t="s">
        <v>103</v>
      </c>
      <c r="I41" s="263" t="s">
        <v>3876</v>
      </c>
      <c r="J41" s="477">
        <v>139.5</v>
      </c>
      <c r="K41" s="264">
        <v>9</v>
      </c>
      <c r="L41" s="446">
        <v>2282</v>
      </c>
      <c r="M41" s="770"/>
    </row>
    <row r="42" spans="1:13" s="771" customFormat="1" ht="12.2" customHeight="1">
      <c r="A42" s="37" t="s">
        <v>1557</v>
      </c>
      <c r="B42" s="24" t="s">
        <v>6174</v>
      </c>
      <c r="C42" s="471" t="s">
        <v>1558</v>
      </c>
      <c r="D42" s="472" t="s">
        <v>6213</v>
      </c>
      <c r="E42" s="31">
        <v>1000</v>
      </c>
      <c r="F42" s="24" t="s">
        <v>1135</v>
      </c>
      <c r="G42" s="24" t="s">
        <v>104</v>
      </c>
      <c r="H42" s="24" t="s">
        <v>105</v>
      </c>
      <c r="I42" s="263" t="s">
        <v>3876</v>
      </c>
      <c r="J42" s="477">
        <v>141.1</v>
      </c>
      <c r="K42" s="264">
        <v>9</v>
      </c>
      <c r="L42" s="446">
        <v>2324</v>
      </c>
      <c r="M42" s="770"/>
    </row>
    <row r="43" spans="1:13" s="771" customFormat="1" ht="12.2" customHeight="1">
      <c r="A43" s="37" t="s">
        <v>1559</v>
      </c>
      <c r="B43" s="24" t="s">
        <v>6175</v>
      </c>
      <c r="C43" s="471" t="s">
        <v>1560</v>
      </c>
      <c r="D43" s="472" t="s">
        <v>6214</v>
      </c>
      <c r="E43" s="31">
        <v>1000</v>
      </c>
      <c r="F43" s="24" t="s">
        <v>1135</v>
      </c>
      <c r="G43" s="24" t="s">
        <v>106</v>
      </c>
      <c r="H43" s="24" t="s">
        <v>107</v>
      </c>
      <c r="I43" s="263" t="s">
        <v>3876</v>
      </c>
      <c r="J43" s="477">
        <v>142.6</v>
      </c>
      <c r="K43" s="264">
        <v>9</v>
      </c>
      <c r="L43" s="446">
        <v>2324</v>
      </c>
      <c r="M43" s="770"/>
    </row>
    <row r="44" spans="1:13" s="771" customFormat="1" ht="12.2" customHeight="1">
      <c r="A44" s="37" t="s">
        <v>1561</v>
      </c>
      <c r="B44" s="24" t="s">
        <v>6176</v>
      </c>
      <c r="C44" s="471" t="s">
        <v>1562</v>
      </c>
      <c r="D44" s="472" t="s">
        <v>6215</v>
      </c>
      <c r="E44" s="31">
        <v>1000</v>
      </c>
      <c r="F44" s="24" t="s">
        <v>1135</v>
      </c>
      <c r="G44" s="24" t="s">
        <v>108</v>
      </c>
      <c r="H44" s="24" t="s">
        <v>109</v>
      </c>
      <c r="I44" s="263" t="s">
        <v>3876</v>
      </c>
      <c r="J44" s="477">
        <v>144.1</v>
      </c>
      <c r="K44" s="264">
        <v>9</v>
      </c>
      <c r="L44" s="446">
        <v>2324</v>
      </c>
      <c r="M44" s="770"/>
    </row>
    <row r="45" spans="1:13" s="771" customFormat="1" ht="12.2" customHeight="1">
      <c r="A45" s="37" t="s">
        <v>1563</v>
      </c>
      <c r="B45" s="24" t="s">
        <v>6177</v>
      </c>
      <c r="C45" s="471" t="s">
        <v>1564</v>
      </c>
      <c r="D45" s="472" t="s">
        <v>6216</v>
      </c>
      <c r="E45" s="31">
        <v>1000</v>
      </c>
      <c r="F45" s="24" t="s">
        <v>1135</v>
      </c>
      <c r="G45" s="24" t="s">
        <v>110</v>
      </c>
      <c r="H45" s="24" t="s">
        <v>111</v>
      </c>
      <c r="I45" s="263" t="s">
        <v>3876</v>
      </c>
      <c r="J45" s="477">
        <v>145.6</v>
      </c>
      <c r="K45" s="264">
        <v>9</v>
      </c>
      <c r="L45" s="446">
        <v>2324</v>
      </c>
      <c r="M45" s="770"/>
    </row>
    <row r="46" spans="1:13" s="771" customFormat="1" ht="12.2" customHeight="1">
      <c r="A46" s="37" t="s">
        <v>1565</v>
      </c>
      <c r="B46" s="24" t="s">
        <v>6178</v>
      </c>
      <c r="C46" s="471" t="s">
        <v>1566</v>
      </c>
      <c r="D46" s="472" t="s">
        <v>6217</v>
      </c>
      <c r="E46" s="31">
        <v>1000</v>
      </c>
      <c r="F46" s="24" t="s">
        <v>1135</v>
      </c>
      <c r="G46" s="24" t="s">
        <v>112</v>
      </c>
      <c r="H46" s="24" t="s">
        <v>84</v>
      </c>
      <c r="I46" s="263" t="s">
        <v>3876</v>
      </c>
      <c r="J46" s="477">
        <v>147.1</v>
      </c>
      <c r="K46" s="264">
        <v>9</v>
      </c>
      <c r="L46" s="446">
        <v>2324</v>
      </c>
      <c r="M46" s="770"/>
    </row>
    <row r="47" spans="1:13" s="771" customFormat="1" ht="12.2" customHeight="1">
      <c r="A47" s="37" t="s">
        <v>1567</v>
      </c>
      <c r="B47" s="24" t="s">
        <v>6179</v>
      </c>
      <c r="C47" s="471" t="s">
        <v>1568</v>
      </c>
      <c r="D47" s="472" t="s">
        <v>6218</v>
      </c>
      <c r="E47" s="31">
        <v>1000</v>
      </c>
      <c r="F47" s="24" t="s">
        <v>1135</v>
      </c>
      <c r="G47" s="24" t="s">
        <v>113</v>
      </c>
      <c r="H47" s="24" t="s">
        <v>86</v>
      </c>
      <c r="I47" s="263" t="s">
        <v>3876</v>
      </c>
      <c r="J47" s="477">
        <v>148.69999999999999</v>
      </c>
      <c r="K47" s="264">
        <v>9</v>
      </c>
      <c r="L47" s="446">
        <v>2388</v>
      </c>
      <c r="M47" s="770"/>
    </row>
    <row r="48" spans="1:13" s="771" customFormat="1" ht="12.2" customHeight="1">
      <c r="A48" s="37" t="s">
        <v>1569</v>
      </c>
      <c r="B48" s="24" t="s">
        <v>6180</v>
      </c>
      <c r="C48" s="471" t="s">
        <v>1570</v>
      </c>
      <c r="D48" s="472" t="s">
        <v>6219</v>
      </c>
      <c r="E48" s="31">
        <v>1000</v>
      </c>
      <c r="F48" s="24" t="s">
        <v>1135</v>
      </c>
      <c r="G48" s="24" t="s">
        <v>114</v>
      </c>
      <c r="H48" s="24" t="s">
        <v>88</v>
      </c>
      <c r="I48" s="263" t="s">
        <v>3876</v>
      </c>
      <c r="J48" s="477">
        <v>150.19999999999999</v>
      </c>
      <c r="K48" s="264">
        <v>9</v>
      </c>
      <c r="L48" s="446">
        <v>2388</v>
      </c>
      <c r="M48" s="770"/>
    </row>
    <row r="49" spans="1:13" s="771" customFormat="1" ht="12.2" customHeight="1">
      <c r="A49" s="37" t="s">
        <v>1571</v>
      </c>
      <c r="B49" s="24" t="s">
        <v>6181</v>
      </c>
      <c r="C49" s="471" t="s">
        <v>1572</v>
      </c>
      <c r="D49" s="472" t="s">
        <v>6220</v>
      </c>
      <c r="E49" s="31">
        <v>1000</v>
      </c>
      <c r="F49" s="24" t="s">
        <v>1135</v>
      </c>
      <c r="G49" s="24" t="s">
        <v>115</v>
      </c>
      <c r="H49" s="24" t="s">
        <v>90</v>
      </c>
      <c r="I49" s="263" t="s">
        <v>3876</v>
      </c>
      <c r="J49" s="477">
        <v>151.69999999999999</v>
      </c>
      <c r="K49" s="264">
        <v>9</v>
      </c>
      <c r="L49" s="446">
        <v>2388</v>
      </c>
      <c r="M49" s="770"/>
    </row>
    <row r="50" spans="1:13" s="771" customFormat="1" ht="12.2" customHeight="1">
      <c r="A50" s="37" t="s">
        <v>1573</v>
      </c>
      <c r="B50" s="24" t="s">
        <v>6182</v>
      </c>
      <c r="C50" s="471" t="s">
        <v>1574</v>
      </c>
      <c r="D50" s="472" t="s">
        <v>6221</v>
      </c>
      <c r="E50" s="31">
        <v>1000</v>
      </c>
      <c r="F50" s="24" t="s">
        <v>1135</v>
      </c>
      <c r="G50" s="24" t="s">
        <v>116</v>
      </c>
      <c r="H50" s="24" t="s">
        <v>92</v>
      </c>
      <c r="I50" s="263" t="s">
        <v>3876</v>
      </c>
      <c r="J50" s="477">
        <v>153.19999999999999</v>
      </c>
      <c r="K50" s="264">
        <v>9</v>
      </c>
      <c r="L50" s="446">
        <v>2388</v>
      </c>
      <c r="M50" s="770"/>
    </row>
    <row r="51" spans="1:13" s="771" customFormat="1" ht="12.2" customHeight="1">
      <c r="A51" s="37" t="s">
        <v>1575</v>
      </c>
      <c r="B51" s="24" t="s">
        <v>6183</v>
      </c>
      <c r="C51" s="471" t="s">
        <v>1576</v>
      </c>
      <c r="D51" s="472" t="s">
        <v>6222</v>
      </c>
      <c r="E51" s="31">
        <v>1000</v>
      </c>
      <c r="F51" s="24" t="s">
        <v>1135</v>
      </c>
      <c r="G51" s="24" t="s">
        <v>117</v>
      </c>
      <c r="H51" s="24" t="s">
        <v>94</v>
      </c>
      <c r="I51" s="263" t="s">
        <v>3876</v>
      </c>
      <c r="J51" s="477">
        <v>154.69999999999999</v>
      </c>
      <c r="K51" s="264">
        <v>9</v>
      </c>
      <c r="L51" s="446">
        <v>2388</v>
      </c>
      <c r="M51" s="770"/>
    </row>
    <row r="52" spans="1:13" ht="12.75" customHeight="1">
      <c r="A52" s="854" t="s">
        <v>8966</v>
      </c>
      <c r="B52" s="854"/>
      <c r="C52" s="854"/>
      <c r="D52" s="854"/>
      <c r="E52" s="854"/>
      <c r="F52" s="854"/>
      <c r="G52" s="854"/>
      <c r="H52" s="854"/>
      <c r="I52" s="854"/>
      <c r="J52" s="857"/>
      <c r="K52" s="854"/>
      <c r="L52" s="854"/>
      <c r="M52" s="204"/>
    </row>
    <row r="53" spans="1:13" s="771" customFormat="1" ht="12.75" customHeight="1">
      <c r="A53" s="24"/>
      <c r="B53" s="88" t="s">
        <v>281</v>
      </c>
      <c r="C53" s="434" t="s">
        <v>276</v>
      </c>
      <c r="D53" s="482" t="s">
        <v>4760</v>
      </c>
      <c r="E53" s="88" t="s">
        <v>281</v>
      </c>
      <c r="F53" s="88" t="s">
        <v>281</v>
      </c>
      <c r="G53" s="88" t="s">
        <v>281</v>
      </c>
      <c r="H53" s="88" t="s">
        <v>281</v>
      </c>
      <c r="I53" s="88" t="s">
        <v>281</v>
      </c>
      <c r="J53" s="88" t="s">
        <v>281</v>
      </c>
      <c r="K53" s="88" t="s">
        <v>281</v>
      </c>
      <c r="L53" s="446">
        <v>1450</v>
      </c>
      <c r="M53" s="770"/>
    </row>
    <row r="54" spans="1:13" s="771" customFormat="1" ht="12.75" customHeight="1">
      <c r="A54" s="24"/>
      <c r="B54" s="88" t="s">
        <v>281</v>
      </c>
      <c r="C54" s="434" t="s">
        <v>2545</v>
      </c>
      <c r="D54" s="482" t="s">
        <v>8667</v>
      </c>
      <c r="E54" s="88" t="s">
        <v>281</v>
      </c>
      <c r="F54" s="88" t="s">
        <v>281</v>
      </c>
      <c r="G54" s="88" t="s">
        <v>281</v>
      </c>
      <c r="H54" s="88" t="s">
        <v>281</v>
      </c>
      <c r="I54" s="88" t="s">
        <v>281</v>
      </c>
      <c r="J54" s="88" t="s">
        <v>281</v>
      </c>
      <c r="K54" s="88" t="s">
        <v>281</v>
      </c>
      <c r="L54" s="446">
        <v>2705</v>
      </c>
      <c r="M54" s="770"/>
    </row>
    <row r="55" spans="1:13" s="771" customFormat="1" ht="12.75" customHeight="1">
      <c r="A55" s="24"/>
      <c r="B55" s="88" t="s">
        <v>281</v>
      </c>
      <c r="C55" s="434" t="s">
        <v>1244</v>
      </c>
      <c r="D55" s="482" t="s">
        <v>8689</v>
      </c>
      <c r="E55" s="88" t="s">
        <v>281</v>
      </c>
      <c r="F55" s="88" t="s">
        <v>281</v>
      </c>
      <c r="G55" s="88" t="s">
        <v>281</v>
      </c>
      <c r="H55" s="88" t="s">
        <v>281</v>
      </c>
      <c r="I55" s="88" t="s">
        <v>281</v>
      </c>
      <c r="J55" s="88" t="s">
        <v>281</v>
      </c>
      <c r="K55" s="88" t="s">
        <v>281</v>
      </c>
      <c r="L55" s="446">
        <v>3815</v>
      </c>
      <c r="M55" s="770"/>
    </row>
    <row r="56" spans="1:13" s="771" customFormat="1" ht="12.75" customHeight="1">
      <c r="A56" s="24"/>
      <c r="B56" s="88" t="s">
        <v>281</v>
      </c>
      <c r="C56" s="434" t="s">
        <v>8997</v>
      </c>
      <c r="D56" s="482" t="s">
        <v>8998</v>
      </c>
      <c r="E56" s="88" t="s">
        <v>281</v>
      </c>
      <c r="F56" s="88" t="s">
        <v>281</v>
      </c>
      <c r="G56" s="88" t="s">
        <v>281</v>
      </c>
      <c r="H56" s="88" t="s">
        <v>281</v>
      </c>
      <c r="I56" s="88" t="s">
        <v>281</v>
      </c>
      <c r="J56" s="88" t="s">
        <v>281</v>
      </c>
      <c r="K56" s="88" t="s">
        <v>281</v>
      </c>
      <c r="L56" s="446">
        <v>1815</v>
      </c>
      <c r="M56" s="770"/>
    </row>
    <row r="57" spans="1:13" s="771" customFormat="1" ht="12.75" customHeight="1">
      <c r="A57" s="37" t="s">
        <v>8519</v>
      </c>
      <c r="B57" s="24" t="s">
        <v>8487</v>
      </c>
      <c r="C57" s="434"/>
      <c r="D57" s="469" t="s">
        <v>8516</v>
      </c>
      <c r="E57" s="31">
        <v>180</v>
      </c>
      <c r="F57" s="65">
        <v>180</v>
      </c>
      <c r="G57" s="65">
        <v>226</v>
      </c>
      <c r="H57" s="18" t="s">
        <v>281</v>
      </c>
      <c r="I57" s="18" t="s">
        <v>281</v>
      </c>
      <c r="J57" s="477">
        <v>0.7</v>
      </c>
      <c r="K57" s="18" t="s">
        <v>281</v>
      </c>
      <c r="L57" s="446">
        <v>1070</v>
      </c>
      <c r="M57" s="770"/>
    </row>
    <row r="58" spans="1:13" s="771" customFormat="1" ht="12.75" customHeight="1">
      <c r="A58" s="37" t="s">
        <v>8520</v>
      </c>
      <c r="B58" s="24" t="s">
        <v>8488</v>
      </c>
      <c r="C58" s="434"/>
      <c r="D58" s="469" t="s">
        <v>8517</v>
      </c>
      <c r="E58" s="31">
        <v>180</v>
      </c>
      <c r="F58" s="65">
        <v>180</v>
      </c>
      <c r="G58" s="65">
        <v>226</v>
      </c>
      <c r="H58" s="18" t="s">
        <v>281</v>
      </c>
      <c r="I58" s="18" t="s">
        <v>281</v>
      </c>
      <c r="J58" s="477">
        <v>0.7</v>
      </c>
      <c r="K58" s="18" t="s">
        <v>281</v>
      </c>
      <c r="L58" s="446">
        <v>1070</v>
      </c>
      <c r="M58" s="770"/>
    </row>
    <row r="59" spans="1:13" s="771" customFormat="1" ht="12.75" customHeight="1">
      <c r="A59" s="37" t="s">
        <v>8521</v>
      </c>
      <c r="B59" s="24" t="s">
        <v>8489</v>
      </c>
      <c r="C59" s="434" t="s">
        <v>1246</v>
      </c>
      <c r="D59" s="469" t="s">
        <v>8518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  <c r="M59" s="770"/>
    </row>
    <row r="60" spans="1:13" ht="12.75" customHeight="1">
      <c r="A60" s="854" t="s">
        <v>8686</v>
      </c>
      <c r="B60" s="854"/>
      <c r="C60" s="854"/>
      <c r="D60" s="854"/>
      <c r="E60" s="854"/>
      <c r="F60" s="854"/>
      <c r="G60" s="854"/>
      <c r="H60" s="854"/>
      <c r="I60" s="854"/>
      <c r="J60" s="854"/>
      <c r="K60" s="854"/>
      <c r="L60" s="854"/>
      <c r="M60" s="204"/>
    </row>
    <row r="61" spans="1:13" ht="12.75" customHeight="1">
      <c r="A61" s="37" t="s">
        <v>1247</v>
      </c>
      <c r="B61" s="37" t="s">
        <v>6058</v>
      </c>
      <c r="C61" s="434" t="s">
        <v>1248</v>
      </c>
      <c r="D61" s="482" t="s">
        <v>1248</v>
      </c>
      <c r="E61" s="24" t="s">
        <v>281</v>
      </c>
      <c r="F61" s="31">
        <v>330</v>
      </c>
      <c r="G61" s="31">
        <v>130</v>
      </c>
      <c r="H61" s="24" t="s">
        <v>281</v>
      </c>
      <c r="I61" s="24" t="s">
        <v>281</v>
      </c>
      <c r="J61" s="477">
        <v>0.7</v>
      </c>
      <c r="K61" s="772"/>
      <c r="L61" s="446">
        <v>525</v>
      </c>
      <c r="M61" s="204"/>
    </row>
    <row r="62" spans="1:13" ht="12.75" customHeight="1">
      <c r="A62" s="37" t="s">
        <v>1249</v>
      </c>
      <c r="B62" s="37" t="s">
        <v>6059</v>
      </c>
      <c r="C62" s="434" t="s">
        <v>1250</v>
      </c>
      <c r="D62" s="482" t="s">
        <v>1250</v>
      </c>
      <c r="E62" s="24" t="s">
        <v>281</v>
      </c>
      <c r="F62" s="31">
        <v>330</v>
      </c>
      <c r="G62" s="31">
        <v>155</v>
      </c>
      <c r="H62" s="24" t="s">
        <v>281</v>
      </c>
      <c r="I62" s="24" t="s">
        <v>281</v>
      </c>
      <c r="J62" s="477">
        <v>0.8</v>
      </c>
      <c r="K62" s="18" t="s">
        <v>281</v>
      </c>
      <c r="L62" s="446">
        <v>592.79999999999995</v>
      </c>
      <c r="M62" s="204"/>
    </row>
    <row r="63" spans="1:13" ht="12.75" customHeight="1">
      <c r="A63" s="37" t="s">
        <v>1251</v>
      </c>
      <c r="B63" s="37" t="s">
        <v>6060</v>
      </c>
      <c r="C63" s="434" t="s">
        <v>1252</v>
      </c>
      <c r="D63" s="482" t="s">
        <v>1252</v>
      </c>
      <c r="E63" s="24" t="s">
        <v>281</v>
      </c>
      <c r="F63" s="31">
        <v>330</v>
      </c>
      <c r="G63" s="31">
        <v>180</v>
      </c>
      <c r="H63" s="24" t="s">
        <v>281</v>
      </c>
      <c r="I63" s="24" t="s">
        <v>281</v>
      </c>
      <c r="J63" s="477">
        <v>0.9</v>
      </c>
      <c r="K63" s="18" t="s">
        <v>281</v>
      </c>
      <c r="L63" s="446">
        <v>658.8</v>
      </c>
      <c r="M63" s="204"/>
    </row>
    <row r="64" spans="1:13" ht="12.75" customHeight="1">
      <c r="A64" s="37" t="s">
        <v>1253</v>
      </c>
      <c r="B64" s="37" t="s">
        <v>6061</v>
      </c>
      <c r="C64" s="434" t="s">
        <v>1254</v>
      </c>
      <c r="D64" s="482" t="s">
        <v>1254</v>
      </c>
      <c r="E64" s="24" t="s">
        <v>281</v>
      </c>
      <c r="F64" s="31">
        <v>330</v>
      </c>
      <c r="G64" s="31">
        <v>205</v>
      </c>
      <c r="H64" s="24" t="s">
        <v>281</v>
      </c>
      <c r="I64" s="24" t="s">
        <v>281</v>
      </c>
      <c r="J64" s="477">
        <v>1.1000000000000001</v>
      </c>
      <c r="K64" s="18" t="s">
        <v>281</v>
      </c>
      <c r="L64" s="446">
        <v>795.3</v>
      </c>
      <c r="M64" s="204"/>
    </row>
    <row r="65" spans="1:13" ht="12.75" customHeight="1">
      <c r="A65" s="37" t="s">
        <v>1255</v>
      </c>
      <c r="B65" s="37" t="s">
        <v>6062</v>
      </c>
      <c r="C65" s="434" t="s">
        <v>1256</v>
      </c>
      <c r="D65" s="482" t="s">
        <v>1256</v>
      </c>
      <c r="E65" s="24" t="s">
        <v>281</v>
      </c>
      <c r="F65" s="31">
        <v>330</v>
      </c>
      <c r="G65" s="31">
        <v>225</v>
      </c>
      <c r="H65" s="24" t="s">
        <v>281</v>
      </c>
      <c r="I65" s="24" t="s">
        <v>281</v>
      </c>
      <c r="J65" s="477">
        <v>1.2</v>
      </c>
      <c r="K65" s="18" t="s">
        <v>281</v>
      </c>
      <c r="L65" s="446">
        <v>856.8</v>
      </c>
      <c r="M65" s="204"/>
    </row>
    <row r="66" spans="1:13" ht="12.75" customHeight="1">
      <c r="A66" s="37" t="s">
        <v>1257</v>
      </c>
      <c r="B66" s="37" t="s">
        <v>6063</v>
      </c>
      <c r="C66" s="434" t="s">
        <v>1258</v>
      </c>
      <c r="D66" s="482" t="s">
        <v>1258</v>
      </c>
      <c r="E66" s="24" t="s">
        <v>281</v>
      </c>
      <c r="F66" s="31">
        <v>330</v>
      </c>
      <c r="G66" s="31">
        <v>250</v>
      </c>
      <c r="H66" s="24" t="s">
        <v>281</v>
      </c>
      <c r="I66" s="24" t="s">
        <v>281</v>
      </c>
      <c r="J66" s="477">
        <v>1.3</v>
      </c>
      <c r="K66" s="18" t="s">
        <v>281</v>
      </c>
      <c r="L66" s="446">
        <v>916.5</v>
      </c>
      <c r="M66" s="204"/>
    </row>
    <row r="67" spans="1:13" ht="12.75" customHeight="1">
      <c r="A67" s="37" t="s">
        <v>1259</v>
      </c>
      <c r="B67" s="37" t="s">
        <v>6064</v>
      </c>
      <c r="C67" s="434" t="s">
        <v>1260</v>
      </c>
      <c r="D67" s="482" t="s">
        <v>1260</v>
      </c>
      <c r="E67" s="24" t="s">
        <v>281</v>
      </c>
      <c r="F67" s="31">
        <v>330</v>
      </c>
      <c r="G67" s="31">
        <v>275</v>
      </c>
      <c r="H67" s="24" t="s">
        <v>281</v>
      </c>
      <c r="I67" s="24" t="s">
        <v>281</v>
      </c>
      <c r="J67" s="477">
        <v>1.4</v>
      </c>
      <c r="K67" s="18" t="s">
        <v>281</v>
      </c>
      <c r="L67" s="446">
        <v>974.4</v>
      </c>
      <c r="M67" s="204"/>
    </row>
    <row r="68" spans="1:13" ht="12.75" customHeight="1">
      <c r="A68" s="37" t="s">
        <v>1261</v>
      </c>
      <c r="B68" s="37" t="s">
        <v>6065</v>
      </c>
      <c r="C68" s="434" t="s">
        <v>1262</v>
      </c>
      <c r="D68" s="482" t="s">
        <v>1262</v>
      </c>
      <c r="E68" s="24" t="s">
        <v>281</v>
      </c>
      <c r="F68" s="31">
        <v>330</v>
      </c>
      <c r="G68" s="31">
        <v>300</v>
      </c>
      <c r="H68" s="24" t="s">
        <v>281</v>
      </c>
      <c r="I68" s="24" t="s">
        <v>281</v>
      </c>
      <c r="J68" s="477">
        <v>1.6</v>
      </c>
      <c r="K68" s="18" t="s">
        <v>281</v>
      </c>
      <c r="L68" s="446">
        <v>1099.2</v>
      </c>
      <c r="M68" s="204"/>
    </row>
    <row r="69" spans="1:13" ht="12.75" customHeight="1" thickBot="1">
      <c r="A69" s="402" t="s">
        <v>1263</v>
      </c>
      <c r="B69" s="402" t="s">
        <v>6066</v>
      </c>
      <c r="C69" s="693" t="s">
        <v>1264</v>
      </c>
      <c r="D69" s="694" t="s">
        <v>1264</v>
      </c>
      <c r="E69" s="366" t="s">
        <v>281</v>
      </c>
      <c r="F69" s="365">
        <v>330</v>
      </c>
      <c r="G69" s="365">
        <v>325</v>
      </c>
      <c r="H69" s="366" t="s">
        <v>281</v>
      </c>
      <c r="I69" s="366" t="s">
        <v>281</v>
      </c>
      <c r="J69" s="513">
        <v>1.7</v>
      </c>
      <c r="K69" s="385" t="s">
        <v>281</v>
      </c>
      <c r="L69" s="689">
        <v>1152.5999999999999</v>
      </c>
      <c r="M69" s="204"/>
    </row>
    <row r="70" spans="1:13" ht="12.75" customHeight="1">
      <c r="A70" s="362" t="s">
        <v>1265</v>
      </c>
      <c r="B70" s="362" t="s">
        <v>6067</v>
      </c>
      <c r="C70" s="695" t="s">
        <v>1266</v>
      </c>
      <c r="D70" s="696" t="s">
        <v>6086</v>
      </c>
      <c r="E70" s="364" t="s">
        <v>281</v>
      </c>
      <c r="F70" s="363">
        <v>330</v>
      </c>
      <c r="G70" s="363">
        <v>130</v>
      </c>
      <c r="H70" s="364" t="s">
        <v>281</v>
      </c>
      <c r="I70" s="364" t="s">
        <v>281</v>
      </c>
      <c r="J70" s="514">
        <v>1.1000000000000001</v>
      </c>
      <c r="K70" s="384" t="s">
        <v>281</v>
      </c>
      <c r="L70" s="690">
        <v>735.9</v>
      </c>
      <c r="M70" s="204"/>
    </row>
    <row r="71" spans="1:13" ht="12.75" customHeight="1">
      <c r="A71" s="37" t="s">
        <v>1267</v>
      </c>
      <c r="B71" s="37" t="s">
        <v>6068</v>
      </c>
      <c r="C71" s="434" t="s">
        <v>1268</v>
      </c>
      <c r="D71" s="482" t="s">
        <v>6087</v>
      </c>
      <c r="E71" s="24" t="s">
        <v>281</v>
      </c>
      <c r="F71" s="31">
        <v>330</v>
      </c>
      <c r="G71" s="31">
        <v>155</v>
      </c>
      <c r="H71" s="24" t="s">
        <v>281</v>
      </c>
      <c r="I71" s="24" t="s">
        <v>281</v>
      </c>
      <c r="J71" s="477">
        <v>1.2</v>
      </c>
      <c r="K71" s="18" t="s">
        <v>281</v>
      </c>
      <c r="L71" s="446">
        <v>792</v>
      </c>
      <c r="M71" s="204"/>
    </row>
    <row r="72" spans="1:13" ht="12.75" customHeight="1">
      <c r="A72" s="37" t="s">
        <v>1269</v>
      </c>
      <c r="B72" s="37" t="s">
        <v>6069</v>
      </c>
      <c r="C72" s="434" t="s">
        <v>1270</v>
      </c>
      <c r="D72" s="482" t="s">
        <v>6088</v>
      </c>
      <c r="E72" s="24" t="s">
        <v>281</v>
      </c>
      <c r="F72" s="31">
        <v>330</v>
      </c>
      <c r="G72" s="31">
        <v>180</v>
      </c>
      <c r="H72" s="24" t="s">
        <v>281</v>
      </c>
      <c r="I72" s="24" t="s">
        <v>281</v>
      </c>
      <c r="J72" s="477">
        <v>1.3</v>
      </c>
      <c r="K72" s="18" t="s">
        <v>281</v>
      </c>
      <c r="L72" s="446">
        <v>846.3</v>
      </c>
      <c r="M72" s="204"/>
    </row>
    <row r="73" spans="1:13" ht="12.75" customHeight="1">
      <c r="A73" s="37" t="s">
        <v>1271</v>
      </c>
      <c r="B73" s="37" t="s">
        <v>6070</v>
      </c>
      <c r="C73" s="434" t="s">
        <v>1272</v>
      </c>
      <c r="D73" s="482" t="s">
        <v>6089</v>
      </c>
      <c r="E73" s="24" t="s">
        <v>281</v>
      </c>
      <c r="F73" s="31">
        <v>330</v>
      </c>
      <c r="G73" s="31">
        <v>205</v>
      </c>
      <c r="H73" s="24" t="s">
        <v>281</v>
      </c>
      <c r="I73" s="24" t="s">
        <v>281</v>
      </c>
      <c r="J73" s="477">
        <v>1.5</v>
      </c>
      <c r="K73" s="18" t="s">
        <v>281</v>
      </c>
      <c r="L73" s="446">
        <v>963</v>
      </c>
      <c r="M73" s="204"/>
    </row>
    <row r="74" spans="1:13" ht="12.75" customHeight="1">
      <c r="A74" s="37" t="s">
        <v>1273</v>
      </c>
      <c r="B74" s="37" t="s">
        <v>6071</v>
      </c>
      <c r="C74" s="434" t="s">
        <v>1274</v>
      </c>
      <c r="D74" s="482" t="s">
        <v>6090</v>
      </c>
      <c r="E74" s="24" t="s">
        <v>281</v>
      </c>
      <c r="F74" s="31">
        <v>330</v>
      </c>
      <c r="G74" s="31">
        <v>205</v>
      </c>
      <c r="H74" s="24" t="s">
        <v>281</v>
      </c>
      <c r="I74" s="24" t="s">
        <v>281</v>
      </c>
      <c r="J74" s="477">
        <v>1.7</v>
      </c>
      <c r="K74" s="18" t="s">
        <v>281</v>
      </c>
      <c r="L74" s="446">
        <v>1076.0999999999999</v>
      </c>
      <c r="M74" s="204"/>
    </row>
    <row r="75" spans="1:13" ht="12.75" customHeight="1">
      <c r="A75" s="37" t="s">
        <v>1275</v>
      </c>
      <c r="B75" s="37" t="s">
        <v>6072</v>
      </c>
      <c r="C75" s="434" t="s">
        <v>1276</v>
      </c>
      <c r="D75" s="482" t="s">
        <v>6091</v>
      </c>
      <c r="E75" s="24" t="s">
        <v>281</v>
      </c>
      <c r="F75" s="31">
        <v>330</v>
      </c>
      <c r="G75" s="31">
        <v>225</v>
      </c>
      <c r="H75" s="24" t="s">
        <v>281</v>
      </c>
      <c r="I75" s="24" t="s">
        <v>281</v>
      </c>
      <c r="J75" s="477">
        <v>1.6</v>
      </c>
      <c r="K75" s="18" t="s">
        <v>281</v>
      </c>
      <c r="L75" s="446">
        <v>998.4</v>
      </c>
      <c r="M75" s="204"/>
    </row>
    <row r="76" spans="1:13" ht="12.75" customHeight="1">
      <c r="A76" s="37" t="s">
        <v>1277</v>
      </c>
      <c r="B76" s="37" t="s">
        <v>6073</v>
      </c>
      <c r="C76" s="434" t="s">
        <v>1278</v>
      </c>
      <c r="D76" s="482" t="s">
        <v>6092</v>
      </c>
      <c r="E76" s="24" t="s">
        <v>281</v>
      </c>
      <c r="F76" s="31">
        <v>330</v>
      </c>
      <c r="G76" s="31">
        <v>225</v>
      </c>
      <c r="H76" s="24" t="s">
        <v>281</v>
      </c>
      <c r="I76" s="24" t="s">
        <v>281</v>
      </c>
      <c r="J76" s="477">
        <v>1.8</v>
      </c>
      <c r="K76" s="18" t="s">
        <v>281</v>
      </c>
      <c r="L76" s="446">
        <v>1107</v>
      </c>
      <c r="M76" s="204"/>
    </row>
    <row r="77" spans="1:13" ht="12.75" customHeight="1">
      <c r="A77" s="37" t="s">
        <v>1279</v>
      </c>
      <c r="B77" s="37" t="s">
        <v>6074</v>
      </c>
      <c r="C77" s="434" t="s">
        <v>1280</v>
      </c>
      <c r="D77" s="482" t="s">
        <v>6093</v>
      </c>
      <c r="E77" s="24" t="s">
        <v>281</v>
      </c>
      <c r="F77" s="31">
        <v>330</v>
      </c>
      <c r="G77" s="31">
        <v>250</v>
      </c>
      <c r="H77" s="24" t="s">
        <v>281</v>
      </c>
      <c r="I77" s="24" t="s">
        <v>281</v>
      </c>
      <c r="J77" s="477">
        <v>1.7</v>
      </c>
      <c r="K77" s="18" t="s">
        <v>281</v>
      </c>
      <c r="L77" s="446">
        <v>1030.2</v>
      </c>
      <c r="M77" s="204"/>
    </row>
    <row r="78" spans="1:13" ht="12.75" customHeight="1">
      <c r="A78" s="37" t="s">
        <v>1281</v>
      </c>
      <c r="B78" s="37" t="s">
        <v>6075</v>
      </c>
      <c r="C78" s="434" t="s">
        <v>1282</v>
      </c>
      <c r="D78" s="482" t="s">
        <v>6094</v>
      </c>
      <c r="E78" s="24" t="s">
        <v>281</v>
      </c>
      <c r="F78" s="31">
        <v>330</v>
      </c>
      <c r="G78" s="31">
        <v>250</v>
      </c>
      <c r="H78" s="24" t="s">
        <v>281</v>
      </c>
      <c r="I78" s="24" t="s">
        <v>281</v>
      </c>
      <c r="J78" s="477">
        <v>1.9</v>
      </c>
      <c r="K78" s="18" t="s">
        <v>281</v>
      </c>
      <c r="L78" s="446">
        <v>1134.3</v>
      </c>
      <c r="M78" s="204"/>
    </row>
    <row r="79" spans="1:13" ht="12.75" customHeight="1">
      <c r="A79" s="37" t="s">
        <v>1283</v>
      </c>
      <c r="B79" s="37" t="s">
        <v>6076</v>
      </c>
      <c r="C79" s="434" t="s">
        <v>1284</v>
      </c>
      <c r="D79" s="482" t="s">
        <v>6095</v>
      </c>
      <c r="E79" s="24" t="s">
        <v>281</v>
      </c>
      <c r="F79" s="31">
        <v>330</v>
      </c>
      <c r="G79" s="31">
        <v>250</v>
      </c>
      <c r="H79" s="24" t="s">
        <v>281</v>
      </c>
      <c r="I79" s="24" t="s">
        <v>281</v>
      </c>
      <c r="J79" s="477">
        <v>2.1</v>
      </c>
      <c r="K79" s="18" t="s">
        <v>281</v>
      </c>
      <c r="L79" s="446">
        <v>1234.8</v>
      </c>
      <c r="M79" s="204"/>
    </row>
    <row r="80" spans="1:13" ht="12.75" customHeight="1">
      <c r="A80" s="37" t="s">
        <v>1285</v>
      </c>
      <c r="B80" s="37" t="s">
        <v>6077</v>
      </c>
      <c r="C80" s="434" t="s">
        <v>1286</v>
      </c>
      <c r="D80" s="482" t="s">
        <v>6096</v>
      </c>
      <c r="E80" s="24" t="s">
        <v>281</v>
      </c>
      <c r="F80" s="31">
        <v>330</v>
      </c>
      <c r="G80" s="31">
        <v>275</v>
      </c>
      <c r="H80" s="24" t="s">
        <v>281</v>
      </c>
      <c r="I80" s="24" t="s">
        <v>281</v>
      </c>
      <c r="J80" s="477">
        <v>1.8</v>
      </c>
      <c r="K80" s="18" t="s">
        <v>281</v>
      </c>
      <c r="L80" s="446">
        <v>1042.2</v>
      </c>
      <c r="M80" s="204"/>
    </row>
    <row r="81" spans="1:13" ht="12.75" customHeight="1">
      <c r="A81" s="37" t="s">
        <v>1287</v>
      </c>
      <c r="B81" s="37" t="s">
        <v>6078</v>
      </c>
      <c r="C81" s="434" t="s">
        <v>1288</v>
      </c>
      <c r="D81" s="482" t="s">
        <v>6097</v>
      </c>
      <c r="E81" s="24" t="s">
        <v>281</v>
      </c>
      <c r="F81" s="31">
        <v>330</v>
      </c>
      <c r="G81" s="31">
        <v>275</v>
      </c>
      <c r="H81" s="24" t="s">
        <v>281</v>
      </c>
      <c r="I81" s="24" t="s">
        <v>281</v>
      </c>
      <c r="J81" s="477">
        <v>2.2000000000000002</v>
      </c>
      <c r="K81" s="18" t="s">
        <v>281</v>
      </c>
      <c r="L81" s="446">
        <v>1254</v>
      </c>
      <c r="M81" s="204"/>
    </row>
    <row r="82" spans="1:13" ht="12.75" customHeight="1">
      <c r="A82" s="37" t="s">
        <v>1289</v>
      </c>
      <c r="B82" s="37" t="s">
        <v>6079</v>
      </c>
      <c r="C82" s="434" t="s">
        <v>1290</v>
      </c>
      <c r="D82" s="482" t="s">
        <v>6098</v>
      </c>
      <c r="E82" s="24" t="s">
        <v>281</v>
      </c>
      <c r="F82" s="31">
        <v>330</v>
      </c>
      <c r="G82" s="31">
        <v>275</v>
      </c>
      <c r="H82" s="24" t="s">
        <v>281</v>
      </c>
      <c r="I82" s="24" t="s">
        <v>281</v>
      </c>
      <c r="J82" s="477">
        <v>2.4</v>
      </c>
      <c r="K82" s="18" t="s">
        <v>281</v>
      </c>
      <c r="L82" s="446">
        <v>1346.4</v>
      </c>
      <c r="M82" s="204"/>
    </row>
    <row r="83" spans="1:13" ht="12.75" customHeight="1">
      <c r="A83" s="37" t="s">
        <v>1291</v>
      </c>
      <c r="B83" s="37" t="s">
        <v>6080</v>
      </c>
      <c r="C83" s="434" t="s">
        <v>1292</v>
      </c>
      <c r="D83" s="482" t="s">
        <v>6099</v>
      </c>
      <c r="E83" s="24" t="s">
        <v>281</v>
      </c>
      <c r="F83" s="31">
        <v>330</v>
      </c>
      <c r="G83" s="31">
        <v>300</v>
      </c>
      <c r="H83" s="24" t="s">
        <v>281</v>
      </c>
      <c r="I83" s="24" t="s">
        <v>281</v>
      </c>
      <c r="J83" s="477">
        <v>2</v>
      </c>
      <c r="K83" s="18" t="s">
        <v>281</v>
      </c>
      <c r="L83" s="446">
        <v>1104</v>
      </c>
      <c r="M83" s="204"/>
    </row>
    <row r="84" spans="1:13" ht="12.75" customHeight="1">
      <c r="A84" s="37" t="s">
        <v>1293</v>
      </c>
      <c r="B84" s="37" t="s">
        <v>6081</v>
      </c>
      <c r="C84" s="434" t="s">
        <v>1294</v>
      </c>
      <c r="D84" s="482" t="s">
        <v>6100</v>
      </c>
      <c r="E84" s="24" t="s">
        <v>281</v>
      </c>
      <c r="F84" s="31">
        <v>330</v>
      </c>
      <c r="G84" s="31">
        <v>300</v>
      </c>
      <c r="H84" s="24" t="s">
        <v>281</v>
      </c>
      <c r="I84" s="24" t="s">
        <v>281</v>
      </c>
      <c r="J84" s="477">
        <v>2.2000000000000002</v>
      </c>
      <c r="K84" s="18" t="s">
        <v>281</v>
      </c>
      <c r="L84" s="446">
        <v>1194.5999999999999</v>
      </c>
      <c r="M84" s="204"/>
    </row>
    <row r="85" spans="1:13" ht="12.75" customHeight="1">
      <c r="A85" s="37" t="s">
        <v>1295</v>
      </c>
      <c r="B85" s="37" t="s">
        <v>6082</v>
      </c>
      <c r="C85" s="434" t="s">
        <v>1296</v>
      </c>
      <c r="D85" s="482" t="s">
        <v>6101</v>
      </c>
      <c r="E85" s="24" t="s">
        <v>281</v>
      </c>
      <c r="F85" s="31">
        <v>330</v>
      </c>
      <c r="G85" s="31">
        <v>300</v>
      </c>
      <c r="H85" s="24" t="s">
        <v>281</v>
      </c>
      <c r="I85" s="24" t="s">
        <v>281</v>
      </c>
      <c r="J85" s="477">
        <v>2.4</v>
      </c>
      <c r="K85" s="18" t="s">
        <v>281</v>
      </c>
      <c r="L85" s="446">
        <v>1281.5999999999999</v>
      </c>
      <c r="M85" s="204"/>
    </row>
    <row r="86" spans="1:13" ht="12.75" customHeight="1">
      <c r="A86" s="37" t="s">
        <v>1297</v>
      </c>
      <c r="B86" s="37" t="s">
        <v>6083</v>
      </c>
      <c r="C86" s="434" t="s">
        <v>1472</v>
      </c>
      <c r="D86" s="482" t="s">
        <v>6102</v>
      </c>
      <c r="E86" s="24" t="s">
        <v>281</v>
      </c>
      <c r="F86" s="31">
        <v>330</v>
      </c>
      <c r="G86" s="31">
        <v>325</v>
      </c>
      <c r="H86" s="24" t="s">
        <v>281</v>
      </c>
      <c r="I86" s="24" t="s">
        <v>281</v>
      </c>
      <c r="J86" s="477">
        <v>2.1</v>
      </c>
      <c r="K86" s="18" t="s">
        <v>281</v>
      </c>
      <c r="L86" s="446">
        <v>1102.5</v>
      </c>
      <c r="M86" s="204"/>
    </row>
    <row r="87" spans="1:13" ht="12.75" customHeight="1">
      <c r="A87" s="37" t="s">
        <v>1473</v>
      </c>
      <c r="B87" s="37" t="s">
        <v>6084</v>
      </c>
      <c r="C87" s="434" t="s">
        <v>1474</v>
      </c>
      <c r="D87" s="482" t="s">
        <v>6103</v>
      </c>
      <c r="E87" s="24" t="s">
        <v>281</v>
      </c>
      <c r="F87" s="31">
        <v>330</v>
      </c>
      <c r="G87" s="31">
        <v>325</v>
      </c>
      <c r="H87" s="24" t="s">
        <v>281</v>
      </c>
      <c r="I87" s="24" t="s">
        <v>281</v>
      </c>
      <c r="J87" s="477">
        <v>2.2999999999999998</v>
      </c>
      <c r="K87" s="18" t="s">
        <v>281</v>
      </c>
      <c r="L87" s="446">
        <v>1186.8</v>
      </c>
      <c r="M87" s="204"/>
    </row>
    <row r="88" spans="1:13" ht="12.75" customHeight="1">
      <c r="A88" s="37" t="s">
        <v>1475</v>
      </c>
      <c r="B88" s="37" t="s">
        <v>6085</v>
      </c>
      <c r="C88" s="434" t="s">
        <v>1476</v>
      </c>
      <c r="D88" s="482" t="s">
        <v>6104</v>
      </c>
      <c r="E88" s="24" t="s">
        <v>281</v>
      </c>
      <c r="F88" s="31">
        <v>330</v>
      </c>
      <c r="G88" s="31">
        <v>325</v>
      </c>
      <c r="H88" s="24" t="s">
        <v>281</v>
      </c>
      <c r="I88" s="24" t="s">
        <v>281</v>
      </c>
      <c r="J88" s="477">
        <v>2.5</v>
      </c>
      <c r="K88" s="18" t="s">
        <v>281</v>
      </c>
      <c r="L88" s="446">
        <v>1250</v>
      </c>
      <c r="M88" s="204"/>
    </row>
    <row r="89" spans="1:13" ht="12.75" customHeight="1">
      <c r="A89" s="854" t="s">
        <v>8699</v>
      </c>
      <c r="B89" s="854"/>
      <c r="C89" s="854"/>
      <c r="D89" s="854"/>
      <c r="E89" s="854"/>
      <c r="F89" s="854"/>
      <c r="G89" s="854"/>
      <c r="H89" s="854"/>
      <c r="I89" s="854"/>
      <c r="J89" s="854"/>
      <c r="K89" s="854"/>
      <c r="L89" s="854"/>
      <c r="M89" s="204"/>
    </row>
    <row r="90" spans="1:13" ht="12.75" customHeight="1">
      <c r="A90" s="164" t="s">
        <v>1477</v>
      </c>
      <c r="B90" s="37" t="s">
        <v>6105</v>
      </c>
      <c r="C90" s="500" t="s">
        <v>8701</v>
      </c>
      <c r="D90" s="482" t="s">
        <v>8700</v>
      </c>
      <c r="E90" s="31">
        <v>500</v>
      </c>
      <c r="F90" s="177" t="s">
        <v>1479</v>
      </c>
      <c r="G90" s="31">
        <v>460</v>
      </c>
      <c r="H90" s="24" t="s">
        <v>281</v>
      </c>
      <c r="I90" s="263" t="s">
        <v>3876</v>
      </c>
      <c r="J90" s="477">
        <v>62</v>
      </c>
      <c r="K90" s="22">
        <v>12</v>
      </c>
      <c r="L90" s="446">
        <v>5100</v>
      </c>
      <c r="M90" s="204"/>
    </row>
    <row r="91" spans="1:13" ht="12.75" customHeight="1">
      <c r="A91" s="164" t="s">
        <v>1480</v>
      </c>
      <c r="B91" s="37" t="s">
        <v>6106</v>
      </c>
      <c r="C91" s="500" t="s">
        <v>1481</v>
      </c>
      <c r="D91" s="482" t="s">
        <v>6111</v>
      </c>
      <c r="E91" s="31">
        <v>500</v>
      </c>
      <c r="F91" s="177">
        <v>345</v>
      </c>
      <c r="G91" s="177">
        <v>500</v>
      </c>
      <c r="H91" s="18" t="s">
        <v>281</v>
      </c>
      <c r="I91" s="263" t="s">
        <v>3876</v>
      </c>
      <c r="J91" s="477">
        <v>74</v>
      </c>
      <c r="K91" s="22">
        <v>12</v>
      </c>
      <c r="L91" s="446">
        <v>4500</v>
      </c>
      <c r="M91" s="204"/>
    </row>
    <row r="92" spans="1:13" ht="12.75" customHeight="1">
      <c r="A92" s="37" t="s">
        <v>1483</v>
      </c>
      <c r="B92" s="37" t="s">
        <v>6107</v>
      </c>
      <c r="C92" s="434" t="s">
        <v>1484</v>
      </c>
      <c r="D92" s="482" t="s">
        <v>6112</v>
      </c>
      <c r="E92" s="31">
        <v>500</v>
      </c>
      <c r="F92" s="177">
        <v>345</v>
      </c>
      <c r="G92" s="31">
        <v>500</v>
      </c>
      <c r="H92" s="24" t="s">
        <v>281</v>
      </c>
      <c r="I92" s="263" t="s">
        <v>3876</v>
      </c>
      <c r="J92" s="477">
        <v>88</v>
      </c>
      <c r="K92" s="22">
        <v>12</v>
      </c>
      <c r="L92" s="446">
        <v>5200</v>
      </c>
      <c r="M92" s="204"/>
    </row>
    <row r="93" spans="1:13" ht="12.75" customHeight="1">
      <c r="A93" s="37">
        <v>140234</v>
      </c>
      <c r="B93" s="37" t="s">
        <v>8786</v>
      </c>
      <c r="C93" s="434" t="s">
        <v>8702</v>
      </c>
      <c r="D93" s="482" t="s">
        <v>8702</v>
      </c>
      <c r="E93" s="31">
        <v>500</v>
      </c>
      <c r="F93" s="177" t="s">
        <v>1479</v>
      </c>
      <c r="G93" s="177">
        <v>700</v>
      </c>
      <c r="H93" s="18" t="s">
        <v>281</v>
      </c>
      <c r="I93" s="263" t="s">
        <v>3876</v>
      </c>
      <c r="J93" s="477">
        <v>138</v>
      </c>
      <c r="K93" s="161">
        <v>6</v>
      </c>
      <c r="L93" s="462">
        <v>8970</v>
      </c>
      <c r="M93" s="204"/>
    </row>
    <row r="94" spans="1:13" ht="12.75" customHeight="1">
      <c r="A94" s="37" t="s">
        <v>1487</v>
      </c>
      <c r="B94" s="37" t="s">
        <v>6109</v>
      </c>
      <c r="C94" s="434" t="s">
        <v>1488</v>
      </c>
      <c r="D94" s="482" t="s">
        <v>1488</v>
      </c>
      <c r="E94" s="31">
        <v>410</v>
      </c>
      <c r="F94" s="177">
        <v>184</v>
      </c>
      <c r="G94" s="31">
        <v>138</v>
      </c>
      <c r="H94" s="24" t="s">
        <v>281</v>
      </c>
      <c r="I94" s="24" t="s">
        <v>281</v>
      </c>
      <c r="J94" s="477">
        <v>1.8</v>
      </c>
      <c r="K94" s="24" t="s">
        <v>281</v>
      </c>
      <c r="L94" s="446">
        <v>2500</v>
      </c>
      <c r="M94" s="204"/>
    </row>
    <row r="95" spans="1:13" ht="12.75" customHeight="1">
      <c r="A95" s="854" t="s">
        <v>1489</v>
      </c>
      <c r="B95" s="854"/>
      <c r="C95" s="854"/>
      <c r="D95" s="854"/>
      <c r="E95" s="854"/>
      <c r="F95" s="854"/>
      <c r="G95" s="854"/>
      <c r="H95" s="854"/>
      <c r="I95" s="854"/>
      <c r="J95" s="854"/>
      <c r="K95" s="854"/>
      <c r="L95" s="854"/>
      <c r="M95" s="204"/>
    </row>
    <row r="96" spans="1:13" ht="12.75" customHeight="1">
      <c r="A96" s="24"/>
      <c r="B96" s="88" t="s">
        <v>281</v>
      </c>
      <c r="C96" s="434" t="s">
        <v>4108</v>
      </c>
      <c r="D96" s="482" t="s">
        <v>4762</v>
      </c>
      <c r="E96" s="88" t="s">
        <v>281</v>
      </c>
      <c r="F96" s="88" t="s">
        <v>281</v>
      </c>
      <c r="G96" s="88" t="s">
        <v>281</v>
      </c>
      <c r="H96" s="88" t="s">
        <v>281</v>
      </c>
      <c r="I96" s="88" t="s">
        <v>281</v>
      </c>
      <c r="J96" s="88" t="s">
        <v>281</v>
      </c>
      <c r="K96" s="88" t="s">
        <v>281</v>
      </c>
      <c r="L96" s="446">
        <v>1450</v>
      </c>
      <c r="M96" s="204"/>
    </row>
    <row r="97" spans="1:13" ht="12.75" customHeight="1">
      <c r="A97" s="24"/>
      <c r="B97" s="88" t="s">
        <v>281</v>
      </c>
      <c r="C97" s="434" t="s">
        <v>8675</v>
      </c>
      <c r="D97" s="482" t="s">
        <v>8678</v>
      </c>
      <c r="E97" s="88" t="s">
        <v>281</v>
      </c>
      <c r="F97" s="88" t="s">
        <v>281</v>
      </c>
      <c r="G97" s="88" t="s">
        <v>281</v>
      </c>
      <c r="H97" s="88" t="s">
        <v>281</v>
      </c>
      <c r="I97" s="88" t="s">
        <v>281</v>
      </c>
      <c r="J97" s="88" t="s">
        <v>281</v>
      </c>
      <c r="K97" s="88" t="s">
        <v>281</v>
      </c>
      <c r="L97" s="446">
        <v>2705</v>
      </c>
      <c r="M97" s="204"/>
    </row>
    <row r="98" spans="1:13" ht="12.75" customHeight="1">
      <c r="A98" s="24"/>
      <c r="B98" s="88" t="s">
        <v>281</v>
      </c>
      <c r="C98" s="434" t="s">
        <v>1490</v>
      </c>
      <c r="D98" s="482" t="s">
        <v>8991</v>
      </c>
      <c r="E98" s="88" t="s">
        <v>281</v>
      </c>
      <c r="F98" s="88" t="s">
        <v>281</v>
      </c>
      <c r="G98" s="88" t="s">
        <v>281</v>
      </c>
      <c r="H98" s="88" t="s">
        <v>281</v>
      </c>
      <c r="I98" s="88" t="s">
        <v>281</v>
      </c>
      <c r="J98" s="88" t="s">
        <v>281</v>
      </c>
      <c r="K98" s="88" t="s">
        <v>281</v>
      </c>
      <c r="L98" s="446">
        <v>3815</v>
      </c>
      <c r="M98" s="204"/>
    </row>
    <row r="99" spans="1:13" ht="12.75" customHeight="1">
      <c r="A99" s="24"/>
      <c r="B99" s="88" t="s">
        <v>281</v>
      </c>
      <c r="C99" s="434" t="s">
        <v>8992</v>
      </c>
      <c r="D99" s="482" t="s">
        <v>8993</v>
      </c>
      <c r="E99" s="88" t="s">
        <v>281</v>
      </c>
      <c r="F99" s="88" t="s">
        <v>281</v>
      </c>
      <c r="G99" s="88" t="s">
        <v>281</v>
      </c>
      <c r="H99" s="88" t="s">
        <v>281</v>
      </c>
      <c r="I99" s="88" t="s">
        <v>281</v>
      </c>
      <c r="J99" s="88" t="s">
        <v>281</v>
      </c>
      <c r="K99" s="88" t="s">
        <v>281</v>
      </c>
      <c r="L99" s="446">
        <v>1815</v>
      </c>
      <c r="M99" s="204"/>
    </row>
    <row r="100" spans="1:13" ht="12.75" customHeight="1">
      <c r="A100" s="854" t="s">
        <v>8963</v>
      </c>
      <c r="B100" s="854"/>
      <c r="C100" s="854"/>
      <c r="D100" s="854"/>
      <c r="E100" s="854"/>
      <c r="F100" s="854"/>
      <c r="G100" s="854"/>
      <c r="H100" s="854"/>
      <c r="I100" s="854"/>
      <c r="J100" s="854"/>
      <c r="K100" s="854"/>
      <c r="L100" s="854"/>
      <c r="M100" s="204"/>
    </row>
    <row r="101" spans="1:13" ht="12.75" customHeight="1">
      <c r="A101" s="37" t="s">
        <v>1577</v>
      </c>
      <c r="B101" s="37" t="s">
        <v>6117</v>
      </c>
      <c r="C101" s="471" t="s">
        <v>2308</v>
      </c>
      <c r="D101" s="472" t="s">
        <v>6122</v>
      </c>
      <c r="E101" s="31">
        <v>1000</v>
      </c>
      <c r="F101" s="24">
        <v>330</v>
      </c>
      <c r="G101" s="24">
        <v>110</v>
      </c>
      <c r="H101" s="24" t="s">
        <v>281</v>
      </c>
      <c r="I101" s="263" t="s">
        <v>289</v>
      </c>
      <c r="J101" s="477">
        <v>87</v>
      </c>
      <c r="K101" s="22">
        <v>14</v>
      </c>
      <c r="L101" s="446">
        <v>820</v>
      </c>
      <c r="M101" s="204"/>
    </row>
    <row r="102" spans="1:13" ht="12.75" customHeight="1">
      <c r="A102" s="37" t="s">
        <v>1579</v>
      </c>
      <c r="B102" s="37" t="s">
        <v>6118</v>
      </c>
      <c r="C102" s="471" t="s">
        <v>1578</v>
      </c>
      <c r="D102" s="472" t="s">
        <v>6123</v>
      </c>
      <c r="E102" s="31">
        <v>1000</v>
      </c>
      <c r="F102" s="24">
        <v>330</v>
      </c>
      <c r="G102" s="24">
        <v>180</v>
      </c>
      <c r="H102" s="24" t="s">
        <v>281</v>
      </c>
      <c r="I102" s="263" t="s">
        <v>289</v>
      </c>
      <c r="J102" s="477">
        <v>138</v>
      </c>
      <c r="K102" s="22">
        <v>6</v>
      </c>
      <c r="L102" s="446">
        <v>1155</v>
      </c>
      <c r="M102" s="204"/>
    </row>
    <row r="103" spans="1:13" ht="12.75" customHeight="1">
      <c r="A103" s="37" t="s">
        <v>1581</v>
      </c>
      <c r="B103" s="37" t="s">
        <v>6119</v>
      </c>
      <c r="C103" s="471" t="s">
        <v>1580</v>
      </c>
      <c r="D103" s="472" t="s">
        <v>6124</v>
      </c>
      <c r="E103" s="31">
        <v>1000</v>
      </c>
      <c r="F103" s="24">
        <v>330</v>
      </c>
      <c r="G103" s="24">
        <v>180</v>
      </c>
      <c r="H103" s="24" t="s">
        <v>281</v>
      </c>
      <c r="I103" s="263" t="s">
        <v>273</v>
      </c>
      <c r="J103" s="477">
        <v>143</v>
      </c>
      <c r="K103" s="22">
        <v>6</v>
      </c>
      <c r="L103" s="446">
        <v>3025</v>
      </c>
      <c r="M103" s="204"/>
    </row>
    <row r="104" spans="1:13" ht="12.75" customHeight="1">
      <c r="A104" s="37" t="s">
        <v>1583</v>
      </c>
      <c r="B104" s="37" t="s">
        <v>6120</v>
      </c>
      <c r="C104" s="471" t="s">
        <v>1582</v>
      </c>
      <c r="D104" s="472" t="s">
        <v>6125</v>
      </c>
      <c r="E104" s="31">
        <v>1000</v>
      </c>
      <c r="F104" s="24">
        <v>330</v>
      </c>
      <c r="G104" s="24">
        <v>180</v>
      </c>
      <c r="H104" s="24" t="s">
        <v>281</v>
      </c>
      <c r="I104" s="263" t="s">
        <v>2597</v>
      </c>
      <c r="J104" s="477">
        <v>140</v>
      </c>
      <c r="K104" s="22">
        <v>6</v>
      </c>
      <c r="L104" s="446">
        <v>3388</v>
      </c>
      <c r="M104" s="204"/>
    </row>
    <row r="105" spans="1:13" ht="12.75" customHeight="1">
      <c r="A105" s="37" t="s">
        <v>1780</v>
      </c>
      <c r="B105" s="37" t="s">
        <v>6121</v>
      </c>
      <c r="C105" s="471" t="s">
        <v>1584</v>
      </c>
      <c r="D105" s="472" t="s">
        <v>12118</v>
      </c>
      <c r="E105" s="31">
        <v>1000</v>
      </c>
      <c r="F105" s="24">
        <v>330</v>
      </c>
      <c r="G105" s="24">
        <v>180</v>
      </c>
      <c r="H105" s="24" t="s">
        <v>281</v>
      </c>
      <c r="I105" s="263" t="s">
        <v>1799</v>
      </c>
      <c r="J105" s="477">
        <v>142.5</v>
      </c>
      <c r="K105" s="22">
        <v>6</v>
      </c>
      <c r="L105" s="446" t="s">
        <v>12119</v>
      </c>
      <c r="M105" s="204"/>
    </row>
    <row r="106" spans="1:13" ht="12.75" customHeight="1">
      <c r="A106" s="37"/>
      <c r="B106" s="37" t="s">
        <v>12120</v>
      </c>
      <c r="C106" s="471" t="s">
        <v>12121</v>
      </c>
      <c r="D106" s="472" t="s">
        <v>12122</v>
      </c>
      <c r="E106" s="31">
        <v>1000</v>
      </c>
      <c r="F106" s="24">
        <v>330</v>
      </c>
      <c r="G106" s="24">
        <v>200</v>
      </c>
      <c r="H106" s="24" t="s">
        <v>281</v>
      </c>
      <c r="I106" s="263" t="s">
        <v>3876</v>
      </c>
      <c r="J106" s="477">
        <v>157</v>
      </c>
      <c r="K106" s="22">
        <v>6</v>
      </c>
      <c r="L106" s="446" t="s">
        <v>12123</v>
      </c>
      <c r="M106" s="204"/>
    </row>
    <row r="107" spans="1:13" ht="12.75" customHeight="1">
      <c r="A107" s="854" t="s">
        <v>8965</v>
      </c>
      <c r="B107" s="854"/>
      <c r="C107" s="854"/>
      <c r="D107" s="854"/>
      <c r="E107" s="854"/>
      <c r="F107" s="854"/>
      <c r="G107" s="854"/>
      <c r="H107" s="854"/>
      <c r="I107" s="854"/>
      <c r="J107" s="854"/>
      <c r="K107" s="854"/>
      <c r="L107" s="854"/>
      <c r="M107" s="204"/>
    </row>
    <row r="108" spans="1:13" ht="12.75" customHeight="1">
      <c r="A108" s="164" t="s">
        <v>1781</v>
      </c>
      <c r="B108" s="37" t="s">
        <v>6223</v>
      </c>
      <c r="C108" s="768" t="s">
        <v>1782</v>
      </c>
      <c r="D108" s="769" t="s">
        <v>9548</v>
      </c>
      <c r="E108" s="31">
        <v>1000</v>
      </c>
      <c r="F108" s="35">
        <v>330</v>
      </c>
      <c r="G108" s="35">
        <v>180</v>
      </c>
      <c r="H108" s="18" t="s">
        <v>281</v>
      </c>
      <c r="I108" s="263" t="s">
        <v>289</v>
      </c>
      <c r="J108" s="477">
        <v>126</v>
      </c>
      <c r="K108" s="36">
        <v>6</v>
      </c>
      <c r="L108" s="767">
        <v>1270</v>
      </c>
      <c r="M108" s="204"/>
    </row>
    <row r="109" spans="1:13" ht="12.75" customHeight="1">
      <c r="A109" s="164"/>
      <c r="B109" s="37" t="s">
        <v>9037</v>
      </c>
      <c r="C109" s="768" t="s">
        <v>9545</v>
      </c>
      <c r="D109" s="769" t="s">
        <v>9495</v>
      </c>
      <c r="E109" s="31">
        <v>1000</v>
      </c>
      <c r="F109" s="35">
        <v>330</v>
      </c>
      <c r="G109" s="35">
        <v>180</v>
      </c>
      <c r="H109" s="18" t="s">
        <v>281</v>
      </c>
      <c r="I109" s="263" t="s">
        <v>289</v>
      </c>
      <c r="J109" s="477">
        <v>99.3</v>
      </c>
      <c r="K109" s="36">
        <v>6</v>
      </c>
      <c r="L109" s="767">
        <v>7500</v>
      </c>
      <c r="M109" s="204"/>
    </row>
    <row r="110" spans="1:13" ht="12.75" customHeight="1">
      <c r="A110" s="854" t="s">
        <v>8964</v>
      </c>
      <c r="B110" s="854"/>
      <c r="C110" s="854"/>
      <c r="D110" s="854"/>
      <c r="E110" s="854"/>
      <c r="F110" s="854"/>
      <c r="G110" s="854"/>
      <c r="H110" s="854"/>
      <c r="I110" s="854"/>
      <c r="J110" s="854"/>
      <c r="K110" s="854"/>
      <c r="L110" s="854"/>
      <c r="M110" s="204"/>
    </row>
    <row r="111" spans="1:13" s="771" customFormat="1" ht="12.75" customHeight="1">
      <c r="A111" s="37" t="s">
        <v>1585</v>
      </c>
      <c r="B111" s="37" t="s">
        <v>6224</v>
      </c>
      <c r="C111" s="471" t="s">
        <v>4684</v>
      </c>
      <c r="D111" s="472" t="s">
        <v>6256</v>
      </c>
      <c r="E111" s="31">
        <v>1000</v>
      </c>
      <c r="F111" s="24">
        <v>330</v>
      </c>
      <c r="G111" s="24">
        <v>180</v>
      </c>
      <c r="H111" s="24" t="s">
        <v>281</v>
      </c>
      <c r="I111" s="263" t="s">
        <v>301</v>
      </c>
      <c r="J111" s="477">
        <v>122</v>
      </c>
      <c r="K111" s="33">
        <v>6</v>
      </c>
      <c r="L111" s="446">
        <v>1733</v>
      </c>
      <c r="M111" s="770"/>
    </row>
    <row r="112" spans="1:13" s="771" customFormat="1" ht="12.75" customHeight="1">
      <c r="A112" s="37" t="s">
        <v>1586</v>
      </c>
      <c r="B112" s="37" t="s">
        <v>6225</v>
      </c>
      <c r="C112" s="471" t="s">
        <v>4645</v>
      </c>
      <c r="D112" s="472" t="s">
        <v>6257</v>
      </c>
      <c r="E112" s="31">
        <v>1000</v>
      </c>
      <c r="F112" s="24">
        <v>330</v>
      </c>
      <c r="G112" s="24">
        <v>180</v>
      </c>
      <c r="H112" s="24" t="s">
        <v>281</v>
      </c>
      <c r="I112" s="263" t="s">
        <v>301</v>
      </c>
      <c r="J112" s="477">
        <v>122</v>
      </c>
      <c r="K112" s="33">
        <v>6</v>
      </c>
      <c r="L112" s="446">
        <v>1733</v>
      </c>
      <c r="M112" s="770"/>
    </row>
    <row r="113" spans="1:13" s="771" customFormat="1" ht="12.75" customHeight="1">
      <c r="A113" s="37" t="s">
        <v>1587</v>
      </c>
      <c r="B113" s="37" t="s">
        <v>6226</v>
      </c>
      <c r="C113" s="471" t="s">
        <v>4646</v>
      </c>
      <c r="D113" s="472" t="s">
        <v>6258</v>
      </c>
      <c r="E113" s="31">
        <v>1000</v>
      </c>
      <c r="F113" s="24">
        <v>330</v>
      </c>
      <c r="G113" s="24">
        <v>180</v>
      </c>
      <c r="H113" s="24" t="s">
        <v>281</v>
      </c>
      <c r="I113" s="263" t="s">
        <v>301</v>
      </c>
      <c r="J113" s="477">
        <v>122</v>
      </c>
      <c r="K113" s="33">
        <v>6</v>
      </c>
      <c r="L113" s="446">
        <v>2945</v>
      </c>
      <c r="M113" s="770"/>
    </row>
    <row r="114" spans="1:13" s="771" customFormat="1" ht="12.75" customHeight="1">
      <c r="A114" s="37" t="s">
        <v>1588</v>
      </c>
      <c r="B114" s="37" t="s">
        <v>6227</v>
      </c>
      <c r="C114" s="471" t="s">
        <v>4647</v>
      </c>
      <c r="D114" s="472" t="s">
        <v>6259</v>
      </c>
      <c r="E114" s="31">
        <v>1000</v>
      </c>
      <c r="F114" s="24">
        <v>330</v>
      </c>
      <c r="G114" s="24">
        <v>180</v>
      </c>
      <c r="H114" s="24" t="s">
        <v>281</v>
      </c>
      <c r="I114" s="263" t="s">
        <v>301</v>
      </c>
      <c r="J114" s="477">
        <v>122</v>
      </c>
      <c r="K114" s="33">
        <v>6</v>
      </c>
      <c r="L114" s="446">
        <v>2945</v>
      </c>
      <c r="M114" s="770"/>
    </row>
    <row r="115" spans="1:13" s="771" customFormat="1" ht="12.75" customHeight="1">
      <c r="A115" s="37" t="s">
        <v>1589</v>
      </c>
      <c r="B115" s="37" t="s">
        <v>6228</v>
      </c>
      <c r="C115" s="471" t="s">
        <v>4648</v>
      </c>
      <c r="D115" s="472" t="s">
        <v>6260</v>
      </c>
      <c r="E115" s="31">
        <v>1000</v>
      </c>
      <c r="F115" s="24">
        <v>330</v>
      </c>
      <c r="G115" s="24">
        <v>180</v>
      </c>
      <c r="H115" s="24" t="s">
        <v>281</v>
      </c>
      <c r="I115" s="263" t="s">
        <v>273</v>
      </c>
      <c r="J115" s="477">
        <v>126</v>
      </c>
      <c r="K115" s="33">
        <v>6</v>
      </c>
      <c r="L115" s="446">
        <v>3025</v>
      </c>
      <c r="M115" s="770"/>
    </row>
    <row r="116" spans="1:13" s="771" customFormat="1" ht="12.75" customHeight="1">
      <c r="A116" s="37" t="s">
        <v>1590</v>
      </c>
      <c r="B116" s="37" t="s">
        <v>6229</v>
      </c>
      <c r="C116" s="471" t="s">
        <v>4649</v>
      </c>
      <c r="D116" s="472" t="s">
        <v>6261</v>
      </c>
      <c r="E116" s="31">
        <v>1000</v>
      </c>
      <c r="F116" s="24">
        <v>330</v>
      </c>
      <c r="G116" s="24">
        <v>180</v>
      </c>
      <c r="H116" s="24" t="s">
        <v>281</v>
      </c>
      <c r="I116" s="263" t="s">
        <v>273</v>
      </c>
      <c r="J116" s="477">
        <v>126</v>
      </c>
      <c r="K116" s="33">
        <v>6</v>
      </c>
      <c r="L116" s="446">
        <v>3025</v>
      </c>
      <c r="M116" s="770"/>
    </row>
    <row r="117" spans="1:13" s="771" customFormat="1" ht="12.75" customHeight="1">
      <c r="A117" s="37" t="s">
        <v>1591</v>
      </c>
      <c r="B117" s="37" t="s">
        <v>6230</v>
      </c>
      <c r="C117" s="471" t="s">
        <v>4650</v>
      </c>
      <c r="D117" s="472" t="s">
        <v>6262</v>
      </c>
      <c r="E117" s="31">
        <v>1000</v>
      </c>
      <c r="F117" s="24">
        <v>330</v>
      </c>
      <c r="G117" s="24">
        <v>180</v>
      </c>
      <c r="H117" s="24" t="s">
        <v>281</v>
      </c>
      <c r="I117" s="263" t="s">
        <v>273</v>
      </c>
      <c r="J117" s="477">
        <v>126</v>
      </c>
      <c r="K117" s="33">
        <v>6</v>
      </c>
      <c r="L117" s="446">
        <v>5143</v>
      </c>
      <c r="M117" s="770"/>
    </row>
    <row r="118" spans="1:13" s="771" customFormat="1" ht="12.75" customHeight="1">
      <c r="A118" s="37" t="s">
        <v>1592</v>
      </c>
      <c r="B118" s="37" t="s">
        <v>6231</v>
      </c>
      <c r="C118" s="471" t="s">
        <v>4651</v>
      </c>
      <c r="D118" s="472" t="s">
        <v>6263</v>
      </c>
      <c r="E118" s="31">
        <v>1000</v>
      </c>
      <c r="F118" s="24">
        <v>330</v>
      </c>
      <c r="G118" s="24">
        <v>180</v>
      </c>
      <c r="H118" s="24" t="s">
        <v>281</v>
      </c>
      <c r="I118" s="263" t="s">
        <v>273</v>
      </c>
      <c r="J118" s="477">
        <v>126</v>
      </c>
      <c r="K118" s="33">
        <v>6</v>
      </c>
      <c r="L118" s="446">
        <v>5143</v>
      </c>
      <c r="M118" s="770"/>
    </row>
    <row r="119" spans="1:13" s="771" customFormat="1" ht="12.75" customHeight="1">
      <c r="A119" s="37" t="s">
        <v>1593</v>
      </c>
      <c r="B119" s="37" t="s">
        <v>6232</v>
      </c>
      <c r="C119" s="471" t="s">
        <v>4652</v>
      </c>
      <c r="D119" s="472" t="s">
        <v>6264</v>
      </c>
      <c r="E119" s="31">
        <v>1000</v>
      </c>
      <c r="F119" s="24">
        <v>330</v>
      </c>
      <c r="G119" s="24">
        <v>180</v>
      </c>
      <c r="H119" s="24" t="s">
        <v>281</v>
      </c>
      <c r="I119" s="263" t="s">
        <v>2597</v>
      </c>
      <c r="J119" s="477">
        <v>130</v>
      </c>
      <c r="K119" s="33">
        <v>6</v>
      </c>
      <c r="L119" s="446">
        <v>3388</v>
      </c>
      <c r="M119" s="770"/>
    </row>
    <row r="120" spans="1:13" s="771" customFormat="1" ht="12.75" customHeight="1">
      <c r="A120" s="37" t="s">
        <v>1594</v>
      </c>
      <c r="B120" s="37" t="s">
        <v>6233</v>
      </c>
      <c r="C120" s="471" t="s">
        <v>4653</v>
      </c>
      <c r="D120" s="472" t="s">
        <v>6265</v>
      </c>
      <c r="E120" s="31">
        <v>1000</v>
      </c>
      <c r="F120" s="24">
        <v>330</v>
      </c>
      <c r="G120" s="24">
        <v>180</v>
      </c>
      <c r="H120" s="24" t="s">
        <v>281</v>
      </c>
      <c r="I120" s="263" t="s">
        <v>2597</v>
      </c>
      <c r="J120" s="477">
        <v>130</v>
      </c>
      <c r="K120" s="33">
        <v>6</v>
      </c>
      <c r="L120" s="446">
        <v>3388</v>
      </c>
      <c r="M120" s="770"/>
    </row>
    <row r="121" spans="1:13" s="771" customFormat="1" ht="12.75" customHeight="1">
      <c r="A121" s="37" t="s">
        <v>1595</v>
      </c>
      <c r="B121" s="37" t="s">
        <v>6234</v>
      </c>
      <c r="C121" s="471" t="s">
        <v>4654</v>
      </c>
      <c r="D121" s="472" t="s">
        <v>6266</v>
      </c>
      <c r="E121" s="31">
        <v>1000</v>
      </c>
      <c r="F121" s="24">
        <v>330</v>
      </c>
      <c r="G121" s="24">
        <v>180</v>
      </c>
      <c r="H121" s="24" t="s">
        <v>281</v>
      </c>
      <c r="I121" s="263" t="s">
        <v>2597</v>
      </c>
      <c r="J121" s="477">
        <v>130</v>
      </c>
      <c r="K121" s="33">
        <v>6</v>
      </c>
      <c r="L121" s="446">
        <v>5760</v>
      </c>
      <c r="M121" s="770"/>
    </row>
    <row r="122" spans="1:13" s="771" customFormat="1" ht="12.75" customHeight="1">
      <c r="A122" s="37" t="s">
        <v>1596</v>
      </c>
      <c r="B122" s="37" t="s">
        <v>6235</v>
      </c>
      <c r="C122" s="471" t="s">
        <v>4655</v>
      </c>
      <c r="D122" s="472" t="s">
        <v>6267</v>
      </c>
      <c r="E122" s="31">
        <v>1000</v>
      </c>
      <c r="F122" s="24">
        <v>330</v>
      </c>
      <c r="G122" s="24">
        <v>180</v>
      </c>
      <c r="H122" s="24" t="s">
        <v>281</v>
      </c>
      <c r="I122" s="263" t="s">
        <v>2597</v>
      </c>
      <c r="J122" s="477">
        <v>130</v>
      </c>
      <c r="K122" s="33">
        <v>6</v>
      </c>
      <c r="L122" s="446">
        <v>5760</v>
      </c>
      <c r="M122" s="770"/>
    </row>
    <row r="123" spans="1:13" s="771" customFormat="1" ht="12.75" customHeight="1">
      <c r="A123" s="37" t="s">
        <v>1597</v>
      </c>
      <c r="B123" s="37" t="s">
        <v>6236</v>
      </c>
      <c r="C123" s="471" t="s">
        <v>4656</v>
      </c>
      <c r="D123" s="472" t="s">
        <v>6268</v>
      </c>
      <c r="E123" s="31">
        <v>1000</v>
      </c>
      <c r="F123" s="24">
        <v>330</v>
      </c>
      <c r="G123" s="24">
        <v>180</v>
      </c>
      <c r="H123" s="24" t="s">
        <v>281</v>
      </c>
      <c r="I123" s="263" t="s">
        <v>3537</v>
      </c>
      <c r="J123" s="477">
        <v>132.5</v>
      </c>
      <c r="K123" s="33">
        <v>6</v>
      </c>
      <c r="L123" s="446">
        <v>4114</v>
      </c>
      <c r="M123" s="770"/>
    </row>
    <row r="124" spans="1:13" s="771" customFormat="1" ht="12.75" customHeight="1">
      <c r="A124" s="37" t="s">
        <v>1598</v>
      </c>
      <c r="B124" s="37" t="s">
        <v>6237</v>
      </c>
      <c r="C124" s="471" t="s">
        <v>4657</v>
      </c>
      <c r="D124" s="472" t="s">
        <v>6269</v>
      </c>
      <c r="E124" s="31">
        <v>1000</v>
      </c>
      <c r="F124" s="24">
        <v>330</v>
      </c>
      <c r="G124" s="24">
        <v>180</v>
      </c>
      <c r="H124" s="24" t="s">
        <v>281</v>
      </c>
      <c r="I124" s="263" t="s">
        <v>3537</v>
      </c>
      <c r="J124" s="477">
        <v>132.5</v>
      </c>
      <c r="K124" s="33">
        <v>6</v>
      </c>
      <c r="L124" s="446">
        <v>4114</v>
      </c>
      <c r="M124" s="770"/>
    </row>
    <row r="125" spans="1:13" s="771" customFormat="1" ht="12.75" customHeight="1">
      <c r="A125" s="37" t="s">
        <v>1599</v>
      </c>
      <c r="B125" s="37" t="s">
        <v>6238</v>
      </c>
      <c r="C125" s="471" t="s">
        <v>4658</v>
      </c>
      <c r="D125" s="472" t="s">
        <v>6270</v>
      </c>
      <c r="E125" s="31">
        <v>1000</v>
      </c>
      <c r="F125" s="24">
        <v>330</v>
      </c>
      <c r="G125" s="24">
        <v>180</v>
      </c>
      <c r="H125" s="24" t="s">
        <v>281</v>
      </c>
      <c r="I125" s="263" t="s">
        <v>3537</v>
      </c>
      <c r="J125" s="477">
        <v>132.5</v>
      </c>
      <c r="K125" s="33">
        <v>6</v>
      </c>
      <c r="L125" s="446">
        <v>6994</v>
      </c>
      <c r="M125" s="770"/>
    </row>
    <row r="126" spans="1:13" s="771" customFormat="1" ht="12.75" customHeight="1">
      <c r="A126" s="37" t="s">
        <v>1600</v>
      </c>
      <c r="B126" s="37" t="s">
        <v>6239</v>
      </c>
      <c r="C126" s="471" t="s">
        <v>4659</v>
      </c>
      <c r="D126" s="472" t="s">
        <v>6271</v>
      </c>
      <c r="E126" s="31">
        <v>1000</v>
      </c>
      <c r="F126" s="24">
        <v>330</v>
      </c>
      <c r="G126" s="24">
        <v>180</v>
      </c>
      <c r="H126" s="24" t="s">
        <v>281</v>
      </c>
      <c r="I126" s="263" t="s">
        <v>3537</v>
      </c>
      <c r="J126" s="477">
        <v>132.5</v>
      </c>
      <c r="K126" s="33">
        <v>6</v>
      </c>
      <c r="L126" s="446">
        <v>6994</v>
      </c>
      <c r="M126" s="770"/>
    </row>
    <row r="127" spans="1:13" s="771" customFormat="1" ht="12.75" customHeight="1">
      <c r="A127" s="37"/>
      <c r="B127" s="37" t="s">
        <v>4640</v>
      </c>
      <c r="C127" s="471" t="s">
        <v>4660</v>
      </c>
      <c r="D127" s="472" t="s">
        <v>4695</v>
      </c>
      <c r="E127" s="31">
        <v>1000</v>
      </c>
      <c r="F127" s="24">
        <v>330</v>
      </c>
      <c r="G127" s="24">
        <v>200</v>
      </c>
      <c r="H127" s="24" t="s">
        <v>281</v>
      </c>
      <c r="I127" s="263" t="s">
        <v>3876</v>
      </c>
      <c r="J127" s="477">
        <v>147</v>
      </c>
      <c r="K127" s="33">
        <v>6</v>
      </c>
      <c r="L127" s="461">
        <v>5200</v>
      </c>
      <c r="M127" s="770"/>
    </row>
    <row r="128" spans="1:13" s="771" customFormat="1" ht="12.75" customHeight="1">
      <c r="A128" s="37"/>
      <c r="B128" s="37" t="s">
        <v>4637</v>
      </c>
      <c r="C128" s="471" t="s">
        <v>4661</v>
      </c>
      <c r="D128" s="472" t="s">
        <v>4696</v>
      </c>
      <c r="E128" s="31">
        <v>1000</v>
      </c>
      <c r="F128" s="24">
        <v>330</v>
      </c>
      <c r="G128" s="24">
        <v>200</v>
      </c>
      <c r="H128" s="24" t="s">
        <v>281</v>
      </c>
      <c r="I128" s="263" t="s">
        <v>3876</v>
      </c>
      <c r="J128" s="477">
        <v>147</v>
      </c>
      <c r="K128" s="33">
        <v>6</v>
      </c>
      <c r="L128" s="461">
        <v>5200</v>
      </c>
      <c r="M128" s="770"/>
    </row>
    <row r="129" spans="1:13" s="771" customFormat="1" ht="12.75" customHeight="1">
      <c r="A129" s="37"/>
      <c r="B129" s="37" t="s">
        <v>4638</v>
      </c>
      <c r="C129" s="471" t="s">
        <v>4662</v>
      </c>
      <c r="D129" s="472" t="s">
        <v>4697</v>
      </c>
      <c r="E129" s="31">
        <v>1000</v>
      </c>
      <c r="F129" s="24">
        <v>330</v>
      </c>
      <c r="G129" s="24">
        <v>200</v>
      </c>
      <c r="H129" s="24" t="s">
        <v>281</v>
      </c>
      <c r="I129" s="263" t="s">
        <v>3876</v>
      </c>
      <c r="J129" s="477">
        <v>147</v>
      </c>
      <c r="K129" s="33">
        <v>6</v>
      </c>
      <c r="L129" s="461">
        <v>8840</v>
      </c>
      <c r="M129" s="770"/>
    </row>
    <row r="130" spans="1:13" s="771" customFormat="1" ht="12.75" customHeight="1">
      <c r="A130" s="37"/>
      <c r="B130" s="37" t="s">
        <v>4639</v>
      </c>
      <c r="C130" s="471" t="s">
        <v>4663</v>
      </c>
      <c r="D130" s="472" t="s">
        <v>4698</v>
      </c>
      <c r="E130" s="31">
        <v>1000</v>
      </c>
      <c r="F130" s="24">
        <v>330</v>
      </c>
      <c r="G130" s="24">
        <v>200</v>
      </c>
      <c r="H130" s="24" t="s">
        <v>281</v>
      </c>
      <c r="I130" s="263" t="s">
        <v>3876</v>
      </c>
      <c r="J130" s="477">
        <v>147</v>
      </c>
      <c r="K130" s="33">
        <v>6</v>
      </c>
      <c r="L130" s="461">
        <v>8840</v>
      </c>
      <c r="M130" s="770"/>
    </row>
    <row r="131" spans="1:13" s="771" customFormat="1" ht="12.75" customHeight="1">
      <c r="A131" s="37" t="s">
        <v>1601</v>
      </c>
      <c r="B131" s="37" t="s">
        <v>6240</v>
      </c>
      <c r="C131" s="471" t="s">
        <v>4664</v>
      </c>
      <c r="D131" s="472" t="s">
        <v>6272</v>
      </c>
      <c r="E131" s="31">
        <v>1000</v>
      </c>
      <c r="F131" s="24">
        <v>330</v>
      </c>
      <c r="G131" s="24">
        <v>200</v>
      </c>
      <c r="H131" s="24" t="s">
        <v>281</v>
      </c>
      <c r="I131" s="263" t="s">
        <v>301</v>
      </c>
      <c r="J131" s="477">
        <v>129</v>
      </c>
      <c r="K131" s="33">
        <v>6</v>
      </c>
      <c r="L131" s="446">
        <v>1733</v>
      </c>
      <c r="M131" s="770"/>
    </row>
    <row r="132" spans="1:13" s="771" customFormat="1" ht="12.75" customHeight="1">
      <c r="A132" s="37" t="s">
        <v>1602</v>
      </c>
      <c r="B132" s="37" t="s">
        <v>6241</v>
      </c>
      <c r="C132" s="471" t="s">
        <v>4665</v>
      </c>
      <c r="D132" s="472" t="s">
        <v>6273</v>
      </c>
      <c r="E132" s="31">
        <v>1000</v>
      </c>
      <c r="F132" s="24">
        <v>330</v>
      </c>
      <c r="G132" s="24">
        <v>180</v>
      </c>
      <c r="H132" s="24" t="s">
        <v>281</v>
      </c>
      <c r="I132" s="263" t="s">
        <v>301</v>
      </c>
      <c r="J132" s="477">
        <v>129</v>
      </c>
      <c r="K132" s="33">
        <v>6</v>
      </c>
      <c r="L132" s="446">
        <v>1733</v>
      </c>
      <c r="M132" s="770"/>
    </row>
    <row r="133" spans="1:13" s="771" customFormat="1" ht="12.75" customHeight="1">
      <c r="A133" s="37" t="s">
        <v>1603</v>
      </c>
      <c r="B133" s="37" t="s">
        <v>6242</v>
      </c>
      <c r="C133" s="471" t="s">
        <v>4666</v>
      </c>
      <c r="D133" s="472" t="s">
        <v>6274</v>
      </c>
      <c r="E133" s="31">
        <v>1000</v>
      </c>
      <c r="F133" s="24">
        <v>330</v>
      </c>
      <c r="G133" s="24">
        <v>180</v>
      </c>
      <c r="H133" s="24" t="s">
        <v>281</v>
      </c>
      <c r="I133" s="263" t="s">
        <v>301</v>
      </c>
      <c r="J133" s="477">
        <v>129</v>
      </c>
      <c r="K133" s="33">
        <v>6</v>
      </c>
      <c r="L133" s="446">
        <v>2945</v>
      </c>
      <c r="M133" s="770"/>
    </row>
    <row r="134" spans="1:13" s="771" customFormat="1" ht="12.75" customHeight="1">
      <c r="A134" s="37" t="s">
        <v>1604</v>
      </c>
      <c r="B134" s="37" t="s">
        <v>6243</v>
      </c>
      <c r="C134" s="471" t="s">
        <v>4667</v>
      </c>
      <c r="D134" s="472" t="s">
        <v>6275</v>
      </c>
      <c r="E134" s="31">
        <v>1000</v>
      </c>
      <c r="F134" s="24">
        <v>330</v>
      </c>
      <c r="G134" s="24">
        <v>180</v>
      </c>
      <c r="H134" s="24" t="s">
        <v>281</v>
      </c>
      <c r="I134" s="263" t="s">
        <v>301</v>
      </c>
      <c r="J134" s="477">
        <v>129</v>
      </c>
      <c r="K134" s="33">
        <v>6</v>
      </c>
      <c r="L134" s="446">
        <v>2945</v>
      </c>
      <c r="M134" s="770"/>
    </row>
    <row r="135" spans="1:13" s="771" customFormat="1" ht="12.75" customHeight="1">
      <c r="A135" s="37" t="s">
        <v>1605</v>
      </c>
      <c r="B135" s="37" t="s">
        <v>6244</v>
      </c>
      <c r="C135" s="471" t="s">
        <v>4668</v>
      </c>
      <c r="D135" s="472" t="s">
        <v>6276</v>
      </c>
      <c r="E135" s="31">
        <v>1000</v>
      </c>
      <c r="F135" s="24">
        <v>330</v>
      </c>
      <c r="G135" s="24">
        <v>180</v>
      </c>
      <c r="H135" s="24" t="s">
        <v>281</v>
      </c>
      <c r="I135" s="263" t="s">
        <v>273</v>
      </c>
      <c r="J135" s="477">
        <v>134</v>
      </c>
      <c r="K135" s="33">
        <v>6</v>
      </c>
      <c r="L135" s="446">
        <v>3025</v>
      </c>
      <c r="M135" s="770"/>
    </row>
    <row r="136" spans="1:13" s="771" customFormat="1" ht="12.75" customHeight="1">
      <c r="A136" s="37" t="s">
        <v>1606</v>
      </c>
      <c r="B136" s="37" t="s">
        <v>6245</v>
      </c>
      <c r="C136" s="471" t="s">
        <v>4669</v>
      </c>
      <c r="D136" s="472" t="s">
        <v>6277</v>
      </c>
      <c r="E136" s="31">
        <v>1000</v>
      </c>
      <c r="F136" s="24">
        <v>330</v>
      </c>
      <c r="G136" s="24">
        <v>180</v>
      </c>
      <c r="H136" s="24" t="s">
        <v>281</v>
      </c>
      <c r="I136" s="263" t="s">
        <v>273</v>
      </c>
      <c r="J136" s="477">
        <v>134</v>
      </c>
      <c r="K136" s="33">
        <v>6</v>
      </c>
      <c r="L136" s="446">
        <v>3025</v>
      </c>
      <c r="M136" s="770"/>
    </row>
    <row r="137" spans="1:13" s="771" customFormat="1" ht="12.75" customHeight="1">
      <c r="A137" s="37" t="s">
        <v>1607</v>
      </c>
      <c r="B137" s="37" t="s">
        <v>6246</v>
      </c>
      <c r="C137" s="471" t="s">
        <v>4670</v>
      </c>
      <c r="D137" s="472" t="s">
        <v>6278</v>
      </c>
      <c r="E137" s="31">
        <v>1000</v>
      </c>
      <c r="F137" s="24">
        <v>330</v>
      </c>
      <c r="G137" s="24">
        <v>180</v>
      </c>
      <c r="H137" s="24" t="s">
        <v>281</v>
      </c>
      <c r="I137" s="263" t="s">
        <v>273</v>
      </c>
      <c r="J137" s="477">
        <v>134</v>
      </c>
      <c r="K137" s="33">
        <v>6</v>
      </c>
      <c r="L137" s="446">
        <v>5143</v>
      </c>
      <c r="M137" s="770"/>
    </row>
    <row r="138" spans="1:13" s="771" customFormat="1" ht="12.75" customHeight="1">
      <c r="A138" s="37" t="s">
        <v>1608</v>
      </c>
      <c r="B138" s="37" t="s">
        <v>6247</v>
      </c>
      <c r="C138" s="471" t="s">
        <v>4671</v>
      </c>
      <c r="D138" s="472" t="s">
        <v>6279</v>
      </c>
      <c r="E138" s="31">
        <v>1000</v>
      </c>
      <c r="F138" s="24">
        <v>330</v>
      </c>
      <c r="G138" s="24">
        <v>180</v>
      </c>
      <c r="H138" s="24" t="s">
        <v>281</v>
      </c>
      <c r="I138" s="263" t="s">
        <v>273</v>
      </c>
      <c r="J138" s="477">
        <v>134</v>
      </c>
      <c r="K138" s="33">
        <v>6</v>
      </c>
      <c r="L138" s="446">
        <v>5143</v>
      </c>
      <c r="M138" s="770"/>
    </row>
    <row r="139" spans="1:13" s="771" customFormat="1" ht="12.75" customHeight="1">
      <c r="A139" s="37" t="s">
        <v>1609</v>
      </c>
      <c r="B139" s="37" t="s">
        <v>6248</v>
      </c>
      <c r="C139" s="471" t="s">
        <v>4672</v>
      </c>
      <c r="D139" s="472" t="s">
        <v>6280</v>
      </c>
      <c r="E139" s="31">
        <v>1000</v>
      </c>
      <c r="F139" s="24">
        <v>330</v>
      </c>
      <c r="G139" s="24">
        <v>180</v>
      </c>
      <c r="H139" s="24" t="s">
        <v>281</v>
      </c>
      <c r="I139" s="263" t="s">
        <v>2597</v>
      </c>
      <c r="J139" s="477">
        <v>137</v>
      </c>
      <c r="K139" s="33">
        <v>6</v>
      </c>
      <c r="L139" s="446">
        <v>3388</v>
      </c>
      <c r="M139" s="770"/>
    </row>
    <row r="140" spans="1:13" s="771" customFormat="1" ht="12.75" customHeight="1">
      <c r="A140" s="37" t="s">
        <v>1610</v>
      </c>
      <c r="B140" s="37" t="s">
        <v>6249</v>
      </c>
      <c r="C140" s="471" t="s">
        <v>4673</v>
      </c>
      <c r="D140" s="472" t="s">
        <v>6281</v>
      </c>
      <c r="E140" s="31">
        <v>1000</v>
      </c>
      <c r="F140" s="24">
        <v>330</v>
      </c>
      <c r="G140" s="24">
        <v>180</v>
      </c>
      <c r="H140" s="24" t="s">
        <v>281</v>
      </c>
      <c r="I140" s="263" t="s">
        <v>2597</v>
      </c>
      <c r="J140" s="477">
        <v>137</v>
      </c>
      <c r="K140" s="33">
        <v>6</v>
      </c>
      <c r="L140" s="446">
        <v>3388</v>
      </c>
      <c r="M140" s="770"/>
    </row>
    <row r="141" spans="1:13" s="771" customFormat="1" ht="12.75" customHeight="1">
      <c r="A141" s="37" t="s">
        <v>1611</v>
      </c>
      <c r="B141" s="37" t="s">
        <v>6250</v>
      </c>
      <c r="C141" s="471" t="s">
        <v>4674</v>
      </c>
      <c r="D141" s="472" t="s">
        <v>6282</v>
      </c>
      <c r="E141" s="31">
        <v>1000</v>
      </c>
      <c r="F141" s="24">
        <v>330</v>
      </c>
      <c r="G141" s="24">
        <v>180</v>
      </c>
      <c r="H141" s="24" t="s">
        <v>281</v>
      </c>
      <c r="I141" s="263" t="s">
        <v>2597</v>
      </c>
      <c r="J141" s="477">
        <v>137</v>
      </c>
      <c r="K141" s="33">
        <v>6</v>
      </c>
      <c r="L141" s="446">
        <v>5760</v>
      </c>
      <c r="M141" s="770"/>
    </row>
    <row r="142" spans="1:13" s="771" customFormat="1" ht="12.75" customHeight="1">
      <c r="A142" s="37" t="s">
        <v>1612</v>
      </c>
      <c r="B142" s="37" t="s">
        <v>6251</v>
      </c>
      <c r="C142" s="471" t="s">
        <v>4675</v>
      </c>
      <c r="D142" s="472" t="s">
        <v>6283</v>
      </c>
      <c r="E142" s="31">
        <v>1000</v>
      </c>
      <c r="F142" s="24">
        <v>330</v>
      </c>
      <c r="G142" s="24">
        <v>180</v>
      </c>
      <c r="H142" s="24" t="s">
        <v>281</v>
      </c>
      <c r="I142" s="263" t="s">
        <v>2597</v>
      </c>
      <c r="J142" s="477">
        <v>137</v>
      </c>
      <c r="K142" s="33">
        <v>6</v>
      </c>
      <c r="L142" s="446">
        <v>5760</v>
      </c>
      <c r="M142" s="770"/>
    </row>
    <row r="143" spans="1:13" s="771" customFormat="1" ht="12.75" customHeight="1">
      <c r="A143" s="37" t="s">
        <v>1613</v>
      </c>
      <c r="B143" s="37" t="s">
        <v>6252</v>
      </c>
      <c r="C143" s="471" t="s">
        <v>4676</v>
      </c>
      <c r="D143" s="472" t="s">
        <v>6284</v>
      </c>
      <c r="E143" s="31">
        <v>1000</v>
      </c>
      <c r="F143" s="24">
        <v>330</v>
      </c>
      <c r="G143" s="24">
        <v>180</v>
      </c>
      <c r="H143" s="24" t="s">
        <v>281</v>
      </c>
      <c r="I143" s="263" t="s">
        <v>3537</v>
      </c>
      <c r="J143" s="477">
        <v>139.5</v>
      </c>
      <c r="K143" s="33">
        <v>6</v>
      </c>
      <c r="L143" s="446">
        <v>4114</v>
      </c>
      <c r="M143" s="770"/>
    </row>
    <row r="144" spans="1:13" s="771" customFormat="1" ht="12.75" customHeight="1">
      <c r="A144" s="37" t="s">
        <v>1614</v>
      </c>
      <c r="B144" s="37" t="s">
        <v>6253</v>
      </c>
      <c r="C144" s="471" t="s">
        <v>4677</v>
      </c>
      <c r="D144" s="472" t="s">
        <v>6285</v>
      </c>
      <c r="E144" s="31">
        <v>1000</v>
      </c>
      <c r="F144" s="24">
        <v>330</v>
      </c>
      <c r="G144" s="24">
        <v>180</v>
      </c>
      <c r="H144" s="24" t="s">
        <v>281</v>
      </c>
      <c r="I144" s="263" t="s">
        <v>3537</v>
      </c>
      <c r="J144" s="477">
        <v>139.5</v>
      </c>
      <c r="K144" s="33">
        <v>6</v>
      </c>
      <c r="L144" s="446">
        <v>4114</v>
      </c>
      <c r="M144" s="770"/>
    </row>
    <row r="145" spans="1:13" s="771" customFormat="1" ht="12.75" customHeight="1">
      <c r="A145" s="37" t="s">
        <v>1615</v>
      </c>
      <c r="B145" s="37" t="s">
        <v>6254</v>
      </c>
      <c r="C145" s="471" t="s">
        <v>4678</v>
      </c>
      <c r="D145" s="472" t="s">
        <v>6286</v>
      </c>
      <c r="E145" s="31">
        <v>1000</v>
      </c>
      <c r="F145" s="24">
        <v>330</v>
      </c>
      <c r="G145" s="24">
        <v>180</v>
      </c>
      <c r="H145" s="24" t="s">
        <v>281</v>
      </c>
      <c r="I145" s="263" t="s">
        <v>3537</v>
      </c>
      <c r="J145" s="477">
        <v>139.5</v>
      </c>
      <c r="K145" s="33">
        <v>6</v>
      </c>
      <c r="L145" s="446">
        <v>6994</v>
      </c>
      <c r="M145" s="770"/>
    </row>
    <row r="146" spans="1:13" s="771" customFormat="1" ht="12.75" customHeight="1">
      <c r="A146" s="37" t="s">
        <v>1707</v>
      </c>
      <c r="B146" s="37" t="s">
        <v>6255</v>
      </c>
      <c r="C146" s="471" t="s">
        <v>4679</v>
      </c>
      <c r="D146" s="472" t="s">
        <v>6287</v>
      </c>
      <c r="E146" s="31">
        <v>1000</v>
      </c>
      <c r="F146" s="24">
        <v>330</v>
      </c>
      <c r="G146" s="24">
        <v>180</v>
      </c>
      <c r="H146" s="24" t="s">
        <v>281</v>
      </c>
      <c r="I146" s="263" t="s">
        <v>3537</v>
      </c>
      <c r="J146" s="477">
        <v>139.5</v>
      </c>
      <c r="K146" s="33">
        <v>6</v>
      </c>
      <c r="L146" s="446">
        <v>6994</v>
      </c>
      <c r="M146" s="770"/>
    </row>
    <row r="147" spans="1:13" s="771" customFormat="1" ht="12.75" customHeight="1">
      <c r="A147" s="37"/>
      <c r="B147" s="37" t="s">
        <v>4644</v>
      </c>
      <c r="C147" s="471" t="s">
        <v>4680</v>
      </c>
      <c r="D147" s="472" t="s">
        <v>4691</v>
      </c>
      <c r="E147" s="31">
        <v>1000</v>
      </c>
      <c r="F147" s="24">
        <v>330</v>
      </c>
      <c r="G147" s="24">
        <v>200</v>
      </c>
      <c r="H147" s="24" t="s">
        <v>281</v>
      </c>
      <c r="I147" s="263" t="s">
        <v>3876</v>
      </c>
      <c r="J147" s="477">
        <v>154</v>
      </c>
      <c r="K147" s="33">
        <v>6</v>
      </c>
      <c r="L147" s="461">
        <v>5200</v>
      </c>
      <c r="M147" s="770"/>
    </row>
    <row r="148" spans="1:13" s="771" customFormat="1" ht="12.75" customHeight="1">
      <c r="A148" s="37"/>
      <c r="B148" s="37" t="s">
        <v>4641</v>
      </c>
      <c r="C148" s="471" t="s">
        <v>4681</v>
      </c>
      <c r="D148" s="472" t="s">
        <v>4692</v>
      </c>
      <c r="E148" s="31">
        <v>1000</v>
      </c>
      <c r="F148" s="24">
        <v>330</v>
      </c>
      <c r="G148" s="24">
        <v>200</v>
      </c>
      <c r="H148" s="24" t="s">
        <v>281</v>
      </c>
      <c r="I148" s="263" t="s">
        <v>3876</v>
      </c>
      <c r="J148" s="477">
        <v>154</v>
      </c>
      <c r="K148" s="33">
        <v>6</v>
      </c>
      <c r="L148" s="461">
        <v>5200</v>
      </c>
      <c r="M148" s="770"/>
    </row>
    <row r="149" spans="1:13" s="771" customFormat="1" ht="12.75" customHeight="1">
      <c r="A149" s="37"/>
      <c r="B149" s="37" t="s">
        <v>4642</v>
      </c>
      <c r="C149" s="471" t="s">
        <v>4682</v>
      </c>
      <c r="D149" s="472" t="s">
        <v>4693</v>
      </c>
      <c r="E149" s="31">
        <v>1000</v>
      </c>
      <c r="F149" s="24">
        <v>330</v>
      </c>
      <c r="G149" s="24">
        <v>200</v>
      </c>
      <c r="H149" s="24" t="s">
        <v>281</v>
      </c>
      <c r="I149" s="263" t="s">
        <v>3876</v>
      </c>
      <c r="J149" s="477">
        <v>154</v>
      </c>
      <c r="K149" s="33">
        <v>6</v>
      </c>
      <c r="L149" s="461">
        <v>8840</v>
      </c>
      <c r="M149" s="770"/>
    </row>
    <row r="150" spans="1:13" s="771" customFormat="1" ht="12.75" customHeight="1">
      <c r="A150" s="37"/>
      <c r="B150" s="37" t="s">
        <v>4643</v>
      </c>
      <c r="C150" s="471" t="s">
        <v>4683</v>
      </c>
      <c r="D150" s="472" t="s">
        <v>4694</v>
      </c>
      <c r="E150" s="31">
        <v>1000</v>
      </c>
      <c r="F150" s="24">
        <v>330</v>
      </c>
      <c r="G150" s="24">
        <v>200</v>
      </c>
      <c r="H150" s="24" t="s">
        <v>281</v>
      </c>
      <c r="I150" s="263" t="s">
        <v>3876</v>
      </c>
      <c r="J150" s="477">
        <v>154</v>
      </c>
      <c r="K150" s="33">
        <v>6</v>
      </c>
      <c r="L150" s="461">
        <v>8840</v>
      </c>
      <c r="M150" s="770"/>
    </row>
    <row r="151" spans="1:13" ht="15" customHeight="1">
      <c r="A151" s="854" t="s">
        <v>9842</v>
      </c>
      <c r="B151" s="854"/>
      <c r="C151" s="854"/>
      <c r="D151" s="854"/>
      <c r="E151" s="854"/>
      <c r="F151" s="854"/>
      <c r="G151" s="854"/>
      <c r="H151" s="854"/>
      <c r="I151" s="854"/>
      <c r="J151" s="854"/>
      <c r="K151" s="854"/>
      <c r="L151" s="854"/>
      <c r="M151" s="353"/>
    </row>
    <row r="152" spans="1:13" s="771" customFormat="1" ht="15" customHeight="1">
      <c r="A152" s="37" t="s">
        <v>1779</v>
      </c>
      <c r="B152" s="37" t="s">
        <v>5476</v>
      </c>
      <c r="C152" s="773" t="s">
        <v>9844</v>
      </c>
      <c r="D152" s="774" t="s">
        <v>9746</v>
      </c>
      <c r="E152" s="31">
        <v>1000</v>
      </c>
      <c r="F152" s="24">
        <v>330</v>
      </c>
      <c r="G152" s="24">
        <v>180</v>
      </c>
      <c r="H152" s="24" t="s">
        <v>281</v>
      </c>
      <c r="I152" s="263" t="s">
        <v>301</v>
      </c>
      <c r="J152" s="477">
        <v>117</v>
      </c>
      <c r="K152" s="22">
        <v>6</v>
      </c>
      <c r="L152" s="446">
        <v>1906</v>
      </c>
      <c r="M152" s="352"/>
    </row>
    <row r="153" spans="1:13" ht="15" customHeight="1">
      <c r="A153" s="106"/>
      <c r="B153" s="37" t="s">
        <v>9846</v>
      </c>
      <c r="C153" s="773" t="s">
        <v>9845</v>
      </c>
      <c r="D153" s="774" t="s">
        <v>9843</v>
      </c>
      <c r="E153" s="31">
        <v>1000</v>
      </c>
      <c r="F153" s="24">
        <v>330</v>
      </c>
      <c r="G153" s="24">
        <v>180</v>
      </c>
      <c r="H153" s="24" t="s">
        <v>281</v>
      </c>
      <c r="I153" s="263" t="s">
        <v>301</v>
      </c>
      <c r="J153" s="477">
        <v>110</v>
      </c>
      <c r="K153" s="22">
        <v>6</v>
      </c>
      <c r="L153" s="446">
        <v>1906</v>
      </c>
      <c r="M153" s="353"/>
    </row>
    <row r="154" spans="1:13" ht="15" customHeight="1">
      <c r="A154" s="9"/>
      <c r="B154" s="9"/>
      <c r="C154" s="4"/>
      <c r="D154" s="4"/>
      <c r="E154" s="10"/>
      <c r="F154" s="5"/>
      <c r="G154" s="5"/>
      <c r="H154" s="5"/>
      <c r="I154" s="6"/>
      <c r="J154" s="11"/>
      <c r="K154" s="7"/>
      <c r="L154" s="435"/>
      <c r="M154" s="353"/>
    </row>
    <row r="155" spans="1:13" ht="15" customHeight="1">
      <c r="A155" s="9"/>
      <c r="B155" s="9"/>
      <c r="C155" s="4"/>
      <c r="D155" s="4"/>
      <c r="E155" s="10"/>
      <c r="F155" s="5"/>
      <c r="G155" s="5"/>
      <c r="H155" s="5"/>
      <c r="I155" s="6"/>
      <c r="J155" s="11"/>
      <c r="K155" s="7"/>
      <c r="L155" s="435"/>
      <c r="M155" s="353"/>
    </row>
    <row r="156" spans="1:13" ht="15" customHeight="1">
      <c r="A156" s="9"/>
      <c r="B156" s="9"/>
      <c r="C156" s="4"/>
      <c r="D156" s="4"/>
      <c r="E156" s="10"/>
      <c r="F156" s="5"/>
      <c r="G156" s="5"/>
      <c r="H156" s="5"/>
      <c r="I156" s="6"/>
      <c r="J156" s="11"/>
      <c r="K156" s="7"/>
      <c r="L156" s="435"/>
      <c r="M156" s="353"/>
    </row>
    <row r="157" spans="1:13" ht="15" customHeight="1">
      <c r="A157" s="9"/>
      <c r="B157" s="9"/>
      <c r="C157" s="4"/>
      <c r="D157" s="4"/>
      <c r="E157" s="10"/>
      <c r="F157" s="5"/>
      <c r="G157" s="5"/>
      <c r="H157" s="5"/>
      <c r="I157" s="6"/>
      <c r="J157" s="11"/>
      <c r="K157" s="7"/>
      <c r="L157" s="435"/>
      <c r="M157" s="353"/>
    </row>
  </sheetData>
  <mergeCells count="10">
    <mergeCell ref="A151:L151"/>
    <mergeCell ref="A110:L110"/>
    <mergeCell ref="A60:L60"/>
    <mergeCell ref="A100:L100"/>
    <mergeCell ref="A2:L2"/>
    <mergeCell ref="A12:L12"/>
    <mergeCell ref="A52:L52"/>
    <mergeCell ref="A107:L107"/>
    <mergeCell ref="A89:L89"/>
    <mergeCell ref="A95:L95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59" max="11" man="1"/>
    <brk id="109" max="11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7">
    <tabColor rgb="FF6D9EEB"/>
    <pageSetUpPr fitToPage="1"/>
  </sheetPr>
  <dimension ref="A1:L125"/>
  <sheetViews>
    <sheetView zoomScaleNormal="100" zoomScalePageLayoutView="55" workbookViewId="0">
      <pane ySplit="1" topLeftCell="A2" activePane="bottomLeft" state="frozen"/>
      <selection activeCell="D95" sqref="D95"/>
      <selection pane="bottomLeft"/>
    </sheetView>
  </sheetViews>
  <sheetFormatPr defaultColWidth="9.140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9.140625" style="353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54" t="s">
        <v>8984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</row>
    <row r="3" spans="1:12" ht="12.75" customHeight="1">
      <c r="A3" s="37" t="s">
        <v>1920</v>
      </c>
      <c r="B3" s="24" t="s">
        <v>6749</v>
      </c>
      <c r="C3" s="471" t="s">
        <v>1921</v>
      </c>
      <c r="D3" s="472" t="s">
        <v>6759</v>
      </c>
      <c r="E3" s="31">
        <v>1000</v>
      </c>
      <c r="F3" s="24" t="s">
        <v>1922</v>
      </c>
      <c r="G3" s="24" t="s">
        <v>2418</v>
      </c>
      <c r="H3" s="24" t="s">
        <v>326</v>
      </c>
      <c r="I3" s="263" t="s">
        <v>3537</v>
      </c>
      <c r="J3" s="24">
        <v>164.6</v>
      </c>
      <c r="K3" s="22">
        <v>8</v>
      </c>
      <c r="L3" s="446">
        <v>2274</v>
      </c>
    </row>
    <row r="4" spans="1:12" ht="12.75" customHeight="1">
      <c r="A4" s="37" t="s">
        <v>1923</v>
      </c>
      <c r="B4" s="24" t="s">
        <v>6750</v>
      </c>
      <c r="C4" s="471" t="s">
        <v>1924</v>
      </c>
      <c r="D4" s="472" t="s">
        <v>6760</v>
      </c>
      <c r="E4" s="31">
        <v>1000</v>
      </c>
      <c r="F4" s="24" t="s">
        <v>1922</v>
      </c>
      <c r="G4" s="24" t="s">
        <v>2425</v>
      </c>
      <c r="H4" s="24" t="s">
        <v>329</v>
      </c>
      <c r="I4" s="263" t="s">
        <v>3537</v>
      </c>
      <c r="J4" s="24">
        <v>172.7</v>
      </c>
      <c r="K4" s="22">
        <v>8</v>
      </c>
      <c r="L4" s="446">
        <v>2298</v>
      </c>
    </row>
    <row r="5" spans="1:12" ht="12.75" customHeight="1">
      <c r="A5" s="37" t="s">
        <v>1925</v>
      </c>
      <c r="B5" s="24" t="s">
        <v>6751</v>
      </c>
      <c r="C5" s="471" t="s">
        <v>1926</v>
      </c>
      <c r="D5" s="472" t="s">
        <v>6761</v>
      </c>
      <c r="E5" s="31">
        <v>1000</v>
      </c>
      <c r="F5" s="24" t="s">
        <v>1922</v>
      </c>
      <c r="G5" s="24" t="s">
        <v>1150</v>
      </c>
      <c r="H5" s="24" t="s">
        <v>2415</v>
      </c>
      <c r="I5" s="263" t="s">
        <v>3537</v>
      </c>
      <c r="J5" s="24">
        <v>180.8</v>
      </c>
      <c r="K5" s="22">
        <v>6</v>
      </c>
      <c r="L5" s="446">
        <v>2322</v>
      </c>
    </row>
    <row r="6" spans="1:12" ht="12.75" customHeight="1">
      <c r="A6" s="37" t="s">
        <v>1927</v>
      </c>
      <c r="B6" s="24" t="s">
        <v>6752</v>
      </c>
      <c r="C6" s="471" t="s">
        <v>1928</v>
      </c>
      <c r="D6" s="472" t="s">
        <v>6762</v>
      </c>
      <c r="E6" s="31">
        <v>1000</v>
      </c>
      <c r="F6" s="24" t="s">
        <v>1922</v>
      </c>
      <c r="G6" s="24" t="s">
        <v>1153</v>
      </c>
      <c r="H6" s="24" t="s">
        <v>2418</v>
      </c>
      <c r="I6" s="263" t="s">
        <v>3537</v>
      </c>
      <c r="J6" s="24">
        <v>188.9</v>
      </c>
      <c r="K6" s="22">
        <v>6</v>
      </c>
      <c r="L6" s="446">
        <v>2395</v>
      </c>
    </row>
    <row r="7" spans="1:12" ht="12.75" customHeight="1">
      <c r="A7" s="37" t="s">
        <v>1929</v>
      </c>
      <c r="B7" s="24" t="s">
        <v>6753</v>
      </c>
      <c r="C7" s="471" t="s">
        <v>1930</v>
      </c>
      <c r="D7" s="472" t="s">
        <v>6763</v>
      </c>
      <c r="E7" s="31">
        <v>1000</v>
      </c>
      <c r="F7" s="24" t="s">
        <v>1922</v>
      </c>
      <c r="G7" s="24" t="s">
        <v>1157</v>
      </c>
      <c r="H7" s="24" t="s">
        <v>2425</v>
      </c>
      <c r="I7" s="263" t="s">
        <v>3537</v>
      </c>
      <c r="J7" s="24">
        <v>196.9</v>
      </c>
      <c r="K7" s="22">
        <v>6</v>
      </c>
      <c r="L7" s="446">
        <v>2708</v>
      </c>
    </row>
    <row r="8" spans="1:12" ht="12.75" customHeight="1">
      <c r="A8" s="37" t="s">
        <v>1931</v>
      </c>
      <c r="B8" s="24" t="s">
        <v>6754</v>
      </c>
      <c r="C8" s="471" t="s">
        <v>1932</v>
      </c>
      <c r="D8" s="472" t="s">
        <v>6764</v>
      </c>
      <c r="E8" s="31">
        <v>1000</v>
      </c>
      <c r="F8" s="24" t="s">
        <v>1922</v>
      </c>
      <c r="G8" s="24" t="s">
        <v>1933</v>
      </c>
      <c r="H8" s="24" t="s">
        <v>3559</v>
      </c>
      <c r="I8" s="263" t="s">
        <v>3537</v>
      </c>
      <c r="J8" s="24">
        <v>209.6</v>
      </c>
      <c r="K8" s="22">
        <v>6</v>
      </c>
      <c r="L8" s="446">
        <v>2748</v>
      </c>
    </row>
    <row r="9" spans="1:12" ht="12.75" customHeight="1">
      <c r="A9" s="37" t="s">
        <v>1934</v>
      </c>
      <c r="B9" s="24" t="s">
        <v>6755</v>
      </c>
      <c r="C9" s="471" t="s">
        <v>1935</v>
      </c>
      <c r="D9" s="472" t="s">
        <v>6765</v>
      </c>
      <c r="E9" s="31">
        <v>1000</v>
      </c>
      <c r="F9" s="24" t="s">
        <v>1922</v>
      </c>
      <c r="G9" s="24" t="s">
        <v>1936</v>
      </c>
      <c r="H9" s="24" t="s">
        <v>1937</v>
      </c>
      <c r="I9" s="263" t="s">
        <v>3537</v>
      </c>
      <c r="J9" s="24">
        <v>217.5</v>
      </c>
      <c r="K9" s="22">
        <v>4</v>
      </c>
      <c r="L9" s="446">
        <v>2808</v>
      </c>
    </row>
    <row r="10" spans="1:12" ht="12.75" customHeight="1">
      <c r="A10" s="37" t="s">
        <v>1938</v>
      </c>
      <c r="B10" s="24" t="s">
        <v>6756</v>
      </c>
      <c r="C10" s="471" t="s">
        <v>1939</v>
      </c>
      <c r="D10" s="472" t="s">
        <v>6766</v>
      </c>
      <c r="E10" s="31">
        <v>1000</v>
      </c>
      <c r="F10" s="24" t="s">
        <v>1922</v>
      </c>
      <c r="G10" s="24" t="s">
        <v>1940</v>
      </c>
      <c r="H10" s="24" t="s">
        <v>1941</v>
      </c>
      <c r="I10" s="263" t="s">
        <v>3537</v>
      </c>
      <c r="J10" s="24">
        <v>225.4</v>
      </c>
      <c r="K10" s="22">
        <v>4</v>
      </c>
      <c r="L10" s="446">
        <v>2865</v>
      </c>
    </row>
    <row r="11" spans="1:12" ht="12.75" customHeight="1">
      <c r="A11" s="37" t="s">
        <v>1942</v>
      </c>
      <c r="B11" s="24" t="s">
        <v>6757</v>
      </c>
      <c r="C11" s="471" t="s">
        <v>1943</v>
      </c>
      <c r="D11" s="472" t="s">
        <v>6767</v>
      </c>
      <c r="E11" s="31">
        <v>1000</v>
      </c>
      <c r="F11" s="24" t="s">
        <v>1922</v>
      </c>
      <c r="G11" s="24" t="s">
        <v>1944</v>
      </c>
      <c r="H11" s="24" t="s">
        <v>1933</v>
      </c>
      <c r="I11" s="263" t="s">
        <v>3537</v>
      </c>
      <c r="J11" s="24">
        <v>233.3</v>
      </c>
      <c r="K11" s="22">
        <v>4</v>
      </c>
      <c r="L11" s="446">
        <v>2912</v>
      </c>
    </row>
    <row r="12" spans="1:12" ht="12.75" customHeight="1">
      <c r="A12" s="37" t="s">
        <v>1945</v>
      </c>
      <c r="B12" s="24" t="s">
        <v>6758</v>
      </c>
      <c r="C12" s="471" t="s">
        <v>1946</v>
      </c>
      <c r="D12" s="472" t="s">
        <v>6768</v>
      </c>
      <c r="E12" s="31">
        <v>1000</v>
      </c>
      <c r="F12" s="24" t="s">
        <v>1922</v>
      </c>
      <c r="G12" s="24" t="s">
        <v>1947</v>
      </c>
      <c r="H12" s="24" t="s">
        <v>1936</v>
      </c>
      <c r="I12" s="263" t="s">
        <v>3537</v>
      </c>
      <c r="J12" s="24">
        <v>241.1</v>
      </c>
      <c r="K12" s="22">
        <v>4</v>
      </c>
      <c r="L12" s="446">
        <v>3005</v>
      </c>
    </row>
    <row r="13" spans="1:12" ht="12.75" customHeight="1">
      <c r="A13" s="854" t="s">
        <v>8985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</row>
    <row r="14" spans="1:12" ht="12.75" customHeight="1">
      <c r="A14" s="37" t="s">
        <v>1948</v>
      </c>
      <c r="B14" s="24" t="s">
        <v>6769</v>
      </c>
      <c r="C14" s="471" t="s">
        <v>1949</v>
      </c>
      <c r="D14" s="472" t="s">
        <v>6807</v>
      </c>
      <c r="E14" s="31">
        <v>1000</v>
      </c>
      <c r="F14" s="24" t="s">
        <v>1922</v>
      </c>
      <c r="G14" s="24" t="s">
        <v>843</v>
      </c>
      <c r="H14" s="24" t="s">
        <v>4063</v>
      </c>
      <c r="I14" s="263" t="s">
        <v>3537</v>
      </c>
      <c r="J14" s="24">
        <v>165.4</v>
      </c>
      <c r="K14" s="22">
        <v>8</v>
      </c>
      <c r="L14" s="446">
        <v>2905</v>
      </c>
    </row>
    <row r="15" spans="1:12" ht="12.75" customHeight="1">
      <c r="A15" s="37" t="s">
        <v>1950</v>
      </c>
      <c r="B15" s="24" t="s">
        <v>6770</v>
      </c>
      <c r="C15" s="471" t="s">
        <v>1951</v>
      </c>
      <c r="D15" s="472" t="s">
        <v>6808</v>
      </c>
      <c r="E15" s="31">
        <v>1000</v>
      </c>
      <c r="F15" s="24" t="s">
        <v>1922</v>
      </c>
      <c r="G15" s="24" t="s">
        <v>846</v>
      </c>
      <c r="H15" s="24" t="s">
        <v>4066</v>
      </c>
      <c r="I15" s="263" t="s">
        <v>3537</v>
      </c>
      <c r="J15" s="24">
        <v>167.1</v>
      </c>
      <c r="K15" s="22">
        <v>8</v>
      </c>
      <c r="L15" s="446">
        <v>2905</v>
      </c>
    </row>
    <row r="16" spans="1:12" ht="12.75" customHeight="1">
      <c r="A16" s="37" t="s">
        <v>1952</v>
      </c>
      <c r="B16" s="24" t="s">
        <v>6771</v>
      </c>
      <c r="C16" s="471" t="s">
        <v>1953</v>
      </c>
      <c r="D16" s="472" t="s">
        <v>6809</v>
      </c>
      <c r="E16" s="31">
        <v>1000</v>
      </c>
      <c r="F16" s="24" t="s">
        <v>1922</v>
      </c>
      <c r="G16" s="24" t="s">
        <v>849</v>
      </c>
      <c r="H16" s="24" t="s">
        <v>4069</v>
      </c>
      <c r="I16" s="263" t="s">
        <v>3537</v>
      </c>
      <c r="J16" s="24">
        <v>168.7</v>
      </c>
      <c r="K16" s="22">
        <v>8</v>
      </c>
      <c r="L16" s="446">
        <v>2905</v>
      </c>
    </row>
    <row r="17" spans="1:12" ht="12.75" customHeight="1">
      <c r="A17" s="37" t="s">
        <v>1954</v>
      </c>
      <c r="B17" s="24" t="s">
        <v>6772</v>
      </c>
      <c r="C17" s="471" t="s">
        <v>1955</v>
      </c>
      <c r="D17" s="472" t="s">
        <v>6810</v>
      </c>
      <c r="E17" s="31">
        <v>1000</v>
      </c>
      <c r="F17" s="24" t="s">
        <v>1922</v>
      </c>
      <c r="G17" s="24" t="s">
        <v>852</v>
      </c>
      <c r="H17" s="24" t="s">
        <v>4072</v>
      </c>
      <c r="I17" s="263" t="s">
        <v>3537</v>
      </c>
      <c r="J17" s="24">
        <v>170.3</v>
      </c>
      <c r="K17" s="22">
        <v>8</v>
      </c>
      <c r="L17" s="446">
        <v>2905</v>
      </c>
    </row>
    <row r="18" spans="1:12" ht="12.75" customHeight="1">
      <c r="A18" s="37" t="s">
        <v>1956</v>
      </c>
      <c r="B18" s="24" t="s">
        <v>6773</v>
      </c>
      <c r="C18" s="471" t="s">
        <v>1957</v>
      </c>
      <c r="D18" s="472" t="s">
        <v>6811</v>
      </c>
      <c r="E18" s="31">
        <v>1000</v>
      </c>
      <c r="F18" s="24" t="s">
        <v>1922</v>
      </c>
      <c r="G18" s="24" t="s">
        <v>855</v>
      </c>
      <c r="H18" s="24" t="s">
        <v>4075</v>
      </c>
      <c r="I18" s="263" t="s">
        <v>3537</v>
      </c>
      <c r="J18" s="24">
        <v>171.9</v>
      </c>
      <c r="K18" s="22">
        <v>8</v>
      </c>
      <c r="L18" s="446">
        <v>2905</v>
      </c>
    </row>
    <row r="19" spans="1:12" ht="12.75" customHeight="1">
      <c r="A19" s="37" t="s">
        <v>1958</v>
      </c>
      <c r="B19" s="24" t="s">
        <v>6774</v>
      </c>
      <c r="C19" s="471" t="s">
        <v>1959</v>
      </c>
      <c r="D19" s="472" t="s">
        <v>6812</v>
      </c>
      <c r="E19" s="31">
        <v>1000</v>
      </c>
      <c r="F19" s="24" t="s">
        <v>1922</v>
      </c>
      <c r="G19" s="24" t="s">
        <v>3616</v>
      </c>
      <c r="H19" s="24" t="s">
        <v>1870</v>
      </c>
      <c r="I19" s="263" t="s">
        <v>3537</v>
      </c>
      <c r="J19" s="24">
        <v>173.5</v>
      </c>
      <c r="K19" s="22">
        <v>6</v>
      </c>
      <c r="L19" s="446">
        <v>2945</v>
      </c>
    </row>
    <row r="20" spans="1:12" ht="12.75" customHeight="1">
      <c r="A20" s="37" t="s">
        <v>1960</v>
      </c>
      <c r="B20" s="24" t="s">
        <v>6775</v>
      </c>
      <c r="C20" s="471" t="s">
        <v>1961</v>
      </c>
      <c r="D20" s="472" t="s">
        <v>6813</v>
      </c>
      <c r="E20" s="31">
        <v>1000</v>
      </c>
      <c r="F20" s="24" t="s">
        <v>1922</v>
      </c>
      <c r="G20" s="24" t="s">
        <v>3619</v>
      </c>
      <c r="H20" s="24" t="s">
        <v>1873</v>
      </c>
      <c r="I20" s="263" t="s">
        <v>3537</v>
      </c>
      <c r="J20" s="24">
        <v>175.2</v>
      </c>
      <c r="K20" s="22">
        <v>6</v>
      </c>
      <c r="L20" s="446">
        <v>2945</v>
      </c>
    </row>
    <row r="21" spans="1:12" ht="12.75" customHeight="1">
      <c r="A21" s="37" t="s">
        <v>1962</v>
      </c>
      <c r="B21" s="24" t="s">
        <v>6776</v>
      </c>
      <c r="C21" s="471" t="s">
        <v>1963</v>
      </c>
      <c r="D21" s="472" t="s">
        <v>6814</v>
      </c>
      <c r="E21" s="31">
        <v>1000</v>
      </c>
      <c r="F21" s="24" t="s">
        <v>1922</v>
      </c>
      <c r="G21" s="24" t="s">
        <v>3622</v>
      </c>
      <c r="H21" s="24" t="s">
        <v>1876</v>
      </c>
      <c r="I21" s="263" t="s">
        <v>3537</v>
      </c>
      <c r="J21" s="24">
        <v>176.8</v>
      </c>
      <c r="K21" s="22">
        <v>6</v>
      </c>
      <c r="L21" s="446">
        <v>2945</v>
      </c>
    </row>
    <row r="22" spans="1:12" ht="12.75" customHeight="1">
      <c r="A22" s="37" t="s">
        <v>1964</v>
      </c>
      <c r="B22" s="24" t="s">
        <v>6777</v>
      </c>
      <c r="C22" s="471" t="s">
        <v>1965</v>
      </c>
      <c r="D22" s="472" t="s">
        <v>6815</v>
      </c>
      <c r="E22" s="31">
        <v>1000</v>
      </c>
      <c r="F22" s="24" t="s">
        <v>1922</v>
      </c>
      <c r="G22" s="24" t="s">
        <v>3625</v>
      </c>
      <c r="H22" s="24" t="s">
        <v>1879</v>
      </c>
      <c r="I22" s="263" t="s">
        <v>3537</v>
      </c>
      <c r="J22" s="24">
        <v>178.4</v>
      </c>
      <c r="K22" s="22">
        <v>6</v>
      </c>
      <c r="L22" s="446">
        <v>2945</v>
      </c>
    </row>
    <row r="23" spans="1:12" ht="12.75" customHeight="1">
      <c r="A23" s="37" t="s">
        <v>1966</v>
      </c>
      <c r="B23" s="24" t="s">
        <v>6778</v>
      </c>
      <c r="C23" s="471" t="s">
        <v>1967</v>
      </c>
      <c r="D23" s="472" t="s">
        <v>6816</v>
      </c>
      <c r="E23" s="31">
        <v>1000</v>
      </c>
      <c r="F23" s="24" t="s">
        <v>1922</v>
      </c>
      <c r="G23" s="24" t="s">
        <v>3628</v>
      </c>
      <c r="H23" s="24" t="s">
        <v>1882</v>
      </c>
      <c r="I23" s="263" t="s">
        <v>3537</v>
      </c>
      <c r="J23" s="24">
        <v>180</v>
      </c>
      <c r="K23" s="22">
        <v>6</v>
      </c>
      <c r="L23" s="446">
        <v>2945</v>
      </c>
    </row>
    <row r="24" spans="1:12" ht="12.75" customHeight="1">
      <c r="A24" s="37" t="s">
        <v>1968</v>
      </c>
      <c r="B24" s="24" t="s">
        <v>6779</v>
      </c>
      <c r="C24" s="471" t="s">
        <v>1969</v>
      </c>
      <c r="D24" s="472" t="s">
        <v>6817</v>
      </c>
      <c r="E24" s="31">
        <v>1000</v>
      </c>
      <c r="F24" s="24" t="s">
        <v>1922</v>
      </c>
      <c r="G24" s="24" t="s">
        <v>3631</v>
      </c>
      <c r="H24" s="24" t="s">
        <v>1885</v>
      </c>
      <c r="I24" s="263" t="s">
        <v>3537</v>
      </c>
      <c r="J24" s="24">
        <v>181.6</v>
      </c>
      <c r="K24" s="22">
        <v>6</v>
      </c>
      <c r="L24" s="446">
        <v>2985</v>
      </c>
    </row>
    <row r="25" spans="1:12" ht="12.75" customHeight="1">
      <c r="A25" s="37" t="s">
        <v>1970</v>
      </c>
      <c r="B25" s="24" t="s">
        <v>6780</v>
      </c>
      <c r="C25" s="471" t="s">
        <v>1971</v>
      </c>
      <c r="D25" s="472" t="s">
        <v>6818</v>
      </c>
      <c r="E25" s="31">
        <v>1000</v>
      </c>
      <c r="F25" s="24" t="s">
        <v>1922</v>
      </c>
      <c r="G25" s="24" t="s">
        <v>3634</v>
      </c>
      <c r="H25" s="24" t="s">
        <v>1888</v>
      </c>
      <c r="I25" s="263" t="s">
        <v>3537</v>
      </c>
      <c r="J25" s="24">
        <v>183.2</v>
      </c>
      <c r="K25" s="22">
        <v>6</v>
      </c>
      <c r="L25" s="446">
        <v>2985</v>
      </c>
    </row>
    <row r="26" spans="1:12" ht="12.75" customHeight="1">
      <c r="A26" s="37" t="s">
        <v>1972</v>
      </c>
      <c r="B26" s="24" t="s">
        <v>6781</v>
      </c>
      <c r="C26" s="471" t="s">
        <v>1973</v>
      </c>
      <c r="D26" s="472" t="s">
        <v>6819</v>
      </c>
      <c r="E26" s="31">
        <v>1000</v>
      </c>
      <c r="F26" s="24" t="s">
        <v>1922</v>
      </c>
      <c r="G26" s="24" t="s">
        <v>3637</v>
      </c>
      <c r="H26" s="24" t="s">
        <v>1891</v>
      </c>
      <c r="I26" s="263" t="s">
        <v>3537</v>
      </c>
      <c r="J26" s="24">
        <v>184.8</v>
      </c>
      <c r="K26" s="22">
        <v>6</v>
      </c>
      <c r="L26" s="446">
        <v>2985</v>
      </c>
    </row>
    <row r="27" spans="1:12" ht="12.75" customHeight="1">
      <c r="A27" s="37" t="s">
        <v>1974</v>
      </c>
      <c r="B27" s="24" t="s">
        <v>6782</v>
      </c>
      <c r="C27" s="471" t="s">
        <v>1975</v>
      </c>
      <c r="D27" s="472" t="s">
        <v>6820</v>
      </c>
      <c r="E27" s="31">
        <v>1000</v>
      </c>
      <c r="F27" s="24" t="s">
        <v>1922</v>
      </c>
      <c r="G27" s="24" t="s">
        <v>1135</v>
      </c>
      <c r="H27" s="24" t="s">
        <v>837</v>
      </c>
      <c r="I27" s="263" t="s">
        <v>3537</v>
      </c>
      <c r="J27" s="24">
        <v>186.5</v>
      </c>
      <c r="K27" s="22">
        <v>6</v>
      </c>
      <c r="L27" s="446">
        <v>2985</v>
      </c>
    </row>
    <row r="28" spans="1:12" ht="12.75" customHeight="1">
      <c r="A28" s="37" t="s">
        <v>1976</v>
      </c>
      <c r="B28" s="24" t="s">
        <v>6783</v>
      </c>
      <c r="C28" s="471" t="s">
        <v>1977</v>
      </c>
      <c r="D28" s="472" t="s">
        <v>6821</v>
      </c>
      <c r="E28" s="31">
        <v>1000</v>
      </c>
      <c r="F28" s="24" t="s">
        <v>1922</v>
      </c>
      <c r="G28" s="24" t="s">
        <v>1227</v>
      </c>
      <c r="H28" s="24" t="s">
        <v>840</v>
      </c>
      <c r="I28" s="263" t="s">
        <v>3537</v>
      </c>
      <c r="J28" s="24">
        <v>188.1</v>
      </c>
      <c r="K28" s="22">
        <v>6</v>
      </c>
      <c r="L28" s="446">
        <v>2985</v>
      </c>
    </row>
    <row r="29" spans="1:12" ht="12.75" customHeight="1">
      <c r="A29" s="37" t="s">
        <v>1978</v>
      </c>
      <c r="B29" s="24" t="s">
        <v>6784</v>
      </c>
      <c r="C29" s="471" t="s">
        <v>1979</v>
      </c>
      <c r="D29" s="472" t="s">
        <v>6822</v>
      </c>
      <c r="E29" s="31">
        <v>1000</v>
      </c>
      <c r="F29" s="24" t="s">
        <v>1922</v>
      </c>
      <c r="G29" s="24" t="s">
        <v>1230</v>
      </c>
      <c r="H29" s="24" t="s">
        <v>843</v>
      </c>
      <c r="I29" s="263" t="s">
        <v>3537</v>
      </c>
      <c r="J29" s="24">
        <v>189.7</v>
      </c>
      <c r="K29" s="22">
        <v>6</v>
      </c>
      <c r="L29" s="446">
        <v>3026</v>
      </c>
    </row>
    <row r="30" spans="1:12" ht="12.75" customHeight="1">
      <c r="A30" s="37" t="s">
        <v>1980</v>
      </c>
      <c r="B30" s="24" t="s">
        <v>6785</v>
      </c>
      <c r="C30" s="471" t="s">
        <v>1981</v>
      </c>
      <c r="D30" s="472" t="s">
        <v>6823</v>
      </c>
      <c r="E30" s="31">
        <v>1000</v>
      </c>
      <c r="F30" s="24" t="s">
        <v>1922</v>
      </c>
      <c r="G30" s="24" t="s">
        <v>1233</v>
      </c>
      <c r="H30" s="24" t="s">
        <v>846</v>
      </c>
      <c r="I30" s="263" t="s">
        <v>3537</v>
      </c>
      <c r="J30" s="24">
        <v>191.3</v>
      </c>
      <c r="K30" s="22">
        <v>6</v>
      </c>
      <c r="L30" s="446">
        <v>3026</v>
      </c>
    </row>
    <row r="31" spans="1:12" ht="12.75" customHeight="1">
      <c r="A31" s="37" t="s">
        <v>1982</v>
      </c>
      <c r="B31" s="24" t="s">
        <v>6786</v>
      </c>
      <c r="C31" s="471" t="s">
        <v>1983</v>
      </c>
      <c r="D31" s="472" t="s">
        <v>6824</v>
      </c>
      <c r="E31" s="31">
        <v>1000</v>
      </c>
      <c r="F31" s="24" t="s">
        <v>1922</v>
      </c>
      <c r="G31" s="24" t="s">
        <v>1237</v>
      </c>
      <c r="H31" s="24" t="s">
        <v>849</v>
      </c>
      <c r="I31" s="263" t="s">
        <v>3537</v>
      </c>
      <c r="J31" s="24">
        <v>192.9</v>
      </c>
      <c r="K31" s="22">
        <v>6</v>
      </c>
      <c r="L31" s="446">
        <v>3026</v>
      </c>
    </row>
    <row r="32" spans="1:12" ht="12.75" customHeight="1">
      <c r="A32" s="37" t="s">
        <v>1984</v>
      </c>
      <c r="B32" s="24" t="s">
        <v>6787</v>
      </c>
      <c r="C32" s="471" t="s">
        <v>1985</v>
      </c>
      <c r="D32" s="472" t="s">
        <v>6825</v>
      </c>
      <c r="E32" s="31">
        <v>1000</v>
      </c>
      <c r="F32" s="24" t="s">
        <v>1922</v>
      </c>
      <c r="G32" s="24" t="s">
        <v>1240</v>
      </c>
      <c r="H32" s="24" t="s">
        <v>852</v>
      </c>
      <c r="I32" s="263" t="s">
        <v>3537</v>
      </c>
      <c r="J32" s="24">
        <v>194.5</v>
      </c>
      <c r="K32" s="22">
        <v>6</v>
      </c>
      <c r="L32" s="446">
        <v>3026</v>
      </c>
    </row>
    <row r="33" spans="1:12" ht="12.75" customHeight="1">
      <c r="A33" s="37" t="s">
        <v>1986</v>
      </c>
      <c r="B33" s="24" t="s">
        <v>6788</v>
      </c>
      <c r="C33" s="471" t="s">
        <v>1987</v>
      </c>
      <c r="D33" s="472" t="s">
        <v>6826</v>
      </c>
      <c r="E33" s="31">
        <v>1000</v>
      </c>
      <c r="F33" s="24" t="s">
        <v>1922</v>
      </c>
      <c r="G33" s="24" t="s">
        <v>1243</v>
      </c>
      <c r="H33" s="24" t="s">
        <v>855</v>
      </c>
      <c r="I33" s="263" t="s">
        <v>3537</v>
      </c>
      <c r="J33" s="24">
        <v>196.1</v>
      </c>
      <c r="K33" s="22">
        <v>6</v>
      </c>
      <c r="L33" s="446">
        <v>3026</v>
      </c>
    </row>
    <row r="34" spans="1:12" ht="12.75" customHeight="1">
      <c r="A34" s="37" t="s">
        <v>1988</v>
      </c>
      <c r="B34" s="24" t="s">
        <v>6789</v>
      </c>
      <c r="C34" s="471" t="s">
        <v>1989</v>
      </c>
      <c r="D34" s="472" t="s">
        <v>6827</v>
      </c>
      <c r="E34" s="31">
        <v>1000</v>
      </c>
      <c r="F34" s="24" t="s">
        <v>1922</v>
      </c>
      <c r="G34" s="24" t="s">
        <v>1078</v>
      </c>
      <c r="H34" s="24" t="s">
        <v>3616</v>
      </c>
      <c r="I34" s="263" t="s">
        <v>3537</v>
      </c>
      <c r="J34" s="24">
        <v>197.7</v>
      </c>
      <c r="K34" s="22">
        <v>4</v>
      </c>
      <c r="L34" s="446">
        <v>3080</v>
      </c>
    </row>
    <row r="35" spans="1:12" ht="12.75" customHeight="1">
      <c r="A35" s="37" t="s">
        <v>1990</v>
      </c>
      <c r="B35" s="24" t="s">
        <v>6790</v>
      </c>
      <c r="C35" s="471" t="s">
        <v>1991</v>
      </c>
      <c r="D35" s="472" t="s">
        <v>6828</v>
      </c>
      <c r="E35" s="31">
        <v>1000</v>
      </c>
      <c r="F35" s="24" t="s">
        <v>1922</v>
      </c>
      <c r="G35" s="24" t="s">
        <v>1081</v>
      </c>
      <c r="H35" s="24" t="s">
        <v>3619</v>
      </c>
      <c r="I35" s="263" t="s">
        <v>3537</v>
      </c>
      <c r="J35" s="24">
        <v>199.3</v>
      </c>
      <c r="K35" s="22">
        <v>4</v>
      </c>
      <c r="L35" s="446">
        <v>3080</v>
      </c>
    </row>
    <row r="36" spans="1:12" ht="12.75" customHeight="1">
      <c r="A36" s="37" t="s">
        <v>1992</v>
      </c>
      <c r="B36" s="24" t="s">
        <v>6791</v>
      </c>
      <c r="C36" s="471" t="s">
        <v>1993</v>
      </c>
      <c r="D36" s="472" t="s">
        <v>6829</v>
      </c>
      <c r="E36" s="31">
        <v>1000</v>
      </c>
      <c r="F36" s="24" t="s">
        <v>1922</v>
      </c>
      <c r="G36" s="24" t="s">
        <v>1084</v>
      </c>
      <c r="H36" s="24" t="s">
        <v>3622</v>
      </c>
      <c r="I36" s="263" t="s">
        <v>3537</v>
      </c>
      <c r="J36" s="24">
        <v>200.9</v>
      </c>
      <c r="K36" s="22">
        <v>4</v>
      </c>
      <c r="L36" s="446">
        <v>3080</v>
      </c>
    </row>
    <row r="37" spans="1:12" ht="12.75" customHeight="1">
      <c r="A37" s="37" t="s">
        <v>1994</v>
      </c>
      <c r="B37" s="24" t="s">
        <v>6792</v>
      </c>
      <c r="C37" s="471" t="s">
        <v>1995</v>
      </c>
      <c r="D37" s="472" t="s">
        <v>6830</v>
      </c>
      <c r="E37" s="31">
        <v>1000</v>
      </c>
      <c r="F37" s="24" t="s">
        <v>1922</v>
      </c>
      <c r="G37" s="24" t="s">
        <v>1087</v>
      </c>
      <c r="H37" s="24" t="s">
        <v>3625</v>
      </c>
      <c r="I37" s="263" t="s">
        <v>3537</v>
      </c>
      <c r="J37" s="24">
        <v>202.5</v>
      </c>
      <c r="K37" s="22">
        <v>4</v>
      </c>
      <c r="L37" s="446">
        <v>3080</v>
      </c>
    </row>
    <row r="38" spans="1:12" ht="12.75" customHeight="1">
      <c r="A38" s="37" t="s">
        <v>1996</v>
      </c>
      <c r="B38" s="24" t="s">
        <v>6793</v>
      </c>
      <c r="C38" s="471" t="s">
        <v>1997</v>
      </c>
      <c r="D38" s="472" t="s">
        <v>6831</v>
      </c>
      <c r="E38" s="31">
        <v>1000</v>
      </c>
      <c r="F38" s="24" t="s">
        <v>1922</v>
      </c>
      <c r="G38" s="24" t="s">
        <v>1090</v>
      </c>
      <c r="H38" s="24" t="s">
        <v>3628</v>
      </c>
      <c r="I38" s="263" t="s">
        <v>3537</v>
      </c>
      <c r="J38" s="24">
        <v>204.1</v>
      </c>
      <c r="K38" s="22">
        <v>4</v>
      </c>
      <c r="L38" s="446">
        <v>3080</v>
      </c>
    </row>
    <row r="39" spans="1:12" ht="12.75" customHeight="1">
      <c r="A39" s="37" t="s">
        <v>1998</v>
      </c>
      <c r="B39" s="24" t="s">
        <v>6794</v>
      </c>
      <c r="C39" s="471" t="s">
        <v>1999</v>
      </c>
      <c r="D39" s="472" t="s">
        <v>6832</v>
      </c>
      <c r="E39" s="31">
        <v>1000</v>
      </c>
      <c r="F39" s="24" t="s">
        <v>1922</v>
      </c>
      <c r="G39" s="24" t="s">
        <v>1093</v>
      </c>
      <c r="H39" s="24" t="s">
        <v>3631</v>
      </c>
      <c r="I39" s="263" t="s">
        <v>3537</v>
      </c>
      <c r="J39" s="24">
        <v>205.7</v>
      </c>
      <c r="K39" s="22">
        <v>4</v>
      </c>
      <c r="L39" s="446">
        <v>3080</v>
      </c>
    </row>
    <row r="40" spans="1:12" ht="12.75" customHeight="1">
      <c r="A40" s="37" t="s">
        <v>2000</v>
      </c>
      <c r="B40" s="24" t="s">
        <v>6795</v>
      </c>
      <c r="C40" s="471" t="s">
        <v>2001</v>
      </c>
      <c r="D40" s="472" t="s">
        <v>6833</v>
      </c>
      <c r="E40" s="31">
        <v>1000</v>
      </c>
      <c r="F40" s="24" t="s">
        <v>1922</v>
      </c>
      <c r="G40" s="24" t="s">
        <v>1096</v>
      </c>
      <c r="H40" s="24" t="s">
        <v>3634</v>
      </c>
      <c r="I40" s="263" t="s">
        <v>3537</v>
      </c>
      <c r="J40" s="24">
        <v>207.2</v>
      </c>
      <c r="K40" s="22">
        <v>4</v>
      </c>
      <c r="L40" s="446">
        <v>3080</v>
      </c>
    </row>
    <row r="41" spans="1:12" ht="12.75" customHeight="1">
      <c r="A41" s="37" t="s">
        <v>2002</v>
      </c>
      <c r="B41" s="24" t="s">
        <v>6796</v>
      </c>
      <c r="C41" s="471" t="s">
        <v>2003</v>
      </c>
      <c r="D41" s="472" t="s">
        <v>6834</v>
      </c>
      <c r="E41" s="31">
        <v>1000</v>
      </c>
      <c r="F41" s="24" t="s">
        <v>1922</v>
      </c>
      <c r="G41" s="24" t="s">
        <v>1099</v>
      </c>
      <c r="H41" s="24" t="s">
        <v>3637</v>
      </c>
      <c r="I41" s="263" t="s">
        <v>3537</v>
      </c>
      <c r="J41" s="24">
        <v>208.8</v>
      </c>
      <c r="K41" s="22">
        <v>4</v>
      </c>
      <c r="L41" s="446">
        <v>3080</v>
      </c>
    </row>
    <row r="42" spans="1:12" ht="12.75" customHeight="1">
      <c r="A42" s="37" t="s">
        <v>2004</v>
      </c>
      <c r="B42" s="24" t="s">
        <v>6797</v>
      </c>
      <c r="C42" s="471" t="s">
        <v>2005</v>
      </c>
      <c r="D42" s="472" t="s">
        <v>6835</v>
      </c>
      <c r="E42" s="31">
        <v>1000</v>
      </c>
      <c r="F42" s="24" t="s">
        <v>1922</v>
      </c>
      <c r="G42" s="24" t="s">
        <v>1102</v>
      </c>
      <c r="H42" s="24" t="s">
        <v>1135</v>
      </c>
      <c r="I42" s="263" t="s">
        <v>3537</v>
      </c>
      <c r="J42" s="24">
        <v>210.4</v>
      </c>
      <c r="K42" s="22">
        <v>4</v>
      </c>
      <c r="L42" s="446">
        <v>3107</v>
      </c>
    </row>
    <row r="43" spans="1:12" ht="12.75" customHeight="1">
      <c r="A43" s="37" t="s">
        <v>2006</v>
      </c>
      <c r="B43" s="24" t="s">
        <v>6798</v>
      </c>
      <c r="C43" s="471" t="s">
        <v>2007</v>
      </c>
      <c r="D43" s="472" t="s">
        <v>6836</v>
      </c>
      <c r="E43" s="31">
        <v>1000</v>
      </c>
      <c r="F43" s="24" t="s">
        <v>1922</v>
      </c>
      <c r="G43" s="24" t="s">
        <v>2008</v>
      </c>
      <c r="H43" s="24" t="s">
        <v>1227</v>
      </c>
      <c r="I43" s="263" t="s">
        <v>3537</v>
      </c>
      <c r="J43" s="24">
        <v>212</v>
      </c>
      <c r="K43" s="22">
        <v>4</v>
      </c>
      <c r="L43" s="446">
        <v>3107</v>
      </c>
    </row>
    <row r="44" spans="1:12" ht="12.75" customHeight="1">
      <c r="A44" s="37" t="s">
        <v>2009</v>
      </c>
      <c r="B44" s="24" t="s">
        <v>6799</v>
      </c>
      <c r="C44" s="471" t="s">
        <v>2010</v>
      </c>
      <c r="D44" s="472" t="s">
        <v>6837</v>
      </c>
      <c r="E44" s="31">
        <v>1000</v>
      </c>
      <c r="F44" s="24" t="s">
        <v>1922</v>
      </c>
      <c r="G44" s="24" t="s">
        <v>2011</v>
      </c>
      <c r="H44" s="24" t="s">
        <v>1230</v>
      </c>
      <c r="I44" s="263" t="s">
        <v>3537</v>
      </c>
      <c r="J44" s="24">
        <v>213.6</v>
      </c>
      <c r="K44" s="22">
        <v>4</v>
      </c>
      <c r="L44" s="446">
        <v>3107</v>
      </c>
    </row>
    <row r="45" spans="1:12" ht="12.75" customHeight="1">
      <c r="A45" s="37" t="s">
        <v>2012</v>
      </c>
      <c r="B45" s="24" t="s">
        <v>6800</v>
      </c>
      <c r="C45" s="471" t="s">
        <v>2013</v>
      </c>
      <c r="D45" s="472" t="s">
        <v>6838</v>
      </c>
      <c r="E45" s="31">
        <v>1000</v>
      </c>
      <c r="F45" s="24" t="s">
        <v>1922</v>
      </c>
      <c r="G45" s="24" t="s">
        <v>2014</v>
      </c>
      <c r="H45" s="24" t="s">
        <v>1233</v>
      </c>
      <c r="I45" s="263" t="s">
        <v>3537</v>
      </c>
      <c r="J45" s="24">
        <v>215.2</v>
      </c>
      <c r="K45" s="22">
        <v>4</v>
      </c>
      <c r="L45" s="446">
        <v>3107</v>
      </c>
    </row>
    <row r="46" spans="1:12" ht="12.75" customHeight="1">
      <c r="A46" s="37" t="s">
        <v>2015</v>
      </c>
      <c r="B46" s="24" t="s">
        <v>6801</v>
      </c>
      <c r="C46" s="471" t="s">
        <v>2016</v>
      </c>
      <c r="D46" s="472" t="s">
        <v>6839</v>
      </c>
      <c r="E46" s="31">
        <v>1000</v>
      </c>
      <c r="F46" s="24" t="s">
        <v>1922</v>
      </c>
      <c r="G46" s="24" t="s">
        <v>2017</v>
      </c>
      <c r="H46" s="24" t="s">
        <v>1237</v>
      </c>
      <c r="I46" s="263" t="s">
        <v>3537</v>
      </c>
      <c r="J46" s="24">
        <v>216.8</v>
      </c>
      <c r="K46" s="22">
        <v>4</v>
      </c>
      <c r="L46" s="446">
        <v>3107</v>
      </c>
    </row>
    <row r="47" spans="1:12" ht="12.75" customHeight="1">
      <c r="A47" s="37" t="s">
        <v>2018</v>
      </c>
      <c r="B47" s="24" t="s">
        <v>6802</v>
      </c>
      <c r="C47" s="471" t="s">
        <v>2019</v>
      </c>
      <c r="D47" s="472" t="s">
        <v>6840</v>
      </c>
      <c r="E47" s="31">
        <v>1000</v>
      </c>
      <c r="F47" s="24" t="s">
        <v>1922</v>
      </c>
      <c r="G47" s="24" t="s">
        <v>2020</v>
      </c>
      <c r="H47" s="24" t="s">
        <v>1240</v>
      </c>
      <c r="I47" s="263" t="s">
        <v>3537</v>
      </c>
      <c r="J47" s="24">
        <v>218.3</v>
      </c>
      <c r="K47" s="22">
        <v>4</v>
      </c>
      <c r="L47" s="446">
        <v>3146</v>
      </c>
    </row>
    <row r="48" spans="1:12" ht="12.75" customHeight="1">
      <c r="A48" s="37" t="s">
        <v>2021</v>
      </c>
      <c r="B48" s="24" t="s">
        <v>6803</v>
      </c>
      <c r="C48" s="471" t="s">
        <v>2022</v>
      </c>
      <c r="D48" s="472" t="s">
        <v>6841</v>
      </c>
      <c r="E48" s="31">
        <v>1000</v>
      </c>
      <c r="F48" s="24" t="s">
        <v>1922</v>
      </c>
      <c r="G48" s="24" t="s">
        <v>2023</v>
      </c>
      <c r="H48" s="24" t="s">
        <v>1243</v>
      </c>
      <c r="I48" s="263" t="s">
        <v>3537</v>
      </c>
      <c r="J48" s="24">
        <v>219.9</v>
      </c>
      <c r="K48" s="22">
        <v>4</v>
      </c>
      <c r="L48" s="446">
        <v>3146</v>
      </c>
    </row>
    <row r="49" spans="1:12" ht="12.75" customHeight="1">
      <c r="A49" s="37" t="s">
        <v>2024</v>
      </c>
      <c r="B49" s="24" t="s">
        <v>6804</v>
      </c>
      <c r="C49" s="471" t="s">
        <v>2025</v>
      </c>
      <c r="D49" s="472" t="s">
        <v>6842</v>
      </c>
      <c r="E49" s="31">
        <v>1000</v>
      </c>
      <c r="F49" s="24" t="s">
        <v>1922</v>
      </c>
      <c r="G49" s="24" t="s">
        <v>2026</v>
      </c>
      <c r="H49" s="24" t="s">
        <v>1078</v>
      </c>
      <c r="I49" s="263" t="s">
        <v>3537</v>
      </c>
      <c r="J49" s="24">
        <v>221.5</v>
      </c>
      <c r="K49" s="22">
        <v>4</v>
      </c>
      <c r="L49" s="446">
        <v>3146</v>
      </c>
    </row>
    <row r="50" spans="1:12" ht="12.75" customHeight="1">
      <c r="A50" s="37" t="s">
        <v>2027</v>
      </c>
      <c r="B50" s="24" t="s">
        <v>6805</v>
      </c>
      <c r="C50" s="471" t="s">
        <v>2028</v>
      </c>
      <c r="D50" s="472" t="s">
        <v>6843</v>
      </c>
      <c r="E50" s="31">
        <v>1000</v>
      </c>
      <c r="F50" s="24" t="s">
        <v>1922</v>
      </c>
      <c r="G50" s="24" t="s">
        <v>2029</v>
      </c>
      <c r="H50" s="24" t="s">
        <v>1081</v>
      </c>
      <c r="I50" s="263" t="s">
        <v>3537</v>
      </c>
      <c r="J50" s="24">
        <v>223.1</v>
      </c>
      <c r="K50" s="22">
        <v>4</v>
      </c>
      <c r="L50" s="446">
        <v>3146</v>
      </c>
    </row>
    <row r="51" spans="1:12" ht="12.75" customHeight="1">
      <c r="A51" s="37" t="s">
        <v>2030</v>
      </c>
      <c r="B51" s="24" t="s">
        <v>6806</v>
      </c>
      <c r="C51" s="471" t="s">
        <v>2031</v>
      </c>
      <c r="D51" s="472" t="s">
        <v>6844</v>
      </c>
      <c r="E51" s="31">
        <v>1000</v>
      </c>
      <c r="F51" s="24" t="s">
        <v>1922</v>
      </c>
      <c r="G51" s="24" t="s">
        <v>2032</v>
      </c>
      <c r="H51" s="24" t="s">
        <v>1084</v>
      </c>
      <c r="I51" s="263" t="s">
        <v>3537</v>
      </c>
      <c r="J51" s="24">
        <v>224.6</v>
      </c>
      <c r="K51" s="22">
        <v>4</v>
      </c>
      <c r="L51" s="446">
        <v>3146</v>
      </c>
    </row>
    <row r="52" spans="1:12" ht="12.75" customHeight="1">
      <c r="A52" s="37" t="s">
        <v>2033</v>
      </c>
      <c r="B52" s="24" t="s">
        <v>6845</v>
      </c>
      <c r="C52" s="471" t="s">
        <v>2034</v>
      </c>
      <c r="D52" s="472" t="s">
        <v>6855</v>
      </c>
      <c r="E52" s="31">
        <v>1000</v>
      </c>
      <c r="F52" s="24" t="s">
        <v>1922</v>
      </c>
      <c r="G52" s="24" t="s">
        <v>2035</v>
      </c>
      <c r="H52" s="24" t="s">
        <v>1087</v>
      </c>
      <c r="I52" s="263" t="s">
        <v>3537</v>
      </c>
      <c r="J52" s="24">
        <v>226.2</v>
      </c>
      <c r="K52" s="22">
        <v>4</v>
      </c>
      <c r="L52" s="446">
        <v>3242</v>
      </c>
    </row>
    <row r="53" spans="1:12" ht="12.75" customHeight="1">
      <c r="A53" s="37" t="s">
        <v>2036</v>
      </c>
      <c r="B53" s="24" t="s">
        <v>6846</v>
      </c>
      <c r="C53" s="471" t="s">
        <v>2037</v>
      </c>
      <c r="D53" s="472" t="s">
        <v>6856</v>
      </c>
      <c r="E53" s="31">
        <v>1000</v>
      </c>
      <c r="F53" s="24" t="s">
        <v>1922</v>
      </c>
      <c r="G53" s="24" t="s">
        <v>2038</v>
      </c>
      <c r="H53" s="24" t="s">
        <v>1090</v>
      </c>
      <c r="I53" s="263" t="s">
        <v>3537</v>
      </c>
      <c r="J53" s="24">
        <v>227.8</v>
      </c>
      <c r="K53" s="22">
        <v>4</v>
      </c>
      <c r="L53" s="446">
        <v>3242</v>
      </c>
    </row>
    <row r="54" spans="1:12" ht="12.75" customHeight="1">
      <c r="A54" s="37" t="s">
        <v>2039</v>
      </c>
      <c r="B54" s="24" t="s">
        <v>6847</v>
      </c>
      <c r="C54" s="471" t="s">
        <v>2040</v>
      </c>
      <c r="D54" s="472" t="s">
        <v>6857</v>
      </c>
      <c r="E54" s="31">
        <v>1000</v>
      </c>
      <c r="F54" s="24" t="s">
        <v>1922</v>
      </c>
      <c r="G54" s="24" t="s">
        <v>2041</v>
      </c>
      <c r="H54" s="24" t="s">
        <v>1093</v>
      </c>
      <c r="I54" s="263" t="s">
        <v>3537</v>
      </c>
      <c r="J54" s="24">
        <v>229.4</v>
      </c>
      <c r="K54" s="22">
        <v>4</v>
      </c>
      <c r="L54" s="446">
        <v>3242</v>
      </c>
    </row>
    <row r="55" spans="1:12" ht="12.75" customHeight="1">
      <c r="A55" s="37" t="s">
        <v>2042</v>
      </c>
      <c r="B55" s="24" t="s">
        <v>6848</v>
      </c>
      <c r="C55" s="471" t="s">
        <v>2043</v>
      </c>
      <c r="D55" s="472" t="s">
        <v>6858</v>
      </c>
      <c r="E55" s="31">
        <v>1000</v>
      </c>
      <c r="F55" s="24" t="s">
        <v>1922</v>
      </c>
      <c r="G55" s="24" t="s">
        <v>2044</v>
      </c>
      <c r="H55" s="24" t="s">
        <v>1096</v>
      </c>
      <c r="I55" s="263" t="s">
        <v>3537</v>
      </c>
      <c r="J55" s="24">
        <v>230.9</v>
      </c>
      <c r="K55" s="22">
        <v>4</v>
      </c>
      <c r="L55" s="446">
        <v>3242</v>
      </c>
    </row>
    <row r="56" spans="1:12" ht="12.75" customHeight="1">
      <c r="A56" s="37" t="s">
        <v>2045</v>
      </c>
      <c r="B56" s="24" t="s">
        <v>6849</v>
      </c>
      <c r="C56" s="471" t="s">
        <v>2046</v>
      </c>
      <c r="D56" s="472" t="s">
        <v>6859</v>
      </c>
      <c r="E56" s="31">
        <v>1000</v>
      </c>
      <c r="F56" s="24" t="s">
        <v>1922</v>
      </c>
      <c r="G56" s="24" t="s">
        <v>2047</v>
      </c>
      <c r="H56" s="24" t="s">
        <v>1099</v>
      </c>
      <c r="I56" s="263" t="s">
        <v>3537</v>
      </c>
      <c r="J56" s="24">
        <v>232.5</v>
      </c>
      <c r="K56" s="22">
        <v>4</v>
      </c>
      <c r="L56" s="446">
        <v>3242</v>
      </c>
    </row>
    <row r="57" spans="1:12" ht="12.75" customHeight="1">
      <c r="A57" s="37" t="s">
        <v>2048</v>
      </c>
      <c r="B57" s="24" t="s">
        <v>6850</v>
      </c>
      <c r="C57" s="471" t="s">
        <v>2049</v>
      </c>
      <c r="D57" s="472" t="s">
        <v>6860</v>
      </c>
      <c r="E57" s="31">
        <v>1000</v>
      </c>
      <c r="F57" s="24" t="s">
        <v>1922</v>
      </c>
      <c r="G57" s="24" t="s">
        <v>2050</v>
      </c>
      <c r="H57" s="24" t="s">
        <v>1102</v>
      </c>
      <c r="I57" s="263" t="s">
        <v>3537</v>
      </c>
      <c r="J57" s="24">
        <v>234.1</v>
      </c>
      <c r="K57" s="22">
        <v>4</v>
      </c>
      <c r="L57" s="446">
        <v>3326</v>
      </c>
    </row>
    <row r="58" spans="1:12" ht="12.75" customHeight="1">
      <c r="A58" s="37" t="s">
        <v>2051</v>
      </c>
      <c r="B58" s="24" t="s">
        <v>6851</v>
      </c>
      <c r="C58" s="471" t="s">
        <v>2052</v>
      </c>
      <c r="D58" s="472" t="s">
        <v>6861</v>
      </c>
      <c r="E58" s="31">
        <v>1000</v>
      </c>
      <c r="F58" s="24" t="s">
        <v>1922</v>
      </c>
      <c r="G58" s="24" t="s">
        <v>2053</v>
      </c>
      <c r="H58" s="24" t="s">
        <v>2008</v>
      </c>
      <c r="I58" s="263" t="s">
        <v>3537</v>
      </c>
      <c r="J58" s="24">
        <v>235.6</v>
      </c>
      <c r="K58" s="22">
        <v>4</v>
      </c>
      <c r="L58" s="446">
        <v>3326</v>
      </c>
    </row>
    <row r="59" spans="1:12" ht="12.75" customHeight="1">
      <c r="A59" s="37" t="s">
        <v>2054</v>
      </c>
      <c r="B59" s="24" t="s">
        <v>6852</v>
      </c>
      <c r="C59" s="471" t="s">
        <v>2055</v>
      </c>
      <c r="D59" s="472" t="s">
        <v>6862</v>
      </c>
      <c r="E59" s="31">
        <v>1000</v>
      </c>
      <c r="F59" s="24" t="s">
        <v>1922</v>
      </c>
      <c r="G59" s="24" t="s">
        <v>2056</v>
      </c>
      <c r="H59" s="24" t="s">
        <v>2011</v>
      </c>
      <c r="I59" s="263" t="s">
        <v>3537</v>
      </c>
      <c r="J59" s="24">
        <v>237.2</v>
      </c>
      <c r="K59" s="22">
        <v>4</v>
      </c>
      <c r="L59" s="446">
        <v>3326</v>
      </c>
    </row>
    <row r="60" spans="1:12" ht="12.75" customHeight="1">
      <c r="A60" s="37" t="s">
        <v>2057</v>
      </c>
      <c r="B60" s="24" t="s">
        <v>6853</v>
      </c>
      <c r="C60" s="471" t="s">
        <v>2058</v>
      </c>
      <c r="D60" s="472" t="s">
        <v>6863</v>
      </c>
      <c r="E60" s="31">
        <v>1000</v>
      </c>
      <c r="F60" s="24" t="s">
        <v>1922</v>
      </c>
      <c r="G60" s="24" t="s">
        <v>2059</v>
      </c>
      <c r="H60" s="24" t="s">
        <v>2014</v>
      </c>
      <c r="I60" s="263" t="s">
        <v>3537</v>
      </c>
      <c r="J60" s="24">
        <v>238.7</v>
      </c>
      <c r="K60" s="22">
        <v>4</v>
      </c>
      <c r="L60" s="446">
        <v>3326</v>
      </c>
    </row>
    <row r="61" spans="1:12" ht="12.75" customHeight="1">
      <c r="A61" s="37" t="s">
        <v>2060</v>
      </c>
      <c r="B61" s="24" t="s">
        <v>6854</v>
      </c>
      <c r="C61" s="471" t="s">
        <v>2061</v>
      </c>
      <c r="D61" s="472" t="s">
        <v>6864</v>
      </c>
      <c r="E61" s="31">
        <v>1000</v>
      </c>
      <c r="F61" s="24" t="s">
        <v>1922</v>
      </c>
      <c r="G61" s="24" t="s">
        <v>2062</v>
      </c>
      <c r="H61" s="24" t="s">
        <v>2017</v>
      </c>
      <c r="I61" s="263" t="s">
        <v>3537</v>
      </c>
      <c r="J61" s="24">
        <v>240.3</v>
      </c>
      <c r="K61" s="22">
        <v>4</v>
      </c>
      <c r="L61" s="446">
        <v>3326</v>
      </c>
    </row>
    <row r="62" spans="1:12" ht="12.75" customHeight="1">
      <c r="A62" s="854" t="s">
        <v>8986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</row>
    <row r="63" spans="1:12" ht="12.75" customHeight="1">
      <c r="A63" s="37" t="s">
        <v>2063</v>
      </c>
      <c r="B63" s="24" t="s">
        <v>6865</v>
      </c>
      <c r="C63" s="471" t="s">
        <v>2064</v>
      </c>
      <c r="D63" s="472" t="s">
        <v>6875</v>
      </c>
      <c r="E63" s="31">
        <v>1000</v>
      </c>
      <c r="F63" s="24" t="s">
        <v>1922</v>
      </c>
      <c r="G63" s="24" t="s">
        <v>2418</v>
      </c>
      <c r="H63" s="24" t="s">
        <v>326</v>
      </c>
      <c r="I63" s="263" t="s">
        <v>3537</v>
      </c>
      <c r="J63" s="24">
        <v>164.6</v>
      </c>
      <c r="K63" s="22">
        <v>8</v>
      </c>
      <c r="L63" s="446">
        <v>3795</v>
      </c>
    </row>
    <row r="64" spans="1:12" ht="12.75" customHeight="1">
      <c r="A64" s="37" t="s">
        <v>2065</v>
      </c>
      <c r="B64" s="24" t="s">
        <v>6866</v>
      </c>
      <c r="C64" s="471" t="s">
        <v>2066</v>
      </c>
      <c r="D64" s="472" t="s">
        <v>6876</v>
      </c>
      <c r="E64" s="31">
        <v>1000</v>
      </c>
      <c r="F64" s="24" t="s">
        <v>1922</v>
      </c>
      <c r="G64" s="24" t="s">
        <v>2425</v>
      </c>
      <c r="H64" s="24" t="s">
        <v>329</v>
      </c>
      <c r="I64" s="263" t="s">
        <v>3537</v>
      </c>
      <c r="J64" s="24">
        <v>172.7</v>
      </c>
      <c r="K64" s="22">
        <v>8</v>
      </c>
      <c r="L64" s="446">
        <v>3819</v>
      </c>
    </row>
    <row r="65" spans="1:12" ht="12.75" customHeight="1">
      <c r="A65" s="37" t="s">
        <v>2067</v>
      </c>
      <c r="B65" s="24" t="s">
        <v>6867</v>
      </c>
      <c r="C65" s="471" t="s">
        <v>2068</v>
      </c>
      <c r="D65" s="472" t="s">
        <v>6877</v>
      </c>
      <c r="E65" s="31">
        <v>1000</v>
      </c>
      <c r="F65" s="24" t="s">
        <v>1922</v>
      </c>
      <c r="G65" s="24" t="s">
        <v>1150</v>
      </c>
      <c r="H65" s="24" t="s">
        <v>2415</v>
      </c>
      <c r="I65" s="263" t="s">
        <v>3537</v>
      </c>
      <c r="J65" s="24">
        <v>180.8</v>
      </c>
      <c r="K65" s="22">
        <v>6</v>
      </c>
      <c r="L65" s="446">
        <v>3844</v>
      </c>
    </row>
    <row r="66" spans="1:12" ht="12.75" customHeight="1">
      <c r="A66" s="37" t="s">
        <v>2069</v>
      </c>
      <c r="B66" s="24" t="s">
        <v>6868</v>
      </c>
      <c r="C66" s="471" t="s">
        <v>2070</v>
      </c>
      <c r="D66" s="472" t="s">
        <v>6878</v>
      </c>
      <c r="E66" s="31">
        <v>1000</v>
      </c>
      <c r="F66" s="24" t="s">
        <v>1922</v>
      </c>
      <c r="G66" s="24" t="s">
        <v>1153</v>
      </c>
      <c r="H66" s="24" t="s">
        <v>2418</v>
      </c>
      <c r="I66" s="263" t="s">
        <v>3537</v>
      </c>
      <c r="J66" s="24">
        <v>188.9</v>
      </c>
      <c r="K66" s="22">
        <v>6</v>
      </c>
      <c r="L66" s="446">
        <v>3922</v>
      </c>
    </row>
    <row r="67" spans="1:12" ht="12.75" customHeight="1">
      <c r="A67" s="37" t="s">
        <v>2071</v>
      </c>
      <c r="B67" s="24" t="s">
        <v>6869</v>
      </c>
      <c r="C67" s="471" t="s">
        <v>2072</v>
      </c>
      <c r="D67" s="472" t="s">
        <v>6879</v>
      </c>
      <c r="E67" s="31">
        <v>1000</v>
      </c>
      <c r="F67" s="24" t="s">
        <v>1922</v>
      </c>
      <c r="G67" s="24" t="s">
        <v>1157</v>
      </c>
      <c r="H67" s="24" t="s">
        <v>2425</v>
      </c>
      <c r="I67" s="263" t="s">
        <v>3537</v>
      </c>
      <c r="J67" s="24">
        <v>196.9</v>
      </c>
      <c r="K67" s="22">
        <v>6</v>
      </c>
      <c r="L67" s="446">
        <v>4249</v>
      </c>
    </row>
    <row r="68" spans="1:12" ht="12.75" customHeight="1">
      <c r="A68" s="37" t="s">
        <v>2073</v>
      </c>
      <c r="B68" s="24" t="s">
        <v>6870</v>
      </c>
      <c r="C68" s="471" t="s">
        <v>2074</v>
      </c>
      <c r="D68" s="472" t="s">
        <v>6880</v>
      </c>
      <c r="E68" s="31">
        <v>1000</v>
      </c>
      <c r="F68" s="24" t="s">
        <v>1922</v>
      </c>
      <c r="G68" s="24" t="s">
        <v>1933</v>
      </c>
      <c r="H68" s="24" t="s">
        <v>3559</v>
      </c>
      <c r="I68" s="263" t="s">
        <v>3537</v>
      </c>
      <c r="J68" s="24">
        <v>209.6</v>
      </c>
      <c r="K68" s="22">
        <v>6</v>
      </c>
      <c r="L68" s="446">
        <v>4291</v>
      </c>
    </row>
    <row r="69" spans="1:12" ht="12.75" customHeight="1">
      <c r="A69" s="37" t="s">
        <v>2075</v>
      </c>
      <c r="B69" s="24" t="s">
        <v>6871</v>
      </c>
      <c r="C69" s="471" t="s">
        <v>2076</v>
      </c>
      <c r="D69" s="472" t="s">
        <v>6881</v>
      </c>
      <c r="E69" s="31">
        <v>1000</v>
      </c>
      <c r="F69" s="24" t="s">
        <v>1922</v>
      </c>
      <c r="G69" s="24" t="s">
        <v>1936</v>
      </c>
      <c r="H69" s="24" t="s">
        <v>1937</v>
      </c>
      <c r="I69" s="263" t="s">
        <v>3537</v>
      </c>
      <c r="J69" s="24">
        <v>217.5</v>
      </c>
      <c r="K69" s="22">
        <v>4</v>
      </c>
      <c r="L69" s="446">
        <v>4354</v>
      </c>
    </row>
    <row r="70" spans="1:12" ht="12.75" customHeight="1">
      <c r="A70" s="37" t="s">
        <v>2077</v>
      </c>
      <c r="B70" s="24" t="s">
        <v>6872</v>
      </c>
      <c r="C70" s="471" t="s">
        <v>2078</v>
      </c>
      <c r="D70" s="472" t="s">
        <v>6882</v>
      </c>
      <c r="E70" s="31">
        <v>1000</v>
      </c>
      <c r="F70" s="24" t="s">
        <v>1922</v>
      </c>
      <c r="G70" s="24" t="s">
        <v>1940</v>
      </c>
      <c r="H70" s="24" t="s">
        <v>1941</v>
      </c>
      <c r="I70" s="263" t="s">
        <v>3537</v>
      </c>
      <c r="J70" s="24">
        <v>225.4</v>
      </c>
      <c r="K70" s="22">
        <v>4</v>
      </c>
      <c r="L70" s="446">
        <v>4414</v>
      </c>
    </row>
    <row r="71" spans="1:12" ht="12.75" customHeight="1">
      <c r="A71" s="37" t="s">
        <v>2079</v>
      </c>
      <c r="B71" s="24" t="s">
        <v>6873</v>
      </c>
      <c r="C71" s="471" t="s">
        <v>2080</v>
      </c>
      <c r="D71" s="472" t="s">
        <v>6883</v>
      </c>
      <c r="E71" s="31">
        <v>1000</v>
      </c>
      <c r="F71" s="24" t="s">
        <v>1922</v>
      </c>
      <c r="G71" s="24" t="s">
        <v>1944</v>
      </c>
      <c r="H71" s="24" t="s">
        <v>1933</v>
      </c>
      <c r="I71" s="263" t="s">
        <v>3537</v>
      </c>
      <c r="J71" s="24">
        <v>233.3</v>
      </c>
      <c r="K71" s="22">
        <v>4</v>
      </c>
      <c r="L71" s="446">
        <v>4463</v>
      </c>
    </row>
    <row r="72" spans="1:12" ht="12.75" customHeight="1">
      <c r="A72" s="37" t="s">
        <v>2081</v>
      </c>
      <c r="B72" s="24" t="s">
        <v>6874</v>
      </c>
      <c r="C72" s="471" t="s">
        <v>2082</v>
      </c>
      <c r="D72" s="472" t="s">
        <v>6884</v>
      </c>
      <c r="E72" s="31">
        <v>1000</v>
      </c>
      <c r="F72" s="24" t="s">
        <v>1922</v>
      </c>
      <c r="G72" s="24" t="s">
        <v>1947</v>
      </c>
      <c r="H72" s="24" t="s">
        <v>1936</v>
      </c>
      <c r="I72" s="263" t="s">
        <v>3537</v>
      </c>
      <c r="J72" s="24">
        <v>241.1</v>
      </c>
      <c r="K72" s="22">
        <v>4</v>
      </c>
      <c r="L72" s="446">
        <v>4561</v>
      </c>
    </row>
    <row r="73" spans="1:12" ht="12.75" customHeight="1">
      <c r="A73" s="854" t="s">
        <v>8987</v>
      </c>
      <c r="B73" s="854"/>
      <c r="C73" s="854"/>
      <c r="D73" s="854"/>
      <c r="E73" s="854"/>
      <c r="F73" s="854"/>
      <c r="G73" s="854"/>
      <c r="H73" s="854"/>
      <c r="I73" s="854"/>
      <c r="J73" s="854"/>
      <c r="K73" s="854"/>
      <c r="L73" s="854"/>
    </row>
    <row r="74" spans="1:12" ht="12.75" customHeight="1">
      <c r="A74" s="37"/>
      <c r="B74" s="88" t="s">
        <v>281</v>
      </c>
      <c r="C74" s="434" t="s">
        <v>2545</v>
      </c>
      <c r="D74" s="482" t="s">
        <v>8667</v>
      </c>
      <c r="E74" s="88" t="s">
        <v>281</v>
      </c>
      <c r="F74" s="88" t="s">
        <v>281</v>
      </c>
      <c r="G74" s="88" t="s">
        <v>281</v>
      </c>
      <c r="H74" s="88" t="s">
        <v>281</v>
      </c>
      <c r="I74" s="88" t="s">
        <v>281</v>
      </c>
      <c r="J74" s="88" t="s">
        <v>281</v>
      </c>
      <c r="K74" s="88" t="s">
        <v>281</v>
      </c>
      <c r="L74" s="446">
        <v>2705</v>
      </c>
    </row>
    <row r="75" spans="1:12" ht="12.75" customHeight="1">
      <c r="A75" s="37"/>
      <c r="B75" s="88" t="s">
        <v>281</v>
      </c>
      <c r="C75" s="434" t="s">
        <v>1244</v>
      </c>
      <c r="D75" s="482" t="s">
        <v>8689</v>
      </c>
      <c r="E75" s="88" t="s">
        <v>281</v>
      </c>
      <c r="F75" s="88" t="s">
        <v>281</v>
      </c>
      <c r="G75" s="88" t="s">
        <v>281</v>
      </c>
      <c r="H75" s="88" t="s">
        <v>281</v>
      </c>
      <c r="I75" s="88" t="s">
        <v>281</v>
      </c>
      <c r="J75" s="88" t="s">
        <v>281</v>
      </c>
      <c r="K75" s="88" t="s">
        <v>281</v>
      </c>
      <c r="L75" s="446">
        <v>3815</v>
      </c>
    </row>
    <row r="76" spans="1:12" ht="12.75" customHeight="1">
      <c r="A76" s="37"/>
      <c r="B76" s="88" t="s">
        <v>281</v>
      </c>
      <c r="C76" s="486" t="s">
        <v>9533</v>
      </c>
      <c r="D76" s="482" t="s">
        <v>9534</v>
      </c>
      <c r="E76" s="88" t="s">
        <v>281</v>
      </c>
      <c r="F76" s="88" t="s">
        <v>281</v>
      </c>
      <c r="G76" s="88" t="s">
        <v>281</v>
      </c>
      <c r="H76" s="88" t="s">
        <v>281</v>
      </c>
      <c r="I76" s="88" t="s">
        <v>281</v>
      </c>
      <c r="J76" s="88" t="s">
        <v>281</v>
      </c>
      <c r="K76" s="88" t="s">
        <v>281</v>
      </c>
      <c r="L76" s="481">
        <v>4588</v>
      </c>
    </row>
    <row r="77" spans="1:12" ht="12.75" customHeight="1">
      <c r="A77" s="37"/>
      <c r="B77" s="88" t="s">
        <v>281</v>
      </c>
      <c r="C77" s="471" t="s">
        <v>2162</v>
      </c>
      <c r="D77" s="482" t="s">
        <v>8995</v>
      </c>
      <c r="E77" s="88" t="s">
        <v>281</v>
      </c>
      <c r="F77" s="88" t="s">
        <v>281</v>
      </c>
      <c r="G77" s="88" t="s">
        <v>281</v>
      </c>
      <c r="H77" s="88" t="s">
        <v>281</v>
      </c>
      <c r="I77" s="88" t="s">
        <v>281</v>
      </c>
      <c r="J77" s="88" t="s">
        <v>281</v>
      </c>
      <c r="K77" s="88" t="s">
        <v>281</v>
      </c>
      <c r="L77" s="446">
        <v>4785</v>
      </c>
    </row>
    <row r="78" spans="1:12" ht="12.75" customHeight="1">
      <c r="A78" s="37"/>
      <c r="B78" s="88" t="s">
        <v>281</v>
      </c>
      <c r="C78" s="471" t="s">
        <v>8996</v>
      </c>
      <c r="D78" s="482" t="s">
        <v>12085</v>
      </c>
      <c r="E78" s="88" t="s">
        <v>281</v>
      </c>
      <c r="F78" s="88" t="s">
        <v>281</v>
      </c>
      <c r="G78" s="88" t="s">
        <v>281</v>
      </c>
      <c r="H78" s="88" t="s">
        <v>281</v>
      </c>
      <c r="I78" s="88" t="s">
        <v>281</v>
      </c>
      <c r="J78" s="88" t="s">
        <v>281</v>
      </c>
      <c r="K78" s="88" t="s">
        <v>281</v>
      </c>
      <c r="L78" s="446">
        <v>3025</v>
      </c>
    </row>
    <row r="79" spans="1:12" ht="12.75" customHeight="1">
      <c r="A79" s="37"/>
      <c r="B79" s="332" t="s">
        <v>9374</v>
      </c>
      <c r="C79" s="434"/>
      <c r="D79" s="469" t="s">
        <v>8936</v>
      </c>
      <c r="E79" s="31">
        <v>240</v>
      </c>
      <c r="F79" s="65">
        <v>240</v>
      </c>
      <c r="G79" s="65">
        <v>350</v>
      </c>
      <c r="H79" s="24" t="s">
        <v>281</v>
      </c>
      <c r="I79" s="24" t="s">
        <v>281</v>
      </c>
      <c r="J79" s="477">
        <v>1.66</v>
      </c>
      <c r="K79" s="24" t="s">
        <v>281</v>
      </c>
      <c r="L79" s="446">
        <v>1475</v>
      </c>
    </row>
    <row r="80" spans="1:12" ht="12.75" customHeight="1">
      <c r="A80" s="37"/>
      <c r="B80" s="332" t="s">
        <v>9375</v>
      </c>
      <c r="C80" s="434"/>
      <c r="D80" s="469" t="s">
        <v>8937</v>
      </c>
      <c r="E80" s="31">
        <v>240</v>
      </c>
      <c r="F80" s="65">
        <v>240</v>
      </c>
      <c r="G80" s="65">
        <v>350</v>
      </c>
      <c r="H80" s="24" t="s">
        <v>281</v>
      </c>
      <c r="I80" s="24" t="s">
        <v>281</v>
      </c>
      <c r="J80" s="477">
        <v>1.66</v>
      </c>
      <c r="K80" s="24" t="s">
        <v>281</v>
      </c>
      <c r="L80" s="446">
        <v>1475</v>
      </c>
    </row>
    <row r="81" spans="1:12" ht="12.75" customHeight="1">
      <c r="A81" s="37"/>
      <c r="B81" s="332" t="s">
        <v>9376</v>
      </c>
      <c r="C81" s="606"/>
      <c r="D81" s="469" t="s">
        <v>9389</v>
      </c>
      <c r="E81" s="31">
        <v>240</v>
      </c>
      <c r="F81" s="65">
        <v>240</v>
      </c>
      <c r="G81" s="65">
        <v>350</v>
      </c>
      <c r="H81" s="231" t="s">
        <v>281</v>
      </c>
      <c r="I81" s="231" t="s">
        <v>281</v>
      </c>
      <c r="J81" s="477">
        <v>1.66</v>
      </c>
      <c r="K81" s="231" t="s">
        <v>281</v>
      </c>
      <c r="L81" s="498">
        <v>1475</v>
      </c>
    </row>
    <row r="82" spans="1:12" ht="12.75" customHeight="1">
      <c r="A82" s="37">
        <v>603015</v>
      </c>
      <c r="B82" s="332" t="s">
        <v>9377</v>
      </c>
      <c r="C82" s="434" t="s">
        <v>2084</v>
      </c>
      <c r="D82" s="469" t="s">
        <v>8938</v>
      </c>
      <c r="E82" s="31">
        <v>240</v>
      </c>
      <c r="F82" s="65">
        <v>240</v>
      </c>
      <c r="G82" s="65">
        <v>350</v>
      </c>
      <c r="H82" s="24" t="s">
        <v>281</v>
      </c>
      <c r="I82" s="24" t="s">
        <v>281</v>
      </c>
      <c r="J82" s="477">
        <v>1.66</v>
      </c>
      <c r="K82" s="24" t="s">
        <v>281</v>
      </c>
      <c r="L82" s="446">
        <v>1475</v>
      </c>
    </row>
    <row r="83" spans="1:12" ht="12.75" customHeight="1">
      <c r="A83" s="854" t="s">
        <v>8988</v>
      </c>
      <c r="B83" s="854"/>
      <c r="C83" s="854"/>
      <c r="D83" s="854"/>
      <c r="E83" s="854"/>
      <c r="F83" s="854"/>
      <c r="G83" s="854"/>
      <c r="H83" s="854"/>
      <c r="I83" s="854"/>
      <c r="J83" s="854"/>
      <c r="K83" s="854"/>
      <c r="L83" s="854"/>
    </row>
    <row r="84" spans="1:12" ht="12.75" customHeight="1">
      <c r="A84" s="37" t="s">
        <v>2085</v>
      </c>
      <c r="B84" s="37" t="s">
        <v>6885</v>
      </c>
      <c r="C84" s="434" t="s">
        <v>2086</v>
      </c>
      <c r="D84" s="482" t="s">
        <v>2086</v>
      </c>
      <c r="E84" s="31" t="s">
        <v>281</v>
      </c>
      <c r="F84" s="31">
        <v>430</v>
      </c>
      <c r="G84" s="31">
        <v>220</v>
      </c>
      <c r="H84" s="24" t="s">
        <v>281</v>
      </c>
      <c r="I84" s="24" t="s">
        <v>281</v>
      </c>
      <c r="J84" s="477">
        <v>1.5</v>
      </c>
      <c r="K84" s="24" t="s">
        <v>281</v>
      </c>
      <c r="L84" s="446">
        <v>1800</v>
      </c>
    </row>
    <row r="85" spans="1:12" ht="12.75" customHeight="1">
      <c r="A85" s="37" t="s">
        <v>2087</v>
      </c>
      <c r="B85" s="37" t="s">
        <v>6886</v>
      </c>
      <c r="C85" s="434" t="s">
        <v>2088</v>
      </c>
      <c r="D85" s="482" t="s">
        <v>2088</v>
      </c>
      <c r="E85" s="31" t="s">
        <v>281</v>
      </c>
      <c r="F85" s="31">
        <v>430</v>
      </c>
      <c r="G85" s="31">
        <v>245</v>
      </c>
      <c r="H85" s="24" t="s">
        <v>281</v>
      </c>
      <c r="I85" s="24" t="s">
        <v>281</v>
      </c>
      <c r="J85" s="477">
        <v>1.7</v>
      </c>
      <c r="K85" s="24" t="s">
        <v>281</v>
      </c>
      <c r="L85" s="446">
        <v>2040</v>
      </c>
    </row>
    <row r="86" spans="1:12" ht="12.75" customHeight="1">
      <c r="A86" s="37" t="s">
        <v>2089</v>
      </c>
      <c r="B86" s="37" t="s">
        <v>6887</v>
      </c>
      <c r="C86" s="434" t="s">
        <v>2090</v>
      </c>
      <c r="D86" s="482" t="s">
        <v>2090</v>
      </c>
      <c r="E86" s="31" t="s">
        <v>281</v>
      </c>
      <c r="F86" s="31">
        <v>430</v>
      </c>
      <c r="G86" s="31">
        <v>270</v>
      </c>
      <c r="H86" s="24" t="s">
        <v>281</v>
      </c>
      <c r="I86" s="24" t="s">
        <v>281</v>
      </c>
      <c r="J86" s="477">
        <v>1.8</v>
      </c>
      <c r="K86" s="24" t="s">
        <v>281</v>
      </c>
      <c r="L86" s="446">
        <v>2160</v>
      </c>
    </row>
    <row r="87" spans="1:12" ht="12.75" customHeight="1">
      <c r="A87" s="37" t="s">
        <v>2091</v>
      </c>
      <c r="B87" s="37" t="s">
        <v>6888</v>
      </c>
      <c r="C87" s="434" t="s">
        <v>2092</v>
      </c>
      <c r="D87" s="482" t="s">
        <v>2092</v>
      </c>
      <c r="E87" s="31" t="s">
        <v>281</v>
      </c>
      <c r="F87" s="31">
        <v>430</v>
      </c>
      <c r="G87" s="31">
        <v>295</v>
      </c>
      <c r="H87" s="24" t="s">
        <v>281</v>
      </c>
      <c r="I87" s="24" t="s">
        <v>281</v>
      </c>
      <c r="J87" s="477">
        <v>2</v>
      </c>
      <c r="K87" s="24" t="s">
        <v>281</v>
      </c>
      <c r="L87" s="446">
        <v>2400</v>
      </c>
    </row>
    <row r="88" spans="1:12" ht="12.75" customHeight="1">
      <c r="A88" s="37" t="s">
        <v>2093</v>
      </c>
      <c r="B88" s="37" t="s">
        <v>6889</v>
      </c>
      <c r="C88" s="434" t="s">
        <v>2094</v>
      </c>
      <c r="D88" s="482" t="s">
        <v>2094</v>
      </c>
      <c r="E88" s="31" t="s">
        <v>281</v>
      </c>
      <c r="F88" s="31">
        <v>430</v>
      </c>
      <c r="G88" s="31">
        <v>320</v>
      </c>
      <c r="H88" s="24" t="s">
        <v>281</v>
      </c>
      <c r="I88" s="24" t="s">
        <v>281</v>
      </c>
      <c r="J88" s="477">
        <v>2.2000000000000002</v>
      </c>
      <c r="K88" s="24" t="s">
        <v>281</v>
      </c>
      <c r="L88" s="446">
        <v>2640</v>
      </c>
    </row>
    <row r="89" spans="1:12" ht="12.75" customHeight="1">
      <c r="A89" s="37" t="s">
        <v>2095</v>
      </c>
      <c r="B89" s="37" t="s">
        <v>6890</v>
      </c>
      <c r="C89" s="434" t="s">
        <v>2096</v>
      </c>
      <c r="D89" s="482" t="s">
        <v>2096</v>
      </c>
      <c r="E89" s="31" t="s">
        <v>281</v>
      </c>
      <c r="F89" s="31">
        <v>430</v>
      </c>
      <c r="G89" s="65">
        <v>360</v>
      </c>
      <c r="H89" s="24" t="s">
        <v>281</v>
      </c>
      <c r="I89" s="24" t="s">
        <v>281</v>
      </c>
      <c r="J89" s="477">
        <v>2.4</v>
      </c>
      <c r="K89" s="24" t="s">
        <v>281</v>
      </c>
      <c r="L89" s="446">
        <v>2880</v>
      </c>
    </row>
    <row r="90" spans="1:12" ht="12.75" customHeight="1">
      <c r="A90" s="37" t="s">
        <v>2097</v>
      </c>
      <c r="B90" s="37" t="s">
        <v>6891</v>
      </c>
      <c r="C90" s="434" t="s">
        <v>2098</v>
      </c>
      <c r="D90" s="482" t="s">
        <v>2098</v>
      </c>
      <c r="E90" s="31" t="s">
        <v>281</v>
      </c>
      <c r="F90" s="31">
        <v>430</v>
      </c>
      <c r="G90" s="65">
        <v>385</v>
      </c>
      <c r="H90" s="24" t="s">
        <v>281</v>
      </c>
      <c r="I90" s="24" t="s">
        <v>281</v>
      </c>
      <c r="J90" s="477">
        <v>2.6</v>
      </c>
      <c r="K90" s="24" t="s">
        <v>281</v>
      </c>
      <c r="L90" s="446">
        <v>3120</v>
      </c>
    </row>
    <row r="91" spans="1:12" ht="12.75" customHeight="1">
      <c r="A91" s="37" t="s">
        <v>2099</v>
      </c>
      <c r="B91" s="37" t="s">
        <v>6892</v>
      </c>
      <c r="C91" s="434" t="s">
        <v>2100</v>
      </c>
      <c r="D91" s="482" t="s">
        <v>2100</v>
      </c>
      <c r="E91" s="31" t="s">
        <v>281</v>
      </c>
      <c r="F91" s="31">
        <v>430</v>
      </c>
      <c r="G91" s="65">
        <v>410</v>
      </c>
      <c r="H91" s="24" t="s">
        <v>281</v>
      </c>
      <c r="I91" s="24" t="s">
        <v>281</v>
      </c>
      <c r="J91" s="477">
        <v>2.8</v>
      </c>
      <c r="K91" s="24" t="s">
        <v>281</v>
      </c>
      <c r="L91" s="446">
        <v>3360</v>
      </c>
    </row>
    <row r="92" spans="1:12" ht="12.75" customHeight="1">
      <c r="A92" s="37" t="s">
        <v>2101</v>
      </c>
      <c r="B92" s="37" t="s">
        <v>6893</v>
      </c>
      <c r="C92" s="434" t="s">
        <v>2102</v>
      </c>
      <c r="D92" s="482" t="s">
        <v>2102</v>
      </c>
      <c r="E92" s="31" t="s">
        <v>281</v>
      </c>
      <c r="F92" s="31">
        <v>430</v>
      </c>
      <c r="G92" s="65">
        <v>435</v>
      </c>
      <c r="H92" s="24" t="s">
        <v>281</v>
      </c>
      <c r="I92" s="24" t="s">
        <v>281</v>
      </c>
      <c r="J92" s="477">
        <v>2.9</v>
      </c>
      <c r="K92" s="24" t="s">
        <v>281</v>
      </c>
      <c r="L92" s="446">
        <v>3480</v>
      </c>
    </row>
    <row r="93" spans="1:12" ht="12.75" customHeight="1" thickBot="1">
      <c r="A93" s="402" t="s">
        <v>2103</v>
      </c>
      <c r="B93" s="402" t="s">
        <v>6894</v>
      </c>
      <c r="C93" s="693" t="s">
        <v>2104</v>
      </c>
      <c r="D93" s="694" t="s">
        <v>2104</v>
      </c>
      <c r="E93" s="365" t="s">
        <v>281</v>
      </c>
      <c r="F93" s="365">
        <v>430</v>
      </c>
      <c r="G93" s="382">
        <v>460</v>
      </c>
      <c r="H93" s="366" t="s">
        <v>281</v>
      </c>
      <c r="I93" s="366" t="s">
        <v>281</v>
      </c>
      <c r="J93" s="513">
        <v>3.1</v>
      </c>
      <c r="K93" s="366" t="s">
        <v>281</v>
      </c>
      <c r="L93" s="689">
        <v>3720</v>
      </c>
    </row>
    <row r="94" spans="1:12" ht="12.75" customHeight="1">
      <c r="A94" s="362" t="s">
        <v>2105</v>
      </c>
      <c r="B94" s="362" t="s">
        <v>6895</v>
      </c>
      <c r="C94" s="695" t="s">
        <v>2106</v>
      </c>
      <c r="D94" s="696" t="s">
        <v>6905</v>
      </c>
      <c r="E94" s="363" t="s">
        <v>281</v>
      </c>
      <c r="F94" s="363">
        <v>430</v>
      </c>
      <c r="G94" s="381">
        <v>220</v>
      </c>
      <c r="H94" s="364" t="s">
        <v>281</v>
      </c>
      <c r="I94" s="364" t="s">
        <v>281</v>
      </c>
      <c r="J94" s="477">
        <v>1.8</v>
      </c>
      <c r="K94" s="364" t="s">
        <v>281</v>
      </c>
      <c r="L94" s="690">
        <v>2160</v>
      </c>
    </row>
    <row r="95" spans="1:12" ht="12.75" customHeight="1">
      <c r="A95" s="37" t="s">
        <v>2107</v>
      </c>
      <c r="B95" s="37" t="s">
        <v>6896</v>
      </c>
      <c r="C95" s="434" t="s">
        <v>8941</v>
      </c>
      <c r="D95" s="482" t="s">
        <v>6906</v>
      </c>
      <c r="E95" s="31" t="s">
        <v>281</v>
      </c>
      <c r="F95" s="31">
        <v>430</v>
      </c>
      <c r="G95" s="65">
        <v>245</v>
      </c>
      <c r="H95" s="24" t="s">
        <v>281</v>
      </c>
      <c r="I95" s="24" t="s">
        <v>281</v>
      </c>
      <c r="J95" s="477">
        <v>1.9</v>
      </c>
      <c r="K95" s="24" t="s">
        <v>281</v>
      </c>
      <c r="L95" s="446">
        <v>2280</v>
      </c>
    </row>
    <row r="96" spans="1:12" ht="12.75" customHeight="1">
      <c r="A96" s="37" t="s">
        <v>2108</v>
      </c>
      <c r="B96" s="37" t="s">
        <v>6897</v>
      </c>
      <c r="C96" s="434" t="s">
        <v>8924</v>
      </c>
      <c r="D96" s="482" t="s">
        <v>6907</v>
      </c>
      <c r="E96" s="31" t="s">
        <v>281</v>
      </c>
      <c r="F96" s="31">
        <v>430</v>
      </c>
      <c r="G96" s="65">
        <v>270</v>
      </c>
      <c r="H96" s="24" t="s">
        <v>281</v>
      </c>
      <c r="I96" s="24" t="s">
        <v>281</v>
      </c>
      <c r="J96" s="477">
        <v>2.1</v>
      </c>
      <c r="K96" s="24" t="s">
        <v>281</v>
      </c>
      <c r="L96" s="446">
        <v>2520</v>
      </c>
    </row>
    <row r="97" spans="1:12" ht="12.75" customHeight="1">
      <c r="A97" s="37" t="s">
        <v>2109</v>
      </c>
      <c r="B97" s="37" t="s">
        <v>6898</v>
      </c>
      <c r="C97" s="434" t="s">
        <v>8925</v>
      </c>
      <c r="D97" s="482" t="s">
        <v>6908</v>
      </c>
      <c r="E97" s="31" t="s">
        <v>281</v>
      </c>
      <c r="F97" s="31">
        <v>430</v>
      </c>
      <c r="G97" s="65">
        <v>295</v>
      </c>
      <c r="H97" s="24" t="s">
        <v>281</v>
      </c>
      <c r="I97" s="24" t="s">
        <v>281</v>
      </c>
      <c r="J97" s="477">
        <v>2.2999999999999998</v>
      </c>
      <c r="K97" s="24" t="s">
        <v>281</v>
      </c>
      <c r="L97" s="446">
        <v>2760</v>
      </c>
    </row>
    <row r="98" spans="1:12" ht="12.75" customHeight="1">
      <c r="A98" s="37" t="s">
        <v>2110</v>
      </c>
      <c r="B98" s="37" t="s">
        <v>6899</v>
      </c>
      <c r="C98" s="434" t="s">
        <v>8926</v>
      </c>
      <c r="D98" s="482" t="s">
        <v>6909</v>
      </c>
      <c r="E98" s="31" t="s">
        <v>281</v>
      </c>
      <c r="F98" s="31">
        <v>430</v>
      </c>
      <c r="G98" s="65">
        <v>320</v>
      </c>
      <c r="H98" s="24" t="s">
        <v>281</v>
      </c>
      <c r="I98" s="24" t="s">
        <v>281</v>
      </c>
      <c r="J98" s="477">
        <v>2.4</v>
      </c>
      <c r="K98" s="24" t="s">
        <v>281</v>
      </c>
      <c r="L98" s="446">
        <v>2880</v>
      </c>
    </row>
    <row r="99" spans="1:12" ht="12.75" customHeight="1">
      <c r="A99" s="37" t="s">
        <v>242</v>
      </c>
      <c r="B99" s="37" t="s">
        <v>6900</v>
      </c>
      <c r="C99" s="434" t="s">
        <v>8927</v>
      </c>
      <c r="D99" s="482" t="s">
        <v>6910</v>
      </c>
      <c r="E99" s="31" t="s">
        <v>281</v>
      </c>
      <c r="F99" s="31">
        <v>430</v>
      </c>
      <c r="G99" s="65">
        <v>360</v>
      </c>
      <c r="H99" s="24" t="s">
        <v>281</v>
      </c>
      <c r="I99" s="24" t="s">
        <v>281</v>
      </c>
      <c r="J99" s="477">
        <v>2.7</v>
      </c>
      <c r="K99" s="24" t="s">
        <v>281</v>
      </c>
      <c r="L99" s="446">
        <v>3240</v>
      </c>
    </row>
    <row r="100" spans="1:12" ht="12.75" customHeight="1">
      <c r="A100" s="37" t="s">
        <v>243</v>
      </c>
      <c r="B100" s="37" t="s">
        <v>6901</v>
      </c>
      <c r="C100" s="434" t="s">
        <v>8940</v>
      </c>
      <c r="D100" s="482" t="s">
        <v>6911</v>
      </c>
      <c r="E100" s="31" t="s">
        <v>281</v>
      </c>
      <c r="F100" s="31">
        <v>430</v>
      </c>
      <c r="G100" s="65">
        <v>360</v>
      </c>
      <c r="H100" s="24" t="s">
        <v>281</v>
      </c>
      <c r="I100" s="24" t="s">
        <v>281</v>
      </c>
      <c r="J100" s="477">
        <v>2.5</v>
      </c>
      <c r="K100" s="24" t="s">
        <v>281</v>
      </c>
      <c r="L100" s="446">
        <v>3000</v>
      </c>
    </row>
    <row r="101" spans="1:12" ht="12.75" customHeight="1">
      <c r="A101" s="37" t="s">
        <v>244</v>
      </c>
      <c r="B101" s="37" t="s">
        <v>6902</v>
      </c>
      <c r="C101" s="434" t="s">
        <v>8928</v>
      </c>
      <c r="D101" s="482" t="s">
        <v>6912</v>
      </c>
      <c r="E101" s="31" t="s">
        <v>281</v>
      </c>
      <c r="F101" s="31">
        <v>430</v>
      </c>
      <c r="G101" s="65">
        <v>385</v>
      </c>
      <c r="H101" s="24" t="s">
        <v>281</v>
      </c>
      <c r="I101" s="24" t="s">
        <v>281</v>
      </c>
      <c r="J101" s="477">
        <v>2.9</v>
      </c>
      <c r="K101" s="24" t="s">
        <v>281</v>
      </c>
      <c r="L101" s="446">
        <v>3480</v>
      </c>
    </row>
    <row r="102" spans="1:12" ht="12.75" customHeight="1">
      <c r="A102" s="37" t="s">
        <v>245</v>
      </c>
      <c r="B102" s="37" t="s">
        <v>6903</v>
      </c>
      <c r="C102" s="434" t="s">
        <v>8932</v>
      </c>
      <c r="D102" s="482" t="s">
        <v>6913</v>
      </c>
      <c r="E102" s="31" t="s">
        <v>281</v>
      </c>
      <c r="F102" s="31">
        <v>430</v>
      </c>
      <c r="G102" s="65">
        <v>385</v>
      </c>
      <c r="H102" s="24" t="s">
        <v>281</v>
      </c>
      <c r="I102" s="24" t="s">
        <v>281</v>
      </c>
      <c r="J102" s="477">
        <v>2.7</v>
      </c>
      <c r="K102" s="24" t="s">
        <v>281</v>
      </c>
      <c r="L102" s="446">
        <v>3240</v>
      </c>
    </row>
    <row r="103" spans="1:12" ht="12.75" customHeight="1">
      <c r="A103" s="37" t="s">
        <v>246</v>
      </c>
      <c r="B103" s="37" t="s">
        <v>6904</v>
      </c>
      <c r="C103" s="434" t="s">
        <v>8929</v>
      </c>
      <c r="D103" s="482" t="s">
        <v>6914</v>
      </c>
      <c r="E103" s="31" t="s">
        <v>281</v>
      </c>
      <c r="F103" s="31">
        <v>430</v>
      </c>
      <c r="G103" s="65">
        <v>410</v>
      </c>
      <c r="H103" s="24" t="s">
        <v>281</v>
      </c>
      <c r="I103" s="24" t="s">
        <v>281</v>
      </c>
      <c r="J103" s="477">
        <v>3.1</v>
      </c>
      <c r="K103" s="24" t="s">
        <v>281</v>
      </c>
      <c r="L103" s="446">
        <v>3720</v>
      </c>
    </row>
    <row r="104" spans="1:12" ht="12.75" customHeight="1">
      <c r="A104" s="37" t="s">
        <v>247</v>
      </c>
      <c r="B104" s="37" t="s">
        <v>6915</v>
      </c>
      <c r="C104" s="434" t="s">
        <v>8933</v>
      </c>
      <c r="D104" s="482" t="s">
        <v>6920</v>
      </c>
      <c r="E104" s="31" t="s">
        <v>281</v>
      </c>
      <c r="F104" s="31">
        <v>430</v>
      </c>
      <c r="G104" s="31">
        <v>410</v>
      </c>
      <c r="H104" s="24" t="s">
        <v>281</v>
      </c>
      <c r="I104" s="24" t="s">
        <v>281</v>
      </c>
      <c r="J104" s="477">
        <v>2.8</v>
      </c>
      <c r="K104" s="24" t="s">
        <v>281</v>
      </c>
      <c r="L104" s="446">
        <v>3360</v>
      </c>
    </row>
    <row r="105" spans="1:12" ht="12.75" customHeight="1">
      <c r="A105" s="37" t="s">
        <v>474</v>
      </c>
      <c r="B105" s="37" t="s">
        <v>6916</v>
      </c>
      <c r="C105" s="434" t="s">
        <v>8930</v>
      </c>
      <c r="D105" s="482" t="s">
        <v>6921</v>
      </c>
      <c r="E105" s="31" t="s">
        <v>281</v>
      </c>
      <c r="F105" s="31">
        <v>430</v>
      </c>
      <c r="G105" s="31">
        <v>435</v>
      </c>
      <c r="H105" s="24" t="s">
        <v>281</v>
      </c>
      <c r="I105" s="24" t="s">
        <v>281</v>
      </c>
      <c r="J105" s="477">
        <v>3.2</v>
      </c>
      <c r="K105" s="24" t="s">
        <v>281</v>
      </c>
      <c r="L105" s="446">
        <v>3840</v>
      </c>
    </row>
    <row r="106" spans="1:12" ht="12.75" customHeight="1">
      <c r="A106" s="37" t="s">
        <v>475</v>
      </c>
      <c r="B106" s="37" t="s">
        <v>6917</v>
      </c>
      <c r="C106" s="434" t="s">
        <v>8934</v>
      </c>
      <c r="D106" s="482" t="s">
        <v>6922</v>
      </c>
      <c r="E106" s="31" t="s">
        <v>281</v>
      </c>
      <c r="F106" s="31">
        <v>430</v>
      </c>
      <c r="G106" s="31">
        <v>435</v>
      </c>
      <c r="H106" s="24" t="s">
        <v>281</v>
      </c>
      <c r="I106" s="24" t="s">
        <v>281</v>
      </c>
      <c r="J106" s="477">
        <v>3</v>
      </c>
      <c r="K106" s="24" t="s">
        <v>281</v>
      </c>
      <c r="L106" s="446">
        <v>3600</v>
      </c>
    </row>
    <row r="107" spans="1:12" ht="12.75" customHeight="1">
      <c r="A107" s="37" t="s">
        <v>476</v>
      </c>
      <c r="B107" s="37" t="s">
        <v>6918</v>
      </c>
      <c r="C107" s="434" t="s">
        <v>8931</v>
      </c>
      <c r="D107" s="482" t="s">
        <v>6923</v>
      </c>
      <c r="E107" s="31" t="s">
        <v>281</v>
      </c>
      <c r="F107" s="31">
        <v>430</v>
      </c>
      <c r="G107" s="31">
        <v>460</v>
      </c>
      <c r="H107" s="24" t="s">
        <v>281</v>
      </c>
      <c r="I107" s="24" t="s">
        <v>281</v>
      </c>
      <c r="J107" s="477">
        <v>3.4</v>
      </c>
      <c r="K107" s="24" t="s">
        <v>281</v>
      </c>
      <c r="L107" s="446">
        <v>4080</v>
      </c>
    </row>
    <row r="108" spans="1:12" ht="12.75" customHeight="1">
      <c r="A108" s="37" t="s">
        <v>477</v>
      </c>
      <c r="B108" s="37" t="s">
        <v>6919</v>
      </c>
      <c r="C108" s="434" t="s">
        <v>8935</v>
      </c>
      <c r="D108" s="482" t="s">
        <v>6924</v>
      </c>
      <c r="E108" s="31" t="s">
        <v>281</v>
      </c>
      <c r="F108" s="31">
        <v>430</v>
      </c>
      <c r="G108" s="31">
        <v>460</v>
      </c>
      <c r="H108" s="24" t="s">
        <v>281</v>
      </c>
      <c r="I108" s="24" t="s">
        <v>281</v>
      </c>
      <c r="J108" s="477">
        <v>3.2</v>
      </c>
      <c r="K108" s="24" t="s">
        <v>281</v>
      </c>
      <c r="L108" s="446">
        <v>3840</v>
      </c>
    </row>
    <row r="109" spans="1:12" ht="12.75" customHeight="1">
      <c r="A109" s="868" t="s">
        <v>8989</v>
      </c>
      <c r="B109" s="869"/>
      <c r="C109" s="869"/>
      <c r="D109" s="869"/>
      <c r="E109" s="869"/>
      <c r="F109" s="869"/>
      <c r="G109" s="869"/>
      <c r="H109" s="869"/>
      <c r="I109" s="869"/>
      <c r="J109" s="869"/>
      <c r="K109" s="869"/>
      <c r="L109" s="870"/>
    </row>
    <row r="110" spans="1:12" ht="12.75" customHeight="1">
      <c r="A110" s="37" t="s">
        <v>478</v>
      </c>
      <c r="B110" s="37" t="s">
        <v>6925</v>
      </c>
      <c r="C110" s="434" t="s">
        <v>907</v>
      </c>
      <c r="D110" s="482" t="s">
        <v>6930</v>
      </c>
      <c r="E110" s="31">
        <v>500</v>
      </c>
      <c r="F110" s="24" t="s">
        <v>479</v>
      </c>
      <c r="G110" s="31">
        <v>560</v>
      </c>
      <c r="H110" s="24" t="s">
        <v>281</v>
      </c>
      <c r="I110" s="263" t="s">
        <v>3537</v>
      </c>
      <c r="J110" s="477">
        <v>103.5</v>
      </c>
      <c r="K110" s="22">
        <v>8</v>
      </c>
      <c r="L110" s="446">
        <v>7385</v>
      </c>
    </row>
    <row r="111" spans="1:12" ht="12.75" customHeight="1">
      <c r="A111" s="37" t="s">
        <v>480</v>
      </c>
      <c r="B111" s="37" t="s">
        <v>6926</v>
      </c>
      <c r="C111" s="434" t="s">
        <v>481</v>
      </c>
      <c r="D111" s="482" t="s">
        <v>6931</v>
      </c>
      <c r="E111" s="31">
        <v>500</v>
      </c>
      <c r="F111" s="24">
        <v>460</v>
      </c>
      <c r="G111" s="31">
        <v>500</v>
      </c>
      <c r="H111" s="24" t="s">
        <v>281</v>
      </c>
      <c r="I111" s="263" t="s">
        <v>3876</v>
      </c>
      <c r="J111" s="477">
        <v>120</v>
      </c>
      <c r="K111" s="22">
        <v>8</v>
      </c>
      <c r="L111" s="446">
        <v>4836</v>
      </c>
    </row>
    <row r="112" spans="1:12" ht="12.75" customHeight="1">
      <c r="A112" s="37" t="s">
        <v>483</v>
      </c>
      <c r="B112" s="37" t="s">
        <v>6927</v>
      </c>
      <c r="C112" s="434" t="s">
        <v>484</v>
      </c>
      <c r="D112" s="482" t="s">
        <v>6932</v>
      </c>
      <c r="E112" s="31">
        <v>500</v>
      </c>
      <c r="F112" s="24">
        <v>460</v>
      </c>
      <c r="G112" s="31">
        <v>500</v>
      </c>
      <c r="H112" s="24" t="s">
        <v>281</v>
      </c>
      <c r="I112" s="263" t="s">
        <v>3876</v>
      </c>
      <c r="J112" s="477">
        <v>156</v>
      </c>
      <c r="K112" s="22">
        <v>8</v>
      </c>
      <c r="L112" s="446">
        <v>7442</v>
      </c>
    </row>
    <row r="113" spans="1:12" ht="12.75" customHeight="1">
      <c r="A113" s="37" t="s">
        <v>485</v>
      </c>
      <c r="B113" s="37" t="s">
        <v>6928</v>
      </c>
      <c r="C113" s="434" t="s">
        <v>908</v>
      </c>
      <c r="D113" s="482" t="s">
        <v>6933</v>
      </c>
      <c r="E113" s="31">
        <v>500</v>
      </c>
      <c r="F113" s="24" t="s">
        <v>479</v>
      </c>
      <c r="G113" s="31">
        <v>940</v>
      </c>
      <c r="H113" s="24" t="s">
        <v>281</v>
      </c>
      <c r="I113" s="263" t="s">
        <v>3537</v>
      </c>
      <c r="J113" s="477">
        <v>266.5</v>
      </c>
      <c r="K113" s="22">
        <v>4</v>
      </c>
      <c r="L113" s="446">
        <v>16011</v>
      </c>
    </row>
    <row r="114" spans="1:12" ht="12.75" customHeight="1">
      <c r="A114" s="37">
        <v>603505</v>
      </c>
      <c r="B114" s="37" t="s">
        <v>6929</v>
      </c>
      <c r="C114" s="434" t="s">
        <v>486</v>
      </c>
      <c r="D114" s="482" t="s">
        <v>486</v>
      </c>
      <c r="E114" s="31">
        <v>340</v>
      </c>
      <c r="F114" s="31">
        <v>280</v>
      </c>
      <c r="G114" s="31">
        <v>150</v>
      </c>
      <c r="H114" s="24" t="s">
        <v>281</v>
      </c>
      <c r="I114" s="88" t="s">
        <v>281</v>
      </c>
      <c r="J114" s="477">
        <v>2.2999999999999998</v>
      </c>
      <c r="K114" s="24" t="s">
        <v>281</v>
      </c>
      <c r="L114" s="446">
        <v>3080</v>
      </c>
    </row>
    <row r="115" spans="1:12" ht="12.75" customHeight="1">
      <c r="A115" s="854" t="s">
        <v>487</v>
      </c>
      <c r="B115" s="854"/>
      <c r="C115" s="854"/>
      <c r="D115" s="854"/>
      <c r="E115" s="854"/>
      <c r="F115" s="854"/>
      <c r="G115" s="854"/>
      <c r="H115" s="854"/>
      <c r="I115" s="854"/>
      <c r="J115" s="854"/>
      <c r="K115" s="854"/>
      <c r="L115" s="854"/>
    </row>
    <row r="116" spans="1:12" ht="12.75" customHeight="1">
      <c r="A116" s="23"/>
      <c r="B116" s="88" t="s">
        <v>281</v>
      </c>
      <c r="C116" s="434" t="s">
        <v>8675</v>
      </c>
      <c r="D116" s="482" t="s">
        <v>8678</v>
      </c>
      <c r="E116" s="88" t="s">
        <v>281</v>
      </c>
      <c r="F116" s="88" t="s">
        <v>281</v>
      </c>
      <c r="G116" s="88" t="s">
        <v>281</v>
      </c>
      <c r="H116" s="88" t="s">
        <v>281</v>
      </c>
      <c r="I116" s="88" t="s">
        <v>281</v>
      </c>
      <c r="J116" s="88" t="s">
        <v>281</v>
      </c>
      <c r="K116" s="88" t="s">
        <v>281</v>
      </c>
      <c r="L116" s="446">
        <v>2705</v>
      </c>
    </row>
    <row r="117" spans="1:12" ht="12.75" customHeight="1">
      <c r="A117" s="23"/>
      <c r="B117" s="88" t="s">
        <v>281</v>
      </c>
      <c r="C117" s="434" t="s">
        <v>1490</v>
      </c>
      <c r="D117" s="482" t="s">
        <v>8991</v>
      </c>
      <c r="E117" s="88" t="s">
        <v>281</v>
      </c>
      <c r="F117" s="88" t="s">
        <v>281</v>
      </c>
      <c r="G117" s="88" t="s">
        <v>281</v>
      </c>
      <c r="H117" s="88" t="s">
        <v>281</v>
      </c>
      <c r="I117" s="88" t="s">
        <v>281</v>
      </c>
      <c r="J117" s="88" t="s">
        <v>281</v>
      </c>
      <c r="K117" s="88" t="s">
        <v>281</v>
      </c>
      <c r="L117" s="446">
        <v>3815</v>
      </c>
    </row>
    <row r="118" spans="1:12" ht="12.75" customHeight="1">
      <c r="A118" s="23"/>
      <c r="B118" s="88" t="s">
        <v>281</v>
      </c>
      <c r="C118" s="434" t="s">
        <v>488</v>
      </c>
      <c r="D118" s="482" t="s">
        <v>8994</v>
      </c>
      <c r="E118" s="88" t="s">
        <v>281</v>
      </c>
      <c r="F118" s="88" t="s">
        <v>281</v>
      </c>
      <c r="G118" s="88" t="s">
        <v>281</v>
      </c>
      <c r="H118" s="88" t="s">
        <v>281</v>
      </c>
      <c r="I118" s="88" t="s">
        <v>281</v>
      </c>
      <c r="J118" s="88" t="s">
        <v>281</v>
      </c>
      <c r="K118" s="88" t="s">
        <v>281</v>
      </c>
      <c r="L118" s="446">
        <v>4785</v>
      </c>
    </row>
    <row r="119" spans="1:12" ht="12.75" customHeight="1">
      <c r="A119" s="23"/>
      <c r="B119" s="88" t="s">
        <v>281</v>
      </c>
      <c r="C119" s="434" t="s">
        <v>489</v>
      </c>
      <c r="D119" s="482" t="s">
        <v>8999</v>
      </c>
      <c r="E119" s="88" t="s">
        <v>281</v>
      </c>
      <c r="F119" s="88" t="s">
        <v>281</v>
      </c>
      <c r="G119" s="88" t="s">
        <v>281</v>
      </c>
      <c r="H119" s="88" t="s">
        <v>281</v>
      </c>
      <c r="I119" s="88" t="s">
        <v>281</v>
      </c>
      <c r="J119" s="88" t="s">
        <v>281</v>
      </c>
      <c r="K119" s="88" t="s">
        <v>281</v>
      </c>
      <c r="L119" s="446">
        <v>3025</v>
      </c>
    </row>
    <row r="120" spans="1:12" ht="12.75" customHeight="1">
      <c r="A120" s="854" t="s">
        <v>8990</v>
      </c>
      <c r="B120" s="854"/>
      <c r="C120" s="854"/>
      <c r="D120" s="854"/>
      <c r="E120" s="854"/>
      <c r="F120" s="854"/>
      <c r="G120" s="854"/>
      <c r="H120" s="854"/>
      <c r="I120" s="854"/>
      <c r="J120" s="854"/>
      <c r="K120" s="854"/>
      <c r="L120" s="854"/>
    </row>
    <row r="121" spans="1:12" ht="12.75" customHeight="1">
      <c r="A121" s="37" t="s">
        <v>490</v>
      </c>
      <c r="B121" s="37" t="s">
        <v>6934</v>
      </c>
      <c r="C121" s="434" t="s">
        <v>491</v>
      </c>
      <c r="D121" s="482" t="s">
        <v>491</v>
      </c>
      <c r="E121" s="31">
        <v>1000</v>
      </c>
      <c r="F121" s="31">
        <v>420</v>
      </c>
      <c r="G121" s="31">
        <v>30</v>
      </c>
      <c r="H121" s="24" t="s">
        <v>281</v>
      </c>
      <c r="I121" s="263" t="s">
        <v>289</v>
      </c>
      <c r="J121" s="477">
        <v>9.4</v>
      </c>
      <c r="K121" s="22">
        <v>50</v>
      </c>
      <c r="L121" s="446">
        <v>2894</v>
      </c>
    </row>
    <row r="122" spans="1:12" ht="12.75" customHeight="1">
      <c r="A122" s="37" t="s">
        <v>492</v>
      </c>
      <c r="B122" s="37" t="s">
        <v>6935</v>
      </c>
      <c r="C122" s="434" t="s">
        <v>493</v>
      </c>
      <c r="D122" s="482" t="s">
        <v>493</v>
      </c>
      <c r="E122" s="31">
        <v>500</v>
      </c>
      <c r="F122" s="31">
        <v>420</v>
      </c>
      <c r="G122" s="31">
        <v>30</v>
      </c>
      <c r="H122" s="24" t="s">
        <v>281</v>
      </c>
      <c r="I122" s="263" t="s">
        <v>289</v>
      </c>
      <c r="J122" s="477">
        <v>4.5999999999999996</v>
      </c>
      <c r="K122" s="22">
        <v>100</v>
      </c>
      <c r="L122" s="446">
        <v>1516</v>
      </c>
    </row>
    <row r="123" spans="1:12" ht="12.75" customHeight="1">
      <c r="A123" s="37" t="s">
        <v>494</v>
      </c>
      <c r="B123" s="37" t="s">
        <v>6936</v>
      </c>
      <c r="C123" s="434" t="s">
        <v>495</v>
      </c>
      <c r="D123" s="482" t="s">
        <v>5136</v>
      </c>
      <c r="E123" s="31">
        <v>1000</v>
      </c>
      <c r="F123" s="31">
        <v>430</v>
      </c>
      <c r="G123" s="31">
        <v>36</v>
      </c>
      <c r="H123" s="24" t="s">
        <v>281</v>
      </c>
      <c r="I123" s="263" t="s">
        <v>289</v>
      </c>
      <c r="J123" s="477">
        <v>9.3000000000000007</v>
      </c>
      <c r="K123" s="22">
        <v>50</v>
      </c>
      <c r="L123" s="446">
        <v>3307</v>
      </c>
    </row>
    <row r="124" spans="1:12" ht="15" customHeight="1">
      <c r="A124" s="37"/>
      <c r="B124" s="37" t="s">
        <v>11459</v>
      </c>
      <c r="C124" s="434" t="s">
        <v>11460</v>
      </c>
      <c r="D124" s="482" t="s">
        <v>11461</v>
      </c>
      <c r="E124" s="31">
        <v>500</v>
      </c>
      <c r="F124" s="31">
        <v>430</v>
      </c>
      <c r="G124" s="31">
        <v>36</v>
      </c>
      <c r="H124" s="24" t="s">
        <v>281</v>
      </c>
      <c r="I124" s="263" t="s">
        <v>289</v>
      </c>
      <c r="J124" s="477">
        <v>5.8</v>
      </c>
      <c r="K124" s="22">
        <v>100</v>
      </c>
      <c r="L124" s="446">
        <v>1654</v>
      </c>
    </row>
    <row r="125" spans="1:12" ht="15" customHeight="1">
      <c r="A125" s="435"/>
      <c r="B125" s="435"/>
      <c r="C125" s="475"/>
      <c r="D125" s="475"/>
      <c r="E125" s="14"/>
      <c r="F125" s="435"/>
      <c r="G125" s="435"/>
      <c r="H125" s="435"/>
      <c r="I125" s="435"/>
      <c r="J125" s="435"/>
      <c r="K125" s="14"/>
      <c r="L125" s="435"/>
    </row>
  </sheetData>
  <mergeCells count="8">
    <mergeCell ref="A120:L120"/>
    <mergeCell ref="A109:L109"/>
    <mergeCell ref="A115:L115"/>
    <mergeCell ref="A73:L73"/>
    <mergeCell ref="A2:L2"/>
    <mergeCell ref="A13:L13"/>
    <mergeCell ref="A62:L62"/>
    <mergeCell ref="A83:L83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8">
    <tabColor rgb="FFA64D79"/>
    <pageSetUpPr fitToPage="1"/>
  </sheetPr>
  <dimension ref="A1:L157"/>
  <sheetViews>
    <sheetView zoomScaleNormal="100" zoomScaleSheetLayoutView="115" zoomScalePageLayoutView="55" workbookViewId="0">
      <pane ySplit="1" topLeftCell="A2" activePane="bottomLeft" state="frozen"/>
      <selection activeCell="D95" sqref="D95"/>
      <selection pane="bottomLeft" activeCell="P68" sqref="P68:P73"/>
    </sheetView>
  </sheetViews>
  <sheetFormatPr defaultColWidth="11.710937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1.7109375" style="451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54" t="s">
        <v>496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</row>
    <row r="3" spans="1:12" ht="12.75" customHeight="1">
      <c r="A3" s="37" t="s">
        <v>497</v>
      </c>
      <c r="B3" s="24" t="s">
        <v>6937</v>
      </c>
      <c r="C3" s="471" t="s">
        <v>498</v>
      </c>
      <c r="D3" s="472" t="s">
        <v>6947</v>
      </c>
      <c r="E3" s="31">
        <v>1000</v>
      </c>
      <c r="F3" s="24" t="s">
        <v>1922</v>
      </c>
      <c r="G3" s="24" t="s">
        <v>2418</v>
      </c>
      <c r="H3" s="24" t="s">
        <v>326</v>
      </c>
      <c r="I3" s="263" t="s">
        <v>3537</v>
      </c>
      <c r="J3" s="477">
        <v>164.3</v>
      </c>
      <c r="K3" s="22">
        <v>8</v>
      </c>
      <c r="L3" s="446">
        <v>3181</v>
      </c>
    </row>
    <row r="4" spans="1:12" ht="12.75" customHeight="1">
      <c r="A4" s="37" t="s">
        <v>499</v>
      </c>
      <c r="B4" s="24" t="s">
        <v>6938</v>
      </c>
      <c r="C4" s="471" t="s">
        <v>500</v>
      </c>
      <c r="D4" s="472" t="s">
        <v>6948</v>
      </c>
      <c r="E4" s="31">
        <v>1000</v>
      </c>
      <c r="F4" s="24" t="s">
        <v>1922</v>
      </c>
      <c r="G4" s="24" t="s">
        <v>2425</v>
      </c>
      <c r="H4" s="24" t="s">
        <v>329</v>
      </c>
      <c r="I4" s="263" t="s">
        <v>3537</v>
      </c>
      <c r="J4" s="477">
        <v>172.4</v>
      </c>
      <c r="K4" s="22">
        <v>8</v>
      </c>
      <c r="L4" s="446">
        <v>3252</v>
      </c>
    </row>
    <row r="5" spans="1:12" ht="12.75" customHeight="1">
      <c r="A5" s="37" t="s">
        <v>501</v>
      </c>
      <c r="B5" s="24" t="s">
        <v>6939</v>
      </c>
      <c r="C5" s="471" t="s">
        <v>502</v>
      </c>
      <c r="D5" s="472" t="s">
        <v>6949</v>
      </c>
      <c r="E5" s="31">
        <v>1000</v>
      </c>
      <c r="F5" s="24" t="s">
        <v>1922</v>
      </c>
      <c r="G5" s="24" t="s">
        <v>1150</v>
      </c>
      <c r="H5" s="24" t="s">
        <v>2415</v>
      </c>
      <c r="I5" s="263" t="s">
        <v>3537</v>
      </c>
      <c r="J5" s="477">
        <v>180.5</v>
      </c>
      <c r="K5" s="22">
        <v>6</v>
      </c>
      <c r="L5" s="446">
        <v>3264</v>
      </c>
    </row>
    <row r="6" spans="1:12" ht="12.75" customHeight="1">
      <c r="A6" s="37" t="s">
        <v>503</v>
      </c>
      <c r="B6" s="24" t="s">
        <v>6940</v>
      </c>
      <c r="C6" s="471" t="s">
        <v>504</v>
      </c>
      <c r="D6" s="472" t="s">
        <v>6950</v>
      </c>
      <c r="E6" s="31">
        <v>1000</v>
      </c>
      <c r="F6" s="24" t="s">
        <v>1922</v>
      </c>
      <c r="G6" s="24" t="s">
        <v>1153</v>
      </c>
      <c r="H6" s="24" t="s">
        <v>2418</v>
      </c>
      <c r="I6" s="263" t="s">
        <v>3537</v>
      </c>
      <c r="J6" s="477">
        <v>188.6</v>
      </c>
      <c r="K6" s="22">
        <v>6</v>
      </c>
      <c r="L6" s="446">
        <v>3307</v>
      </c>
    </row>
    <row r="7" spans="1:12" ht="12.75" customHeight="1">
      <c r="A7" s="37" t="s">
        <v>505</v>
      </c>
      <c r="B7" s="24" t="s">
        <v>6941</v>
      </c>
      <c r="C7" s="471" t="s">
        <v>506</v>
      </c>
      <c r="D7" s="472" t="s">
        <v>6951</v>
      </c>
      <c r="E7" s="31">
        <v>1000</v>
      </c>
      <c r="F7" s="24" t="s">
        <v>1922</v>
      </c>
      <c r="G7" s="24" t="s">
        <v>1157</v>
      </c>
      <c r="H7" s="24" t="s">
        <v>2425</v>
      </c>
      <c r="I7" s="263" t="s">
        <v>3537</v>
      </c>
      <c r="J7" s="477">
        <v>196.6</v>
      </c>
      <c r="K7" s="22">
        <v>6</v>
      </c>
      <c r="L7" s="446">
        <v>3407</v>
      </c>
    </row>
    <row r="8" spans="1:12" ht="12.75" customHeight="1">
      <c r="A8" s="37" t="s">
        <v>507</v>
      </c>
      <c r="B8" s="24" t="s">
        <v>6942</v>
      </c>
      <c r="C8" s="471" t="s">
        <v>508</v>
      </c>
      <c r="D8" s="472" t="s">
        <v>6952</v>
      </c>
      <c r="E8" s="31">
        <v>1000</v>
      </c>
      <c r="F8" s="24" t="s">
        <v>1922</v>
      </c>
      <c r="G8" s="24" t="s">
        <v>1933</v>
      </c>
      <c r="H8" s="24" t="s">
        <v>3559</v>
      </c>
      <c r="I8" s="263" t="s">
        <v>3537</v>
      </c>
      <c r="J8" s="477">
        <v>209.3</v>
      </c>
      <c r="K8" s="22">
        <v>6</v>
      </c>
      <c r="L8" s="446">
        <v>3508</v>
      </c>
    </row>
    <row r="9" spans="1:12" ht="12.75" customHeight="1">
      <c r="A9" s="37" t="s">
        <v>509</v>
      </c>
      <c r="B9" s="24" t="s">
        <v>6943</v>
      </c>
      <c r="C9" s="471" t="s">
        <v>510</v>
      </c>
      <c r="D9" s="472" t="s">
        <v>6953</v>
      </c>
      <c r="E9" s="31">
        <v>1000</v>
      </c>
      <c r="F9" s="24" t="s">
        <v>1922</v>
      </c>
      <c r="G9" s="24" t="s">
        <v>1936</v>
      </c>
      <c r="H9" s="24" t="s">
        <v>1937</v>
      </c>
      <c r="I9" s="263" t="s">
        <v>3537</v>
      </c>
      <c r="J9" s="477">
        <v>217.2</v>
      </c>
      <c r="K9" s="22">
        <v>4</v>
      </c>
      <c r="L9" s="446">
        <v>3578</v>
      </c>
    </row>
    <row r="10" spans="1:12" ht="12.75" customHeight="1">
      <c r="A10" s="37" t="s">
        <v>511</v>
      </c>
      <c r="B10" s="24" t="s">
        <v>6944</v>
      </c>
      <c r="C10" s="471" t="s">
        <v>512</v>
      </c>
      <c r="D10" s="472" t="s">
        <v>6954</v>
      </c>
      <c r="E10" s="31">
        <v>1000</v>
      </c>
      <c r="F10" s="24" t="s">
        <v>1922</v>
      </c>
      <c r="G10" s="24" t="s">
        <v>1940</v>
      </c>
      <c r="H10" s="24" t="s">
        <v>1941</v>
      </c>
      <c r="I10" s="263" t="s">
        <v>3537</v>
      </c>
      <c r="J10" s="477">
        <v>225.1</v>
      </c>
      <c r="K10" s="22">
        <v>4</v>
      </c>
      <c r="L10" s="446">
        <v>3646</v>
      </c>
    </row>
    <row r="11" spans="1:12" ht="12.75" customHeight="1">
      <c r="A11" s="37" t="s">
        <v>513</v>
      </c>
      <c r="B11" s="24" t="s">
        <v>6945</v>
      </c>
      <c r="C11" s="471" t="s">
        <v>514</v>
      </c>
      <c r="D11" s="472" t="s">
        <v>6955</v>
      </c>
      <c r="E11" s="31">
        <v>1000</v>
      </c>
      <c r="F11" s="24" t="s">
        <v>1922</v>
      </c>
      <c r="G11" s="24" t="s">
        <v>1944</v>
      </c>
      <c r="H11" s="24" t="s">
        <v>1933</v>
      </c>
      <c r="I11" s="263" t="s">
        <v>3537</v>
      </c>
      <c r="J11" s="477">
        <v>233</v>
      </c>
      <c r="K11" s="22">
        <v>4</v>
      </c>
      <c r="L11" s="446">
        <v>3702</v>
      </c>
    </row>
    <row r="12" spans="1:12" ht="12.75" customHeight="1">
      <c r="A12" s="37" t="s">
        <v>515</v>
      </c>
      <c r="B12" s="24" t="s">
        <v>6946</v>
      </c>
      <c r="C12" s="471" t="s">
        <v>516</v>
      </c>
      <c r="D12" s="472" t="s">
        <v>6956</v>
      </c>
      <c r="E12" s="31">
        <v>1000</v>
      </c>
      <c r="F12" s="24" t="s">
        <v>1922</v>
      </c>
      <c r="G12" s="24" t="s">
        <v>1947</v>
      </c>
      <c r="H12" s="24" t="s">
        <v>1936</v>
      </c>
      <c r="I12" s="263" t="s">
        <v>3537</v>
      </c>
      <c r="J12" s="477">
        <v>240.8</v>
      </c>
      <c r="K12" s="22">
        <v>4</v>
      </c>
      <c r="L12" s="446">
        <v>3812</v>
      </c>
    </row>
    <row r="13" spans="1:12" ht="12.75" customHeight="1">
      <c r="A13" s="854" t="s">
        <v>517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</row>
    <row r="14" spans="1:12" ht="12.75" customHeight="1">
      <c r="A14" s="37" t="s">
        <v>518</v>
      </c>
      <c r="B14" s="24" t="s">
        <v>6957</v>
      </c>
      <c r="C14" s="471" t="s">
        <v>519</v>
      </c>
      <c r="D14" s="472" t="s">
        <v>6995</v>
      </c>
      <c r="E14" s="31">
        <v>1000</v>
      </c>
      <c r="F14" s="24" t="s">
        <v>1922</v>
      </c>
      <c r="G14" s="24" t="s">
        <v>843</v>
      </c>
      <c r="H14" s="24" t="s">
        <v>4063</v>
      </c>
      <c r="I14" s="263" t="s">
        <v>3537</v>
      </c>
      <c r="J14" s="477">
        <v>165.1</v>
      </c>
      <c r="K14" s="22">
        <v>8</v>
      </c>
      <c r="L14" s="446">
        <v>3637</v>
      </c>
    </row>
    <row r="15" spans="1:12" ht="12.75" customHeight="1">
      <c r="A15" s="37" t="s">
        <v>520</v>
      </c>
      <c r="B15" s="24" t="s">
        <v>6958</v>
      </c>
      <c r="C15" s="471" t="s">
        <v>521</v>
      </c>
      <c r="D15" s="472" t="s">
        <v>6996</v>
      </c>
      <c r="E15" s="31">
        <v>1000</v>
      </c>
      <c r="F15" s="24" t="s">
        <v>1922</v>
      </c>
      <c r="G15" s="24" t="s">
        <v>846</v>
      </c>
      <c r="H15" s="24" t="s">
        <v>4066</v>
      </c>
      <c r="I15" s="263" t="s">
        <v>3537</v>
      </c>
      <c r="J15" s="477">
        <v>166.8</v>
      </c>
      <c r="K15" s="22">
        <v>8</v>
      </c>
      <c r="L15" s="446">
        <v>3637</v>
      </c>
    </row>
    <row r="16" spans="1:12" ht="12.75" customHeight="1">
      <c r="A16" s="37" t="s">
        <v>522</v>
      </c>
      <c r="B16" s="24" t="s">
        <v>6959</v>
      </c>
      <c r="C16" s="471" t="s">
        <v>523</v>
      </c>
      <c r="D16" s="472" t="s">
        <v>6997</v>
      </c>
      <c r="E16" s="31">
        <v>1000</v>
      </c>
      <c r="F16" s="24" t="s">
        <v>1922</v>
      </c>
      <c r="G16" s="24" t="s">
        <v>849</v>
      </c>
      <c r="H16" s="24" t="s">
        <v>4069</v>
      </c>
      <c r="I16" s="263" t="s">
        <v>3537</v>
      </c>
      <c r="J16" s="477">
        <v>168.4</v>
      </c>
      <c r="K16" s="22">
        <v>8</v>
      </c>
      <c r="L16" s="446">
        <v>3637</v>
      </c>
    </row>
    <row r="17" spans="1:12" ht="12.75" customHeight="1">
      <c r="A17" s="37" t="s">
        <v>524</v>
      </c>
      <c r="B17" s="24" t="s">
        <v>6960</v>
      </c>
      <c r="C17" s="471" t="s">
        <v>525</v>
      </c>
      <c r="D17" s="472" t="s">
        <v>6998</v>
      </c>
      <c r="E17" s="31">
        <v>1000</v>
      </c>
      <c r="F17" s="24" t="s">
        <v>1922</v>
      </c>
      <c r="G17" s="24" t="s">
        <v>852</v>
      </c>
      <c r="H17" s="24" t="s">
        <v>4072</v>
      </c>
      <c r="I17" s="263" t="s">
        <v>3537</v>
      </c>
      <c r="J17" s="477">
        <v>170</v>
      </c>
      <c r="K17" s="22">
        <v>8</v>
      </c>
      <c r="L17" s="446">
        <v>3637</v>
      </c>
    </row>
    <row r="18" spans="1:12" ht="12.75" customHeight="1">
      <c r="A18" s="37" t="s">
        <v>526</v>
      </c>
      <c r="B18" s="24" t="s">
        <v>6961</v>
      </c>
      <c r="C18" s="471" t="s">
        <v>527</v>
      </c>
      <c r="D18" s="472" t="s">
        <v>6999</v>
      </c>
      <c r="E18" s="31">
        <v>1000</v>
      </c>
      <c r="F18" s="24" t="s">
        <v>1922</v>
      </c>
      <c r="G18" s="24" t="s">
        <v>855</v>
      </c>
      <c r="H18" s="24" t="s">
        <v>4075</v>
      </c>
      <c r="I18" s="263" t="s">
        <v>3537</v>
      </c>
      <c r="J18" s="477">
        <v>171.6</v>
      </c>
      <c r="K18" s="22">
        <v>8</v>
      </c>
      <c r="L18" s="446">
        <v>3637</v>
      </c>
    </row>
    <row r="19" spans="1:12" ht="12.75" customHeight="1">
      <c r="A19" s="37" t="s">
        <v>528</v>
      </c>
      <c r="B19" s="24" t="s">
        <v>6962</v>
      </c>
      <c r="C19" s="471" t="s">
        <v>529</v>
      </c>
      <c r="D19" s="472" t="s">
        <v>7000</v>
      </c>
      <c r="E19" s="31">
        <v>1000</v>
      </c>
      <c r="F19" s="24" t="s">
        <v>1922</v>
      </c>
      <c r="G19" s="24" t="s">
        <v>3616</v>
      </c>
      <c r="H19" s="24" t="s">
        <v>1870</v>
      </c>
      <c r="I19" s="263" t="s">
        <v>3537</v>
      </c>
      <c r="J19" s="477">
        <v>173.2</v>
      </c>
      <c r="K19" s="22">
        <v>6</v>
      </c>
      <c r="L19" s="446">
        <v>3658</v>
      </c>
    </row>
    <row r="20" spans="1:12" ht="12.75" customHeight="1">
      <c r="A20" s="37" t="s">
        <v>530</v>
      </c>
      <c r="B20" s="24" t="s">
        <v>6963</v>
      </c>
      <c r="C20" s="471" t="s">
        <v>531</v>
      </c>
      <c r="D20" s="472" t="s">
        <v>7001</v>
      </c>
      <c r="E20" s="31">
        <v>1000</v>
      </c>
      <c r="F20" s="24" t="s">
        <v>1922</v>
      </c>
      <c r="G20" s="24" t="s">
        <v>3619</v>
      </c>
      <c r="H20" s="24" t="s">
        <v>1873</v>
      </c>
      <c r="I20" s="263" t="s">
        <v>3537</v>
      </c>
      <c r="J20" s="477">
        <v>174.9</v>
      </c>
      <c r="K20" s="22">
        <v>6</v>
      </c>
      <c r="L20" s="446">
        <v>3658</v>
      </c>
    </row>
    <row r="21" spans="1:12" ht="12.75" customHeight="1">
      <c r="A21" s="37" t="s">
        <v>532</v>
      </c>
      <c r="B21" s="24" t="s">
        <v>6964</v>
      </c>
      <c r="C21" s="471" t="s">
        <v>533</v>
      </c>
      <c r="D21" s="472" t="s">
        <v>7002</v>
      </c>
      <c r="E21" s="31">
        <v>1000</v>
      </c>
      <c r="F21" s="24" t="s">
        <v>1922</v>
      </c>
      <c r="G21" s="24" t="s">
        <v>3622</v>
      </c>
      <c r="H21" s="24" t="s">
        <v>1876</v>
      </c>
      <c r="I21" s="263" t="s">
        <v>3537</v>
      </c>
      <c r="J21" s="477">
        <v>176.5</v>
      </c>
      <c r="K21" s="22">
        <v>6</v>
      </c>
      <c r="L21" s="446">
        <v>3658</v>
      </c>
    </row>
    <row r="22" spans="1:12" ht="12.75" customHeight="1">
      <c r="A22" s="37" t="s">
        <v>534</v>
      </c>
      <c r="B22" s="24" t="s">
        <v>6965</v>
      </c>
      <c r="C22" s="471" t="s">
        <v>535</v>
      </c>
      <c r="D22" s="472" t="s">
        <v>7003</v>
      </c>
      <c r="E22" s="31">
        <v>1000</v>
      </c>
      <c r="F22" s="24" t="s">
        <v>1922</v>
      </c>
      <c r="G22" s="24" t="s">
        <v>3625</v>
      </c>
      <c r="H22" s="24" t="s">
        <v>1879</v>
      </c>
      <c r="I22" s="263" t="s">
        <v>3537</v>
      </c>
      <c r="J22" s="477">
        <v>178.1</v>
      </c>
      <c r="K22" s="22">
        <v>6</v>
      </c>
      <c r="L22" s="446">
        <v>3658</v>
      </c>
    </row>
    <row r="23" spans="1:12" ht="12.75" customHeight="1">
      <c r="A23" s="37" t="s">
        <v>536</v>
      </c>
      <c r="B23" s="24" t="s">
        <v>6966</v>
      </c>
      <c r="C23" s="471" t="s">
        <v>537</v>
      </c>
      <c r="D23" s="472" t="s">
        <v>7004</v>
      </c>
      <c r="E23" s="31">
        <v>1000</v>
      </c>
      <c r="F23" s="24" t="s">
        <v>1922</v>
      </c>
      <c r="G23" s="24" t="s">
        <v>3628</v>
      </c>
      <c r="H23" s="24" t="s">
        <v>1882</v>
      </c>
      <c r="I23" s="263" t="s">
        <v>3537</v>
      </c>
      <c r="J23" s="477">
        <v>179.7</v>
      </c>
      <c r="K23" s="22">
        <v>6</v>
      </c>
      <c r="L23" s="446">
        <v>3658</v>
      </c>
    </row>
    <row r="24" spans="1:12" ht="12.75" customHeight="1">
      <c r="A24" s="37" t="s">
        <v>538</v>
      </c>
      <c r="B24" s="24" t="s">
        <v>6967</v>
      </c>
      <c r="C24" s="471" t="s">
        <v>539</v>
      </c>
      <c r="D24" s="472" t="s">
        <v>7005</v>
      </c>
      <c r="E24" s="31">
        <v>1000</v>
      </c>
      <c r="F24" s="24" t="s">
        <v>1922</v>
      </c>
      <c r="G24" s="24" t="s">
        <v>3631</v>
      </c>
      <c r="H24" s="24" t="s">
        <v>1885</v>
      </c>
      <c r="I24" s="263" t="s">
        <v>3537</v>
      </c>
      <c r="J24" s="477">
        <v>181.3</v>
      </c>
      <c r="K24" s="22">
        <v>6</v>
      </c>
      <c r="L24" s="446">
        <v>3694</v>
      </c>
    </row>
    <row r="25" spans="1:12" ht="12.75" customHeight="1">
      <c r="A25" s="37" t="s">
        <v>540</v>
      </c>
      <c r="B25" s="24" t="s">
        <v>6968</v>
      </c>
      <c r="C25" s="471" t="s">
        <v>541</v>
      </c>
      <c r="D25" s="472" t="s">
        <v>7006</v>
      </c>
      <c r="E25" s="31">
        <v>1000</v>
      </c>
      <c r="F25" s="24" t="s">
        <v>1922</v>
      </c>
      <c r="G25" s="24" t="s">
        <v>3634</v>
      </c>
      <c r="H25" s="24" t="s">
        <v>1888</v>
      </c>
      <c r="I25" s="263" t="s">
        <v>3537</v>
      </c>
      <c r="J25" s="477">
        <v>182.9</v>
      </c>
      <c r="K25" s="22">
        <v>6</v>
      </c>
      <c r="L25" s="446">
        <v>3694</v>
      </c>
    </row>
    <row r="26" spans="1:12" ht="12.75" customHeight="1">
      <c r="A26" s="37" t="s">
        <v>542</v>
      </c>
      <c r="B26" s="24" t="s">
        <v>6969</v>
      </c>
      <c r="C26" s="471" t="s">
        <v>543</v>
      </c>
      <c r="D26" s="472" t="s">
        <v>7007</v>
      </c>
      <c r="E26" s="31">
        <v>1000</v>
      </c>
      <c r="F26" s="24" t="s">
        <v>1922</v>
      </c>
      <c r="G26" s="24" t="s">
        <v>3637</v>
      </c>
      <c r="H26" s="24" t="s">
        <v>1891</v>
      </c>
      <c r="I26" s="263" t="s">
        <v>3537</v>
      </c>
      <c r="J26" s="477">
        <v>184.5</v>
      </c>
      <c r="K26" s="22">
        <v>6</v>
      </c>
      <c r="L26" s="446">
        <v>3694</v>
      </c>
    </row>
    <row r="27" spans="1:12" ht="12.75" customHeight="1">
      <c r="A27" s="37" t="s">
        <v>544</v>
      </c>
      <c r="B27" s="24" t="s">
        <v>6970</v>
      </c>
      <c r="C27" s="471" t="s">
        <v>545</v>
      </c>
      <c r="D27" s="472" t="s">
        <v>7008</v>
      </c>
      <c r="E27" s="31">
        <v>1000</v>
      </c>
      <c r="F27" s="24" t="s">
        <v>1922</v>
      </c>
      <c r="G27" s="24" t="s">
        <v>1135</v>
      </c>
      <c r="H27" s="24" t="s">
        <v>837</v>
      </c>
      <c r="I27" s="263" t="s">
        <v>3537</v>
      </c>
      <c r="J27" s="477">
        <v>186.2</v>
      </c>
      <c r="K27" s="22">
        <v>6</v>
      </c>
      <c r="L27" s="446">
        <v>3694</v>
      </c>
    </row>
    <row r="28" spans="1:12" ht="12.75" customHeight="1">
      <c r="A28" s="37" t="s">
        <v>546</v>
      </c>
      <c r="B28" s="24" t="s">
        <v>6971</v>
      </c>
      <c r="C28" s="471" t="s">
        <v>547</v>
      </c>
      <c r="D28" s="472" t="s">
        <v>7009</v>
      </c>
      <c r="E28" s="31">
        <v>1000</v>
      </c>
      <c r="F28" s="24" t="s">
        <v>1922</v>
      </c>
      <c r="G28" s="24" t="s">
        <v>1227</v>
      </c>
      <c r="H28" s="24" t="s">
        <v>840</v>
      </c>
      <c r="I28" s="263" t="s">
        <v>3537</v>
      </c>
      <c r="J28" s="477">
        <v>187.8</v>
      </c>
      <c r="K28" s="22">
        <v>6</v>
      </c>
      <c r="L28" s="446">
        <v>3694</v>
      </c>
    </row>
    <row r="29" spans="1:12" ht="12.75" customHeight="1">
      <c r="A29" s="37" t="s">
        <v>548</v>
      </c>
      <c r="B29" s="24" t="s">
        <v>6972</v>
      </c>
      <c r="C29" s="471" t="s">
        <v>549</v>
      </c>
      <c r="D29" s="472" t="s">
        <v>7010</v>
      </c>
      <c r="E29" s="31">
        <v>1000</v>
      </c>
      <c r="F29" s="24" t="s">
        <v>1922</v>
      </c>
      <c r="G29" s="24" t="s">
        <v>1230</v>
      </c>
      <c r="H29" s="24" t="s">
        <v>843</v>
      </c>
      <c r="I29" s="263" t="s">
        <v>3537</v>
      </c>
      <c r="J29" s="477">
        <v>189.4</v>
      </c>
      <c r="K29" s="22">
        <v>6</v>
      </c>
      <c r="L29" s="446">
        <v>3745</v>
      </c>
    </row>
    <row r="30" spans="1:12" ht="12.75" customHeight="1">
      <c r="A30" s="37" t="s">
        <v>550</v>
      </c>
      <c r="B30" s="24" t="s">
        <v>6973</v>
      </c>
      <c r="C30" s="471" t="s">
        <v>551</v>
      </c>
      <c r="D30" s="472" t="s">
        <v>7011</v>
      </c>
      <c r="E30" s="31">
        <v>1000</v>
      </c>
      <c r="F30" s="24" t="s">
        <v>1922</v>
      </c>
      <c r="G30" s="24" t="s">
        <v>1233</v>
      </c>
      <c r="H30" s="24" t="s">
        <v>846</v>
      </c>
      <c r="I30" s="263" t="s">
        <v>3537</v>
      </c>
      <c r="J30" s="477">
        <v>191</v>
      </c>
      <c r="K30" s="22">
        <v>6</v>
      </c>
      <c r="L30" s="446">
        <v>3745</v>
      </c>
    </row>
    <row r="31" spans="1:12" ht="12.75" customHeight="1">
      <c r="A31" s="37" t="s">
        <v>552</v>
      </c>
      <c r="B31" s="24" t="s">
        <v>6974</v>
      </c>
      <c r="C31" s="471" t="s">
        <v>553</v>
      </c>
      <c r="D31" s="472" t="s">
        <v>7012</v>
      </c>
      <c r="E31" s="31">
        <v>1000</v>
      </c>
      <c r="F31" s="24" t="s">
        <v>1922</v>
      </c>
      <c r="G31" s="24" t="s">
        <v>1237</v>
      </c>
      <c r="H31" s="24" t="s">
        <v>849</v>
      </c>
      <c r="I31" s="263" t="s">
        <v>3537</v>
      </c>
      <c r="J31" s="477">
        <v>192.6</v>
      </c>
      <c r="K31" s="22">
        <v>6</v>
      </c>
      <c r="L31" s="446">
        <v>3745</v>
      </c>
    </row>
    <row r="32" spans="1:12" ht="12.75" customHeight="1">
      <c r="A32" s="37" t="s">
        <v>554</v>
      </c>
      <c r="B32" s="24" t="s">
        <v>6975</v>
      </c>
      <c r="C32" s="471" t="s">
        <v>555</v>
      </c>
      <c r="D32" s="472" t="s">
        <v>7013</v>
      </c>
      <c r="E32" s="31">
        <v>1000</v>
      </c>
      <c r="F32" s="24" t="s">
        <v>1922</v>
      </c>
      <c r="G32" s="24" t="s">
        <v>1240</v>
      </c>
      <c r="H32" s="24" t="s">
        <v>852</v>
      </c>
      <c r="I32" s="263" t="s">
        <v>3537</v>
      </c>
      <c r="J32" s="477">
        <v>194.2</v>
      </c>
      <c r="K32" s="22">
        <v>6</v>
      </c>
      <c r="L32" s="446">
        <v>3745</v>
      </c>
    </row>
    <row r="33" spans="1:12" ht="12.75" customHeight="1">
      <c r="A33" s="37" t="s">
        <v>556</v>
      </c>
      <c r="B33" s="24" t="s">
        <v>6976</v>
      </c>
      <c r="C33" s="471" t="s">
        <v>557</v>
      </c>
      <c r="D33" s="472" t="s">
        <v>7014</v>
      </c>
      <c r="E33" s="31">
        <v>1000</v>
      </c>
      <c r="F33" s="24" t="s">
        <v>1922</v>
      </c>
      <c r="G33" s="24" t="s">
        <v>1243</v>
      </c>
      <c r="H33" s="24" t="s">
        <v>855</v>
      </c>
      <c r="I33" s="263" t="s">
        <v>3537</v>
      </c>
      <c r="J33" s="477">
        <v>195.8</v>
      </c>
      <c r="K33" s="22">
        <v>6</v>
      </c>
      <c r="L33" s="446">
        <v>3745</v>
      </c>
    </row>
    <row r="34" spans="1:12" ht="12.75" customHeight="1">
      <c r="A34" s="37" t="s">
        <v>558</v>
      </c>
      <c r="B34" s="24" t="s">
        <v>6977</v>
      </c>
      <c r="C34" s="471" t="s">
        <v>559</v>
      </c>
      <c r="D34" s="472" t="s">
        <v>7015</v>
      </c>
      <c r="E34" s="31">
        <v>1000</v>
      </c>
      <c r="F34" s="24" t="s">
        <v>1922</v>
      </c>
      <c r="G34" s="24" t="s">
        <v>1078</v>
      </c>
      <c r="H34" s="24" t="s">
        <v>3616</v>
      </c>
      <c r="I34" s="263" t="s">
        <v>3537</v>
      </c>
      <c r="J34" s="477">
        <v>197.4</v>
      </c>
      <c r="K34" s="22">
        <v>4</v>
      </c>
      <c r="L34" s="446">
        <v>3805</v>
      </c>
    </row>
    <row r="35" spans="1:12" ht="12.75" customHeight="1">
      <c r="A35" s="37" t="s">
        <v>560</v>
      </c>
      <c r="B35" s="24" t="s">
        <v>6978</v>
      </c>
      <c r="C35" s="471" t="s">
        <v>561</v>
      </c>
      <c r="D35" s="472" t="s">
        <v>7016</v>
      </c>
      <c r="E35" s="31">
        <v>1000</v>
      </c>
      <c r="F35" s="24" t="s">
        <v>1922</v>
      </c>
      <c r="G35" s="24" t="s">
        <v>1081</v>
      </c>
      <c r="H35" s="24" t="s">
        <v>3619</v>
      </c>
      <c r="I35" s="263" t="s">
        <v>3537</v>
      </c>
      <c r="J35" s="477">
        <v>199</v>
      </c>
      <c r="K35" s="22">
        <v>4</v>
      </c>
      <c r="L35" s="446">
        <v>3805</v>
      </c>
    </row>
    <row r="36" spans="1:12" ht="12.75" customHeight="1">
      <c r="A36" s="37" t="s">
        <v>562</v>
      </c>
      <c r="B36" s="24" t="s">
        <v>6979</v>
      </c>
      <c r="C36" s="471" t="s">
        <v>563</v>
      </c>
      <c r="D36" s="472" t="s">
        <v>7017</v>
      </c>
      <c r="E36" s="31">
        <v>1000</v>
      </c>
      <c r="F36" s="24" t="s">
        <v>1922</v>
      </c>
      <c r="G36" s="24" t="s">
        <v>1084</v>
      </c>
      <c r="H36" s="24" t="s">
        <v>3622</v>
      </c>
      <c r="I36" s="263" t="s">
        <v>3537</v>
      </c>
      <c r="J36" s="477">
        <v>200.6</v>
      </c>
      <c r="K36" s="22">
        <v>4</v>
      </c>
      <c r="L36" s="446">
        <v>3805</v>
      </c>
    </row>
    <row r="37" spans="1:12" ht="12.75" customHeight="1">
      <c r="A37" s="37" t="s">
        <v>564</v>
      </c>
      <c r="B37" s="24" t="s">
        <v>6980</v>
      </c>
      <c r="C37" s="471" t="s">
        <v>565</v>
      </c>
      <c r="D37" s="472" t="s">
        <v>7018</v>
      </c>
      <c r="E37" s="31">
        <v>1000</v>
      </c>
      <c r="F37" s="24" t="s">
        <v>1922</v>
      </c>
      <c r="G37" s="24" t="s">
        <v>1087</v>
      </c>
      <c r="H37" s="24" t="s">
        <v>3625</v>
      </c>
      <c r="I37" s="263" t="s">
        <v>3537</v>
      </c>
      <c r="J37" s="477">
        <v>202.2</v>
      </c>
      <c r="K37" s="22">
        <v>4</v>
      </c>
      <c r="L37" s="446">
        <v>3805</v>
      </c>
    </row>
    <row r="38" spans="1:12" ht="12.75" customHeight="1">
      <c r="A38" s="37" t="s">
        <v>566</v>
      </c>
      <c r="B38" s="24" t="s">
        <v>6981</v>
      </c>
      <c r="C38" s="471" t="s">
        <v>2114</v>
      </c>
      <c r="D38" s="472" t="s">
        <v>7019</v>
      </c>
      <c r="E38" s="31">
        <v>1000</v>
      </c>
      <c r="F38" s="24" t="s">
        <v>1922</v>
      </c>
      <c r="G38" s="24" t="s">
        <v>1090</v>
      </c>
      <c r="H38" s="24" t="s">
        <v>3628</v>
      </c>
      <c r="I38" s="263" t="s">
        <v>3537</v>
      </c>
      <c r="J38" s="477">
        <v>203.8</v>
      </c>
      <c r="K38" s="22">
        <v>4</v>
      </c>
      <c r="L38" s="446">
        <v>3805</v>
      </c>
    </row>
    <row r="39" spans="1:12" ht="12.75" customHeight="1">
      <c r="A39" s="37" t="s">
        <v>2115</v>
      </c>
      <c r="B39" s="24" t="s">
        <v>6982</v>
      </c>
      <c r="C39" s="471" t="s">
        <v>2116</v>
      </c>
      <c r="D39" s="472" t="s">
        <v>7020</v>
      </c>
      <c r="E39" s="31">
        <v>1000</v>
      </c>
      <c r="F39" s="24" t="s">
        <v>1922</v>
      </c>
      <c r="G39" s="24" t="s">
        <v>1093</v>
      </c>
      <c r="H39" s="24" t="s">
        <v>3631</v>
      </c>
      <c r="I39" s="263" t="s">
        <v>3537</v>
      </c>
      <c r="J39" s="477">
        <v>205.4</v>
      </c>
      <c r="K39" s="22">
        <v>4</v>
      </c>
      <c r="L39" s="446">
        <v>3805</v>
      </c>
    </row>
    <row r="40" spans="1:12" ht="12.75" customHeight="1">
      <c r="A40" s="37" t="s">
        <v>2117</v>
      </c>
      <c r="B40" s="24" t="s">
        <v>6983</v>
      </c>
      <c r="C40" s="471" t="s">
        <v>2118</v>
      </c>
      <c r="D40" s="472" t="s">
        <v>7021</v>
      </c>
      <c r="E40" s="31">
        <v>1000</v>
      </c>
      <c r="F40" s="24" t="s">
        <v>1922</v>
      </c>
      <c r="G40" s="24" t="s">
        <v>1096</v>
      </c>
      <c r="H40" s="24" t="s">
        <v>3634</v>
      </c>
      <c r="I40" s="263" t="s">
        <v>3537</v>
      </c>
      <c r="J40" s="477">
        <v>206.9</v>
      </c>
      <c r="K40" s="22">
        <v>4</v>
      </c>
      <c r="L40" s="446">
        <v>3805</v>
      </c>
    </row>
    <row r="41" spans="1:12" ht="12.75" customHeight="1">
      <c r="A41" s="37" t="s">
        <v>2119</v>
      </c>
      <c r="B41" s="24" t="s">
        <v>6984</v>
      </c>
      <c r="C41" s="471" t="s">
        <v>2120</v>
      </c>
      <c r="D41" s="472" t="s">
        <v>7022</v>
      </c>
      <c r="E41" s="31">
        <v>1000</v>
      </c>
      <c r="F41" s="24" t="s">
        <v>1922</v>
      </c>
      <c r="G41" s="24" t="s">
        <v>1099</v>
      </c>
      <c r="H41" s="24" t="s">
        <v>3637</v>
      </c>
      <c r="I41" s="263" t="s">
        <v>3537</v>
      </c>
      <c r="J41" s="477">
        <v>208.5</v>
      </c>
      <c r="K41" s="22">
        <v>4</v>
      </c>
      <c r="L41" s="446">
        <v>3805</v>
      </c>
    </row>
    <row r="42" spans="1:12" ht="12.75" customHeight="1">
      <c r="A42" s="37" t="s">
        <v>2121</v>
      </c>
      <c r="B42" s="24" t="s">
        <v>6985</v>
      </c>
      <c r="C42" s="471" t="s">
        <v>2122</v>
      </c>
      <c r="D42" s="472" t="s">
        <v>7023</v>
      </c>
      <c r="E42" s="31">
        <v>1000</v>
      </c>
      <c r="F42" s="24" t="s">
        <v>1922</v>
      </c>
      <c r="G42" s="24" t="s">
        <v>1102</v>
      </c>
      <c r="H42" s="24" t="s">
        <v>1135</v>
      </c>
      <c r="I42" s="263" t="s">
        <v>3537</v>
      </c>
      <c r="J42" s="477">
        <v>210.1</v>
      </c>
      <c r="K42" s="22">
        <v>4</v>
      </c>
      <c r="L42" s="446">
        <v>3858</v>
      </c>
    </row>
    <row r="43" spans="1:12" ht="12.75" customHeight="1">
      <c r="A43" s="37" t="s">
        <v>2123</v>
      </c>
      <c r="B43" s="24" t="s">
        <v>6986</v>
      </c>
      <c r="C43" s="471" t="s">
        <v>2124</v>
      </c>
      <c r="D43" s="472" t="s">
        <v>7024</v>
      </c>
      <c r="E43" s="31">
        <v>1000</v>
      </c>
      <c r="F43" s="24" t="s">
        <v>1922</v>
      </c>
      <c r="G43" s="24" t="s">
        <v>2008</v>
      </c>
      <c r="H43" s="24" t="s">
        <v>1227</v>
      </c>
      <c r="I43" s="263" t="s">
        <v>3537</v>
      </c>
      <c r="J43" s="477">
        <v>211.7</v>
      </c>
      <c r="K43" s="22">
        <v>4</v>
      </c>
      <c r="L43" s="446">
        <v>3858</v>
      </c>
    </row>
    <row r="44" spans="1:12" ht="12.75" customHeight="1">
      <c r="A44" s="37" t="s">
        <v>2125</v>
      </c>
      <c r="B44" s="24" t="s">
        <v>6987</v>
      </c>
      <c r="C44" s="471" t="s">
        <v>2126</v>
      </c>
      <c r="D44" s="472" t="s">
        <v>7025</v>
      </c>
      <c r="E44" s="31">
        <v>1000</v>
      </c>
      <c r="F44" s="24" t="s">
        <v>1922</v>
      </c>
      <c r="G44" s="24" t="s">
        <v>2011</v>
      </c>
      <c r="H44" s="24" t="s">
        <v>1230</v>
      </c>
      <c r="I44" s="263" t="s">
        <v>3537</v>
      </c>
      <c r="J44" s="477">
        <v>213.3</v>
      </c>
      <c r="K44" s="22">
        <v>4</v>
      </c>
      <c r="L44" s="446">
        <v>3858</v>
      </c>
    </row>
    <row r="45" spans="1:12" ht="12.75" customHeight="1">
      <c r="A45" s="37" t="s">
        <v>2127</v>
      </c>
      <c r="B45" s="24" t="s">
        <v>6988</v>
      </c>
      <c r="C45" s="471" t="s">
        <v>2128</v>
      </c>
      <c r="D45" s="472" t="s">
        <v>7026</v>
      </c>
      <c r="E45" s="31">
        <v>1000</v>
      </c>
      <c r="F45" s="24" t="s">
        <v>1922</v>
      </c>
      <c r="G45" s="24" t="s">
        <v>2014</v>
      </c>
      <c r="H45" s="24" t="s">
        <v>1233</v>
      </c>
      <c r="I45" s="263" t="s">
        <v>3537</v>
      </c>
      <c r="J45" s="477">
        <v>214.9</v>
      </c>
      <c r="K45" s="22">
        <v>4</v>
      </c>
      <c r="L45" s="446">
        <v>3858</v>
      </c>
    </row>
    <row r="46" spans="1:12" ht="12.75" customHeight="1">
      <c r="A46" s="37" t="s">
        <v>2129</v>
      </c>
      <c r="B46" s="24" t="s">
        <v>6989</v>
      </c>
      <c r="C46" s="471" t="s">
        <v>2130</v>
      </c>
      <c r="D46" s="472" t="s">
        <v>7027</v>
      </c>
      <c r="E46" s="31">
        <v>1000</v>
      </c>
      <c r="F46" s="24" t="s">
        <v>1922</v>
      </c>
      <c r="G46" s="24" t="s">
        <v>2017</v>
      </c>
      <c r="H46" s="24" t="s">
        <v>1237</v>
      </c>
      <c r="I46" s="263" t="s">
        <v>3537</v>
      </c>
      <c r="J46" s="477">
        <v>216.5</v>
      </c>
      <c r="K46" s="22">
        <v>4</v>
      </c>
      <c r="L46" s="446">
        <v>3858</v>
      </c>
    </row>
    <row r="47" spans="1:12" ht="12.75" customHeight="1">
      <c r="A47" s="37" t="s">
        <v>2131</v>
      </c>
      <c r="B47" s="24" t="s">
        <v>6990</v>
      </c>
      <c r="C47" s="471" t="s">
        <v>2132</v>
      </c>
      <c r="D47" s="472" t="s">
        <v>7028</v>
      </c>
      <c r="E47" s="31">
        <v>1000</v>
      </c>
      <c r="F47" s="24" t="s">
        <v>1922</v>
      </c>
      <c r="G47" s="24" t="s">
        <v>2020</v>
      </c>
      <c r="H47" s="24" t="s">
        <v>1240</v>
      </c>
      <c r="I47" s="263" t="s">
        <v>3537</v>
      </c>
      <c r="J47" s="477">
        <v>218</v>
      </c>
      <c r="K47" s="22">
        <v>4</v>
      </c>
      <c r="L47" s="446">
        <v>3903</v>
      </c>
    </row>
    <row r="48" spans="1:12" ht="12.75" customHeight="1">
      <c r="A48" s="37" t="s">
        <v>2133</v>
      </c>
      <c r="B48" s="24" t="s">
        <v>6991</v>
      </c>
      <c r="C48" s="471" t="s">
        <v>2134</v>
      </c>
      <c r="D48" s="472" t="s">
        <v>7029</v>
      </c>
      <c r="E48" s="31">
        <v>1000</v>
      </c>
      <c r="F48" s="24" t="s">
        <v>1922</v>
      </c>
      <c r="G48" s="24" t="s">
        <v>2023</v>
      </c>
      <c r="H48" s="24" t="s">
        <v>1243</v>
      </c>
      <c r="I48" s="263" t="s">
        <v>3537</v>
      </c>
      <c r="J48" s="477">
        <v>219.6</v>
      </c>
      <c r="K48" s="22">
        <v>4</v>
      </c>
      <c r="L48" s="446">
        <v>3903</v>
      </c>
    </row>
    <row r="49" spans="1:12" ht="12.75" customHeight="1">
      <c r="A49" s="37" t="s">
        <v>2135</v>
      </c>
      <c r="B49" s="24" t="s">
        <v>6992</v>
      </c>
      <c r="C49" s="471" t="s">
        <v>2136</v>
      </c>
      <c r="D49" s="472" t="s">
        <v>7030</v>
      </c>
      <c r="E49" s="31">
        <v>1000</v>
      </c>
      <c r="F49" s="24" t="s">
        <v>1922</v>
      </c>
      <c r="G49" s="24" t="s">
        <v>2026</v>
      </c>
      <c r="H49" s="24" t="s">
        <v>1078</v>
      </c>
      <c r="I49" s="263" t="s">
        <v>3537</v>
      </c>
      <c r="J49" s="477">
        <v>221.2</v>
      </c>
      <c r="K49" s="22">
        <v>4</v>
      </c>
      <c r="L49" s="446">
        <v>3903</v>
      </c>
    </row>
    <row r="50" spans="1:12" ht="12.75" customHeight="1">
      <c r="A50" s="37" t="s">
        <v>2137</v>
      </c>
      <c r="B50" s="24" t="s">
        <v>6993</v>
      </c>
      <c r="C50" s="471" t="s">
        <v>2138</v>
      </c>
      <c r="D50" s="472" t="s">
        <v>7031</v>
      </c>
      <c r="E50" s="31">
        <v>1000</v>
      </c>
      <c r="F50" s="24" t="s">
        <v>1922</v>
      </c>
      <c r="G50" s="24" t="s">
        <v>2029</v>
      </c>
      <c r="H50" s="24" t="s">
        <v>1081</v>
      </c>
      <c r="I50" s="263" t="s">
        <v>3537</v>
      </c>
      <c r="J50" s="477">
        <v>222.8</v>
      </c>
      <c r="K50" s="22">
        <v>4</v>
      </c>
      <c r="L50" s="446">
        <v>3903</v>
      </c>
    </row>
    <row r="51" spans="1:12" ht="12.75" customHeight="1">
      <c r="A51" s="37" t="s">
        <v>2139</v>
      </c>
      <c r="B51" s="24" t="s">
        <v>6994</v>
      </c>
      <c r="C51" s="471" t="s">
        <v>2140</v>
      </c>
      <c r="D51" s="472" t="s">
        <v>7032</v>
      </c>
      <c r="E51" s="31">
        <v>1000</v>
      </c>
      <c r="F51" s="24" t="s">
        <v>1922</v>
      </c>
      <c r="G51" s="24" t="s">
        <v>2032</v>
      </c>
      <c r="H51" s="24" t="s">
        <v>1084</v>
      </c>
      <c r="I51" s="263" t="s">
        <v>3537</v>
      </c>
      <c r="J51" s="477">
        <v>224.3</v>
      </c>
      <c r="K51" s="22">
        <v>4</v>
      </c>
      <c r="L51" s="446">
        <v>3903</v>
      </c>
    </row>
    <row r="52" spans="1:12" ht="12.75" customHeight="1">
      <c r="A52" s="37" t="s">
        <v>2141</v>
      </c>
      <c r="B52" s="37" t="s">
        <v>7033</v>
      </c>
      <c r="C52" s="471" t="s">
        <v>2142</v>
      </c>
      <c r="D52" s="706" t="s">
        <v>7043</v>
      </c>
      <c r="E52" s="31">
        <v>1000</v>
      </c>
      <c r="F52" s="24" t="s">
        <v>1922</v>
      </c>
      <c r="G52" s="24" t="s">
        <v>2035</v>
      </c>
      <c r="H52" s="24" t="s">
        <v>1087</v>
      </c>
      <c r="I52" s="263" t="s">
        <v>3537</v>
      </c>
      <c r="J52" s="477">
        <v>225.9</v>
      </c>
      <c r="K52" s="22">
        <v>4</v>
      </c>
      <c r="L52" s="446">
        <v>3945</v>
      </c>
    </row>
    <row r="53" spans="1:12" ht="12.75" customHeight="1">
      <c r="A53" s="37" t="s">
        <v>2143</v>
      </c>
      <c r="B53" s="37" t="s">
        <v>7034</v>
      </c>
      <c r="C53" s="471" t="s">
        <v>2144</v>
      </c>
      <c r="D53" s="706" t="s">
        <v>7044</v>
      </c>
      <c r="E53" s="31">
        <v>1000</v>
      </c>
      <c r="F53" s="24" t="s">
        <v>1922</v>
      </c>
      <c r="G53" s="24" t="s">
        <v>2038</v>
      </c>
      <c r="H53" s="24" t="s">
        <v>1090</v>
      </c>
      <c r="I53" s="263" t="s">
        <v>3537</v>
      </c>
      <c r="J53" s="477">
        <v>227.5</v>
      </c>
      <c r="K53" s="22">
        <v>4</v>
      </c>
      <c r="L53" s="446">
        <v>3945</v>
      </c>
    </row>
    <row r="54" spans="1:12" ht="12.75" customHeight="1">
      <c r="A54" s="37" t="s">
        <v>2145</v>
      </c>
      <c r="B54" s="37" t="s">
        <v>7035</v>
      </c>
      <c r="C54" s="471" t="s">
        <v>2146</v>
      </c>
      <c r="D54" s="706" t="s">
        <v>7045</v>
      </c>
      <c r="E54" s="31">
        <v>1000</v>
      </c>
      <c r="F54" s="24" t="s">
        <v>1922</v>
      </c>
      <c r="G54" s="24" t="s">
        <v>2041</v>
      </c>
      <c r="H54" s="24" t="s">
        <v>1093</v>
      </c>
      <c r="I54" s="263" t="s">
        <v>3537</v>
      </c>
      <c r="J54" s="477">
        <v>229.1</v>
      </c>
      <c r="K54" s="22">
        <v>4</v>
      </c>
      <c r="L54" s="446">
        <v>3945</v>
      </c>
    </row>
    <row r="55" spans="1:12" ht="12.75" customHeight="1">
      <c r="A55" s="37" t="s">
        <v>2147</v>
      </c>
      <c r="B55" s="37" t="s">
        <v>7036</v>
      </c>
      <c r="C55" s="471" t="s">
        <v>2148</v>
      </c>
      <c r="D55" s="706" t="s">
        <v>7046</v>
      </c>
      <c r="E55" s="31">
        <v>1000</v>
      </c>
      <c r="F55" s="24" t="s">
        <v>1922</v>
      </c>
      <c r="G55" s="24" t="s">
        <v>2044</v>
      </c>
      <c r="H55" s="24" t="s">
        <v>1096</v>
      </c>
      <c r="I55" s="263" t="s">
        <v>3537</v>
      </c>
      <c r="J55" s="477">
        <v>230.6</v>
      </c>
      <c r="K55" s="22">
        <v>4</v>
      </c>
      <c r="L55" s="446">
        <v>3945</v>
      </c>
    </row>
    <row r="56" spans="1:12" ht="12.75" customHeight="1">
      <c r="A56" s="37" t="s">
        <v>2149</v>
      </c>
      <c r="B56" s="37" t="s">
        <v>7037</v>
      </c>
      <c r="C56" s="471" t="s">
        <v>2150</v>
      </c>
      <c r="D56" s="706" t="s">
        <v>7047</v>
      </c>
      <c r="E56" s="31">
        <v>1000</v>
      </c>
      <c r="F56" s="24" t="s">
        <v>1922</v>
      </c>
      <c r="G56" s="24" t="s">
        <v>2047</v>
      </c>
      <c r="H56" s="24" t="s">
        <v>1099</v>
      </c>
      <c r="I56" s="263" t="s">
        <v>3537</v>
      </c>
      <c r="J56" s="477">
        <v>232.2</v>
      </c>
      <c r="K56" s="22">
        <v>4</v>
      </c>
      <c r="L56" s="446">
        <v>3945</v>
      </c>
    </row>
    <row r="57" spans="1:12" ht="12.75" customHeight="1">
      <c r="A57" s="37" t="s">
        <v>2151</v>
      </c>
      <c r="B57" s="37" t="s">
        <v>7038</v>
      </c>
      <c r="C57" s="471" t="s">
        <v>2152</v>
      </c>
      <c r="D57" s="706" t="s">
        <v>7048</v>
      </c>
      <c r="E57" s="31">
        <v>1000</v>
      </c>
      <c r="F57" s="24" t="s">
        <v>1922</v>
      </c>
      <c r="G57" s="24" t="s">
        <v>2050</v>
      </c>
      <c r="H57" s="24" t="s">
        <v>1102</v>
      </c>
      <c r="I57" s="263" t="s">
        <v>3537</v>
      </c>
      <c r="J57" s="477">
        <v>233.8</v>
      </c>
      <c r="K57" s="22">
        <v>4</v>
      </c>
      <c r="L57" s="446">
        <v>4037</v>
      </c>
    </row>
    <row r="58" spans="1:12" ht="12.75" customHeight="1">
      <c r="A58" s="37" t="s">
        <v>2153</v>
      </c>
      <c r="B58" s="37" t="s">
        <v>7039</v>
      </c>
      <c r="C58" s="471" t="s">
        <v>2154</v>
      </c>
      <c r="D58" s="706" t="s">
        <v>7049</v>
      </c>
      <c r="E58" s="31">
        <v>1000</v>
      </c>
      <c r="F58" s="24" t="s">
        <v>1922</v>
      </c>
      <c r="G58" s="24" t="s">
        <v>2053</v>
      </c>
      <c r="H58" s="24" t="s">
        <v>2008</v>
      </c>
      <c r="I58" s="263" t="s">
        <v>3537</v>
      </c>
      <c r="J58" s="477">
        <v>235.3</v>
      </c>
      <c r="K58" s="22">
        <v>4</v>
      </c>
      <c r="L58" s="446">
        <v>4037</v>
      </c>
    </row>
    <row r="59" spans="1:12" ht="12.75" customHeight="1">
      <c r="A59" s="37" t="s">
        <v>2155</v>
      </c>
      <c r="B59" s="37" t="s">
        <v>7040</v>
      </c>
      <c r="C59" s="471" t="s">
        <v>2156</v>
      </c>
      <c r="D59" s="706" t="s">
        <v>7050</v>
      </c>
      <c r="E59" s="31">
        <v>1000</v>
      </c>
      <c r="F59" s="24" t="s">
        <v>1922</v>
      </c>
      <c r="G59" s="24" t="s">
        <v>2056</v>
      </c>
      <c r="H59" s="24" t="s">
        <v>2011</v>
      </c>
      <c r="I59" s="263" t="s">
        <v>3537</v>
      </c>
      <c r="J59" s="477">
        <v>236.9</v>
      </c>
      <c r="K59" s="22">
        <v>4</v>
      </c>
      <c r="L59" s="446">
        <v>4037</v>
      </c>
    </row>
    <row r="60" spans="1:12" ht="12.75" customHeight="1">
      <c r="A60" s="37" t="s">
        <v>2157</v>
      </c>
      <c r="B60" s="37" t="s">
        <v>7041</v>
      </c>
      <c r="C60" s="471" t="s">
        <v>2158</v>
      </c>
      <c r="D60" s="706" t="s">
        <v>7051</v>
      </c>
      <c r="E60" s="31">
        <v>1000</v>
      </c>
      <c r="F60" s="24" t="s">
        <v>1922</v>
      </c>
      <c r="G60" s="24" t="s">
        <v>2059</v>
      </c>
      <c r="H60" s="24" t="s">
        <v>2014</v>
      </c>
      <c r="I60" s="263" t="s">
        <v>3537</v>
      </c>
      <c r="J60" s="477">
        <v>238.4</v>
      </c>
      <c r="K60" s="22">
        <v>4</v>
      </c>
      <c r="L60" s="446">
        <v>4037</v>
      </c>
    </row>
    <row r="61" spans="1:12" ht="12.75" customHeight="1">
      <c r="A61" s="37" t="s">
        <v>2159</v>
      </c>
      <c r="B61" s="37" t="s">
        <v>7042</v>
      </c>
      <c r="C61" s="471" t="s">
        <v>2160</v>
      </c>
      <c r="D61" s="706" t="s">
        <v>7052</v>
      </c>
      <c r="E61" s="31">
        <v>1000</v>
      </c>
      <c r="F61" s="24" t="s">
        <v>1922</v>
      </c>
      <c r="G61" s="24" t="s">
        <v>2062</v>
      </c>
      <c r="H61" s="24" t="s">
        <v>2017</v>
      </c>
      <c r="I61" s="263" t="s">
        <v>3537</v>
      </c>
      <c r="J61" s="477">
        <v>240</v>
      </c>
      <c r="K61" s="22">
        <v>4</v>
      </c>
      <c r="L61" s="446">
        <v>4037</v>
      </c>
    </row>
    <row r="62" spans="1:12" ht="12.75" customHeight="1">
      <c r="A62" s="854" t="s">
        <v>2161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</row>
    <row r="63" spans="1:12" ht="12.75" customHeight="1">
      <c r="A63" s="37"/>
      <c r="B63" s="88" t="s">
        <v>281</v>
      </c>
      <c r="C63" s="434" t="s">
        <v>2545</v>
      </c>
      <c r="D63" s="482" t="s">
        <v>8667</v>
      </c>
      <c r="E63" s="88" t="s">
        <v>281</v>
      </c>
      <c r="F63" s="88" t="s">
        <v>281</v>
      </c>
      <c r="G63" s="88" t="s">
        <v>281</v>
      </c>
      <c r="H63" s="88" t="s">
        <v>281</v>
      </c>
      <c r="I63" s="88" t="s">
        <v>281</v>
      </c>
      <c r="J63" s="88" t="s">
        <v>281</v>
      </c>
      <c r="K63" s="88" t="s">
        <v>281</v>
      </c>
      <c r="L63" s="446">
        <v>2705</v>
      </c>
    </row>
    <row r="64" spans="1:12" ht="12.75" customHeight="1">
      <c r="A64" s="37"/>
      <c r="B64" s="88" t="s">
        <v>281</v>
      </c>
      <c r="C64" s="434" t="s">
        <v>1244</v>
      </c>
      <c r="D64" s="482" t="s">
        <v>8689</v>
      </c>
      <c r="E64" s="88" t="s">
        <v>281</v>
      </c>
      <c r="F64" s="88" t="s">
        <v>281</v>
      </c>
      <c r="G64" s="88" t="s">
        <v>281</v>
      </c>
      <c r="H64" s="88" t="s">
        <v>281</v>
      </c>
      <c r="I64" s="88" t="s">
        <v>281</v>
      </c>
      <c r="J64" s="88" t="s">
        <v>281</v>
      </c>
      <c r="K64" s="88" t="s">
        <v>281</v>
      </c>
      <c r="L64" s="446">
        <v>3815</v>
      </c>
    </row>
    <row r="65" spans="1:12" ht="12.75" customHeight="1">
      <c r="A65" s="37"/>
      <c r="B65" s="88" t="s">
        <v>281</v>
      </c>
      <c r="C65" s="486" t="s">
        <v>9533</v>
      </c>
      <c r="D65" s="482" t="s">
        <v>9534</v>
      </c>
      <c r="E65" s="88" t="s">
        <v>281</v>
      </c>
      <c r="F65" s="88" t="s">
        <v>281</v>
      </c>
      <c r="G65" s="88" t="s">
        <v>281</v>
      </c>
      <c r="H65" s="88" t="s">
        <v>281</v>
      </c>
      <c r="I65" s="88" t="s">
        <v>281</v>
      </c>
      <c r="J65" s="88" t="s">
        <v>281</v>
      </c>
      <c r="K65" s="88" t="s">
        <v>281</v>
      </c>
      <c r="L65" s="481">
        <v>4588</v>
      </c>
    </row>
    <row r="66" spans="1:12" ht="12.75" customHeight="1">
      <c r="A66" s="37"/>
      <c r="B66" s="88" t="s">
        <v>281</v>
      </c>
      <c r="C66" s="471" t="s">
        <v>2162</v>
      </c>
      <c r="D66" s="482" t="s">
        <v>8995</v>
      </c>
      <c r="E66" s="88" t="s">
        <v>281</v>
      </c>
      <c r="F66" s="88" t="s">
        <v>281</v>
      </c>
      <c r="G66" s="88" t="s">
        <v>281</v>
      </c>
      <c r="H66" s="88" t="s">
        <v>281</v>
      </c>
      <c r="I66" s="88" t="s">
        <v>281</v>
      </c>
      <c r="J66" s="88" t="s">
        <v>281</v>
      </c>
      <c r="K66" s="88" t="s">
        <v>281</v>
      </c>
      <c r="L66" s="446">
        <v>4785</v>
      </c>
    </row>
    <row r="67" spans="1:12" ht="12.75" customHeight="1">
      <c r="A67" s="37"/>
      <c r="B67" s="88" t="s">
        <v>281</v>
      </c>
      <c r="C67" s="471" t="s">
        <v>8996</v>
      </c>
      <c r="D67" s="482" t="s">
        <v>12085</v>
      </c>
      <c r="E67" s="88" t="s">
        <v>281</v>
      </c>
      <c r="F67" s="88" t="s">
        <v>281</v>
      </c>
      <c r="G67" s="88" t="s">
        <v>281</v>
      </c>
      <c r="H67" s="88" t="s">
        <v>281</v>
      </c>
      <c r="I67" s="88" t="s">
        <v>281</v>
      </c>
      <c r="J67" s="88" t="s">
        <v>281</v>
      </c>
      <c r="K67" s="88" t="s">
        <v>281</v>
      </c>
      <c r="L67" s="446">
        <v>3025</v>
      </c>
    </row>
    <row r="68" spans="1:12" ht="12.75" customHeight="1">
      <c r="A68" s="37"/>
      <c r="B68" s="37" t="s">
        <v>9374</v>
      </c>
      <c r="C68" s="434"/>
      <c r="D68" s="469" t="s">
        <v>8936</v>
      </c>
      <c r="E68" s="31">
        <v>240</v>
      </c>
      <c r="F68" s="65">
        <v>240</v>
      </c>
      <c r="G68" s="65">
        <v>350</v>
      </c>
      <c r="H68" s="24" t="s">
        <v>281</v>
      </c>
      <c r="I68" s="24" t="s">
        <v>281</v>
      </c>
      <c r="J68" s="477">
        <v>1.66</v>
      </c>
      <c r="K68" s="24" t="s">
        <v>281</v>
      </c>
      <c r="L68" s="446">
        <v>1475</v>
      </c>
    </row>
    <row r="69" spans="1:12" ht="12.75" customHeight="1">
      <c r="A69" s="37"/>
      <c r="B69" s="37" t="s">
        <v>9375</v>
      </c>
      <c r="C69" s="434"/>
      <c r="D69" s="469" t="s">
        <v>8937</v>
      </c>
      <c r="E69" s="31">
        <v>240</v>
      </c>
      <c r="F69" s="65">
        <v>240</v>
      </c>
      <c r="G69" s="65">
        <v>350</v>
      </c>
      <c r="H69" s="24" t="s">
        <v>281</v>
      </c>
      <c r="I69" s="24" t="s">
        <v>281</v>
      </c>
      <c r="J69" s="477">
        <v>1.66</v>
      </c>
      <c r="K69" s="24" t="s">
        <v>281</v>
      </c>
      <c r="L69" s="446">
        <v>1475</v>
      </c>
    </row>
    <row r="70" spans="1:12" ht="12.75" customHeight="1">
      <c r="A70" s="37"/>
      <c r="B70" s="37" t="s">
        <v>9376</v>
      </c>
      <c r="C70" s="606"/>
      <c r="D70" s="469" t="s">
        <v>9389</v>
      </c>
      <c r="E70" s="31">
        <v>240</v>
      </c>
      <c r="F70" s="65">
        <v>240</v>
      </c>
      <c r="G70" s="65">
        <v>350</v>
      </c>
      <c r="H70" s="231" t="s">
        <v>281</v>
      </c>
      <c r="I70" s="231" t="s">
        <v>281</v>
      </c>
      <c r="J70" s="477">
        <v>1.66</v>
      </c>
      <c r="K70" s="231" t="s">
        <v>281</v>
      </c>
      <c r="L70" s="498">
        <v>1475</v>
      </c>
    </row>
    <row r="71" spans="1:12" ht="12.75" customHeight="1">
      <c r="A71" s="37">
        <v>603015</v>
      </c>
      <c r="B71" s="37" t="s">
        <v>9377</v>
      </c>
      <c r="C71" s="434" t="s">
        <v>2084</v>
      </c>
      <c r="D71" s="469" t="s">
        <v>8938</v>
      </c>
      <c r="E71" s="31">
        <v>240</v>
      </c>
      <c r="F71" s="65">
        <v>240</v>
      </c>
      <c r="G71" s="65">
        <v>350</v>
      </c>
      <c r="H71" s="24" t="s">
        <v>281</v>
      </c>
      <c r="I71" s="24" t="s">
        <v>281</v>
      </c>
      <c r="J71" s="477">
        <v>1.66</v>
      </c>
      <c r="K71" s="24" t="s">
        <v>281</v>
      </c>
      <c r="L71" s="446">
        <v>1475</v>
      </c>
    </row>
    <row r="72" spans="1:12" ht="12.75" customHeight="1">
      <c r="A72" s="854" t="s">
        <v>9578</v>
      </c>
      <c r="B72" s="854"/>
      <c r="C72" s="854"/>
      <c r="D72" s="854"/>
      <c r="E72" s="854"/>
      <c r="F72" s="854"/>
      <c r="G72" s="854"/>
      <c r="H72" s="854"/>
      <c r="I72" s="854"/>
      <c r="J72" s="854"/>
      <c r="K72" s="854"/>
      <c r="L72" s="854"/>
    </row>
    <row r="73" spans="1:12" ht="12.75" customHeight="1">
      <c r="A73" s="37" t="s">
        <v>2085</v>
      </c>
      <c r="B73" s="37" t="s">
        <v>6885</v>
      </c>
      <c r="C73" s="434" t="s">
        <v>2086</v>
      </c>
      <c r="D73" s="482" t="s">
        <v>2086</v>
      </c>
      <c r="E73" s="24" t="s">
        <v>281</v>
      </c>
      <c r="F73" s="31">
        <v>430</v>
      </c>
      <c r="G73" s="31">
        <v>220</v>
      </c>
      <c r="H73" s="24" t="s">
        <v>281</v>
      </c>
      <c r="I73" s="24" t="s">
        <v>281</v>
      </c>
      <c r="J73" s="477">
        <v>1.5</v>
      </c>
      <c r="K73" s="24" t="s">
        <v>281</v>
      </c>
      <c r="L73" s="446">
        <v>1800</v>
      </c>
    </row>
    <row r="74" spans="1:12" ht="12.75" customHeight="1">
      <c r="A74" s="37" t="s">
        <v>2087</v>
      </c>
      <c r="B74" s="37" t="s">
        <v>6886</v>
      </c>
      <c r="C74" s="434" t="s">
        <v>2088</v>
      </c>
      <c r="D74" s="482" t="s">
        <v>2088</v>
      </c>
      <c r="E74" s="24" t="s">
        <v>281</v>
      </c>
      <c r="F74" s="31">
        <v>430</v>
      </c>
      <c r="G74" s="31">
        <v>245</v>
      </c>
      <c r="H74" s="24" t="s">
        <v>281</v>
      </c>
      <c r="I74" s="24" t="s">
        <v>281</v>
      </c>
      <c r="J74" s="477">
        <v>1.7</v>
      </c>
      <c r="K74" s="24" t="s">
        <v>281</v>
      </c>
      <c r="L74" s="446">
        <v>2040</v>
      </c>
    </row>
    <row r="75" spans="1:12" ht="12.75" customHeight="1">
      <c r="A75" s="37" t="s">
        <v>2089</v>
      </c>
      <c r="B75" s="37" t="s">
        <v>6887</v>
      </c>
      <c r="C75" s="434" t="s">
        <v>2090</v>
      </c>
      <c r="D75" s="482" t="s">
        <v>2090</v>
      </c>
      <c r="E75" s="24" t="s">
        <v>281</v>
      </c>
      <c r="F75" s="31">
        <v>430</v>
      </c>
      <c r="G75" s="31">
        <v>270</v>
      </c>
      <c r="H75" s="24" t="s">
        <v>281</v>
      </c>
      <c r="I75" s="24" t="s">
        <v>281</v>
      </c>
      <c r="J75" s="477">
        <v>1.8</v>
      </c>
      <c r="K75" s="24" t="s">
        <v>281</v>
      </c>
      <c r="L75" s="446">
        <v>2160</v>
      </c>
    </row>
    <row r="76" spans="1:12" ht="12.75" customHeight="1">
      <c r="A76" s="37" t="s">
        <v>2091</v>
      </c>
      <c r="B76" s="37" t="s">
        <v>6888</v>
      </c>
      <c r="C76" s="434" t="s">
        <v>2092</v>
      </c>
      <c r="D76" s="482" t="s">
        <v>2092</v>
      </c>
      <c r="E76" s="24" t="s">
        <v>281</v>
      </c>
      <c r="F76" s="31">
        <v>430</v>
      </c>
      <c r="G76" s="31">
        <v>295</v>
      </c>
      <c r="H76" s="24" t="s">
        <v>281</v>
      </c>
      <c r="I76" s="24" t="s">
        <v>281</v>
      </c>
      <c r="J76" s="477">
        <v>2</v>
      </c>
      <c r="K76" s="24" t="s">
        <v>281</v>
      </c>
      <c r="L76" s="446">
        <v>2400</v>
      </c>
    </row>
    <row r="77" spans="1:12" ht="12.75" customHeight="1">
      <c r="A77" s="37" t="s">
        <v>2093</v>
      </c>
      <c r="B77" s="37" t="s">
        <v>6889</v>
      </c>
      <c r="C77" s="434" t="s">
        <v>2094</v>
      </c>
      <c r="D77" s="482" t="s">
        <v>2094</v>
      </c>
      <c r="E77" s="24" t="s">
        <v>281</v>
      </c>
      <c r="F77" s="31">
        <v>430</v>
      </c>
      <c r="G77" s="31">
        <v>320</v>
      </c>
      <c r="H77" s="24" t="s">
        <v>281</v>
      </c>
      <c r="I77" s="24" t="s">
        <v>281</v>
      </c>
      <c r="J77" s="477">
        <v>2.2000000000000002</v>
      </c>
      <c r="K77" s="24" t="s">
        <v>281</v>
      </c>
      <c r="L77" s="446">
        <v>2640</v>
      </c>
    </row>
    <row r="78" spans="1:12" ht="12.75" customHeight="1">
      <c r="A78" s="37" t="s">
        <v>2095</v>
      </c>
      <c r="B78" s="37" t="s">
        <v>6890</v>
      </c>
      <c r="C78" s="434" t="s">
        <v>2096</v>
      </c>
      <c r="D78" s="482" t="s">
        <v>2096</v>
      </c>
      <c r="E78" s="24" t="s">
        <v>281</v>
      </c>
      <c r="F78" s="31">
        <v>430</v>
      </c>
      <c r="G78" s="65">
        <v>360</v>
      </c>
      <c r="H78" s="24" t="s">
        <v>281</v>
      </c>
      <c r="I78" s="24" t="s">
        <v>281</v>
      </c>
      <c r="J78" s="477">
        <v>2.4</v>
      </c>
      <c r="K78" s="24" t="s">
        <v>281</v>
      </c>
      <c r="L78" s="446">
        <v>2880</v>
      </c>
    </row>
    <row r="79" spans="1:12" ht="12.75" customHeight="1">
      <c r="A79" s="37" t="s">
        <v>2097</v>
      </c>
      <c r="B79" s="37" t="s">
        <v>6891</v>
      </c>
      <c r="C79" s="434" t="s">
        <v>2098</v>
      </c>
      <c r="D79" s="482" t="s">
        <v>2098</v>
      </c>
      <c r="E79" s="24" t="s">
        <v>281</v>
      </c>
      <c r="F79" s="31">
        <v>430</v>
      </c>
      <c r="G79" s="65">
        <v>385</v>
      </c>
      <c r="H79" s="24" t="s">
        <v>281</v>
      </c>
      <c r="I79" s="24" t="s">
        <v>281</v>
      </c>
      <c r="J79" s="477">
        <v>2.6</v>
      </c>
      <c r="K79" s="24" t="s">
        <v>281</v>
      </c>
      <c r="L79" s="446">
        <v>3120</v>
      </c>
    </row>
    <row r="80" spans="1:12" ht="12.75" customHeight="1">
      <c r="A80" s="37" t="s">
        <v>2099</v>
      </c>
      <c r="B80" s="37" t="s">
        <v>6892</v>
      </c>
      <c r="C80" s="434" t="s">
        <v>2100</v>
      </c>
      <c r="D80" s="482" t="s">
        <v>2100</v>
      </c>
      <c r="E80" s="24" t="s">
        <v>281</v>
      </c>
      <c r="F80" s="31">
        <v>430</v>
      </c>
      <c r="G80" s="65">
        <v>410</v>
      </c>
      <c r="H80" s="24" t="s">
        <v>281</v>
      </c>
      <c r="I80" s="24" t="s">
        <v>281</v>
      </c>
      <c r="J80" s="477">
        <v>2.8</v>
      </c>
      <c r="K80" s="24" t="s">
        <v>281</v>
      </c>
      <c r="L80" s="446">
        <v>3360</v>
      </c>
    </row>
    <row r="81" spans="1:12" ht="12.75" customHeight="1">
      <c r="A81" s="37" t="s">
        <v>2101</v>
      </c>
      <c r="B81" s="37" t="s">
        <v>6893</v>
      </c>
      <c r="C81" s="434" t="s">
        <v>2102</v>
      </c>
      <c r="D81" s="482" t="s">
        <v>2102</v>
      </c>
      <c r="E81" s="24" t="s">
        <v>281</v>
      </c>
      <c r="F81" s="31">
        <v>430</v>
      </c>
      <c r="G81" s="65">
        <v>435</v>
      </c>
      <c r="H81" s="24" t="s">
        <v>281</v>
      </c>
      <c r="I81" s="24" t="s">
        <v>281</v>
      </c>
      <c r="J81" s="477">
        <v>2.9</v>
      </c>
      <c r="K81" s="24" t="s">
        <v>281</v>
      </c>
      <c r="L81" s="446">
        <v>3480</v>
      </c>
    </row>
    <row r="82" spans="1:12" ht="12.75" customHeight="1" thickBot="1">
      <c r="A82" s="402" t="s">
        <v>2103</v>
      </c>
      <c r="B82" s="402" t="s">
        <v>6894</v>
      </c>
      <c r="C82" s="693" t="s">
        <v>2104</v>
      </c>
      <c r="D82" s="694" t="s">
        <v>2104</v>
      </c>
      <c r="E82" s="366" t="s">
        <v>281</v>
      </c>
      <c r="F82" s="365">
        <v>430</v>
      </c>
      <c r="G82" s="382">
        <v>460</v>
      </c>
      <c r="H82" s="366" t="s">
        <v>281</v>
      </c>
      <c r="I82" s="366" t="s">
        <v>281</v>
      </c>
      <c r="J82" s="513">
        <v>3.1</v>
      </c>
      <c r="K82" s="366" t="s">
        <v>281</v>
      </c>
      <c r="L82" s="689">
        <v>3720</v>
      </c>
    </row>
    <row r="83" spans="1:12" ht="12.75" customHeight="1">
      <c r="A83" s="362" t="s">
        <v>2105</v>
      </c>
      <c r="B83" s="362" t="s">
        <v>6895</v>
      </c>
      <c r="C83" s="695" t="s">
        <v>2106</v>
      </c>
      <c r="D83" s="696" t="s">
        <v>6905</v>
      </c>
      <c r="E83" s="364" t="s">
        <v>281</v>
      </c>
      <c r="F83" s="363">
        <v>430</v>
      </c>
      <c r="G83" s="381">
        <v>220</v>
      </c>
      <c r="H83" s="364" t="s">
        <v>281</v>
      </c>
      <c r="I83" s="364" t="s">
        <v>281</v>
      </c>
      <c r="J83" s="514">
        <v>1.8</v>
      </c>
      <c r="K83" s="364" t="s">
        <v>281</v>
      </c>
      <c r="L83" s="690">
        <v>2160</v>
      </c>
    </row>
    <row r="84" spans="1:12" ht="12.75" customHeight="1">
      <c r="A84" s="37" t="s">
        <v>2107</v>
      </c>
      <c r="B84" s="37" t="s">
        <v>6896</v>
      </c>
      <c r="C84" s="434" t="s">
        <v>8941</v>
      </c>
      <c r="D84" s="482" t="s">
        <v>6906</v>
      </c>
      <c r="E84" s="24" t="s">
        <v>281</v>
      </c>
      <c r="F84" s="31">
        <v>430</v>
      </c>
      <c r="G84" s="65">
        <v>245</v>
      </c>
      <c r="H84" s="24" t="s">
        <v>281</v>
      </c>
      <c r="I84" s="24" t="s">
        <v>281</v>
      </c>
      <c r="J84" s="514">
        <v>1.9</v>
      </c>
      <c r="K84" s="24" t="s">
        <v>281</v>
      </c>
      <c r="L84" s="446">
        <v>2280</v>
      </c>
    </row>
    <row r="85" spans="1:12" ht="12.75" customHeight="1">
      <c r="A85" s="37" t="s">
        <v>2108</v>
      </c>
      <c r="B85" s="37" t="s">
        <v>6897</v>
      </c>
      <c r="C85" s="434" t="s">
        <v>8924</v>
      </c>
      <c r="D85" s="482" t="s">
        <v>6907</v>
      </c>
      <c r="E85" s="24" t="s">
        <v>281</v>
      </c>
      <c r="F85" s="31">
        <v>430</v>
      </c>
      <c r="G85" s="65">
        <v>270</v>
      </c>
      <c r="H85" s="24" t="s">
        <v>281</v>
      </c>
      <c r="I85" s="24" t="s">
        <v>281</v>
      </c>
      <c r="J85" s="514">
        <v>2.1</v>
      </c>
      <c r="K85" s="24" t="s">
        <v>281</v>
      </c>
      <c r="L85" s="446">
        <v>2520</v>
      </c>
    </row>
    <row r="86" spans="1:12" ht="12.75" customHeight="1">
      <c r="A86" s="37" t="s">
        <v>2109</v>
      </c>
      <c r="B86" s="37" t="s">
        <v>6898</v>
      </c>
      <c r="C86" s="434" t="s">
        <v>8925</v>
      </c>
      <c r="D86" s="482" t="s">
        <v>6908</v>
      </c>
      <c r="E86" s="24" t="s">
        <v>281</v>
      </c>
      <c r="F86" s="31">
        <v>430</v>
      </c>
      <c r="G86" s="65">
        <v>295</v>
      </c>
      <c r="H86" s="24" t="s">
        <v>281</v>
      </c>
      <c r="I86" s="24" t="s">
        <v>281</v>
      </c>
      <c r="J86" s="514">
        <v>2.2999999999999998</v>
      </c>
      <c r="K86" s="24" t="s">
        <v>281</v>
      </c>
      <c r="L86" s="446">
        <v>2760</v>
      </c>
    </row>
    <row r="87" spans="1:12" ht="12.75" customHeight="1">
      <c r="A87" s="37" t="s">
        <v>2110</v>
      </c>
      <c r="B87" s="37" t="s">
        <v>6899</v>
      </c>
      <c r="C87" s="434" t="s">
        <v>8926</v>
      </c>
      <c r="D87" s="482" t="s">
        <v>6909</v>
      </c>
      <c r="E87" s="24" t="s">
        <v>281</v>
      </c>
      <c r="F87" s="31">
        <v>430</v>
      </c>
      <c r="G87" s="65">
        <v>320</v>
      </c>
      <c r="H87" s="24" t="s">
        <v>281</v>
      </c>
      <c r="I87" s="24" t="s">
        <v>281</v>
      </c>
      <c r="J87" s="514">
        <v>2.4</v>
      </c>
      <c r="K87" s="24" t="s">
        <v>281</v>
      </c>
      <c r="L87" s="446">
        <v>2880</v>
      </c>
    </row>
    <row r="88" spans="1:12" ht="12.75" customHeight="1">
      <c r="A88" s="37" t="s">
        <v>242</v>
      </c>
      <c r="B88" s="37" t="s">
        <v>6900</v>
      </c>
      <c r="C88" s="434" t="s">
        <v>8927</v>
      </c>
      <c r="D88" s="482" t="s">
        <v>6910</v>
      </c>
      <c r="E88" s="24" t="s">
        <v>281</v>
      </c>
      <c r="F88" s="31">
        <v>430</v>
      </c>
      <c r="G88" s="65">
        <v>360</v>
      </c>
      <c r="H88" s="24" t="s">
        <v>281</v>
      </c>
      <c r="I88" s="24" t="s">
        <v>281</v>
      </c>
      <c r="J88" s="514">
        <v>2.7</v>
      </c>
      <c r="K88" s="24" t="s">
        <v>281</v>
      </c>
      <c r="L88" s="446">
        <v>3240</v>
      </c>
    </row>
    <row r="89" spans="1:12" ht="12.75" customHeight="1">
      <c r="A89" s="37" t="s">
        <v>243</v>
      </c>
      <c r="B89" s="37" t="s">
        <v>6901</v>
      </c>
      <c r="C89" s="434" t="s">
        <v>8940</v>
      </c>
      <c r="D89" s="482" t="s">
        <v>6911</v>
      </c>
      <c r="E89" s="24" t="s">
        <v>281</v>
      </c>
      <c r="F89" s="31">
        <v>430</v>
      </c>
      <c r="G89" s="65">
        <v>360</v>
      </c>
      <c r="H89" s="24" t="s">
        <v>281</v>
      </c>
      <c r="I89" s="24" t="s">
        <v>281</v>
      </c>
      <c r="J89" s="514">
        <v>2.5</v>
      </c>
      <c r="K89" s="24" t="s">
        <v>281</v>
      </c>
      <c r="L89" s="446">
        <v>3000</v>
      </c>
    </row>
    <row r="90" spans="1:12" ht="12.75" customHeight="1">
      <c r="A90" s="37" t="s">
        <v>244</v>
      </c>
      <c r="B90" s="37" t="s">
        <v>6902</v>
      </c>
      <c r="C90" s="434" t="s">
        <v>8928</v>
      </c>
      <c r="D90" s="482" t="s">
        <v>6912</v>
      </c>
      <c r="E90" s="24" t="s">
        <v>281</v>
      </c>
      <c r="F90" s="31">
        <v>430</v>
      </c>
      <c r="G90" s="65">
        <v>385</v>
      </c>
      <c r="H90" s="24" t="s">
        <v>281</v>
      </c>
      <c r="I90" s="24" t="s">
        <v>281</v>
      </c>
      <c r="J90" s="514">
        <v>2.9</v>
      </c>
      <c r="K90" s="24" t="s">
        <v>281</v>
      </c>
      <c r="L90" s="446">
        <v>3480</v>
      </c>
    </row>
    <row r="91" spans="1:12" ht="12.75" customHeight="1">
      <c r="A91" s="37" t="s">
        <v>245</v>
      </c>
      <c r="B91" s="37" t="s">
        <v>6903</v>
      </c>
      <c r="C91" s="434" t="s">
        <v>8932</v>
      </c>
      <c r="D91" s="482" t="s">
        <v>6913</v>
      </c>
      <c r="E91" s="24" t="s">
        <v>281</v>
      </c>
      <c r="F91" s="31">
        <v>430</v>
      </c>
      <c r="G91" s="65">
        <v>385</v>
      </c>
      <c r="H91" s="24" t="s">
        <v>281</v>
      </c>
      <c r="I91" s="24" t="s">
        <v>281</v>
      </c>
      <c r="J91" s="514">
        <v>2.7</v>
      </c>
      <c r="K91" s="24" t="s">
        <v>281</v>
      </c>
      <c r="L91" s="446">
        <v>3240</v>
      </c>
    </row>
    <row r="92" spans="1:12" ht="12.75" customHeight="1">
      <c r="A92" s="37" t="s">
        <v>246</v>
      </c>
      <c r="B92" s="37" t="s">
        <v>6904</v>
      </c>
      <c r="C92" s="434" t="s">
        <v>8929</v>
      </c>
      <c r="D92" s="482" t="s">
        <v>6914</v>
      </c>
      <c r="E92" s="24" t="s">
        <v>281</v>
      </c>
      <c r="F92" s="31">
        <v>430</v>
      </c>
      <c r="G92" s="65">
        <v>410</v>
      </c>
      <c r="H92" s="24" t="s">
        <v>281</v>
      </c>
      <c r="I92" s="24" t="s">
        <v>281</v>
      </c>
      <c r="J92" s="514">
        <v>3.1</v>
      </c>
      <c r="K92" s="24" t="s">
        <v>281</v>
      </c>
      <c r="L92" s="446">
        <v>3720</v>
      </c>
    </row>
    <row r="93" spans="1:12" ht="12.75" customHeight="1">
      <c r="A93" s="37" t="s">
        <v>247</v>
      </c>
      <c r="B93" s="37" t="s">
        <v>6915</v>
      </c>
      <c r="C93" s="434" t="s">
        <v>8933</v>
      </c>
      <c r="D93" s="482" t="s">
        <v>6920</v>
      </c>
      <c r="E93" s="24" t="s">
        <v>281</v>
      </c>
      <c r="F93" s="31">
        <v>430</v>
      </c>
      <c r="G93" s="31">
        <v>410</v>
      </c>
      <c r="H93" s="24" t="s">
        <v>281</v>
      </c>
      <c r="I93" s="24" t="s">
        <v>281</v>
      </c>
      <c r="J93" s="514">
        <v>2.8</v>
      </c>
      <c r="K93" s="24" t="s">
        <v>281</v>
      </c>
      <c r="L93" s="446">
        <v>3360</v>
      </c>
    </row>
    <row r="94" spans="1:12" ht="12.75" customHeight="1">
      <c r="A94" s="37" t="s">
        <v>474</v>
      </c>
      <c r="B94" s="37" t="s">
        <v>6916</v>
      </c>
      <c r="C94" s="434" t="s">
        <v>8930</v>
      </c>
      <c r="D94" s="482" t="s">
        <v>6921</v>
      </c>
      <c r="E94" s="24" t="s">
        <v>281</v>
      </c>
      <c r="F94" s="31">
        <v>430</v>
      </c>
      <c r="G94" s="31">
        <v>435</v>
      </c>
      <c r="H94" s="24" t="s">
        <v>281</v>
      </c>
      <c r="I94" s="24" t="s">
        <v>281</v>
      </c>
      <c r="J94" s="514">
        <v>3.2</v>
      </c>
      <c r="K94" s="24" t="s">
        <v>281</v>
      </c>
      <c r="L94" s="446">
        <v>3840</v>
      </c>
    </row>
    <row r="95" spans="1:12" ht="12.75" customHeight="1">
      <c r="A95" s="37" t="s">
        <v>475</v>
      </c>
      <c r="B95" s="37" t="s">
        <v>6917</v>
      </c>
      <c r="C95" s="434" t="s">
        <v>8934</v>
      </c>
      <c r="D95" s="482" t="s">
        <v>6922</v>
      </c>
      <c r="E95" s="24" t="s">
        <v>281</v>
      </c>
      <c r="F95" s="31">
        <v>430</v>
      </c>
      <c r="G95" s="31">
        <v>435</v>
      </c>
      <c r="H95" s="24" t="s">
        <v>281</v>
      </c>
      <c r="I95" s="24" t="s">
        <v>281</v>
      </c>
      <c r="J95" s="514">
        <v>3</v>
      </c>
      <c r="K95" s="24" t="s">
        <v>281</v>
      </c>
      <c r="L95" s="446">
        <v>3600</v>
      </c>
    </row>
    <row r="96" spans="1:12" ht="12.75" customHeight="1">
      <c r="A96" s="37" t="s">
        <v>476</v>
      </c>
      <c r="B96" s="37" t="s">
        <v>6918</v>
      </c>
      <c r="C96" s="434" t="s">
        <v>8931</v>
      </c>
      <c r="D96" s="482" t="s">
        <v>6923</v>
      </c>
      <c r="E96" s="24" t="s">
        <v>281</v>
      </c>
      <c r="F96" s="31">
        <v>430</v>
      </c>
      <c r="G96" s="31">
        <v>460</v>
      </c>
      <c r="H96" s="24" t="s">
        <v>281</v>
      </c>
      <c r="I96" s="24" t="s">
        <v>281</v>
      </c>
      <c r="J96" s="514">
        <v>3.4</v>
      </c>
      <c r="K96" s="24" t="s">
        <v>281</v>
      </c>
      <c r="L96" s="446">
        <v>4080</v>
      </c>
    </row>
    <row r="97" spans="1:12" ht="12.75" customHeight="1">
      <c r="A97" s="37" t="s">
        <v>477</v>
      </c>
      <c r="B97" s="37" t="s">
        <v>6919</v>
      </c>
      <c r="C97" s="434" t="s">
        <v>8935</v>
      </c>
      <c r="D97" s="482" t="s">
        <v>6924</v>
      </c>
      <c r="E97" s="24" t="s">
        <v>281</v>
      </c>
      <c r="F97" s="31">
        <v>430</v>
      </c>
      <c r="G97" s="31">
        <v>460</v>
      </c>
      <c r="H97" s="24" t="s">
        <v>281</v>
      </c>
      <c r="I97" s="24" t="s">
        <v>281</v>
      </c>
      <c r="J97" s="514">
        <v>3.2</v>
      </c>
      <c r="K97" s="24" t="s">
        <v>281</v>
      </c>
      <c r="L97" s="446">
        <v>3840</v>
      </c>
    </row>
    <row r="98" spans="1:12" ht="12.75" customHeight="1">
      <c r="A98" s="854" t="s">
        <v>10595</v>
      </c>
      <c r="B98" s="854"/>
      <c r="C98" s="854"/>
      <c r="D98" s="854"/>
      <c r="E98" s="854"/>
      <c r="F98" s="854"/>
      <c r="G98" s="854"/>
      <c r="H98" s="854"/>
      <c r="I98" s="854"/>
      <c r="J98" s="854"/>
      <c r="K98" s="854"/>
      <c r="L98" s="854"/>
    </row>
    <row r="99" spans="1:12" ht="12.75" customHeight="1">
      <c r="A99" s="37">
        <v>140335</v>
      </c>
      <c r="B99" s="37" t="s">
        <v>10604</v>
      </c>
      <c r="C99" s="434" t="s">
        <v>10596</v>
      </c>
      <c r="D99" s="482" t="s">
        <v>12318</v>
      </c>
      <c r="E99" s="31">
        <v>500</v>
      </c>
      <c r="F99" s="24" t="s">
        <v>479</v>
      </c>
      <c r="G99" s="31">
        <v>560</v>
      </c>
      <c r="H99" s="24" t="s">
        <v>281</v>
      </c>
      <c r="I99" s="263" t="s">
        <v>3537</v>
      </c>
      <c r="J99" s="477">
        <v>103.5</v>
      </c>
      <c r="K99" s="22">
        <v>8</v>
      </c>
      <c r="L99" s="446">
        <v>7385</v>
      </c>
    </row>
    <row r="100" spans="1:12" ht="12.75" customHeight="1">
      <c r="A100" s="37" t="s">
        <v>480</v>
      </c>
      <c r="B100" s="37" t="s">
        <v>6926</v>
      </c>
      <c r="C100" s="434" t="s">
        <v>481</v>
      </c>
      <c r="D100" s="482" t="s">
        <v>6931</v>
      </c>
      <c r="E100" s="31">
        <v>500</v>
      </c>
      <c r="F100" s="24">
        <v>460</v>
      </c>
      <c r="G100" s="31">
        <v>500</v>
      </c>
      <c r="H100" s="24" t="s">
        <v>281</v>
      </c>
      <c r="I100" s="263" t="s">
        <v>3876</v>
      </c>
      <c r="J100" s="477">
        <v>120</v>
      </c>
      <c r="K100" s="22">
        <v>8</v>
      </c>
      <c r="L100" s="446">
        <v>4836</v>
      </c>
    </row>
    <row r="101" spans="1:12" ht="12.75" customHeight="1">
      <c r="A101" s="37" t="s">
        <v>483</v>
      </c>
      <c r="B101" s="37" t="s">
        <v>6927</v>
      </c>
      <c r="C101" s="434" t="s">
        <v>484</v>
      </c>
      <c r="D101" s="482" t="s">
        <v>6932</v>
      </c>
      <c r="E101" s="31">
        <v>500</v>
      </c>
      <c r="F101" s="24">
        <v>460</v>
      </c>
      <c r="G101" s="31">
        <v>500</v>
      </c>
      <c r="H101" s="24" t="s">
        <v>281</v>
      </c>
      <c r="I101" s="263" t="s">
        <v>3876</v>
      </c>
      <c r="J101" s="477">
        <v>156</v>
      </c>
      <c r="K101" s="22">
        <v>8</v>
      </c>
      <c r="L101" s="446">
        <v>7442</v>
      </c>
    </row>
    <row r="102" spans="1:12" ht="12.75" customHeight="1">
      <c r="A102" s="37">
        <v>140334</v>
      </c>
      <c r="B102" s="37" t="s">
        <v>10603</v>
      </c>
      <c r="C102" s="434" t="s">
        <v>10597</v>
      </c>
      <c r="D102" s="482" t="s">
        <v>10598</v>
      </c>
      <c r="E102" s="31">
        <v>500</v>
      </c>
      <c r="F102" s="24" t="s">
        <v>479</v>
      </c>
      <c r="G102" s="31">
        <v>940</v>
      </c>
      <c r="H102" s="24" t="s">
        <v>281</v>
      </c>
      <c r="I102" s="263" t="s">
        <v>3537</v>
      </c>
      <c r="J102" s="477">
        <v>266.5</v>
      </c>
      <c r="K102" s="22">
        <v>4</v>
      </c>
      <c r="L102" s="446">
        <v>16011</v>
      </c>
    </row>
    <row r="103" spans="1:12" ht="12.75" customHeight="1">
      <c r="A103" s="37">
        <v>603505</v>
      </c>
      <c r="B103" s="37" t="s">
        <v>6929</v>
      </c>
      <c r="C103" s="434" t="s">
        <v>486</v>
      </c>
      <c r="D103" s="482" t="s">
        <v>486</v>
      </c>
      <c r="E103" s="31">
        <v>340</v>
      </c>
      <c r="F103" s="31">
        <v>280</v>
      </c>
      <c r="G103" s="31">
        <v>150</v>
      </c>
      <c r="H103" s="24" t="s">
        <v>281</v>
      </c>
      <c r="I103" s="24" t="s">
        <v>281</v>
      </c>
      <c r="J103" s="477">
        <v>2.2999999999999998</v>
      </c>
      <c r="K103" s="24" t="s">
        <v>281</v>
      </c>
      <c r="L103" s="446">
        <v>3080</v>
      </c>
    </row>
    <row r="104" spans="1:12" ht="12.75" customHeight="1">
      <c r="A104" s="854" t="s">
        <v>487</v>
      </c>
      <c r="B104" s="854"/>
      <c r="C104" s="854"/>
      <c r="D104" s="854"/>
      <c r="E104" s="854"/>
      <c r="F104" s="854"/>
      <c r="G104" s="854"/>
      <c r="H104" s="854"/>
      <c r="I104" s="854"/>
      <c r="J104" s="854"/>
      <c r="K104" s="854"/>
      <c r="L104" s="854"/>
    </row>
    <row r="105" spans="1:12" ht="12.75" customHeight="1">
      <c r="A105" s="23"/>
      <c r="B105" s="88" t="s">
        <v>281</v>
      </c>
      <c r="C105" s="434" t="s">
        <v>8675</v>
      </c>
      <c r="D105" s="482" t="s">
        <v>8678</v>
      </c>
      <c r="E105" s="88" t="s">
        <v>281</v>
      </c>
      <c r="F105" s="88" t="s">
        <v>281</v>
      </c>
      <c r="G105" s="88" t="s">
        <v>281</v>
      </c>
      <c r="H105" s="88" t="s">
        <v>281</v>
      </c>
      <c r="I105" s="88" t="s">
        <v>281</v>
      </c>
      <c r="J105" s="88" t="s">
        <v>281</v>
      </c>
      <c r="K105" s="88" t="s">
        <v>281</v>
      </c>
      <c r="L105" s="446">
        <v>2705</v>
      </c>
    </row>
    <row r="106" spans="1:12" ht="12.75" customHeight="1">
      <c r="A106" s="23"/>
      <c r="B106" s="88" t="s">
        <v>281</v>
      </c>
      <c r="C106" s="434" t="s">
        <v>1490</v>
      </c>
      <c r="D106" s="482" t="s">
        <v>8991</v>
      </c>
      <c r="E106" s="88" t="s">
        <v>281</v>
      </c>
      <c r="F106" s="88" t="s">
        <v>281</v>
      </c>
      <c r="G106" s="88" t="s">
        <v>281</v>
      </c>
      <c r="H106" s="88" t="s">
        <v>281</v>
      </c>
      <c r="I106" s="88" t="s">
        <v>281</v>
      </c>
      <c r="J106" s="88" t="s">
        <v>281</v>
      </c>
      <c r="K106" s="88" t="s">
        <v>281</v>
      </c>
      <c r="L106" s="446">
        <v>3815</v>
      </c>
    </row>
    <row r="107" spans="1:12" ht="12.75" customHeight="1">
      <c r="A107" s="23"/>
      <c r="B107" s="88" t="s">
        <v>281</v>
      </c>
      <c r="C107" s="434" t="s">
        <v>488</v>
      </c>
      <c r="D107" s="482" t="s">
        <v>8994</v>
      </c>
      <c r="E107" s="88" t="s">
        <v>281</v>
      </c>
      <c r="F107" s="88" t="s">
        <v>281</v>
      </c>
      <c r="G107" s="88" t="s">
        <v>281</v>
      </c>
      <c r="H107" s="88" t="s">
        <v>281</v>
      </c>
      <c r="I107" s="88" t="s">
        <v>281</v>
      </c>
      <c r="J107" s="88" t="s">
        <v>281</v>
      </c>
      <c r="K107" s="88" t="s">
        <v>281</v>
      </c>
      <c r="L107" s="446">
        <v>4785</v>
      </c>
    </row>
    <row r="108" spans="1:12" ht="12.75" customHeight="1">
      <c r="A108" s="23"/>
      <c r="B108" s="88" t="s">
        <v>281</v>
      </c>
      <c r="C108" s="434" t="s">
        <v>489</v>
      </c>
      <c r="D108" s="482" t="s">
        <v>8999</v>
      </c>
      <c r="E108" s="88" t="s">
        <v>281</v>
      </c>
      <c r="F108" s="88" t="s">
        <v>281</v>
      </c>
      <c r="G108" s="88" t="s">
        <v>281</v>
      </c>
      <c r="H108" s="88" t="s">
        <v>281</v>
      </c>
      <c r="I108" s="88" t="s">
        <v>281</v>
      </c>
      <c r="J108" s="88" t="s">
        <v>281</v>
      </c>
      <c r="K108" s="88" t="s">
        <v>281</v>
      </c>
      <c r="L108" s="446">
        <v>3025</v>
      </c>
    </row>
    <row r="109" spans="1:12" ht="12.75" customHeight="1">
      <c r="A109" s="871" t="s">
        <v>9556</v>
      </c>
      <c r="B109" s="872"/>
      <c r="C109" s="872"/>
      <c r="D109" s="872"/>
      <c r="E109" s="872"/>
      <c r="F109" s="872"/>
      <c r="G109" s="872"/>
      <c r="H109" s="872"/>
      <c r="I109" s="872"/>
      <c r="J109" s="872"/>
      <c r="K109" s="872"/>
      <c r="L109" s="873"/>
    </row>
    <row r="110" spans="1:12" ht="12.75" customHeight="1">
      <c r="A110" s="37" t="s">
        <v>2163</v>
      </c>
      <c r="B110" s="37" t="s">
        <v>7053</v>
      </c>
      <c r="C110" s="471" t="s">
        <v>2309</v>
      </c>
      <c r="D110" s="482" t="s">
        <v>7058</v>
      </c>
      <c r="E110" s="31">
        <v>1000</v>
      </c>
      <c r="F110" s="24">
        <v>430</v>
      </c>
      <c r="G110" s="24">
        <v>110</v>
      </c>
      <c r="H110" s="24" t="s">
        <v>281</v>
      </c>
      <c r="I110" s="263" t="s">
        <v>301</v>
      </c>
      <c r="J110" s="477">
        <v>98</v>
      </c>
      <c r="K110" s="33">
        <v>14</v>
      </c>
      <c r="L110" s="446">
        <v>1819</v>
      </c>
    </row>
    <row r="111" spans="1:12" ht="12.75" customHeight="1">
      <c r="A111" s="37" t="s">
        <v>2164</v>
      </c>
      <c r="B111" s="37" t="s">
        <v>7054</v>
      </c>
      <c r="C111" s="471" t="s">
        <v>2165</v>
      </c>
      <c r="D111" s="482" t="s">
        <v>7059</v>
      </c>
      <c r="E111" s="31">
        <v>1000</v>
      </c>
      <c r="F111" s="24">
        <v>430</v>
      </c>
      <c r="G111" s="24">
        <v>180</v>
      </c>
      <c r="H111" s="24" t="s">
        <v>281</v>
      </c>
      <c r="I111" s="263" t="s">
        <v>301</v>
      </c>
      <c r="J111" s="477">
        <v>165</v>
      </c>
      <c r="K111" s="33">
        <v>6</v>
      </c>
      <c r="L111" s="446">
        <v>2426</v>
      </c>
    </row>
    <row r="112" spans="1:12" ht="12.75" customHeight="1">
      <c r="A112" s="37" t="s">
        <v>2166</v>
      </c>
      <c r="B112" s="37" t="s">
        <v>7055</v>
      </c>
      <c r="C112" s="471" t="s">
        <v>2167</v>
      </c>
      <c r="D112" s="482" t="s">
        <v>7060</v>
      </c>
      <c r="E112" s="31">
        <v>1000</v>
      </c>
      <c r="F112" s="24">
        <v>430</v>
      </c>
      <c r="G112" s="24">
        <v>180</v>
      </c>
      <c r="H112" s="24" t="s">
        <v>281</v>
      </c>
      <c r="I112" s="263" t="s">
        <v>273</v>
      </c>
      <c r="J112" s="477">
        <v>171</v>
      </c>
      <c r="K112" s="33">
        <v>6</v>
      </c>
      <c r="L112" s="446">
        <v>3146</v>
      </c>
    </row>
    <row r="113" spans="1:12" ht="12.75" customHeight="1">
      <c r="A113" s="37" t="s">
        <v>2168</v>
      </c>
      <c r="B113" s="37" t="s">
        <v>7056</v>
      </c>
      <c r="C113" s="471" t="s">
        <v>2169</v>
      </c>
      <c r="D113" s="482" t="s">
        <v>7061</v>
      </c>
      <c r="E113" s="31">
        <v>1000</v>
      </c>
      <c r="F113" s="24">
        <v>430</v>
      </c>
      <c r="G113" s="24">
        <v>180</v>
      </c>
      <c r="H113" s="24" t="s">
        <v>281</v>
      </c>
      <c r="I113" s="263" t="s">
        <v>2597</v>
      </c>
      <c r="J113" s="477">
        <v>183.5</v>
      </c>
      <c r="K113" s="33">
        <v>6</v>
      </c>
      <c r="L113" s="446">
        <v>3751</v>
      </c>
    </row>
    <row r="114" spans="1:12" ht="12.75" customHeight="1">
      <c r="A114" s="37" t="s">
        <v>2170</v>
      </c>
      <c r="B114" s="37" t="s">
        <v>7057</v>
      </c>
      <c r="C114" s="471" t="s">
        <v>2171</v>
      </c>
      <c r="D114" s="482" t="s">
        <v>7062</v>
      </c>
      <c r="E114" s="31">
        <v>1000</v>
      </c>
      <c r="F114" s="24">
        <v>430</v>
      </c>
      <c r="G114" s="24">
        <v>180</v>
      </c>
      <c r="H114" s="24" t="s">
        <v>281</v>
      </c>
      <c r="I114" s="263" t="s">
        <v>1799</v>
      </c>
      <c r="J114" s="477">
        <v>184</v>
      </c>
      <c r="K114" s="33">
        <v>6</v>
      </c>
      <c r="L114" s="446">
        <v>4356</v>
      </c>
    </row>
    <row r="115" spans="1:12" ht="12.75" customHeight="1">
      <c r="A115" s="37"/>
      <c r="B115" s="37" t="s">
        <v>12126</v>
      </c>
      <c r="C115" s="471" t="s">
        <v>12127</v>
      </c>
      <c r="D115" s="482" t="s">
        <v>12128</v>
      </c>
      <c r="E115" s="31">
        <v>1000</v>
      </c>
      <c r="F115" s="24">
        <v>430</v>
      </c>
      <c r="G115" s="24">
        <v>200</v>
      </c>
      <c r="H115" s="24" t="s">
        <v>281</v>
      </c>
      <c r="I115" s="263" t="s">
        <v>1799</v>
      </c>
      <c r="J115" s="477">
        <v>203</v>
      </c>
      <c r="K115" s="33">
        <v>6</v>
      </c>
      <c r="L115" s="446" t="e">
        <f>J115*#REF!</f>
        <v>#REF!</v>
      </c>
    </row>
    <row r="116" spans="1:12" ht="12.75" customHeight="1">
      <c r="A116" s="854" t="s">
        <v>9579</v>
      </c>
      <c r="B116" s="854"/>
      <c r="C116" s="854"/>
      <c r="D116" s="854"/>
      <c r="E116" s="854"/>
      <c r="F116" s="854"/>
      <c r="G116" s="854"/>
      <c r="H116" s="854"/>
      <c r="I116" s="854"/>
      <c r="J116" s="854"/>
      <c r="K116" s="854"/>
      <c r="L116" s="854"/>
    </row>
    <row r="117" spans="1:12" ht="12.75" customHeight="1">
      <c r="A117" s="164" t="s">
        <v>1783</v>
      </c>
      <c r="B117" s="164" t="s">
        <v>8697</v>
      </c>
      <c r="C117" s="768" t="s">
        <v>1784</v>
      </c>
      <c r="D117" s="769" t="s">
        <v>9546</v>
      </c>
      <c r="E117" s="31">
        <v>1000</v>
      </c>
      <c r="F117" s="35">
        <v>430</v>
      </c>
      <c r="G117" s="35">
        <v>180</v>
      </c>
      <c r="H117" s="18" t="s">
        <v>281</v>
      </c>
      <c r="I117" s="263" t="s">
        <v>301</v>
      </c>
      <c r="J117" s="477">
        <v>153</v>
      </c>
      <c r="K117" s="36">
        <v>6</v>
      </c>
      <c r="L117" s="767">
        <v>2670</v>
      </c>
    </row>
    <row r="118" spans="1:12" ht="12.75" customHeight="1">
      <c r="A118" s="164"/>
      <c r="B118" s="37" t="s">
        <v>9038</v>
      </c>
      <c r="C118" s="768" t="s">
        <v>9547</v>
      </c>
      <c r="D118" s="470" t="s">
        <v>9496</v>
      </c>
      <c r="E118" s="31">
        <v>1000</v>
      </c>
      <c r="F118" s="35">
        <v>430</v>
      </c>
      <c r="G118" s="35">
        <v>180</v>
      </c>
      <c r="H118" s="18" t="s">
        <v>281</v>
      </c>
      <c r="I118" s="263" t="s">
        <v>301</v>
      </c>
      <c r="J118" s="477">
        <v>128</v>
      </c>
      <c r="K118" s="36">
        <v>6</v>
      </c>
      <c r="L118" s="767">
        <v>8465</v>
      </c>
    </row>
    <row r="119" spans="1:12" ht="12.75" customHeight="1">
      <c r="A119" s="854" t="s">
        <v>9580</v>
      </c>
      <c r="B119" s="854"/>
      <c r="C119" s="854"/>
      <c r="D119" s="854"/>
      <c r="E119" s="854"/>
      <c r="F119" s="854"/>
      <c r="G119" s="854"/>
      <c r="H119" s="854"/>
      <c r="I119" s="854"/>
      <c r="J119" s="854"/>
      <c r="K119" s="854"/>
      <c r="L119" s="854"/>
    </row>
    <row r="120" spans="1:12" ht="12.75" customHeight="1">
      <c r="A120" s="37" t="s">
        <v>2172</v>
      </c>
      <c r="B120" s="37" t="s">
        <v>7063</v>
      </c>
      <c r="C120" s="471" t="s">
        <v>2173</v>
      </c>
      <c r="D120" s="482" t="s">
        <v>7079</v>
      </c>
      <c r="E120" s="31">
        <v>1000</v>
      </c>
      <c r="F120" s="24">
        <v>430</v>
      </c>
      <c r="G120" s="24">
        <v>180</v>
      </c>
      <c r="H120" s="24" t="s">
        <v>281</v>
      </c>
      <c r="I120" s="263" t="s">
        <v>301</v>
      </c>
      <c r="J120" s="477">
        <v>156</v>
      </c>
      <c r="K120" s="33">
        <v>6</v>
      </c>
      <c r="L120" s="446">
        <v>2426</v>
      </c>
    </row>
    <row r="121" spans="1:12" ht="12.75" customHeight="1">
      <c r="A121" s="37" t="s">
        <v>2174</v>
      </c>
      <c r="B121" s="37" t="s">
        <v>7064</v>
      </c>
      <c r="C121" s="471" t="s">
        <v>2175</v>
      </c>
      <c r="D121" s="482" t="s">
        <v>7080</v>
      </c>
      <c r="E121" s="31">
        <v>1000</v>
      </c>
      <c r="F121" s="24">
        <v>430</v>
      </c>
      <c r="G121" s="24">
        <v>180</v>
      </c>
      <c r="H121" s="24" t="s">
        <v>281</v>
      </c>
      <c r="I121" s="263" t="s">
        <v>301</v>
      </c>
      <c r="J121" s="477">
        <v>156</v>
      </c>
      <c r="K121" s="33">
        <v>6</v>
      </c>
      <c r="L121" s="446">
        <v>2426</v>
      </c>
    </row>
    <row r="122" spans="1:12" ht="12.75" customHeight="1">
      <c r="A122" s="37" t="s">
        <v>2176</v>
      </c>
      <c r="B122" s="37" t="s">
        <v>7065</v>
      </c>
      <c r="C122" s="471" t="s">
        <v>2177</v>
      </c>
      <c r="D122" s="482" t="s">
        <v>7081</v>
      </c>
      <c r="E122" s="31">
        <v>1000</v>
      </c>
      <c r="F122" s="24">
        <v>430</v>
      </c>
      <c r="G122" s="24">
        <v>180</v>
      </c>
      <c r="H122" s="24" t="s">
        <v>281</v>
      </c>
      <c r="I122" s="263" t="s">
        <v>301</v>
      </c>
      <c r="J122" s="477">
        <v>156</v>
      </c>
      <c r="K122" s="33">
        <v>6</v>
      </c>
      <c r="L122" s="446">
        <v>4123</v>
      </c>
    </row>
    <row r="123" spans="1:12" ht="12.75" customHeight="1">
      <c r="A123" s="37" t="s">
        <v>2178</v>
      </c>
      <c r="B123" s="37" t="s">
        <v>7066</v>
      </c>
      <c r="C123" s="471" t="s">
        <v>2179</v>
      </c>
      <c r="D123" s="482" t="s">
        <v>7082</v>
      </c>
      <c r="E123" s="31">
        <v>1000</v>
      </c>
      <c r="F123" s="24">
        <v>430</v>
      </c>
      <c r="G123" s="24">
        <v>180</v>
      </c>
      <c r="H123" s="24" t="s">
        <v>281</v>
      </c>
      <c r="I123" s="263" t="s">
        <v>301</v>
      </c>
      <c r="J123" s="477">
        <v>156</v>
      </c>
      <c r="K123" s="33">
        <v>6</v>
      </c>
      <c r="L123" s="446">
        <v>4123</v>
      </c>
    </row>
    <row r="124" spans="1:12" ht="12.75" customHeight="1">
      <c r="A124" s="37" t="s">
        <v>2180</v>
      </c>
      <c r="B124" s="37" t="s">
        <v>7067</v>
      </c>
      <c r="C124" s="471" t="s">
        <v>2181</v>
      </c>
      <c r="D124" s="482" t="s">
        <v>7083</v>
      </c>
      <c r="E124" s="31">
        <v>1000</v>
      </c>
      <c r="F124" s="24">
        <v>430</v>
      </c>
      <c r="G124" s="24">
        <v>180</v>
      </c>
      <c r="H124" s="24" t="s">
        <v>281</v>
      </c>
      <c r="I124" s="263" t="s">
        <v>273</v>
      </c>
      <c r="J124" s="477">
        <v>162</v>
      </c>
      <c r="K124" s="33">
        <v>6</v>
      </c>
      <c r="L124" s="446">
        <v>3146</v>
      </c>
    </row>
    <row r="125" spans="1:12" ht="12.75" customHeight="1">
      <c r="A125" s="37" t="s">
        <v>2182</v>
      </c>
      <c r="B125" s="37" t="s">
        <v>7068</v>
      </c>
      <c r="C125" s="471" t="s">
        <v>2183</v>
      </c>
      <c r="D125" s="482" t="s">
        <v>7084</v>
      </c>
      <c r="E125" s="31">
        <v>1000</v>
      </c>
      <c r="F125" s="24">
        <v>430</v>
      </c>
      <c r="G125" s="24">
        <v>180</v>
      </c>
      <c r="H125" s="24" t="s">
        <v>281</v>
      </c>
      <c r="I125" s="263" t="s">
        <v>273</v>
      </c>
      <c r="J125" s="477">
        <v>162</v>
      </c>
      <c r="K125" s="33">
        <v>6</v>
      </c>
      <c r="L125" s="446">
        <v>3146</v>
      </c>
    </row>
    <row r="126" spans="1:12" ht="12.75" customHeight="1">
      <c r="A126" s="37" t="s">
        <v>2184</v>
      </c>
      <c r="B126" s="37" t="s">
        <v>7069</v>
      </c>
      <c r="C126" s="471" t="s">
        <v>2185</v>
      </c>
      <c r="D126" s="482" t="s">
        <v>7085</v>
      </c>
      <c r="E126" s="31">
        <v>1000</v>
      </c>
      <c r="F126" s="24">
        <v>430</v>
      </c>
      <c r="G126" s="24">
        <v>180</v>
      </c>
      <c r="H126" s="24" t="s">
        <v>281</v>
      </c>
      <c r="I126" s="263" t="s">
        <v>273</v>
      </c>
      <c r="J126" s="477">
        <v>162</v>
      </c>
      <c r="K126" s="33">
        <v>6</v>
      </c>
      <c r="L126" s="446">
        <v>5348</v>
      </c>
    </row>
    <row r="127" spans="1:12" ht="12.75" customHeight="1">
      <c r="A127" s="37" t="s">
        <v>2186</v>
      </c>
      <c r="B127" s="37" t="s">
        <v>7070</v>
      </c>
      <c r="C127" s="471" t="s">
        <v>2187</v>
      </c>
      <c r="D127" s="482" t="s">
        <v>7086</v>
      </c>
      <c r="E127" s="31">
        <v>1000</v>
      </c>
      <c r="F127" s="24">
        <v>430</v>
      </c>
      <c r="G127" s="24">
        <v>180</v>
      </c>
      <c r="H127" s="24" t="s">
        <v>281</v>
      </c>
      <c r="I127" s="263" t="s">
        <v>273</v>
      </c>
      <c r="J127" s="477">
        <v>162</v>
      </c>
      <c r="K127" s="33">
        <v>6</v>
      </c>
      <c r="L127" s="446">
        <v>5348</v>
      </c>
    </row>
    <row r="128" spans="1:12" ht="12.75" customHeight="1">
      <c r="A128" s="37" t="s">
        <v>2188</v>
      </c>
      <c r="B128" s="37" t="s">
        <v>7071</v>
      </c>
      <c r="C128" s="471" t="s">
        <v>2189</v>
      </c>
      <c r="D128" s="482" t="s">
        <v>7087</v>
      </c>
      <c r="E128" s="31">
        <v>1000</v>
      </c>
      <c r="F128" s="24">
        <v>430</v>
      </c>
      <c r="G128" s="24">
        <v>180</v>
      </c>
      <c r="H128" s="24" t="s">
        <v>281</v>
      </c>
      <c r="I128" s="263" t="s">
        <v>2597</v>
      </c>
      <c r="J128" s="477">
        <v>174.5</v>
      </c>
      <c r="K128" s="33">
        <v>6</v>
      </c>
      <c r="L128" s="446">
        <v>3751</v>
      </c>
    </row>
    <row r="129" spans="1:12" ht="12.75" customHeight="1">
      <c r="A129" s="37" t="s">
        <v>2190</v>
      </c>
      <c r="B129" s="37" t="s">
        <v>7072</v>
      </c>
      <c r="C129" s="471" t="s">
        <v>2191</v>
      </c>
      <c r="D129" s="482" t="s">
        <v>7088</v>
      </c>
      <c r="E129" s="31">
        <v>1000</v>
      </c>
      <c r="F129" s="24">
        <v>430</v>
      </c>
      <c r="G129" s="24">
        <v>180</v>
      </c>
      <c r="H129" s="24" t="s">
        <v>281</v>
      </c>
      <c r="I129" s="263" t="s">
        <v>2597</v>
      </c>
      <c r="J129" s="477">
        <v>174.5</v>
      </c>
      <c r="K129" s="33">
        <v>6</v>
      </c>
      <c r="L129" s="446">
        <v>3751</v>
      </c>
    </row>
    <row r="130" spans="1:12" ht="12.75" customHeight="1">
      <c r="A130" s="37" t="s">
        <v>2192</v>
      </c>
      <c r="B130" s="37" t="s">
        <v>7073</v>
      </c>
      <c r="C130" s="471" t="s">
        <v>2193</v>
      </c>
      <c r="D130" s="482" t="s">
        <v>7089</v>
      </c>
      <c r="E130" s="31">
        <v>1000</v>
      </c>
      <c r="F130" s="24">
        <v>430</v>
      </c>
      <c r="G130" s="24">
        <v>180</v>
      </c>
      <c r="H130" s="24" t="s">
        <v>281</v>
      </c>
      <c r="I130" s="263" t="s">
        <v>2597</v>
      </c>
      <c r="J130" s="477">
        <v>174.5</v>
      </c>
      <c r="K130" s="33">
        <v>6</v>
      </c>
      <c r="L130" s="446">
        <v>6377</v>
      </c>
    </row>
    <row r="131" spans="1:12" ht="12.75" customHeight="1">
      <c r="A131" s="37" t="s">
        <v>2194</v>
      </c>
      <c r="B131" s="37" t="s">
        <v>7074</v>
      </c>
      <c r="C131" s="471" t="s">
        <v>2195</v>
      </c>
      <c r="D131" s="482" t="s">
        <v>7090</v>
      </c>
      <c r="E131" s="31">
        <v>1000</v>
      </c>
      <c r="F131" s="24">
        <v>430</v>
      </c>
      <c r="G131" s="24">
        <v>180</v>
      </c>
      <c r="H131" s="24" t="s">
        <v>281</v>
      </c>
      <c r="I131" s="263" t="s">
        <v>2597</v>
      </c>
      <c r="J131" s="477">
        <v>174.5</v>
      </c>
      <c r="K131" s="33">
        <v>6</v>
      </c>
      <c r="L131" s="446">
        <v>6377</v>
      </c>
    </row>
    <row r="132" spans="1:12" ht="12.75" customHeight="1">
      <c r="A132" s="37" t="s">
        <v>2196</v>
      </c>
      <c r="B132" s="37" t="s">
        <v>7075</v>
      </c>
      <c r="C132" s="471" t="s">
        <v>2197</v>
      </c>
      <c r="D132" s="482" t="s">
        <v>7091</v>
      </c>
      <c r="E132" s="31">
        <v>1000</v>
      </c>
      <c r="F132" s="24">
        <v>430</v>
      </c>
      <c r="G132" s="24">
        <v>180</v>
      </c>
      <c r="H132" s="24" t="s">
        <v>281</v>
      </c>
      <c r="I132" s="263" t="s">
        <v>3537</v>
      </c>
      <c r="J132" s="477">
        <v>175</v>
      </c>
      <c r="K132" s="33">
        <v>6</v>
      </c>
      <c r="L132" s="446">
        <v>4356</v>
      </c>
    </row>
    <row r="133" spans="1:12" ht="12.75" customHeight="1">
      <c r="A133" s="37" t="s">
        <v>2198</v>
      </c>
      <c r="B133" s="37" t="s">
        <v>7076</v>
      </c>
      <c r="C133" s="471" t="s">
        <v>2199</v>
      </c>
      <c r="D133" s="482" t="s">
        <v>7092</v>
      </c>
      <c r="E133" s="31">
        <v>1000</v>
      </c>
      <c r="F133" s="24">
        <v>430</v>
      </c>
      <c r="G133" s="24">
        <v>180</v>
      </c>
      <c r="H133" s="24" t="s">
        <v>281</v>
      </c>
      <c r="I133" s="263" t="s">
        <v>3537</v>
      </c>
      <c r="J133" s="477">
        <v>175</v>
      </c>
      <c r="K133" s="33">
        <v>6</v>
      </c>
      <c r="L133" s="446">
        <v>4356</v>
      </c>
    </row>
    <row r="134" spans="1:12" ht="12.75" customHeight="1">
      <c r="A134" s="37" t="s">
        <v>2200</v>
      </c>
      <c r="B134" s="37" t="s">
        <v>7077</v>
      </c>
      <c r="C134" s="471" t="s">
        <v>2201</v>
      </c>
      <c r="D134" s="482" t="s">
        <v>7093</v>
      </c>
      <c r="E134" s="31">
        <v>1000</v>
      </c>
      <c r="F134" s="24">
        <v>430</v>
      </c>
      <c r="G134" s="24">
        <v>180</v>
      </c>
      <c r="H134" s="24" t="s">
        <v>281</v>
      </c>
      <c r="I134" s="263" t="s">
        <v>3537</v>
      </c>
      <c r="J134" s="477">
        <v>175</v>
      </c>
      <c r="K134" s="33">
        <v>6</v>
      </c>
      <c r="L134" s="446">
        <v>7405</v>
      </c>
    </row>
    <row r="135" spans="1:12" ht="12.75" customHeight="1">
      <c r="A135" s="37" t="s">
        <v>2202</v>
      </c>
      <c r="B135" s="37" t="s">
        <v>7078</v>
      </c>
      <c r="C135" s="471" t="s">
        <v>2203</v>
      </c>
      <c r="D135" s="482" t="s">
        <v>7094</v>
      </c>
      <c r="E135" s="31">
        <v>1000</v>
      </c>
      <c r="F135" s="24">
        <v>430</v>
      </c>
      <c r="G135" s="24">
        <v>180</v>
      </c>
      <c r="H135" s="24" t="s">
        <v>281</v>
      </c>
      <c r="I135" s="263" t="s">
        <v>3537</v>
      </c>
      <c r="J135" s="477">
        <v>175</v>
      </c>
      <c r="K135" s="33">
        <v>6</v>
      </c>
      <c r="L135" s="446">
        <v>7405</v>
      </c>
    </row>
    <row r="136" spans="1:12" ht="12.75" customHeight="1">
      <c r="A136" s="37"/>
      <c r="B136" s="37" t="s">
        <v>12129</v>
      </c>
      <c r="C136" s="471" t="s">
        <v>2197</v>
      </c>
      <c r="D136" s="482" t="s">
        <v>12133</v>
      </c>
      <c r="E136" s="31">
        <v>1000</v>
      </c>
      <c r="F136" s="24">
        <v>430</v>
      </c>
      <c r="G136" s="24">
        <v>200</v>
      </c>
      <c r="H136" s="24" t="s">
        <v>281</v>
      </c>
      <c r="I136" s="263" t="s">
        <v>3537</v>
      </c>
      <c r="J136" s="477">
        <v>194</v>
      </c>
      <c r="K136" s="33">
        <v>6</v>
      </c>
      <c r="L136" s="446">
        <v>5238</v>
      </c>
    </row>
    <row r="137" spans="1:12" ht="12.75" customHeight="1">
      <c r="A137" s="37"/>
      <c r="B137" s="37" t="s">
        <v>12130</v>
      </c>
      <c r="C137" s="471" t="s">
        <v>2199</v>
      </c>
      <c r="D137" s="482" t="s">
        <v>12134</v>
      </c>
      <c r="E137" s="31">
        <v>1000</v>
      </c>
      <c r="F137" s="24">
        <v>430</v>
      </c>
      <c r="G137" s="24">
        <v>200</v>
      </c>
      <c r="H137" s="24" t="s">
        <v>281</v>
      </c>
      <c r="I137" s="263" t="s">
        <v>3537</v>
      </c>
      <c r="J137" s="477">
        <v>194</v>
      </c>
      <c r="K137" s="33">
        <v>6</v>
      </c>
      <c r="L137" s="446">
        <v>5238</v>
      </c>
    </row>
    <row r="138" spans="1:12" ht="12.75" customHeight="1">
      <c r="A138" s="37"/>
      <c r="B138" s="37" t="s">
        <v>12131</v>
      </c>
      <c r="C138" s="471" t="s">
        <v>2201</v>
      </c>
      <c r="D138" s="482" t="s">
        <v>12135</v>
      </c>
      <c r="E138" s="31">
        <v>1000</v>
      </c>
      <c r="F138" s="24">
        <v>430</v>
      </c>
      <c r="G138" s="24">
        <v>200</v>
      </c>
      <c r="H138" s="24" t="s">
        <v>281</v>
      </c>
      <c r="I138" s="263" t="s">
        <v>3537</v>
      </c>
      <c r="J138" s="477">
        <v>194</v>
      </c>
      <c r="K138" s="33">
        <v>6</v>
      </c>
      <c r="L138" s="446">
        <v>9118</v>
      </c>
    </row>
    <row r="139" spans="1:12" ht="12.75" customHeight="1">
      <c r="A139" s="37"/>
      <c r="B139" s="37" t="s">
        <v>12132</v>
      </c>
      <c r="C139" s="471" t="s">
        <v>2203</v>
      </c>
      <c r="D139" s="482" t="s">
        <v>12136</v>
      </c>
      <c r="E139" s="31">
        <v>1000</v>
      </c>
      <c r="F139" s="24">
        <v>430</v>
      </c>
      <c r="G139" s="24">
        <v>200</v>
      </c>
      <c r="H139" s="24" t="s">
        <v>281</v>
      </c>
      <c r="I139" s="263" t="s">
        <v>3537</v>
      </c>
      <c r="J139" s="477">
        <v>194</v>
      </c>
      <c r="K139" s="33">
        <v>6</v>
      </c>
      <c r="L139" s="446">
        <v>9118</v>
      </c>
    </row>
    <row r="140" spans="1:12" ht="12.75" customHeight="1">
      <c r="A140" s="854" t="s">
        <v>9581</v>
      </c>
      <c r="B140" s="854"/>
      <c r="C140" s="854"/>
      <c r="D140" s="854"/>
      <c r="E140" s="854"/>
      <c r="F140" s="854"/>
      <c r="G140" s="854"/>
      <c r="H140" s="854"/>
      <c r="I140" s="854"/>
      <c r="J140" s="854"/>
      <c r="K140" s="854"/>
      <c r="L140" s="854"/>
    </row>
    <row r="141" spans="1:12" ht="12.75" customHeight="1">
      <c r="A141" s="37" t="s">
        <v>1785</v>
      </c>
      <c r="B141" s="37" t="s">
        <v>7095</v>
      </c>
      <c r="C141" s="471" t="s">
        <v>1786</v>
      </c>
      <c r="D141" s="482" t="s">
        <v>7096</v>
      </c>
      <c r="E141" s="31">
        <v>1000</v>
      </c>
      <c r="F141" s="24">
        <v>430</v>
      </c>
      <c r="G141" s="24">
        <v>180</v>
      </c>
      <c r="H141" s="24" t="s">
        <v>281</v>
      </c>
      <c r="I141" s="263" t="s">
        <v>301</v>
      </c>
      <c r="J141" s="477">
        <v>144.1</v>
      </c>
      <c r="K141" s="22">
        <v>6</v>
      </c>
      <c r="L141" s="446">
        <v>2670</v>
      </c>
    </row>
    <row r="142" spans="1:12" ht="12.75" customHeight="1">
      <c r="A142" s="5"/>
      <c r="B142" s="5"/>
      <c r="C142" s="4"/>
      <c r="D142" s="4"/>
      <c r="E142" s="10"/>
      <c r="F142" s="5"/>
      <c r="G142" s="5"/>
      <c r="H142" s="6"/>
      <c r="I142" s="6"/>
      <c r="J142" s="6"/>
      <c r="K142" s="6"/>
      <c r="L142" s="435"/>
    </row>
    <row r="143" spans="1:12" ht="12.75" customHeight="1">
      <c r="A143" s="5"/>
      <c r="B143" s="5"/>
      <c r="C143" s="4"/>
      <c r="D143" s="4"/>
      <c r="E143" s="10"/>
      <c r="F143" s="5"/>
      <c r="G143" s="5"/>
      <c r="H143" s="6"/>
      <c r="I143" s="6"/>
      <c r="J143" s="6"/>
      <c r="K143" s="6"/>
      <c r="L143" s="435"/>
    </row>
    <row r="144" spans="1:12" ht="12.75" customHeight="1">
      <c r="A144" s="5"/>
      <c r="B144" s="5"/>
      <c r="C144" s="4"/>
      <c r="D144" s="4"/>
      <c r="E144" s="10"/>
      <c r="F144" s="5"/>
      <c r="G144" s="5"/>
      <c r="H144" s="6"/>
      <c r="I144" s="6"/>
      <c r="J144" s="6"/>
      <c r="K144" s="6"/>
      <c r="L144" s="435"/>
    </row>
    <row r="145" spans="1:12" ht="12.75" customHeight="1">
      <c r="A145" s="5"/>
      <c r="B145" s="5"/>
      <c r="C145" s="4"/>
      <c r="D145" s="4"/>
      <c r="E145" s="10"/>
      <c r="F145" s="5"/>
      <c r="G145" s="5"/>
      <c r="H145" s="6"/>
      <c r="I145" s="6"/>
      <c r="J145" s="6"/>
      <c r="K145" s="6"/>
      <c r="L145" s="435"/>
    </row>
    <row r="146" spans="1:12" ht="12.75" customHeight="1">
      <c r="A146" s="5"/>
      <c r="B146" s="5"/>
      <c r="C146" s="4"/>
      <c r="D146" s="4"/>
      <c r="E146" s="10"/>
      <c r="F146" s="5"/>
      <c r="G146" s="5"/>
      <c r="H146" s="6"/>
      <c r="I146" s="6"/>
      <c r="J146" s="6"/>
      <c r="K146" s="6"/>
      <c r="L146" s="435"/>
    </row>
    <row r="147" spans="1:12" ht="12.75" customHeight="1">
      <c r="A147" s="5"/>
      <c r="B147" s="5"/>
      <c r="C147" s="4"/>
      <c r="D147" s="4"/>
      <c r="E147" s="10"/>
      <c r="F147" s="5"/>
      <c r="G147" s="5"/>
      <c r="H147" s="6"/>
      <c r="I147" s="6"/>
      <c r="J147" s="6"/>
      <c r="K147" s="6"/>
      <c r="L147" s="435"/>
    </row>
    <row r="148" spans="1:12" ht="12.75" customHeight="1">
      <c r="A148" s="5"/>
      <c r="B148" s="5"/>
      <c r="C148" s="4"/>
      <c r="D148" s="4"/>
      <c r="E148" s="10"/>
      <c r="F148" s="5"/>
      <c r="G148" s="5"/>
      <c r="H148" s="6"/>
      <c r="I148" s="6"/>
      <c r="J148" s="6"/>
      <c r="K148" s="6"/>
      <c r="L148" s="435"/>
    </row>
    <row r="149" spans="1:12" ht="12.75" customHeight="1">
      <c r="A149" s="5"/>
      <c r="B149" s="5"/>
      <c r="C149" s="4"/>
      <c r="D149" s="4"/>
      <c r="E149" s="10"/>
      <c r="F149" s="5"/>
      <c r="G149" s="5"/>
      <c r="H149" s="6"/>
      <c r="I149" s="6"/>
      <c r="J149" s="6"/>
      <c r="K149" s="6"/>
      <c r="L149" s="435"/>
    </row>
    <row r="150" spans="1:12" ht="12.75" customHeight="1">
      <c r="A150" s="5"/>
      <c r="B150" s="5"/>
      <c r="C150" s="4"/>
      <c r="D150" s="4"/>
      <c r="E150" s="10"/>
      <c r="F150" s="5"/>
      <c r="G150" s="5"/>
      <c r="H150" s="6"/>
      <c r="I150" s="6"/>
      <c r="J150" s="6"/>
      <c r="K150" s="6"/>
      <c r="L150" s="435"/>
    </row>
    <row r="151" spans="1:12" ht="15" customHeight="1">
      <c r="A151" s="5"/>
      <c r="B151" s="5"/>
      <c r="C151" s="4"/>
      <c r="D151" s="4"/>
      <c r="E151" s="10"/>
      <c r="F151" s="5"/>
      <c r="G151" s="5"/>
      <c r="H151" s="6"/>
      <c r="I151" s="6"/>
      <c r="J151" s="6"/>
      <c r="K151" s="6"/>
      <c r="L151" s="435"/>
    </row>
    <row r="152" spans="1:12" ht="15" customHeight="1">
      <c r="A152" s="5"/>
      <c r="B152" s="5"/>
      <c r="C152" s="4"/>
      <c r="D152" s="4"/>
      <c r="E152" s="10"/>
      <c r="F152" s="5"/>
      <c r="G152" s="5"/>
      <c r="H152" s="6"/>
      <c r="I152" s="6"/>
      <c r="J152" s="6"/>
      <c r="K152" s="6"/>
      <c r="L152" s="435"/>
    </row>
    <row r="153" spans="1:12" ht="15" customHeight="1">
      <c r="A153" s="5"/>
      <c r="B153" s="5"/>
      <c r="C153" s="4"/>
      <c r="D153" s="4"/>
      <c r="E153" s="10"/>
      <c r="F153" s="5"/>
      <c r="G153" s="5"/>
      <c r="H153" s="6"/>
      <c r="I153" s="6"/>
      <c r="J153" s="6"/>
      <c r="K153" s="6"/>
      <c r="L153" s="435"/>
    </row>
    <row r="154" spans="1:12" ht="15" customHeight="1">
      <c r="A154" s="5"/>
      <c r="B154" s="5"/>
      <c r="C154" s="4"/>
      <c r="D154" s="4"/>
      <c r="E154" s="10"/>
      <c r="F154" s="5"/>
      <c r="G154" s="5"/>
      <c r="H154" s="6"/>
      <c r="I154" s="6"/>
      <c r="J154" s="6"/>
      <c r="K154" s="6"/>
      <c r="L154" s="435"/>
    </row>
    <row r="155" spans="1:12" ht="15" customHeight="1">
      <c r="A155" s="5"/>
      <c r="B155" s="5"/>
      <c r="C155" s="4"/>
      <c r="D155" s="4"/>
      <c r="E155" s="10"/>
      <c r="F155" s="5"/>
      <c r="G155" s="5"/>
      <c r="H155" s="6"/>
      <c r="I155" s="6"/>
      <c r="J155" s="6"/>
      <c r="K155" s="6"/>
      <c r="L155" s="435"/>
    </row>
    <row r="156" spans="1:12" ht="15" customHeight="1">
      <c r="A156" s="5"/>
      <c r="B156" s="5"/>
      <c r="C156" s="4"/>
      <c r="D156" s="4"/>
      <c r="E156" s="10"/>
      <c r="F156" s="5"/>
      <c r="G156" s="5"/>
      <c r="H156" s="6"/>
      <c r="I156" s="6"/>
      <c r="J156" s="6"/>
      <c r="K156" s="6"/>
      <c r="L156" s="435"/>
    </row>
    <row r="157" spans="1:12" ht="15" customHeight="1">
      <c r="A157" s="5"/>
      <c r="B157" s="5"/>
      <c r="C157" s="4"/>
      <c r="D157" s="4"/>
      <c r="E157" s="10"/>
      <c r="F157" s="5"/>
      <c r="G157" s="5"/>
      <c r="H157" s="6"/>
      <c r="I157" s="6"/>
      <c r="J157" s="6"/>
      <c r="K157" s="6"/>
      <c r="L157" s="435"/>
    </row>
  </sheetData>
  <mergeCells count="10">
    <mergeCell ref="A140:L140"/>
    <mergeCell ref="A109:L109"/>
    <mergeCell ref="A72:L72"/>
    <mergeCell ref="A2:L2"/>
    <mergeCell ref="A13:L13"/>
    <mergeCell ref="A62:L62"/>
    <mergeCell ref="A119:L119"/>
    <mergeCell ref="A116:L116"/>
    <mergeCell ref="A98:L98"/>
    <mergeCell ref="A104:L104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1" max="11" man="1"/>
    <brk id="11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1:W62"/>
  <sheetViews>
    <sheetView topLeftCell="A49" zoomScaleNormal="100" zoomScaleSheetLayoutView="55" zoomScalePageLayoutView="40" workbookViewId="0">
      <selection activeCell="I15" sqref="I15"/>
    </sheetView>
  </sheetViews>
  <sheetFormatPr defaultColWidth="17.28515625" defaultRowHeight="15" customHeight="1"/>
  <cols>
    <col min="1" max="1" width="14.28515625" customWidth="1"/>
    <col min="2" max="2" width="8.7109375" customWidth="1"/>
    <col min="3" max="3" width="37.7109375" customWidth="1"/>
    <col min="4" max="4" width="10.28515625" style="281" customWidth="1"/>
    <col min="5" max="5" width="16.140625" customWidth="1"/>
    <col min="6" max="6" width="8.7109375" customWidth="1"/>
    <col min="7" max="7" width="37.7109375" customWidth="1"/>
    <col min="8" max="8" width="8.85546875" customWidth="1"/>
    <col min="9" max="9" width="16.7109375" style="281" customWidth="1"/>
    <col min="10" max="10" width="8.85546875" style="281" customWidth="1"/>
    <col min="11" max="11" width="37.7109375" style="281" customWidth="1"/>
    <col min="12" max="12" width="8.85546875" style="281" customWidth="1"/>
    <col min="13" max="13" width="8.85546875" customWidth="1"/>
    <col min="15" max="15" width="9" customWidth="1"/>
    <col min="16" max="16" width="37.7109375" customWidth="1"/>
    <col min="18" max="18" width="9.28515625" customWidth="1"/>
    <col min="19" max="19" width="37.7109375" customWidth="1"/>
    <col min="21" max="21" width="9.28515625" customWidth="1"/>
    <col min="22" max="22" width="37.7109375" customWidth="1"/>
  </cols>
  <sheetData>
    <row r="1" spans="1:23" ht="19.5" customHeight="1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285"/>
      <c r="O1" s="285"/>
      <c r="P1" s="285"/>
      <c r="Q1" s="285"/>
      <c r="R1" s="285"/>
      <c r="S1" s="285"/>
      <c r="T1" s="285"/>
      <c r="U1" s="285"/>
      <c r="V1" s="285"/>
    </row>
    <row r="2" spans="1:23" ht="27.75" customHeight="1">
      <c r="A2" s="358"/>
      <c r="B2" s="359" t="s">
        <v>10617</v>
      </c>
      <c r="C2" s="359" t="s">
        <v>12156</v>
      </c>
      <c r="D2" s="360">
        <v>3</v>
      </c>
      <c r="E2" s="359"/>
      <c r="F2" s="359" t="s">
        <v>10617</v>
      </c>
      <c r="G2" s="359" t="s">
        <v>12175</v>
      </c>
      <c r="H2" s="360">
        <v>51</v>
      </c>
      <c r="I2" s="360"/>
      <c r="J2" s="359" t="s">
        <v>10618</v>
      </c>
      <c r="K2" s="359" t="s">
        <v>12198</v>
      </c>
      <c r="L2" s="360">
        <v>105</v>
      </c>
      <c r="M2" s="358"/>
      <c r="N2" s="285"/>
      <c r="O2" s="286"/>
      <c r="P2" s="286"/>
      <c r="Q2" s="287"/>
      <c r="R2" s="286"/>
      <c r="S2" s="286"/>
      <c r="T2" s="287"/>
      <c r="U2" s="286"/>
      <c r="V2" s="286"/>
      <c r="W2" s="287"/>
    </row>
    <row r="3" spans="1:23" ht="27.75" customHeight="1">
      <c r="A3" s="358"/>
      <c r="B3" s="359"/>
      <c r="C3" s="359"/>
      <c r="D3" s="359"/>
      <c r="E3" s="359"/>
      <c r="F3" s="359" t="s">
        <v>10617</v>
      </c>
      <c r="G3" s="359" t="s">
        <v>12176</v>
      </c>
      <c r="H3" s="360">
        <v>53</v>
      </c>
      <c r="I3" s="360"/>
      <c r="J3" s="359" t="s">
        <v>10618</v>
      </c>
      <c r="K3" s="359" t="s">
        <v>12199</v>
      </c>
      <c r="L3" s="360">
        <v>107</v>
      </c>
      <c r="M3" s="358"/>
      <c r="N3" s="285"/>
      <c r="R3" s="286"/>
      <c r="S3" s="286"/>
      <c r="T3" s="287"/>
      <c r="U3" s="286"/>
      <c r="V3" s="286"/>
      <c r="W3" s="287"/>
    </row>
    <row r="4" spans="1:23" s="262" customFormat="1" ht="27.75" customHeight="1">
      <c r="A4" s="358"/>
      <c r="B4" s="359" t="s">
        <v>10617</v>
      </c>
      <c r="C4" s="359" t="s">
        <v>12208</v>
      </c>
      <c r="D4" s="360">
        <v>4</v>
      </c>
      <c r="E4" s="359"/>
      <c r="F4" s="359" t="s">
        <v>10617</v>
      </c>
      <c r="G4" s="359" t="s">
        <v>12177</v>
      </c>
      <c r="H4" s="360">
        <v>55</v>
      </c>
      <c r="I4" s="360"/>
      <c r="J4" s="359" t="s">
        <v>10618</v>
      </c>
      <c r="K4" s="359" t="s">
        <v>12200</v>
      </c>
      <c r="L4" s="360">
        <v>108</v>
      </c>
      <c r="M4" s="358"/>
      <c r="N4" s="285"/>
      <c r="O4" s="286"/>
      <c r="P4" s="286"/>
      <c r="Q4" s="287"/>
      <c r="R4" s="286"/>
      <c r="S4" s="286"/>
      <c r="T4" s="287"/>
      <c r="U4" s="286"/>
      <c r="V4" s="286"/>
      <c r="W4" s="287"/>
    </row>
    <row r="5" spans="1:23" ht="27.75" customHeight="1">
      <c r="A5" s="358"/>
      <c r="B5" s="359" t="s">
        <v>10617</v>
      </c>
      <c r="C5" s="359" t="s">
        <v>12209</v>
      </c>
      <c r="D5" s="360">
        <v>6</v>
      </c>
      <c r="E5" s="359"/>
      <c r="F5" s="359" t="s">
        <v>10617</v>
      </c>
      <c r="G5" s="359" t="s">
        <v>12212</v>
      </c>
      <c r="H5" s="360">
        <v>57</v>
      </c>
      <c r="I5" s="360"/>
      <c r="J5" s="359" t="s">
        <v>10618</v>
      </c>
      <c r="K5" s="359" t="s">
        <v>12201</v>
      </c>
      <c r="L5" s="360">
        <v>110</v>
      </c>
      <c r="M5" s="358"/>
      <c r="N5" s="285"/>
      <c r="O5" s="286"/>
      <c r="P5" s="286"/>
      <c r="Q5" s="287"/>
      <c r="R5" s="286"/>
      <c r="S5" s="286"/>
      <c r="T5" s="287"/>
      <c r="U5" s="286"/>
      <c r="V5" s="286"/>
      <c r="W5" s="287"/>
    </row>
    <row r="6" spans="1:23" s="262" customFormat="1" ht="27.75" customHeight="1">
      <c r="A6" s="358"/>
      <c r="B6" s="359" t="s">
        <v>10617</v>
      </c>
      <c r="C6" s="359" t="s">
        <v>12210</v>
      </c>
      <c r="D6" s="360">
        <v>8</v>
      </c>
      <c r="E6" s="359"/>
      <c r="F6" s="359" t="s">
        <v>10617</v>
      </c>
      <c r="G6" s="359" t="s">
        <v>12178</v>
      </c>
      <c r="H6" s="360">
        <v>59</v>
      </c>
      <c r="I6" s="360"/>
      <c r="J6" s="359" t="s">
        <v>10618</v>
      </c>
      <c r="K6" s="359" t="s">
        <v>12202</v>
      </c>
      <c r="L6" s="360">
        <v>111</v>
      </c>
      <c r="M6" s="358"/>
      <c r="N6" s="285"/>
      <c r="O6" s="286"/>
      <c r="P6" s="286"/>
      <c r="Q6" s="287"/>
      <c r="U6" s="286"/>
      <c r="V6" s="286"/>
      <c r="W6" s="287"/>
    </row>
    <row r="7" spans="1:23" ht="27.75" customHeight="1">
      <c r="A7" s="358"/>
      <c r="B7" s="359" t="s">
        <v>10617</v>
      </c>
      <c r="C7" s="359" t="s">
        <v>12211</v>
      </c>
      <c r="D7" s="360">
        <v>10</v>
      </c>
      <c r="E7" s="359"/>
      <c r="F7" s="359" t="s">
        <v>10617</v>
      </c>
      <c r="G7" s="359" t="s">
        <v>12179</v>
      </c>
      <c r="H7" s="360">
        <v>61</v>
      </c>
      <c r="I7" s="360"/>
      <c r="J7" s="359" t="s">
        <v>10618</v>
      </c>
      <c r="K7" s="359" t="s">
        <v>12203</v>
      </c>
      <c r="L7" s="360">
        <v>112</v>
      </c>
      <c r="M7" s="358"/>
      <c r="N7" s="285"/>
      <c r="O7" s="286"/>
      <c r="P7" s="286"/>
      <c r="Q7" s="287"/>
      <c r="R7" s="286"/>
      <c r="S7" s="286"/>
      <c r="T7" s="287"/>
      <c r="U7" s="286"/>
      <c r="V7" s="286"/>
      <c r="W7" s="287"/>
    </row>
    <row r="8" spans="1:23" s="262" customFormat="1" ht="27.75" customHeight="1">
      <c r="A8" s="358"/>
      <c r="B8" s="359"/>
      <c r="C8" s="359"/>
      <c r="D8" s="359"/>
      <c r="E8" s="359"/>
      <c r="F8" s="359" t="s">
        <v>10617</v>
      </c>
      <c r="G8" s="359" t="s">
        <v>12180</v>
      </c>
      <c r="H8" s="360">
        <v>63</v>
      </c>
      <c r="I8" s="360"/>
      <c r="J8" s="359" t="s">
        <v>10618</v>
      </c>
      <c r="K8" s="359" t="s">
        <v>12204</v>
      </c>
      <c r="L8" s="360">
        <v>113</v>
      </c>
      <c r="M8" s="358"/>
      <c r="N8" s="285"/>
      <c r="O8" s="286"/>
      <c r="P8" s="286"/>
      <c r="Q8" s="287"/>
      <c r="R8" s="286"/>
      <c r="S8" s="286"/>
      <c r="T8" s="287"/>
      <c r="U8" s="286"/>
      <c r="V8" s="286"/>
      <c r="W8" s="287"/>
    </row>
    <row r="9" spans="1:23" s="119" customFormat="1" ht="27.75" customHeight="1">
      <c r="A9" s="358"/>
      <c r="B9" s="359" t="s">
        <v>10617</v>
      </c>
      <c r="C9" s="359" t="s">
        <v>12157</v>
      </c>
      <c r="D9" s="360">
        <v>12</v>
      </c>
      <c r="E9" s="359"/>
      <c r="F9" s="359" t="s">
        <v>10617</v>
      </c>
      <c r="G9" s="359" t="s">
        <v>12181</v>
      </c>
      <c r="H9" s="360">
        <v>65</v>
      </c>
      <c r="I9" s="360"/>
      <c r="J9" s="359" t="s">
        <v>10618</v>
      </c>
      <c r="K9" s="359" t="s">
        <v>12205</v>
      </c>
      <c r="L9" s="360">
        <v>115</v>
      </c>
      <c r="M9" s="358"/>
      <c r="N9" s="285"/>
      <c r="O9" s="286"/>
      <c r="P9" s="286"/>
      <c r="Q9" s="287"/>
      <c r="R9" s="286"/>
      <c r="S9" s="286"/>
      <c r="T9" s="287"/>
      <c r="U9" s="286"/>
      <c r="V9" s="286"/>
      <c r="W9" s="287"/>
    </row>
    <row r="10" spans="1:23" s="119" customFormat="1" ht="27.75" customHeight="1">
      <c r="A10" s="358"/>
      <c r="B10" s="359" t="s">
        <v>10617</v>
      </c>
      <c r="C10" s="359" t="s">
        <v>12158</v>
      </c>
      <c r="D10" s="360">
        <v>14</v>
      </c>
      <c r="E10" s="359"/>
      <c r="F10" s="359" t="s">
        <v>10617</v>
      </c>
      <c r="G10" s="359" t="s">
        <v>12182</v>
      </c>
      <c r="H10" s="360">
        <v>67</v>
      </c>
      <c r="I10" s="360"/>
      <c r="J10" s="359"/>
      <c r="K10" s="359"/>
      <c r="L10" s="360"/>
      <c r="M10" s="358"/>
      <c r="N10" s="285"/>
      <c r="O10" s="286"/>
      <c r="P10" s="286"/>
      <c r="Q10" s="287"/>
      <c r="R10" s="286"/>
      <c r="S10" s="286"/>
      <c r="T10" s="287"/>
      <c r="U10" s="286"/>
      <c r="V10" s="286"/>
      <c r="W10" s="287"/>
    </row>
    <row r="11" spans="1:23" ht="27.75" customHeight="1">
      <c r="A11" s="358"/>
      <c r="B11" s="359" t="s">
        <v>10617</v>
      </c>
      <c r="C11" s="359" t="s">
        <v>12159</v>
      </c>
      <c r="D11" s="360">
        <v>16</v>
      </c>
      <c r="E11" s="359"/>
      <c r="F11" s="359" t="s">
        <v>10617</v>
      </c>
      <c r="G11" s="359" t="s">
        <v>12183</v>
      </c>
      <c r="H11" s="360">
        <v>69</v>
      </c>
      <c r="I11" s="360"/>
      <c r="J11" s="359"/>
      <c r="K11" s="359" t="s">
        <v>12206</v>
      </c>
      <c r="L11" s="360">
        <v>116</v>
      </c>
      <c r="M11" s="358"/>
      <c r="N11" s="285"/>
      <c r="O11" s="286"/>
      <c r="P11" s="286"/>
      <c r="Q11" s="287"/>
      <c r="R11" s="286"/>
      <c r="S11" s="286"/>
      <c r="T11" s="287"/>
      <c r="U11" s="286"/>
      <c r="V11" s="286"/>
      <c r="W11" s="287"/>
    </row>
    <row r="12" spans="1:23" ht="27.75" customHeight="1">
      <c r="A12" s="358"/>
      <c r="B12" s="359" t="s">
        <v>10617</v>
      </c>
      <c r="C12" s="359" t="s">
        <v>12160</v>
      </c>
      <c r="D12" s="360">
        <v>18</v>
      </c>
      <c r="E12" s="359"/>
      <c r="F12" s="359" t="s">
        <v>10617</v>
      </c>
      <c r="G12" s="359" t="s">
        <v>12184</v>
      </c>
      <c r="H12" s="360">
        <v>71</v>
      </c>
      <c r="I12" s="360"/>
      <c r="J12" s="360"/>
      <c r="K12" s="360"/>
      <c r="L12" s="360"/>
      <c r="M12" s="358"/>
      <c r="N12" s="285"/>
      <c r="O12" s="286"/>
      <c r="P12" s="286"/>
      <c r="Q12" s="287"/>
      <c r="U12" s="286"/>
      <c r="V12" s="286"/>
      <c r="W12" s="287"/>
    </row>
    <row r="13" spans="1:23" s="119" customFormat="1" ht="27.75" customHeight="1">
      <c r="A13" s="358"/>
      <c r="B13" s="359" t="s">
        <v>10617</v>
      </c>
      <c r="C13" s="359" t="s">
        <v>12161</v>
      </c>
      <c r="D13" s="360">
        <v>19</v>
      </c>
      <c r="E13" s="359"/>
      <c r="F13" s="359" t="s">
        <v>10617</v>
      </c>
      <c r="G13" s="359" t="s">
        <v>12185</v>
      </c>
      <c r="H13" s="360">
        <v>74</v>
      </c>
      <c r="I13" s="360"/>
      <c r="J13" s="360"/>
      <c r="K13" s="360"/>
      <c r="L13" s="360"/>
      <c r="M13" s="358"/>
      <c r="N13" s="285"/>
      <c r="O13" s="286"/>
      <c r="P13" s="286"/>
      <c r="Q13" s="287"/>
      <c r="R13" s="286"/>
      <c r="S13" s="286"/>
      <c r="T13" s="287"/>
      <c r="U13" s="286"/>
      <c r="V13" s="286"/>
      <c r="W13" s="287"/>
    </row>
    <row r="14" spans="1:23" ht="27.75" customHeight="1">
      <c r="A14" s="358"/>
      <c r="B14" s="359"/>
      <c r="C14" s="359"/>
      <c r="D14" s="360"/>
      <c r="E14" s="359"/>
      <c r="F14" s="359" t="s">
        <v>10617</v>
      </c>
      <c r="G14" s="359" t="s">
        <v>12186</v>
      </c>
      <c r="H14" s="360">
        <v>76</v>
      </c>
      <c r="I14" s="360"/>
      <c r="J14" s="360"/>
      <c r="K14" s="359" t="s">
        <v>12155</v>
      </c>
      <c r="L14" s="361"/>
      <c r="M14" s="358"/>
      <c r="N14" s="285"/>
      <c r="O14" s="286"/>
      <c r="P14" s="286"/>
      <c r="Q14" s="287"/>
      <c r="R14" s="286"/>
      <c r="S14" s="286"/>
      <c r="T14" s="287"/>
      <c r="U14" s="286"/>
      <c r="V14" s="286"/>
      <c r="W14" s="287"/>
    </row>
    <row r="15" spans="1:23" ht="27.75" customHeight="1">
      <c r="A15" s="358"/>
      <c r="B15" s="359" t="s">
        <v>10617</v>
      </c>
      <c r="C15" s="359" t="s">
        <v>12162</v>
      </c>
      <c r="D15" s="360">
        <v>21</v>
      </c>
      <c r="E15" s="359"/>
      <c r="F15" s="359" t="s">
        <v>10617</v>
      </c>
      <c r="G15" s="359" t="s">
        <v>12187</v>
      </c>
      <c r="H15" s="360">
        <v>79</v>
      </c>
      <c r="I15" s="360"/>
      <c r="J15" s="360"/>
      <c r="K15" s="360" t="s">
        <v>12207</v>
      </c>
      <c r="L15" s="360">
        <v>119</v>
      </c>
      <c r="M15" s="358"/>
      <c r="N15" s="285"/>
      <c r="O15" s="286"/>
      <c r="P15" s="286"/>
      <c r="Q15" s="287"/>
      <c r="R15" s="286"/>
      <c r="S15" s="286"/>
      <c r="T15" s="287"/>
      <c r="V15" s="285"/>
    </row>
    <row r="16" spans="1:23" s="119" customFormat="1" ht="27.75" customHeight="1">
      <c r="A16" s="358"/>
      <c r="B16" s="359" t="s">
        <v>10617</v>
      </c>
      <c r="C16" s="359" t="s">
        <v>12163</v>
      </c>
      <c r="D16" s="360">
        <v>23</v>
      </c>
      <c r="E16" s="359"/>
      <c r="F16" s="359" t="s">
        <v>10617</v>
      </c>
      <c r="G16" s="359" t="s">
        <v>12188</v>
      </c>
      <c r="H16" s="360">
        <v>81</v>
      </c>
      <c r="I16" s="360"/>
      <c r="M16" s="358"/>
      <c r="N16" s="285"/>
      <c r="O16" s="286"/>
      <c r="P16" s="286"/>
      <c r="Q16" s="287"/>
      <c r="R16" s="286"/>
      <c r="S16" s="286"/>
      <c r="T16" s="287"/>
    </row>
    <row r="17" spans="1:22" s="119" customFormat="1" ht="27.75" customHeight="1">
      <c r="A17" s="358"/>
      <c r="B17" s="359" t="s">
        <v>10617</v>
      </c>
      <c r="C17" s="359" t="s">
        <v>12164</v>
      </c>
      <c r="D17" s="360">
        <v>25</v>
      </c>
      <c r="E17" s="359"/>
      <c r="F17" s="359" t="s">
        <v>10617</v>
      </c>
      <c r="G17" s="359" t="s">
        <v>12189</v>
      </c>
      <c r="H17" s="360">
        <v>84</v>
      </c>
      <c r="I17" s="360"/>
      <c r="M17" s="358"/>
      <c r="N17" s="285"/>
      <c r="O17" s="286"/>
      <c r="P17" s="286"/>
      <c r="Q17" s="287"/>
      <c r="R17" s="286"/>
      <c r="S17" s="286"/>
      <c r="T17" s="287"/>
    </row>
    <row r="18" spans="1:22" s="119" customFormat="1" ht="27.75" customHeight="1">
      <c r="A18" s="358"/>
      <c r="B18" s="359" t="s">
        <v>10617</v>
      </c>
      <c r="C18" s="359" t="s">
        <v>12165</v>
      </c>
      <c r="D18" s="360">
        <v>27</v>
      </c>
      <c r="E18" s="359"/>
      <c r="F18" s="359" t="s">
        <v>10617</v>
      </c>
      <c r="G18" s="359" t="s">
        <v>12190</v>
      </c>
      <c r="H18" s="360">
        <v>86</v>
      </c>
      <c r="I18" s="360"/>
      <c r="M18" s="358"/>
      <c r="N18" s="285"/>
      <c r="O18" s="286"/>
      <c r="P18" s="286"/>
      <c r="Q18" s="287"/>
      <c r="R18" s="286"/>
      <c r="S18" s="286"/>
      <c r="T18" s="287"/>
    </row>
    <row r="19" spans="1:22" ht="27.75" customHeight="1">
      <c r="A19" s="358"/>
      <c r="B19" s="359" t="s">
        <v>10617</v>
      </c>
      <c r="C19" s="359" t="s">
        <v>12166</v>
      </c>
      <c r="D19" s="360">
        <v>29</v>
      </c>
      <c r="E19" s="359"/>
      <c r="F19" s="359" t="s">
        <v>10617</v>
      </c>
      <c r="G19" s="359" t="s">
        <v>12191</v>
      </c>
      <c r="H19" s="360">
        <v>88</v>
      </c>
      <c r="I19" s="360"/>
      <c r="M19" s="358"/>
      <c r="N19" s="285"/>
      <c r="O19" s="286"/>
      <c r="P19" s="286"/>
      <c r="Q19" s="287"/>
      <c r="R19" s="286"/>
      <c r="S19" s="286"/>
      <c r="T19" s="287"/>
    </row>
    <row r="20" spans="1:22" s="262" customFormat="1" ht="27.75" customHeight="1">
      <c r="A20" s="358"/>
      <c r="B20" s="359" t="s">
        <v>10617</v>
      </c>
      <c r="C20" s="359" t="s">
        <v>12167</v>
      </c>
      <c r="D20" s="360">
        <v>32</v>
      </c>
      <c r="E20" s="359"/>
      <c r="F20" s="359" t="s">
        <v>10617</v>
      </c>
      <c r="G20" s="359" t="s">
        <v>12192</v>
      </c>
      <c r="H20" s="360">
        <v>90</v>
      </c>
      <c r="I20" s="360"/>
      <c r="M20" s="358"/>
      <c r="N20" s="285"/>
      <c r="O20" s="286"/>
      <c r="P20" s="286"/>
      <c r="Q20" s="287"/>
      <c r="R20" s="286"/>
      <c r="S20" s="286"/>
      <c r="T20" s="287"/>
    </row>
    <row r="21" spans="1:22" s="281" customFormat="1" ht="27.75" customHeight="1">
      <c r="A21" s="358"/>
      <c r="B21" s="359" t="s">
        <v>10617</v>
      </c>
      <c r="C21" s="359" t="s">
        <v>12169</v>
      </c>
      <c r="D21" s="360">
        <v>34</v>
      </c>
      <c r="E21" s="359"/>
      <c r="F21" s="359" t="s">
        <v>10617</v>
      </c>
      <c r="G21" s="359" t="s">
        <v>12193</v>
      </c>
      <c r="H21" s="360">
        <v>92</v>
      </c>
      <c r="I21" s="360"/>
      <c r="M21" s="358"/>
      <c r="N21" s="285"/>
      <c r="O21" s="286"/>
      <c r="P21" s="286"/>
      <c r="Q21" s="287"/>
      <c r="R21" s="286"/>
      <c r="S21" s="286"/>
      <c r="T21" s="287"/>
    </row>
    <row r="22" spans="1:22" ht="27.75" customHeight="1">
      <c r="A22" s="358"/>
      <c r="B22" s="359" t="s">
        <v>10617</v>
      </c>
      <c r="C22" s="359" t="s">
        <v>12168</v>
      </c>
      <c r="D22" s="360">
        <v>37</v>
      </c>
      <c r="E22" s="359"/>
      <c r="F22" s="359" t="s">
        <v>10617</v>
      </c>
      <c r="G22" s="359" t="s">
        <v>12194</v>
      </c>
      <c r="H22" s="360">
        <v>95</v>
      </c>
      <c r="I22" s="360"/>
      <c r="M22" s="358"/>
      <c r="N22" s="285"/>
      <c r="O22" s="286"/>
      <c r="P22" s="286"/>
      <c r="Q22" s="287"/>
      <c r="R22" s="286"/>
      <c r="S22" s="286"/>
      <c r="T22" s="287"/>
    </row>
    <row r="23" spans="1:22" s="119" customFormat="1" ht="27.75" customHeight="1">
      <c r="A23" s="358"/>
      <c r="B23" s="359" t="s">
        <v>10617</v>
      </c>
      <c r="C23" s="359" t="s">
        <v>12170</v>
      </c>
      <c r="D23" s="360">
        <v>40</v>
      </c>
      <c r="E23" s="359"/>
      <c r="F23" s="359" t="s">
        <v>10617</v>
      </c>
      <c r="G23" s="359" t="s">
        <v>12195</v>
      </c>
      <c r="H23" s="360">
        <v>97</v>
      </c>
      <c r="I23" s="360"/>
      <c r="M23" s="358"/>
      <c r="N23" s="285"/>
      <c r="O23" s="286"/>
      <c r="P23" s="286"/>
      <c r="Q23" s="287"/>
      <c r="R23" s="286"/>
      <c r="S23" s="286"/>
      <c r="T23" s="287"/>
    </row>
    <row r="24" spans="1:22" ht="27.75" customHeight="1">
      <c r="A24" s="358"/>
      <c r="B24" s="359" t="s">
        <v>10617</v>
      </c>
      <c r="C24" s="359" t="s">
        <v>12171</v>
      </c>
      <c r="D24" s="360">
        <v>42</v>
      </c>
      <c r="E24" s="359"/>
      <c r="F24" s="359" t="s">
        <v>10617</v>
      </c>
      <c r="G24" s="359" t="s">
        <v>12196</v>
      </c>
      <c r="H24" s="360">
        <v>100</v>
      </c>
      <c r="I24" s="360"/>
      <c r="J24" s="360"/>
      <c r="K24" s="360"/>
      <c r="L24" s="360"/>
      <c r="M24" s="358"/>
      <c r="N24" s="285"/>
      <c r="O24" s="286"/>
      <c r="P24" s="286"/>
      <c r="Q24" s="287"/>
      <c r="R24" s="286"/>
      <c r="S24" s="286"/>
      <c r="T24" s="287"/>
    </row>
    <row r="25" spans="1:22" ht="27.75" customHeight="1">
      <c r="A25" s="358"/>
      <c r="B25" s="359" t="s">
        <v>10617</v>
      </c>
      <c r="C25" s="359" t="s">
        <v>12172</v>
      </c>
      <c r="D25" s="360">
        <v>44</v>
      </c>
      <c r="E25" s="359"/>
      <c r="F25" s="359" t="s">
        <v>10617</v>
      </c>
      <c r="G25" s="359" t="s">
        <v>12197</v>
      </c>
      <c r="H25" s="360">
        <v>102</v>
      </c>
      <c r="I25" s="360"/>
      <c r="J25" s="360"/>
      <c r="K25" s="360"/>
      <c r="L25" s="360"/>
      <c r="M25" s="358"/>
      <c r="N25" s="285"/>
      <c r="O25" s="286"/>
      <c r="P25" s="286"/>
      <c r="Q25" s="287"/>
      <c r="R25" s="286"/>
      <c r="S25" s="286"/>
      <c r="T25" s="287"/>
    </row>
    <row r="26" spans="1:22" s="119" customFormat="1" ht="27.75" customHeight="1">
      <c r="A26" s="358"/>
      <c r="B26" s="359" t="s">
        <v>10617</v>
      </c>
      <c r="C26" s="359" t="s">
        <v>12174</v>
      </c>
      <c r="D26" s="360">
        <v>46</v>
      </c>
      <c r="E26" s="359"/>
      <c r="I26" s="360"/>
      <c r="J26" s="360"/>
      <c r="K26" s="360"/>
      <c r="L26" s="360"/>
      <c r="M26" s="358"/>
      <c r="N26" s="285"/>
      <c r="O26" s="286"/>
      <c r="P26" s="286"/>
      <c r="Q26" s="287"/>
      <c r="R26" s="286"/>
      <c r="S26" s="286"/>
      <c r="T26" s="287"/>
    </row>
    <row r="27" spans="1:22" s="119" customFormat="1" ht="27.75" customHeight="1">
      <c r="A27" s="358"/>
      <c r="B27" s="359" t="s">
        <v>10617</v>
      </c>
      <c r="C27" s="359" t="s">
        <v>12173</v>
      </c>
      <c r="D27" s="360">
        <v>49</v>
      </c>
      <c r="E27" s="359"/>
      <c r="F27" s="359"/>
      <c r="G27" s="359"/>
      <c r="H27" s="360"/>
      <c r="I27" s="360"/>
      <c r="J27" s="360"/>
      <c r="K27" s="360"/>
      <c r="L27" s="360"/>
      <c r="M27" s="358"/>
      <c r="N27" s="285"/>
      <c r="O27" s="286"/>
      <c r="P27" s="286"/>
      <c r="Q27" s="287"/>
      <c r="R27" s="286"/>
    </row>
    <row r="28" spans="1:22" ht="27.75" customHeight="1">
      <c r="A28" s="358"/>
      <c r="E28" s="359"/>
      <c r="F28" s="359"/>
      <c r="G28" s="359"/>
      <c r="H28" s="360"/>
      <c r="I28" s="360"/>
      <c r="J28" s="360"/>
      <c r="K28" s="360"/>
      <c r="L28" s="360"/>
      <c r="M28" s="358"/>
      <c r="N28" s="285"/>
      <c r="O28" s="286"/>
      <c r="P28" s="286"/>
      <c r="Q28" s="287"/>
      <c r="R28" s="286"/>
    </row>
    <row r="29" spans="1:22" ht="27.75" customHeight="1">
      <c r="A29" s="285"/>
      <c r="E29" s="286"/>
      <c r="F29" s="286"/>
      <c r="G29" s="286"/>
      <c r="H29" s="287"/>
      <c r="I29" s="287"/>
      <c r="J29" s="287"/>
      <c r="K29" s="287"/>
      <c r="L29" s="287"/>
      <c r="M29" s="285"/>
      <c r="N29" s="285"/>
      <c r="R29" s="286"/>
    </row>
    <row r="30" spans="1:22" ht="27.75" customHeight="1">
      <c r="A30" s="285"/>
      <c r="B30" s="286"/>
      <c r="C30" s="286"/>
      <c r="D30" s="287"/>
      <c r="E30" s="286"/>
      <c r="F30" s="286"/>
      <c r="G30" s="286"/>
      <c r="H30" s="287"/>
      <c r="I30" s="287"/>
      <c r="J30" s="287"/>
      <c r="K30" s="287"/>
      <c r="L30" s="287"/>
      <c r="M30" s="285"/>
      <c r="N30" s="285"/>
      <c r="R30" s="286"/>
      <c r="V30" s="285"/>
    </row>
    <row r="31" spans="1:22" ht="27.75" customHeight="1">
      <c r="A31" s="285"/>
      <c r="B31" s="286"/>
      <c r="C31" s="286"/>
      <c r="D31" s="287"/>
      <c r="E31" s="286"/>
      <c r="F31" s="286"/>
      <c r="G31" s="286"/>
      <c r="H31" s="287"/>
      <c r="I31" s="287"/>
      <c r="J31" s="287"/>
      <c r="K31" s="287"/>
      <c r="L31" s="287"/>
      <c r="M31" s="285"/>
      <c r="N31" s="285"/>
      <c r="R31" s="286"/>
      <c r="V31" s="285"/>
    </row>
    <row r="32" spans="1:22" ht="27.75" customHeight="1">
      <c r="A32" s="285"/>
      <c r="B32" s="286"/>
      <c r="C32" s="286"/>
      <c r="D32" s="287"/>
      <c r="E32" s="286"/>
      <c r="F32" s="286"/>
      <c r="G32" s="286"/>
      <c r="H32" s="287"/>
      <c r="I32" s="287"/>
      <c r="J32" s="287"/>
      <c r="K32" s="287"/>
      <c r="L32" s="287"/>
      <c r="M32" s="285"/>
      <c r="N32" s="285"/>
      <c r="R32" s="286"/>
      <c r="V32" s="285"/>
    </row>
    <row r="33" spans="1:22" ht="19.5" customHeight="1">
      <c r="A33" s="285"/>
      <c r="B33" s="286"/>
      <c r="C33" s="286"/>
      <c r="D33" s="287"/>
      <c r="E33" s="286"/>
      <c r="F33" s="286"/>
      <c r="G33" s="286"/>
      <c r="H33" s="287"/>
      <c r="I33" s="287"/>
      <c r="J33" s="287"/>
      <c r="K33" s="287"/>
      <c r="L33" s="287"/>
      <c r="M33" s="285"/>
      <c r="N33" s="285"/>
      <c r="R33" s="286"/>
      <c r="V33" s="285"/>
    </row>
    <row r="34" spans="1:22" ht="19.5" customHeight="1">
      <c r="A34" s="285"/>
      <c r="B34" s="286"/>
      <c r="C34" s="286"/>
      <c r="D34" s="286"/>
      <c r="E34" s="286"/>
      <c r="F34" s="286"/>
      <c r="G34" s="286"/>
      <c r="H34" s="287"/>
      <c r="I34" s="287"/>
      <c r="J34" s="287"/>
      <c r="K34" s="287"/>
      <c r="L34" s="287"/>
      <c r="M34" s="285"/>
      <c r="N34" s="285"/>
      <c r="R34" s="286"/>
      <c r="V34" s="285"/>
    </row>
    <row r="35" spans="1:22" ht="15" customHeight="1">
      <c r="B35" s="286"/>
      <c r="C35" s="286"/>
      <c r="D35" s="286"/>
      <c r="E35" s="286"/>
      <c r="F35" s="286"/>
      <c r="G35" s="286"/>
      <c r="H35" s="287"/>
      <c r="I35" s="287"/>
      <c r="J35" s="287"/>
      <c r="K35" s="287"/>
      <c r="L35" s="287"/>
      <c r="N35" s="281"/>
      <c r="O35" s="286"/>
      <c r="P35" s="286"/>
      <c r="Q35" s="286"/>
      <c r="R35" s="286"/>
      <c r="V35" s="281"/>
    </row>
    <row r="36" spans="1:22" ht="15" customHeight="1">
      <c r="H36" s="287"/>
      <c r="I36" s="287"/>
      <c r="J36" s="287"/>
      <c r="K36" s="287"/>
      <c r="L36" s="287"/>
      <c r="N36" s="281"/>
      <c r="O36" s="281"/>
      <c r="P36" s="281"/>
      <c r="Q36" s="281"/>
      <c r="R36" s="281"/>
      <c r="S36" s="281"/>
      <c r="T36" s="281"/>
      <c r="U36" s="287"/>
      <c r="V36" s="281"/>
    </row>
    <row r="59" spans="2:2" ht="15" customHeight="1">
      <c r="B59" s="281"/>
    </row>
    <row r="60" spans="2:2" ht="15" customHeight="1">
      <c r="B60" s="281"/>
    </row>
    <row r="62" spans="2:2" ht="15" customHeight="1">
      <c r="B62" s="281"/>
    </row>
  </sheetData>
  <phoneticPr fontId="2" type="noConversion"/>
  <pageMargins left="0.43307086614173229" right="0.43307086614173229" top="1.5354330708661419" bottom="0.47244094488188981" header="0.39370078740157483" footer="0.31496062992125984"/>
  <pageSetup paperSize="9" scale="42" fitToHeight="0" orientation="portrait" horizontalDpi="1200" verticalDpi="12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9">
    <tabColor rgb="FF6AA84F"/>
    <pageSetUpPr fitToPage="1"/>
  </sheetPr>
  <dimension ref="A1:M154"/>
  <sheetViews>
    <sheetView zoomScaleNormal="100" zoomScaleSheetLayoutView="5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26" t="s">
        <v>251</v>
      </c>
      <c r="B1" s="226" t="s">
        <v>4129</v>
      </c>
      <c r="C1" s="579" t="s">
        <v>249</v>
      </c>
      <c r="D1" s="579" t="s">
        <v>4130</v>
      </c>
      <c r="E1" s="226" t="s">
        <v>252</v>
      </c>
      <c r="F1" s="226" t="s">
        <v>253</v>
      </c>
      <c r="G1" s="226" t="s">
        <v>254</v>
      </c>
      <c r="H1" s="226" t="s">
        <v>255</v>
      </c>
      <c r="I1" s="226" t="s">
        <v>250</v>
      </c>
      <c r="J1" s="226" t="s">
        <v>256</v>
      </c>
      <c r="K1" s="226" t="s">
        <v>257</v>
      </c>
      <c r="L1" s="227" t="s">
        <v>8698</v>
      </c>
    </row>
    <row r="2" spans="1:12" ht="12.75" customHeight="1">
      <c r="A2" s="874" t="s">
        <v>9001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ht="12.75" customHeight="1">
      <c r="A3" s="565"/>
      <c r="B3" s="229" t="s">
        <v>11134</v>
      </c>
      <c r="C3" s="580" t="s">
        <v>11770</v>
      </c>
      <c r="D3" s="582" t="s">
        <v>11771</v>
      </c>
      <c r="E3" s="31">
        <v>1000</v>
      </c>
      <c r="F3" s="228" t="s">
        <v>10663</v>
      </c>
      <c r="G3" s="228" t="s">
        <v>11137</v>
      </c>
      <c r="H3" s="228" t="s">
        <v>1940</v>
      </c>
      <c r="I3" s="263" t="s">
        <v>3537</v>
      </c>
      <c r="J3" s="477">
        <v>251.64</v>
      </c>
      <c r="K3" s="224">
        <v>4</v>
      </c>
      <c r="L3" s="567">
        <v>4042</v>
      </c>
    </row>
    <row r="4" spans="1:12" ht="12.75" customHeight="1">
      <c r="A4" s="565"/>
      <c r="B4" s="229" t="s">
        <v>11138</v>
      </c>
      <c r="C4" s="580" t="s">
        <v>11772</v>
      </c>
      <c r="D4" s="582" t="s">
        <v>11773</v>
      </c>
      <c r="E4" s="31">
        <v>1000</v>
      </c>
      <c r="F4" s="228" t="s">
        <v>10663</v>
      </c>
      <c r="G4" s="228" t="s">
        <v>11141</v>
      </c>
      <c r="H4" s="228" t="s">
        <v>1944</v>
      </c>
      <c r="I4" s="263" t="s">
        <v>3537</v>
      </c>
      <c r="J4" s="477">
        <v>259.44</v>
      </c>
      <c r="K4" s="224">
        <v>4</v>
      </c>
      <c r="L4" s="567">
        <v>4101</v>
      </c>
    </row>
    <row r="5" spans="1:12" ht="12.75" customHeight="1">
      <c r="A5" s="565"/>
      <c r="B5" s="229" t="s">
        <v>11142</v>
      </c>
      <c r="C5" s="580" t="s">
        <v>11774</v>
      </c>
      <c r="D5" s="582" t="s">
        <v>11775</v>
      </c>
      <c r="E5" s="31">
        <v>1000</v>
      </c>
      <c r="F5" s="228" t="s">
        <v>10663</v>
      </c>
      <c r="G5" s="228" t="s">
        <v>2733</v>
      </c>
      <c r="H5" s="228" t="s">
        <v>1947</v>
      </c>
      <c r="I5" s="263" t="s">
        <v>3537</v>
      </c>
      <c r="J5" s="477">
        <v>267.20999999999998</v>
      </c>
      <c r="K5" s="224">
        <v>2</v>
      </c>
      <c r="L5" s="567">
        <v>4166</v>
      </c>
    </row>
    <row r="6" spans="1:12" ht="12.75" customHeight="1">
      <c r="A6" s="565"/>
      <c r="B6" s="229" t="s">
        <v>11145</v>
      </c>
      <c r="C6" s="580" t="s">
        <v>11776</v>
      </c>
      <c r="D6" s="582" t="s">
        <v>11777</v>
      </c>
      <c r="E6" s="31">
        <v>1000</v>
      </c>
      <c r="F6" s="228" t="s">
        <v>10663</v>
      </c>
      <c r="G6" s="228" t="s">
        <v>11148</v>
      </c>
      <c r="H6" s="228" t="s">
        <v>11137</v>
      </c>
      <c r="I6" s="263" t="s">
        <v>3537</v>
      </c>
      <c r="J6" s="477">
        <v>274.95</v>
      </c>
      <c r="K6" s="224">
        <v>2</v>
      </c>
      <c r="L6" s="567">
        <v>4242</v>
      </c>
    </row>
    <row r="7" spans="1:12" ht="12.75" customHeight="1">
      <c r="A7" s="565"/>
      <c r="B7" s="229" t="s">
        <v>11149</v>
      </c>
      <c r="C7" s="580" t="s">
        <v>11778</v>
      </c>
      <c r="D7" s="582" t="s">
        <v>11779</v>
      </c>
      <c r="E7" s="31">
        <v>1000</v>
      </c>
      <c r="F7" s="228" t="s">
        <v>10663</v>
      </c>
      <c r="G7" s="228" t="s">
        <v>11152</v>
      </c>
      <c r="H7" s="228" t="s">
        <v>11141</v>
      </c>
      <c r="I7" s="263" t="s">
        <v>3537</v>
      </c>
      <c r="J7" s="477">
        <v>282.66000000000003</v>
      </c>
      <c r="K7" s="224">
        <v>2</v>
      </c>
      <c r="L7" s="567">
        <v>6352</v>
      </c>
    </row>
    <row r="8" spans="1:12" ht="12.75" customHeight="1">
      <c r="A8" s="565"/>
      <c r="B8" s="229" t="s">
        <v>11153</v>
      </c>
      <c r="C8" s="580" t="s">
        <v>11780</v>
      </c>
      <c r="D8" s="582" t="s">
        <v>11781</v>
      </c>
      <c r="E8" s="31">
        <v>1000</v>
      </c>
      <c r="F8" s="228" t="s">
        <v>10663</v>
      </c>
      <c r="G8" s="228" t="s">
        <v>11156</v>
      </c>
      <c r="H8" s="228" t="s">
        <v>2733</v>
      </c>
      <c r="I8" s="263" t="s">
        <v>3537</v>
      </c>
      <c r="J8" s="477">
        <v>290.35000000000002</v>
      </c>
      <c r="K8" s="224">
        <v>2</v>
      </c>
      <c r="L8" s="567">
        <v>6432</v>
      </c>
    </row>
    <row r="9" spans="1:12" ht="12.75" customHeight="1">
      <c r="A9" s="565"/>
      <c r="B9" s="229" t="s">
        <v>11157</v>
      </c>
      <c r="C9" s="580" t="s">
        <v>11782</v>
      </c>
      <c r="D9" s="582" t="s">
        <v>11783</v>
      </c>
      <c r="E9" s="31">
        <v>1000</v>
      </c>
      <c r="F9" s="228" t="s">
        <v>10663</v>
      </c>
      <c r="G9" s="228" t="s">
        <v>2446</v>
      </c>
      <c r="H9" s="228" t="s">
        <v>11148</v>
      </c>
      <c r="I9" s="263" t="s">
        <v>3537</v>
      </c>
      <c r="J9" s="477">
        <v>298.01</v>
      </c>
      <c r="K9" s="224">
        <v>2</v>
      </c>
      <c r="L9" s="567">
        <v>6532</v>
      </c>
    </row>
    <row r="10" spans="1:12" ht="12.75" customHeight="1">
      <c r="A10" s="565"/>
      <c r="B10" s="229" t="s">
        <v>11160</v>
      </c>
      <c r="C10" s="580" t="s">
        <v>11784</v>
      </c>
      <c r="D10" s="582" t="s">
        <v>11785</v>
      </c>
      <c r="E10" s="31">
        <v>1000</v>
      </c>
      <c r="F10" s="228" t="s">
        <v>10663</v>
      </c>
      <c r="G10" s="228" t="s">
        <v>11163</v>
      </c>
      <c r="H10" s="228" t="s">
        <v>11152</v>
      </c>
      <c r="I10" s="263" t="s">
        <v>3537</v>
      </c>
      <c r="J10" s="477">
        <v>305.64999999999998</v>
      </c>
      <c r="K10" s="224">
        <v>2</v>
      </c>
      <c r="L10" s="567">
        <v>6664</v>
      </c>
    </row>
    <row r="11" spans="1:12" ht="12.75" customHeight="1">
      <c r="A11" s="565"/>
      <c r="B11" s="229" t="s">
        <v>11164</v>
      </c>
      <c r="C11" s="580" t="s">
        <v>11786</v>
      </c>
      <c r="D11" s="582" t="s">
        <v>11787</v>
      </c>
      <c r="E11" s="31">
        <v>1000</v>
      </c>
      <c r="F11" s="228" t="s">
        <v>10663</v>
      </c>
      <c r="G11" s="228" t="s">
        <v>11167</v>
      </c>
      <c r="H11" s="228" t="s">
        <v>11156</v>
      </c>
      <c r="I11" s="263" t="s">
        <v>3537</v>
      </c>
      <c r="J11" s="477">
        <v>313.25</v>
      </c>
      <c r="K11" s="224">
        <v>2</v>
      </c>
      <c r="L11" s="567">
        <v>6764</v>
      </c>
    </row>
    <row r="12" spans="1:12" ht="12.75" customHeight="1">
      <c r="A12" s="565"/>
      <c r="B12" s="229" t="s">
        <v>11168</v>
      </c>
      <c r="C12" s="580" t="s">
        <v>11788</v>
      </c>
      <c r="D12" s="582" t="s">
        <v>11789</v>
      </c>
      <c r="E12" s="31">
        <v>1000</v>
      </c>
      <c r="F12" s="228" t="s">
        <v>10663</v>
      </c>
      <c r="G12" s="228" t="s">
        <v>11171</v>
      </c>
      <c r="H12" s="228" t="s">
        <v>2446</v>
      </c>
      <c r="I12" s="263" t="s">
        <v>3537</v>
      </c>
      <c r="J12" s="477">
        <v>320.83</v>
      </c>
      <c r="K12" s="224">
        <v>2</v>
      </c>
      <c r="L12" s="567">
        <v>6864</v>
      </c>
    </row>
    <row r="13" spans="1:12" ht="12.75" customHeight="1">
      <c r="A13" s="565"/>
      <c r="B13" s="229" t="s">
        <v>11172</v>
      </c>
      <c r="C13" s="580" t="s">
        <v>11790</v>
      </c>
      <c r="D13" s="582" t="s">
        <v>11791</v>
      </c>
      <c r="E13" s="31">
        <v>1000</v>
      </c>
      <c r="F13" s="228" t="s">
        <v>10663</v>
      </c>
      <c r="G13" s="228" t="s">
        <v>11175</v>
      </c>
      <c r="H13" s="228" t="s">
        <v>11163</v>
      </c>
      <c r="I13" s="263" t="s">
        <v>3537</v>
      </c>
      <c r="J13" s="477">
        <v>328.38</v>
      </c>
      <c r="K13" s="224">
        <v>2</v>
      </c>
      <c r="L13" s="567">
        <v>6944</v>
      </c>
    </row>
    <row r="14" spans="1:12" ht="12.75" customHeight="1">
      <c r="A14" s="565"/>
      <c r="B14" s="229" t="s">
        <v>11176</v>
      </c>
      <c r="C14" s="580" t="s">
        <v>11792</v>
      </c>
      <c r="D14" s="582" t="s">
        <v>11793</v>
      </c>
      <c r="E14" s="31">
        <v>1000</v>
      </c>
      <c r="F14" s="228" t="s">
        <v>10663</v>
      </c>
      <c r="G14" s="228" t="s">
        <v>11179</v>
      </c>
      <c r="H14" s="228" t="s">
        <v>11167</v>
      </c>
      <c r="I14" s="263" t="s">
        <v>3537</v>
      </c>
      <c r="J14" s="477">
        <v>335.91</v>
      </c>
      <c r="K14" s="224">
        <v>2</v>
      </c>
      <c r="L14" s="567">
        <v>7040</v>
      </c>
    </row>
    <row r="15" spans="1:12" ht="12.75" customHeight="1">
      <c r="A15" s="874" t="s">
        <v>9002</v>
      </c>
      <c r="B15" s="874"/>
      <c r="C15" s="874"/>
      <c r="D15" s="874"/>
      <c r="E15" s="874"/>
      <c r="F15" s="874"/>
      <c r="G15" s="874"/>
      <c r="H15" s="874"/>
      <c r="I15" s="874"/>
      <c r="J15" s="874"/>
      <c r="K15" s="874"/>
      <c r="L15" s="874"/>
    </row>
    <row r="16" spans="1:12" ht="12.75" customHeight="1">
      <c r="A16" s="565"/>
      <c r="B16" s="229" t="s">
        <v>11180</v>
      </c>
      <c r="C16" s="581" t="s">
        <v>11181</v>
      </c>
      <c r="D16" s="582" t="s">
        <v>11182</v>
      </c>
      <c r="E16" s="31">
        <v>1000</v>
      </c>
      <c r="F16" s="228" t="s">
        <v>10663</v>
      </c>
      <c r="G16" s="228" t="s">
        <v>2264</v>
      </c>
      <c r="H16" s="228" t="s">
        <v>2020</v>
      </c>
      <c r="I16" s="263" t="s">
        <v>3537</v>
      </c>
      <c r="J16" s="477">
        <v>244.85</v>
      </c>
      <c r="K16" s="224">
        <v>4</v>
      </c>
      <c r="L16" s="567">
        <v>5052.5</v>
      </c>
    </row>
    <row r="17" spans="1:12" ht="12.75" customHeight="1">
      <c r="A17" s="565"/>
      <c r="B17" s="229" t="s">
        <v>11183</v>
      </c>
      <c r="C17" s="581" t="s">
        <v>11184</v>
      </c>
      <c r="D17" s="582" t="s">
        <v>11185</v>
      </c>
      <c r="E17" s="31">
        <v>1000</v>
      </c>
      <c r="F17" s="228" t="s">
        <v>10663</v>
      </c>
      <c r="G17" s="228" t="s">
        <v>2266</v>
      </c>
      <c r="H17" s="228" t="s">
        <v>2023</v>
      </c>
      <c r="I17" s="263" t="s">
        <v>3537</v>
      </c>
      <c r="J17" s="477">
        <v>246.16</v>
      </c>
      <c r="K17" s="224">
        <v>4</v>
      </c>
      <c r="L17" s="567">
        <v>5052.5</v>
      </c>
    </row>
    <row r="18" spans="1:12" ht="12.75" customHeight="1">
      <c r="A18" s="565"/>
      <c r="B18" s="229" t="s">
        <v>11186</v>
      </c>
      <c r="C18" s="581" t="s">
        <v>11187</v>
      </c>
      <c r="D18" s="582" t="s">
        <v>11188</v>
      </c>
      <c r="E18" s="31">
        <v>1000</v>
      </c>
      <c r="F18" s="228" t="s">
        <v>10663</v>
      </c>
      <c r="G18" s="228" t="s">
        <v>2268</v>
      </c>
      <c r="H18" s="228" t="s">
        <v>2026</v>
      </c>
      <c r="I18" s="263" t="s">
        <v>3537</v>
      </c>
      <c r="J18" s="477">
        <v>247.73</v>
      </c>
      <c r="K18" s="224">
        <v>4</v>
      </c>
      <c r="L18" s="567">
        <v>5052.5</v>
      </c>
    </row>
    <row r="19" spans="1:12" ht="12.75" customHeight="1">
      <c r="A19" s="565"/>
      <c r="B19" s="229" t="s">
        <v>11189</v>
      </c>
      <c r="C19" s="581" t="s">
        <v>11190</v>
      </c>
      <c r="D19" s="582" t="s">
        <v>11191</v>
      </c>
      <c r="E19" s="31">
        <v>1000</v>
      </c>
      <c r="F19" s="228" t="s">
        <v>10663</v>
      </c>
      <c r="G19" s="228" t="s">
        <v>2270</v>
      </c>
      <c r="H19" s="228" t="s">
        <v>2029</v>
      </c>
      <c r="I19" s="263" t="s">
        <v>3537</v>
      </c>
      <c r="J19" s="477">
        <v>249.29</v>
      </c>
      <c r="K19" s="224">
        <v>4</v>
      </c>
      <c r="L19" s="567">
        <v>5052.5</v>
      </c>
    </row>
    <row r="20" spans="1:12" ht="12.75" customHeight="1">
      <c r="A20" s="565"/>
      <c r="B20" s="229" t="s">
        <v>11192</v>
      </c>
      <c r="C20" s="581" t="s">
        <v>11193</v>
      </c>
      <c r="D20" s="582" t="s">
        <v>11194</v>
      </c>
      <c r="E20" s="31">
        <v>1000</v>
      </c>
      <c r="F20" s="228" t="s">
        <v>10663</v>
      </c>
      <c r="G20" s="228" t="s">
        <v>2272</v>
      </c>
      <c r="H20" s="228" t="s">
        <v>2032</v>
      </c>
      <c r="I20" s="263" t="s">
        <v>3537</v>
      </c>
      <c r="J20" s="477">
        <v>250.86</v>
      </c>
      <c r="K20" s="224">
        <v>4</v>
      </c>
      <c r="L20" s="567">
        <v>5052.5</v>
      </c>
    </row>
    <row r="21" spans="1:12" ht="12.75" customHeight="1">
      <c r="A21" s="565"/>
      <c r="B21" s="229" t="s">
        <v>11195</v>
      </c>
      <c r="C21" s="581" t="s">
        <v>11196</v>
      </c>
      <c r="D21" s="582" t="s">
        <v>11197</v>
      </c>
      <c r="E21" s="31">
        <v>1000</v>
      </c>
      <c r="F21" s="228" t="s">
        <v>10663</v>
      </c>
      <c r="G21" s="228" t="s">
        <v>2274</v>
      </c>
      <c r="H21" s="228" t="s">
        <v>2035</v>
      </c>
      <c r="I21" s="263" t="s">
        <v>3537</v>
      </c>
      <c r="J21" s="477">
        <v>252.42</v>
      </c>
      <c r="K21" s="224">
        <v>4</v>
      </c>
      <c r="L21" s="567">
        <v>5126.25</v>
      </c>
    </row>
    <row r="22" spans="1:12" ht="12.75" customHeight="1">
      <c r="A22" s="565"/>
      <c r="B22" s="229" t="s">
        <v>11198</v>
      </c>
      <c r="C22" s="581" t="s">
        <v>11199</v>
      </c>
      <c r="D22" s="582" t="s">
        <v>11200</v>
      </c>
      <c r="E22" s="31">
        <v>1000</v>
      </c>
      <c r="F22" s="228" t="s">
        <v>10663</v>
      </c>
      <c r="G22" s="228" t="s">
        <v>2276</v>
      </c>
      <c r="H22" s="228" t="s">
        <v>2038</v>
      </c>
      <c r="I22" s="263" t="s">
        <v>3537</v>
      </c>
      <c r="J22" s="477">
        <v>253.98</v>
      </c>
      <c r="K22" s="224">
        <v>4</v>
      </c>
      <c r="L22" s="567">
        <v>5126.25</v>
      </c>
    </row>
    <row r="23" spans="1:12" ht="12.75" customHeight="1">
      <c r="A23" s="565"/>
      <c r="B23" s="229" t="s">
        <v>11201</v>
      </c>
      <c r="C23" s="581" t="s">
        <v>11202</v>
      </c>
      <c r="D23" s="582" t="s">
        <v>11203</v>
      </c>
      <c r="E23" s="31">
        <v>1000</v>
      </c>
      <c r="F23" s="228" t="s">
        <v>10663</v>
      </c>
      <c r="G23" s="228" t="s">
        <v>2278</v>
      </c>
      <c r="H23" s="228" t="s">
        <v>2041</v>
      </c>
      <c r="I23" s="263" t="s">
        <v>3537</v>
      </c>
      <c r="J23" s="477">
        <v>255.54</v>
      </c>
      <c r="K23" s="224">
        <v>4</v>
      </c>
      <c r="L23" s="567">
        <v>5126.25</v>
      </c>
    </row>
    <row r="24" spans="1:12" ht="12.75" customHeight="1">
      <c r="A24" s="565"/>
      <c r="B24" s="229" t="s">
        <v>11204</v>
      </c>
      <c r="C24" s="581" t="s">
        <v>11205</v>
      </c>
      <c r="D24" s="582" t="s">
        <v>11206</v>
      </c>
      <c r="E24" s="31">
        <v>1000</v>
      </c>
      <c r="F24" s="228" t="s">
        <v>10663</v>
      </c>
      <c r="G24" s="228" t="s">
        <v>2280</v>
      </c>
      <c r="H24" s="228" t="s">
        <v>2044</v>
      </c>
      <c r="I24" s="263" t="s">
        <v>3537</v>
      </c>
      <c r="J24" s="477">
        <v>257.10000000000002</v>
      </c>
      <c r="K24" s="224">
        <v>4</v>
      </c>
      <c r="L24" s="567">
        <v>5126.25</v>
      </c>
    </row>
    <row r="25" spans="1:12" ht="12.75" customHeight="1">
      <c r="A25" s="565"/>
      <c r="B25" s="229" t="s">
        <v>11207</v>
      </c>
      <c r="C25" s="581" t="s">
        <v>11208</v>
      </c>
      <c r="D25" s="582" t="s">
        <v>11209</v>
      </c>
      <c r="E25" s="31">
        <v>1000</v>
      </c>
      <c r="F25" s="228" t="s">
        <v>10663</v>
      </c>
      <c r="G25" s="228" t="s">
        <v>760</v>
      </c>
      <c r="H25" s="228" t="s">
        <v>2047</v>
      </c>
      <c r="I25" s="263" t="s">
        <v>3537</v>
      </c>
      <c r="J25" s="477">
        <v>258.66000000000003</v>
      </c>
      <c r="K25" s="224">
        <v>4</v>
      </c>
      <c r="L25" s="567">
        <v>5126.25</v>
      </c>
    </row>
    <row r="26" spans="1:12" ht="12.75" customHeight="1">
      <c r="A26" s="565"/>
      <c r="B26" s="229" t="s">
        <v>11210</v>
      </c>
      <c r="C26" s="581" t="s">
        <v>11211</v>
      </c>
      <c r="D26" s="582" t="s">
        <v>11212</v>
      </c>
      <c r="E26" s="31">
        <v>1000</v>
      </c>
      <c r="F26" s="228" t="s">
        <v>10663</v>
      </c>
      <c r="G26" s="228" t="s">
        <v>761</v>
      </c>
      <c r="H26" s="228" t="s">
        <v>2050</v>
      </c>
      <c r="I26" s="263" t="s">
        <v>3537</v>
      </c>
      <c r="J26" s="477">
        <v>260.20999999999998</v>
      </c>
      <c r="K26" s="224">
        <v>4</v>
      </c>
      <c r="L26" s="567">
        <v>5207.5</v>
      </c>
    </row>
    <row r="27" spans="1:12" ht="12.75" customHeight="1">
      <c r="A27" s="565"/>
      <c r="B27" s="229" t="s">
        <v>11213</v>
      </c>
      <c r="C27" s="581" t="s">
        <v>11214</v>
      </c>
      <c r="D27" s="582" t="s">
        <v>11215</v>
      </c>
      <c r="E27" s="31">
        <v>1000</v>
      </c>
      <c r="F27" s="228" t="s">
        <v>10663</v>
      </c>
      <c r="G27" s="228" t="s">
        <v>762</v>
      </c>
      <c r="H27" s="228" t="s">
        <v>2053</v>
      </c>
      <c r="I27" s="263" t="s">
        <v>3537</v>
      </c>
      <c r="J27" s="477">
        <v>261.77</v>
      </c>
      <c r="K27" s="224">
        <v>4</v>
      </c>
      <c r="L27" s="567">
        <v>5207.5</v>
      </c>
    </row>
    <row r="28" spans="1:12" ht="12.75" customHeight="1">
      <c r="A28" s="565"/>
      <c r="B28" s="229" t="s">
        <v>11216</v>
      </c>
      <c r="C28" s="581" t="s">
        <v>11217</v>
      </c>
      <c r="D28" s="582" t="s">
        <v>11218</v>
      </c>
      <c r="E28" s="31">
        <v>1000</v>
      </c>
      <c r="F28" s="228" t="s">
        <v>10663</v>
      </c>
      <c r="G28" s="228" t="s">
        <v>763</v>
      </c>
      <c r="H28" s="228" t="s">
        <v>2056</v>
      </c>
      <c r="I28" s="263" t="s">
        <v>3537</v>
      </c>
      <c r="J28" s="477">
        <v>263.32</v>
      </c>
      <c r="K28" s="224">
        <v>2</v>
      </c>
      <c r="L28" s="567">
        <v>5207.5</v>
      </c>
    </row>
    <row r="29" spans="1:12" ht="12.75" customHeight="1">
      <c r="A29" s="565"/>
      <c r="B29" s="229" t="s">
        <v>11219</v>
      </c>
      <c r="C29" s="581" t="s">
        <v>11220</v>
      </c>
      <c r="D29" s="582" t="s">
        <v>11221</v>
      </c>
      <c r="E29" s="31">
        <v>1000</v>
      </c>
      <c r="F29" s="228" t="s">
        <v>10663</v>
      </c>
      <c r="G29" s="228" t="s">
        <v>771</v>
      </c>
      <c r="H29" s="228" t="s">
        <v>2059</v>
      </c>
      <c r="I29" s="263" t="s">
        <v>3537</v>
      </c>
      <c r="J29" s="477">
        <v>264.88</v>
      </c>
      <c r="K29" s="224">
        <v>2</v>
      </c>
      <c r="L29" s="567">
        <v>5207.5</v>
      </c>
    </row>
    <row r="30" spans="1:12" ht="12.75" customHeight="1">
      <c r="A30" s="565"/>
      <c r="B30" s="229" t="s">
        <v>11222</v>
      </c>
      <c r="C30" s="581" t="s">
        <v>11223</v>
      </c>
      <c r="D30" s="582" t="s">
        <v>11224</v>
      </c>
      <c r="E30" s="31">
        <v>1000</v>
      </c>
      <c r="F30" s="228" t="s">
        <v>10663</v>
      </c>
      <c r="G30" s="228" t="s">
        <v>764</v>
      </c>
      <c r="H30" s="228" t="s">
        <v>2062</v>
      </c>
      <c r="I30" s="263" t="s">
        <v>3537</v>
      </c>
      <c r="J30" s="477">
        <v>266.43</v>
      </c>
      <c r="K30" s="224">
        <v>2</v>
      </c>
      <c r="L30" s="567">
        <v>5207.5</v>
      </c>
    </row>
    <row r="31" spans="1:12" ht="12.75" customHeight="1">
      <c r="A31" s="565"/>
      <c r="B31" s="229" t="s">
        <v>11225</v>
      </c>
      <c r="C31" s="581" t="s">
        <v>11226</v>
      </c>
      <c r="D31" s="582" t="s">
        <v>11227</v>
      </c>
      <c r="E31" s="31">
        <v>1000</v>
      </c>
      <c r="F31" s="228" t="s">
        <v>10663</v>
      </c>
      <c r="G31" s="228" t="s">
        <v>770</v>
      </c>
      <c r="H31" s="228" t="s">
        <v>2264</v>
      </c>
      <c r="I31" s="263" t="s">
        <v>3537</v>
      </c>
      <c r="J31" s="477">
        <v>267.98</v>
      </c>
      <c r="K31" s="224">
        <v>2</v>
      </c>
      <c r="L31" s="567">
        <v>5302.5</v>
      </c>
    </row>
    <row r="32" spans="1:12" ht="12.75" customHeight="1">
      <c r="A32" s="565"/>
      <c r="B32" s="229" t="s">
        <v>11228</v>
      </c>
      <c r="C32" s="581" t="s">
        <v>11229</v>
      </c>
      <c r="D32" s="582" t="s">
        <v>11230</v>
      </c>
      <c r="E32" s="31">
        <v>1000</v>
      </c>
      <c r="F32" s="228" t="s">
        <v>10663</v>
      </c>
      <c r="G32" s="228" t="s">
        <v>765</v>
      </c>
      <c r="H32" s="228" t="s">
        <v>2266</v>
      </c>
      <c r="I32" s="263" t="s">
        <v>3537</v>
      </c>
      <c r="J32" s="477">
        <v>269.52999999999997</v>
      </c>
      <c r="K32" s="224">
        <v>2</v>
      </c>
      <c r="L32" s="567">
        <v>5302.5</v>
      </c>
    </row>
    <row r="33" spans="1:12" ht="12.75" customHeight="1">
      <c r="A33" s="565"/>
      <c r="B33" s="229" t="s">
        <v>11231</v>
      </c>
      <c r="C33" s="581" t="s">
        <v>11232</v>
      </c>
      <c r="D33" s="582" t="s">
        <v>11233</v>
      </c>
      <c r="E33" s="31">
        <v>1000</v>
      </c>
      <c r="F33" s="228" t="s">
        <v>10663</v>
      </c>
      <c r="G33" s="228" t="s">
        <v>766</v>
      </c>
      <c r="H33" s="228" t="s">
        <v>2268</v>
      </c>
      <c r="I33" s="263" t="s">
        <v>3537</v>
      </c>
      <c r="J33" s="477">
        <v>271.08</v>
      </c>
      <c r="K33" s="224">
        <v>2</v>
      </c>
      <c r="L33" s="567">
        <v>5302.5</v>
      </c>
    </row>
    <row r="34" spans="1:12" ht="12.75" customHeight="1">
      <c r="A34" s="565"/>
      <c r="B34" s="229" t="s">
        <v>11234</v>
      </c>
      <c r="C34" s="581" t="s">
        <v>11235</v>
      </c>
      <c r="D34" s="582" t="s">
        <v>11236</v>
      </c>
      <c r="E34" s="31">
        <v>1000</v>
      </c>
      <c r="F34" s="228" t="s">
        <v>10663</v>
      </c>
      <c r="G34" s="228" t="s">
        <v>767</v>
      </c>
      <c r="H34" s="228" t="s">
        <v>2270</v>
      </c>
      <c r="I34" s="263" t="s">
        <v>3537</v>
      </c>
      <c r="J34" s="477">
        <v>272.63</v>
      </c>
      <c r="K34" s="224">
        <v>2</v>
      </c>
      <c r="L34" s="567">
        <v>5302.5</v>
      </c>
    </row>
    <row r="35" spans="1:12" ht="12.75" customHeight="1">
      <c r="A35" s="565"/>
      <c r="B35" s="229" t="s">
        <v>11237</v>
      </c>
      <c r="C35" s="581" t="s">
        <v>11238</v>
      </c>
      <c r="D35" s="582" t="s">
        <v>11239</v>
      </c>
      <c r="E35" s="31">
        <v>1000</v>
      </c>
      <c r="F35" s="228" t="s">
        <v>10663</v>
      </c>
      <c r="G35" s="228" t="s">
        <v>768</v>
      </c>
      <c r="H35" s="228" t="s">
        <v>2272</v>
      </c>
      <c r="I35" s="263" t="s">
        <v>3537</v>
      </c>
      <c r="J35" s="477">
        <v>274.18</v>
      </c>
      <c r="K35" s="224">
        <v>2</v>
      </c>
      <c r="L35" s="567">
        <v>5302.5</v>
      </c>
    </row>
    <row r="36" spans="1:12" ht="12.75" customHeight="1">
      <c r="A36" s="565"/>
      <c r="B36" s="229" t="s">
        <v>11240</v>
      </c>
      <c r="C36" s="581" t="s">
        <v>11241</v>
      </c>
      <c r="D36" s="582" t="s">
        <v>11242</v>
      </c>
      <c r="E36" s="31">
        <v>1000</v>
      </c>
      <c r="F36" s="228" t="s">
        <v>10663</v>
      </c>
      <c r="G36" s="228" t="s">
        <v>769</v>
      </c>
      <c r="H36" s="228" t="s">
        <v>2274</v>
      </c>
      <c r="I36" s="263" t="s">
        <v>3537</v>
      </c>
      <c r="J36" s="477">
        <v>275.72000000000003</v>
      </c>
      <c r="K36" s="224">
        <v>2</v>
      </c>
      <c r="L36" s="567">
        <v>7940</v>
      </c>
    </row>
    <row r="37" spans="1:12" ht="12.75" customHeight="1">
      <c r="A37" s="565"/>
      <c r="B37" s="229" t="s">
        <v>11243</v>
      </c>
      <c r="C37" s="581" t="s">
        <v>11244</v>
      </c>
      <c r="D37" s="582" t="s">
        <v>11245</v>
      </c>
      <c r="E37" s="31">
        <v>1000</v>
      </c>
      <c r="F37" s="228" t="s">
        <v>10663</v>
      </c>
      <c r="G37" s="228" t="s">
        <v>772</v>
      </c>
      <c r="H37" s="228" t="s">
        <v>2276</v>
      </c>
      <c r="I37" s="263" t="s">
        <v>3537</v>
      </c>
      <c r="J37" s="477">
        <v>277.27</v>
      </c>
      <c r="K37" s="224">
        <v>2</v>
      </c>
      <c r="L37" s="567">
        <v>7940</v>
      </c>
    </row>
    <row r="38" spans="1:12" ht="12.75" customHeight="1">
      <c r="A38" s="565"/>
      <c r="B38" s="229" t="s">
        <v>11246</v>
      </c>
      <c r="C38" s="581" t="s">
        <v>11247</v>
      </c>
      <c r="D38" s="582" t="s">
        <v>11248</v>
      </c>
      <c r="E38" s="31">
        <v>1000</v>
      </c>
      <c r="F38" s="228" t="s">
        <v>10663</v>
      </c>
      <c r="G38" s="228" t="s">
        <v>773</v>
      </c>
      <c r="H38" s="228" t="s">
        <v>2278</v>
      </c>
      <c r="I38" s="263" t="s">
        <v>3537</v>
      </c>
      <c r="J38" s="477">
        <v>278.81</v>
      </c>
      <c r="K38" s="224">
        <v>2</v>
      </c>
      <c r="L38" s="567">
        <v>7940</v>
      </c>
    </row>
    <row r="39" spans="1:12" ht="12.75" customHeight="1">
      <c r="A39" s="565"/>
      <c r="B39" s="229" t="s">
        <v>11249</v>
      </c>
      <c r="C39" s="581" t="s">
        <v>11250</v>
      </c>
      <c r="D39" s="582" t="s">
        <v>11251</v>
      </c>
      <c r="E39" s="31">
        <v>1000</v>
      </c>
      <c r="F39" s="228" t="s">
        <v>10663</v>
      </c>
      <c r="G39" s="228" t="s">
        <v>774</v>
      </c>
      <c r="H39" s="228" t="s">
        <v>2280</v>
      </c>
      <c r="I39" s="263" t="s">
        <v>3537</v>
      </c>
      <c r="J39" s="477">
        <v>280.35000000000002</v>
      </c>
      <c r="K39" s="224">
        <v>2</v>
      </c>
      <c r="L39" s="567">
        <v>7940</v>
      </c>
    </row>
    <row r="40" spans="1:12" ht="12.75" customHeight="1">
      <c r="A40" s="565"/>
      <c r="B40" s="229" t="s">
        <v>11252</v>
      </c>
      <c r="C40" s="581" t="s">
        <v>11253</v>
      </c>
      <c r="D40" s="582" t="s">
        <v>11254</v>
      </c>
      <c r="E40" s="31">
        <v>1000</v>
      </c>
      <c r="F40" s="228" t="s">
        <v>10663</v>
      </c>
      <c r="G40" s="228" t="s">
        <v>775</v>
      </c>
      <c r="H40" s="228" t="s">
        <v>760</v>
      </c>
      <c r="I40" s="263" t="s">
        <v>3537</v>
      </c>
      <c r="J40" s="477">
        <v>281.89</v>
      </c>
      <c r="K40" s="224">
        <v>2</v>
      </c>
      <c r="L40" s="567">
        <v>7940</v>
      </c>
    </row>
    <row r="41" spans="1:12" ht="12.75" customHeight="1">
      <c r="A41" s="565"/>
      <c r="B41" s="229" t="s">
        <v>11255</v>
      </c>
      <c r="C41" s="581" t="s">
        <v>11256</v>
      </c>
      <c r="D41" s="582" t="s">
        <v>11257</v>
      </c>
      <c r="E41" s="31">
        <v>1000</v>
      </c>
      <c r="F41" s="228" t="s">
        <v>10663</v>
      </c>
      <c r="G41" s="228" t="s">
        <v>8703</v>
      </c>
      <c r="H41" s="228" t="s">
        <v>761</v>
      </c>
      <c r="I41" s="263" t="s">
        <v>3537</v>
      </c>
      <c r="J41" s="477">
        <v>283.43</v>
      </c>
      <c r="K41" s="224">
        <v>2</v>
      </c>
      <c r="L41" s="567">
        <v>8040</v>
      </c>
    </row>
    <row r="42" spans="1:12" ht="12.75" customHeight="1">
      <c r="A42" s="565"/>
      <c r="B42" s="229" t="s">
        <v>11258</v>
      </c>
      <c r="C42" s="581" t="s">
        <v>11259</v>
      </c>
      <c r="D42" s="582" t="s">
        <v>11260</v>
      </c>
      <c r="E42" s="31">
        <v>1000</v>
      </c>
      <c r="F42" s="228" t="s">
        <v>10663</v>
      </c>
      <c r="G42" s="228" t="s">
        <v>8704</v>
      </c>
      <c r="H42" s="228" t="s">
        <v>762</v>
      </c>
      <c r="I42" s="263" t="s">
        <v>3537</v>
      </c>
      <c r="J42" s="477">
        <v>284.97000000000003</v>
      </c>
      <c r="K42" s="224">
        <v>2</v>
      </c>
      <c r="L42" s="567">
        <v>8040</v>
      </c>
    </row>
    <row r="43" spans="1:12" ht="12.75" customHeight="1">
      <c r="A43" s="565"/>
      <c r="B43" s="229" t="s">
        <v>11261</v>
      </c>
      <c r="C43" s="581" t="s">
        <v>11262</v>
      </c>
      <c r="D43" s="582" t="s">
        <v>11263</v>
      </c>
      <c r="E43" s="31">
        <v>1000</v>
      </c>
      <c r="F43" s="228" t="s">
        <v>10663</v>
      </c>
      <c r="G43" s="228" t="s">
        <v>8705</v>
      </c>
      <c r="H43" s="228" t="s">
        <v>763</v>
      </c>
      <c r="I43" s="263" t="s">
        <v>3537</v>
      </c>
      <c r="J43" s="477">
        <v>286.51</v>
      </c>
      <c r="K43" s="224">
        <v>2</v>
      </c>
      <c r="L43" s="567">
        <v>8040</v>
      </c>
    </row>
    <row r="44" spans="1:12" ht="12.75" customHeight="1">
      <c r="A44" s="565"/>
      <c r="B44" s="229" t="s">
        <v>11264</v>
      </c>
      <c r="C44" s="581" t="s">
        <v>11265</v>
      </c>
      <c r="D44" s="582" t="s">
        <v>11266</v>
      </c>
      <c r="E44" s="31">
        <v>1000</v>
      </c>
      <c r="F44" s="228" t="s">
        <v>10663</v>
      </c>
      <c r="G44" s="228" t="s">
        <v>8706</v>
      </c>
      <c r="H44" s="228" t="s">
        <v>771</v>
      </c>
      <c r="I44" s="263" t="s">
        <v>3537</v>
      </c>
      <c r="J44" s="477">
        <v>288.05</v>
      </c>
      <c r="K44" s="224">
        <v>2</v>
      </c>
      <c r="L44" s="567">
        <v>8040</v>
      </c>
    </row>
    <row r="45" spans="1:12" ht="12.75" customHeight="1">
      <c r="A45" s="565"/>
      <c r="B45" s="229" t="s">
        <v>11267</v>
      </c>
      <c r="C45" s="581" t="s">
        <v>11268</v>
      </c>
      <c r="D45" s="582" t="s">
        <v>11269</v>
      </c>
      <c r="E45" s="31">
        <v>1000</v>
      </c>
      <c r="F45" s="228" t="s">
        <v>10663</v>
      </c>
      <c r="G45" s="228" t="s">
        <v>8707</v>
      </c>
      <c r="H45" s="228" t="s">
        <v>764</v>
      </c>
      <c r="I45" s="263" t="s">
        <v>3537</v>
      </c>
      <c r="J45" s="477">
        <v>289.58</v>
      </c>
      <c r="K45" s="224">
        <v>2</v>
      </c>
      <c r="L45" s="567">
        <v>8040</v>
      </c>
    </row>
    <row r="46" spans="1:12" ht="12.75" customHeight="1">
      <c r="A46" s="565"/>
      <c r="B46" s="229" t="s">
        <v>11270</v>
      </c>
      <c r="C46" s="581" t="s">
        <v>11271</v>
      </c>
      <c r="D46" s="582" t="s">
        <v>11272</v>
      </c>
      <c r="E46" s="31">
        <v>1000</v>
      </c>
      <c r="F46" s="228" t="s">
        <v>10663</v>
      </c>
      <c r="G46" s="228" t="s">
        <v>8708</v>
      </c>
      <c r="H46" s="228" t="s">
        <v>770</v>
      </c>
      <c r="I46" s="263" t="s">
        <v>3537</v>
      </c>
      <c r="J46" s="477">
        <v>291.12</v>
      </c>
      <c r="K46" s="224">
        <v>2</v>
      </c>
      <c r="L46" s="567">
        <v>8165</v>
      </c>
    </row>
    <row r="47" spans="1:12" ht="12.75" customHeight="1">
      <c r="A47" s="565"/>
      <c r="B47" s="229" t="s">
        <v>11273</v>
      </c>
      <c r="C47" s="581" t="s">
        <v>11274</v>
      </c>
      <c r="D47" s="582" t="s">
        <v>11275</v>
      </c>
      <c r="E47" s="31">
        <v>1000</v>
      </c>
      <c r="F47" s="228" t="s">
        <v>10663</v>
      </c>
      <c r="G47" s="228" t="s">
        <v>8709</v>
      </c>
      <c r="H47" s="228" t="s">
        <v>765</v>
      </c>
      <c r="I47" s="263" t="s">
        <v>3537</v>
      </c>
      <c r="J47" s="477">
        <v>292.64999999999998</v>
      </c>
      <c r="K47" s="224">
        <v>2</v>
      </c>
      <c r="L47" s="567">
        <v>8165</v>
      </c>
    </row>
    <row r="48" spans="1:12" ht="12.75" customHeight="1">
      <c r="A48" s="565"/>
      <c r="B48" s="229" t="s">
        <v>11276</v>
      </c>
      <c r="C48" s="581" t="s">
        <v>11277</v>
      </c>
      <c r="D48" s="582" t="s">
        <v>11278</v>
      </c>
      <c r="E48" s="31">
        <v>1000</v>
      </c>
      <c r="F48" s="228" t="s">
        <v>10663</v>
      </c>
      <c r="G48" s="228" t="s">
        <v>8710</v>
      </c>
      <c r="H48" s="228" t="s">
        <v>766</v>
      </c>
      <c r="I48" s="263" t="s">
        <v>3537</v>
      </c>
      <c r="J48" s="477">
        <v>294.19</v>
      </c>
      <c r="K48" s="224">
        <v>2</v>
      </c>
      <c r="L48" s="567">
        <v>8165</v>
      </c>
    </row>
    <row r="49" spans="1:12" ht="12.75" customHeight="1">
      <c r="A49" s="565"/>
      <c r="B49" s="229" t="s">
        <v>11279</v>
      </c>
      <c r="C49" s="581" t="s">
        <v>11280</v>
      </c>
      <c r="D49" s="582" t="s">
        <v>11281</v>
      </c>
      <c r="E49" s="31">
        <v>1000</v>
      </c>
      <c r="F49" s="228" t="s">
        <v>10663</v>
      </c>
      <c r="G49" s="228" t="s">
        <v>8711</v>
      </c>
      <c r="H49" s="228" t="s">
        <v>767</v>
      </c>
      <c r="I49" s="263" t="s">
        <v>3537</v>
      </c>
      <c r="J49" s="477">
        <v>295.72000000000003</v>
      </c>
      <c r="K49" s="224">
        <v>2</v>
      </c>
      <c r="L49" s="567">
        <v>8165</v>
      </c>
    </row>
    <row r="50" spans="1:12" ht="12.75" customHeight="1">
      <c r="A50" s="565"/>
      <c r="B50" s="229" t="s">
        <v>11282</v>
      </c>
      <c r="C50" s="581" t="s">
        <v>11283</v>
      </c>
      <c r="D50" s="582" t="s">
        <v>11284</v>
      </c>
      <c r="E50" s="31">
        <v>1000</v>
      </c>
      <c r="F50" s="228" t="s">
        <v>10663</v>
      </c>
      <c r="G50" s="228" t="s">
        <v>8712</v>
      </c>
      <c r="H50" s="228" t="s">
        <v>768</v>
      </c>
      <c r="I50" s="263" t="s">
        <v>3537</v>
      </c>
      <c r="J50" s="477">
        <v>297.25</v>
      </c>
      <c r="K50" s="224">
        <v>2</v>
      </c>
      <c r="L50" s="567">
        <v>8165</v>
      </c>
    </row>
    <row r="51" spans="1:12" ht="12.75" customHeight="1">
      <c r="A51" s="565"/>
      <c r="B51" s="229" t="s">
        <v>11285</v>
      </c>
      <c r="C51" s="581" t="s">
        <v>11286</v>
      </c>
      <c r="D51" s="582" t="s">
        <v>11287</v>
      </c>
      <c r="E51" s="31">
        <v>1000</v>
      </c>
      <c r="F51" s="228" t="s">
        <v>10663</v>
      </c>
      <c r="G51" s="228" t="s">
        <v>8713</v>
      </c>
      <c r="H51" s="228" t="s">
        <v>769</v>
      </c>
      <c r="I51" s="263" t="s">
        <v>3537</v>
      </c>
      <c r="J51" s="477">
        <v>298.77999999999997</v>
      </c>
      <c r="K51" s="224">
        <v>2</v>
      </c>
      <c r="L51" s="567">
        <v>8330</v>
      </c>
    </row>
    <row r="52" spans="1:12" ht="12.75" customHeight="1">
      <c r="A52" s="565"/>
      <c r="B52" s="229" t="s">
        <v>11288</v>
      </c>
      <c r="C52" s="581" t="s">
        <v>11289</v>
      </c>
      <c r="D52" s="582" t="s">
        <v>11290</v>
      </c>
      <c r="E52" s="31">
        <v>1000</v>
      </c>
      <c r="F52" s="228" t="s">
        <v>10663</v>
      </c>
      <c r="G52" s="228" t="s">
        <v>8714</v>
      </c>
      <c r="H52" s="228" t="s">
        <v>772</v>
      </c>
      <c r="I52" s="263" t="s">
        <v>3537</v>
      </c>
      <c r="J52" s="477">
        <v>300.31</v>
      </c>
      <c r="K52" s="224">
        <v>2</v>
      </c>
      <c r="L52" s="567">
        <v>8330</v>
      </c>
    </row>
    <row r="53" spans="1:12" ht="12.75" customHeight="1">
      <c r="A53" s="565"/>
      <c r="B53" s="229" t="s">
        <v>11291</v>
      </c>
      <c r="C53" s="581" t="s">
        <v>11292</v>
      </c>
      <c r="D53" s="582" t="s">
        <v>11293</v>
      </c>
      <c r="E53" s="31">
        <v>1000</v>
      </c>
      <c r="F53" s="228" t="s">
        <v>10663</v>
      </c>
      <c r="G53" s="228" t="s">
        <v>8715</v>
      </c>
      <c r="H53" s="228" t="s">
        <v>773</v>
      </c>
      <c r="I53" s="263" t="s">
        <v>3537</v>
      </c>
      <c r="J53" s="477">
        <v>301.83</v>
      </c>
      <c r="K53" s="224">
        <v>2</v>
      </c>
      <c r="L53" s="567">
        <v>8330</v>
      </c>
    </row>
    <row r="54" spans="1:12" ht="12.75" customHeight="1">
      <c r="A54" s="565"/>
      <c r="B54" s="229" t="s">
        <v>11294</v>
      </c>
      <c r="C54" s="581" t="s">
        <v>11295</v>
      </c>
      <c r="D54" s="582" t="s">
        <v>11296</v>
      </c>
      <c r="E54" s="31">
        <v>1000</v>
      </c>
      <c r="F54" s="228" t="s">
        <v>10663</v>
      </c>
      <c r="G54" s="228" t="s">
        <v>8716</v>
      </c>
      <c r="H54" s="228" t="s">
        <v>774</v>
      </c>
      <c r="I54" s="263" t="s">
        <v>3537</v>
      </c>
      <c r="J54" s="477">
        <v>303.36</v>
      </c>
      <c r="K54" s="224">
        <v>2</v>
      </c>
      <c r="L54" s="567">
        <v>8330</v>
      </c>
    </row>
    <row r="55" spans="1:12" ht="12.75" customHeight="1">
      <c r="A55" s="565"/>
      <c r="B55" s="229" t="s">
        <v>11297</v>
      </c>
      <c r="C55" s="581" t="s">
        <v>11298</v>
      </c>
      <c r="D55" s="582" t="s">
        <v>11299</v>
      </c>
      <c r="E55" s="31">
        <v>1000</v>
      </c>
      <c r="F55" s="228" t="s">
        <v>10663</v>
      </c>
      <c r="G55" s="228" t="s">
        <v>8717</v>
      </c>
      <c r="H55" s="228" t="s">
        <v>775</v>
      </c>
      <c r="I55" s="263" t="s">
        <v>3537</v>
      </c>
      <c r="J55" s="477">
        <v>304.88</v>
      </c>
      <c r="K55" s="224">
        <v>2</v>
      </c>
      <c r="L55" s="567">
        <v>8330</v>
      </c>
    </row>
    <row r="56" spans="1:12" ht="12.75" customHeight="1">
      <c r="A56" s="565"/>
      <c r="B56" s="229" t="s">
        <v>11300</v>
      </c>
      <c r="C56" s="581" t="s">
        <v>11301</v>
      </c>
      <c r="D56" s="582" t="s">
        <v>11302</v>
      </c>
      <c r="E56" s="31">
        <v>1000</v>
      </c>
      <c r="F56" s="228" t="s">
        <v>10663</v>
      </c>
      <c r="G56" s="228" t="s">
        <v>8718</v>
      </c>
      <c r="H56" s="228" t="s">
        <v>8703</v>
      </c>
      <c r="I56" s="263" t="s">
        <v>3537</v>
      </c>
      <c r="J56" s="477">
        <v>306.41000000000003</v>
      </c>
      <c r="K56" s="224">
        <v>2</v>
      </c>
      <c r="L56" s="567">
        <v>8455</v>
      </c>
    </row>
    <row r="57" spans="1:12" ht="12.75" customHeight="1">
      <c r="A57" s="565"/>
      <c r="B57" s="229" t="s">
        <v>11303</v>
      </c>
      <c r="C57" s="581" t="s">
        <v>11304</v>
      </c>
      <c r="D57" s="582" t="s">
        <v>11305</v>
      </c>
      <c r="E57" s="31">
        <v>1000</v>
      </c>
      <c r="F57" s="228" t="s">
        <v>10663</v>
      </c>
      <c r="G57" s="228" t="s">
        <v>8719</v>
      </c>
      <c r="H57" s="228" t="s">
        <v>8704</v>
      </c>
      <c r="I57" s="263" t="s">
        <v>3537</v>
      </c>
      <c r="J57" s="477">
        <v>307.93</v>
      </c>
      <c r="K57" s="224">
        <v>2</v>
      </c>
      <c r="L57" s="567">
        <v>8455</v>
      </c>
    </row>
    <row r="58" spans="1:12" ht="12.75" customHeight="1">
      <c r="A58" s="565"/>
      <c r="B58" s="229" t="s">
        <v>11306</v>
      </c>
      <c r="C58" s="581" t="s">
        <v>11307</v>
      </c>
      <c r="D58" s="582" t="s">
        <v>11308</v>
      </c>
      <c r="E58" s="31">
        <v>1000</v>
      </c>
      <c r="F58" s="228" t="s">
        <v>10663</v>
      </c>
      <c r="G58" s="228" t="s">
        <v>8720</v>
      </c>
      <c r="H58" s="228" t="s">
        <v>8705</v>
      </c>
      <c r="I58" s="263" t="s">
        <v>3537</v>
      </c>
      <c r="J58" s="477">
        <v>309.45</v>
      </c>
      <c r="K58" s="224">
        <v>2</v>
      </c>
      <c r="L58" s="567">
        <v>8455</v>
      </c>
    </row>
    <row r="59" spans="1:12" ht="12.75" customHeight="1">
      <c r="A59" s="565"/>
      <c r="B59" s="229" t="s">
        <v>11309</v>
      </c>
      <c r="C59" s="581" t="s">
        <v>11310</v>
      </c>
      <c r="D59" s="582" t="s">
        <v>11311</v>
      </c>
      <c r="E59" s="31">
        <v>1000</v>
      </c>
      <c r="F59" s="228" t="s">
        <v>10663</v>
      </c>
      <c r="G59" s="228" t="s">
        <v>8721</v>
      </c>
      <c r="H59" s="228" t="s">
        <v>8706</v>
      </c>
      <c r="I59" s="263" t="s">
        <v>3537</v>
      </c>
      <c r="J59" s="477">
        <v>310.97000000000003</v>
      </c>
      <c r="K59" s="224">
        <v>2</v>
      </c>
      <c r="L59" s="567">
        <v>8455</v>
      </c>
    </row>
    <row r="60" spans="1:12" ht="12.75" customHeight="1">
      <c r="A60" s="565"/>
      <c r="B60" s="229" t="s">
        <v>11312</v>
      </c>
      <c r="C60" s="581" t="s">
        <v>11313</v>
      </c>
      <c r="D60" s="582" t="s">
        <v>11314</v>
      </c>
      <c r="E60" s="31">
        <v>1000</v>
      </c>
      <c r="F60" s="228" t="s">
        <v>10663</v>
      </c>
      <c r="G60" s="228" t="s">
        <v>8722</v>
      </c>
      <c r="H60" s="228" t="s">
        <v>8707</v>
      </c>
      <c r="I60" s="263" t="s">
        <v>3537</v>
      </c>
      <c r="J60" s="477">
        <v>312.49</v>
      </c>
      <c r="K60" s="224">
        <v>2</v>
      </c>
      <c r="L60" s="567">
        <v>8455</v>
      </c>
    </row>
    <row r="61" spans="1:12" ht="12.75" customHeight="1">
      <c r="A61" s="565"/>
      <c r="B61" s="229" t="s">
        <v>11315</v>
      </c>
      <c r="C61" s="581" t="s">
        <v>11316</v>
      </c>
      <c r="D61" s="582" t="s">
        <v>11317</v>
      </c>
      <c r="E61" s="31">
        <v>1000</v>
      </c>
      <c r="F61" s="228" t="s">
        <v>10663</v>
      </c>
      <c r="G61" s="228" t="s">
        <v>8723</v>
      </c>
      <c r="H61" s="228" t="s">
        <v>8708</v>
      </c>
      <c r="I61" s="263" t="s">
        <v>3537</v>
      </c>
      <c r="J61" s="477">
        <v>314.01</v>
      </c>
      <c r="K61" s="224">
        <v>2</v>
      </c>
      <c r="L61" s="567">
        <v>8580</v>
      </c>
    </row>
    <row r="62" spans="1:12" ht="12.75" customHeight="1">
      <c r="A62" s="565"/>
      <c r="B62" s="229" t="s">
        <v>11318</v>
      </c>
      <c r="C62" s="581" t="s">
        <v>11319</v>
      </c>
      <c r="D62" s="582" t="s">
        <v>11320</v>
      </c>
      <c r="E62" s="31">
        <v>1000</v>
      </c>
      <c r="F62" s="228" t="s">
        <v>10663</v>
      </c>
      <c r="G62" s="228" t="s">
        <v>8724</v>
      </c>
      <c r="H62" s="228" t="s">
        <v>8709</v>
      </c>
      <c r="I62" s="263" t="s">
        <v>3537</v>
      </c>
      <c r="J62" s="477">
        <v>315.52999999999997</v>
      </c>
      <c r="K62" s="224">
        <v>2</v>
      </c>
      <c r="L62" s="567">
        <v>8580</v>
      </c>
    </row>
    <row r="63" spans="1:12" ht="12.75" customHeight="1">
      <c r="A63" s="565"/>
      <c r="B63" s="229" t="s">
        <v>11321</v>
      </c>
      <c r="C63" s="581" t="s">
        <v>11322</v>
      </c>
      <c r="D63" s="582" t="s">
        <v>11323</v>
      </c>
      <c r="E63" s="31">
        <v>1000</v>
      </c>
      <c r="F63" s="228" t="s">
        <v>10663</v>
      </c>
      <c r="G63" s="228" t="s">
        <v>8725</v>
      </c>
      <c r="H63" s="228" t="s">
        <v>8710</v>
      </c>
      <c r="I63" s="263" t="s">
        <v>3537</v>
      </c>
      <c r="J63" s="477">
        <v>317.04000000000002</v>
      </c>
      <c r="K63" s="224">
        <v>2</v>
      </c>
      <c r="L63" s="567">
        <v>8580</v>
      </c>
    </row>
    <row r="64" spans="1:12" ht="12.75" customHeight="1">
      <c r="A64" s="565"/>
      <c r="B64" s="229" t="s">
        <v>11324</v>
      </c>
      <c r="C64" s="581" t="s">
        <v>11325</v>
      </c>
      <c r="D64" s="582" t="s">
        <v>11326</v>
      </c>
      <c r="E64" s="31">
        <v>1000</v>
      </c>
      <c r="F64" s="228" t="s">
        <v>10663</v>
      </c>
      <c r="G64" s="228" t="s">
        <v>8726</v>
      </c>
      <c r="H64" s="228" t="s">
        <v>8711</v>
      </c>
      <c r="I64" s="263" t="s">
        <v>3537</v>
      </c>
      <c r="J64" s="477">
        <v>318.56</v>
      </c>
      <c r="K64" s="224">
        <v>2</v>
      </c>
      <c r="L64" s="567">
        <v>8580</v>
      </c>
    </row>
    <row r="65" spans="1:12" ht="12.75" customHeight="1">
      <c r="A65" s="565"/>
      <c r="B65" s="229" t="s">
        <v>11327</v>
      </c>
      <c r="C65" s="581" t="s">
        <v>11328</v>
      </c>
      <c r="D65" s="582" t="s">
        <v>11329</v>
      </c>
      <c r="E65" s="31">
        <v>1000</v>
      </c>
      <c r="F65" s="228" t="s">
        <v>10663</v>
      </c>
      <c r="G65" s="228" t="s">
        <v>8727</v>
      </c>
      <c r="H65" s="228" t="s">
        <v>8712</v>
      </c>
      <c r="I65" s="263" t="s">
        <v>3537</v>
      </c>
      <c r="J65" s="477">
        <v>320.07</v>
      </c>
      <c r="K65" s="224">
        <v>2</v>
      </c>
      <c r="L65" s="567">
        <v>8580</v>
      </c>
    </row>
    <row r="66" spans="1:12" ht="12.75" customHeight="1">
      <c r="A66" s="565"/>
      <c r="B66" s="229" t="s">
        <v>11330</v>
      </c>
      <c r="C66" s="581" t="s">
        <v>11331</v>
      </c>
      <c r="D66" s="582" t="s">
        <v>11332</v>
      </c>
      <c r="E66" s="31">
        <v>1000</v>
      </c>
      <c r="F66" s="228" t="s">
        <v>10663</v>
      </c>
      <c r="G66" s="228" t="s">
        <v>8728</v>
      </c>
      <c r="H66" s="228" t="s">
        <v>8713</v>
      </c>
      <c r="I66" s="263" t="s">
        <v>3537</v>
      </c>
      <c r="J66" s="477">
        <v>321.58999999999997</v>
      </c>
      <c r="K66" s="224">
        <v>2</v>
      </c>
      <c r="L66" s="567">
        <v>8680</v>
      </c>
    </row>
    <row r="67" spans="1:12" ht="12.75" customHeight="1">
      <c r="A67" s="565"/>
      <c r="B67" s="229" t="s">
        <v>11333</v>
      </c>
      <c r="C67" s="581" t="s">
        <v>11334</v>
      </c>
      <c r="D67" s="582" t="s">
        <v>11335</v>
      </c>
      <c r="E67" s="31">
        <v>1000</v>
      </c>
      <c r="F67" s="228" t="s">
        <v>10663</v>
      </c>
      <c r="G67" s="228" t="s">
        <v>8729</v>
      </c>
      <c r="H67" s="228" t="s">
        <v>8714</v>
      </c>
      <c r="I67" s="263" t="s">
        <v>3537</v>
      </c>
      <c r="J67" s="477">
        <v>323.10000000000002</v>
      </c>
      <c r="K67" s="224">
        <v>2</v>
      </c>
      <c r="L67" s="567">
        <v>8680</v>
      </c>
    </row>
    <row r="68" spans="1:12" ht="12.75" customHeight="1">
      <c r="A68" s="565"/>
      <c r="B68" s="229" t="s">
        <v>11336</v>
      </c>
      <c r="C68" s="581" t="s">
        <v>11337</v>
      </c>
      <c r="D68" s="582" t="s">
        <v>11338</v>
      </c>
      <c r="E68" s="31">
        <v>1000</v>
      </c>
      <c r="F68" s="228" t="s">
        <v>10663</v>
      </c>
      <c r="G68" s="228" t="s">
        <v>8730</v>
      </c>
      <c r="H68" s="228" t="s">
        <v>8715</v>
      </c>
      <c r="I68" s="263" t="s">
        <v>3537</v>
      </c>
      <c r="J68" s="477">
        <v>324.61</v>
      </c>
      <c r="K68" s="224">
        <v>2</v>
      </c>
      <c r="L68" s="567">
        <v>8680</v>
      </c>
    </row>
    <row r="69" spans="1:12" ht="12.75" customHeight="1">
      <c r="A69" s="565"/>
      <c r="B69" s="229" t="s">
        <v>11339</v>
      </c>
      <c r="C69" s="581" t="s">
        <v>11340</v>
      </c>
      <c r="D69" s="582" t="s">
        <v>11341</v>
      </c>
      <c r="E69" s="31">
        <v>1000</v>
      </c>
      <c r="F69" s="228" t="s">
        <v>10663</v>
      </c>
      <c r="G69" s="228" t="s">
        <v>8731</v>
      </c>
      <c r="H69" s="228" t="s">
        <v>8716</v>
      </c>
      <c r="I69" s="263" t="s">
        <v>3537</v>
      </c>
      <c r="J69" s="477">
        <v>326.12</v>
      </c>
      <c r="K69" s="224">
        <v>2</v>
      </c>
      <c r="L69" s="567">
        <v>8680</v>
      </c>
    </row>
    <row r="70" spans="1:12" ht="12.75" customHeight="1">
      <c r="A70" s="565"/>
      <c r="B70" s="229" t="s">
        <v>11342</v>
      </c>
      <c r="C70" s="581" t="s">
        <v>11343</v>
      </c>
      <c r="D70" s="582" t="s">
        <v>11344</v>
      </c>
      <c r="E70" s="31">
        <v>1000</v>
      </c>
      <c r="F70" s="228" t="s">
        <v>10663</v>
      </c>
      <c r="G70" s="228" t="s">
        <v>8732</v>
      </c>
      <c r="H70" s="228" t="s">
        <v>8717</v>
      </c>
      <c r="I70" s="263" t="s">
        <v>3537</v>
      </c>
      <c r="J70" s="477">
        <v>327.63</v>
      </c>
      <c r="K70" s="224">
        <v>2</v>
      </c>
      <c r="L70" s="567">
        <v>8680</v>
      </c>
    </row>
    <row r="71" spans="1:12" ht="12.75" customHeight="1">
      <c r="A71" s="565"/>
      <c r="B71" s="229" t="s">
        <v>11345</v>
      </c>
      <c r="C71" s="581" t="s">
        <v>11346</v>
      </c>
      <c r="D71" s="582" t="s">
        <v>11347</v>
      </c>
      <c r="E71" s="31">
        <v>1000</v>
      </c>
      <c r="F71" s="228" t="s">
        <v>10663</v>
      </c>
      <c r="G71" s="228" t="s">
        <v>8733</v>
      </c>
      <c r="H71" s="228" t="s">
        <v>8718</v>
      </c>
      <c r="I71" s="263" t="s">
        <v>3537</v>
      </c>
      <c r="J71" s="477">
        <v>329.14</v>
      </c>
      <c r="K71" s="224">
        <v>2</v>
      </c>
      <c r="L71" s="567">
        <v>8800</v>
      </c>
    </row>
    <row r="72" spans="1:12" ht="12.75" customHeight="1">
      <c r="A72" s="565"/>
      <c r="B72" s="229" t="s">
        <v>11348</v>
      </c>
      <c r="C72" s="581" t="s">
        <v>11349</v>
      </c>
      <c r="D72" s="582" t="s">
        <v>11350</v>
      </c>
      <c r="E72" s="31">
        <v>1000</v>
      </c>
      <c r="F72" s="228" t="s">
        <v>10663</v>
      </c>
      <c r="G72" s="228" t="s">
        <v>8734</v>
      </c>
      <c r="H72" s="228" t="s">
        <v>8719</v>
      </c>
      <c r="I72" s="263" t="s">
        <v>3537</v>
      </c>
      <c r="J72" s="477">
        <v>330.64</v>
      </c>
      <c r="K72" s="224">
        <v>2</v>
      </c>
      <c r="L72" s="567">
        <v>8800</v>
      </c>
    </row>
    <row r="73" spans="1:12" ht="12.75" customHeight="1">
      <c r="A73" s="565"/>
      <c r="B73" s="229" t="s">
        <v>11351</v>
      </c>
      <c r="C73" s="581" t="s">
        <v>11352</v>
      </c>
      <c r="D73" s="582" t="s">
        <v>11353</v>
      </c>
      <c r="E73" s="31">
        <v>1000</v>
      </c>
      <c r="F73" s="228" t="s">
        <v>10663</v>
      </c>
      <c r="G73" s="228" t="s">
        <v>8735</v>
      </c>
      <c r="H73" s="228" t="s">
        <v>8720</v>
      </c>
      <c r="I73" s="263" t="s">
        <v>3537</v>
      </c>
      <c r="J73" s="477">
        <v>332.15</v>
      </c>
      <c r="K73" s="224">
        <v>2</v>
      </c>
      <c r="L73" s="567">
        <v>8800</v>
      </c>
    </row>
    <row r="74" spans="1:12" ht="12.75" customHeight="1">
      <c r="A74" s="565"/>
      <c r="B74" s="229" t="s">
        <v>11354</v>
      </c>
      <c r="C74" s="581" t="s">
        <v>11355</v>
      </c>
      <c r="D74" s="582" t="s">
        <v>11356</v>
      </c>
      <c r="E74" s="31">
        <v>1000</v>
      </c>
      <c r="F74" s="228" t="s">
        <v>10663</v>
      </c>
      <c r="G74" s="228" t="s">
        <v>8736</v>
      </c>
      <c r="H74" s="228" t="s">
        <v>8721</v>
      </c>
      <c r="I74" s="263" t="s">
        <v>3537</v>
      </c>
      <c r="J74" s="477">
        <v>333.65</v>
      </c>
      <c r="K74" s="224">
        <v>2</v>
      </c>
      <c r="L74" s="567">
        <v>8800</v>
      </c>
    </row>
    <row r="75" spans="1:12" ht="12.75" customHeight="1">
      <c r="A75" s="565"/>
      <c r="B75" s="229" t="s">
        <v>11357</v>
      </c>
      <c r="C75" s="581" t="s">
        <v>11358</v>
      </c>
      <c r="D75" s="582" t="s">
        <v>11359</v>
      </c>
      <c r="E75" s="31">
        <v>1000</v>
      </c>
      <c r="F75" s="228" t="s">
        <v>10663</v>
      </c>
      <c r="G75" s="228" t="s">
        <v>8737</v>
      </c>
      <c r="H75" s="228" t="s">
        <v>8722</v>
      </c>
      <c r="I75" s="263" t="s">
        <v>3537</v>
      </c>
      <c r="J75" s="477">
        <v>335.16</v>
      </c>
      <c r="K75" s="224">
        <v>2</v>
      </c>
      <c r="L75" s="567">
        <v>8800</v>
      </c>
    </row>
    <row r="76" spans="1:12" ht="12.75" customHeight="1">
      <c r="A76" s="874" t="s">
        <v>9003</v>
      </c>
      <c r="B76" s="874"/>
      <c r="C76" s="874"/>
      <c r="D76" s="874"/>
      <c r="E76" s="874"/>
      <c r="F76" s="874"/>
      <c r="G76" s="874"/>
      <c r="H76" s="874"/>
      <c r="I76" s="874"/>
      <c r="J76" s="874"/>
      <c r="K76" s="874"/>
      <c r="L76" s="874"/>
    </row>
    <row r="77" spans="1:12" ht="12.75" customHeight="1">
      <c r="A77" s="565"/>
      <c r="B77" s="88" t="s">
        <v>281</v>
      </c>
      <c r="C77" s="580" t="s">
        <v>2545</v>
      </c>
      <c r="D77" s="612" t="s">
        <v>8667</v>
      </c>
      <c r="E77" s="88" t="s">
        <v>281</v>
      </c>
      <c r="F77" s="88" t="s">
        <v>281</v>
      </c>
      <c r="G77" s="88" t="s">
        <v>281</v>
      </c>
      <c r="H77" s="88" t="s">
        <v>281</v>
      </c>
      <c r="I77" s="88" t="s">
        <v>281</v>
      </c>
      <c r="J77" s="88" t="s">
        <v>281</v>
      </c>
      <c r="K77" s="88" t="s">
        <v>281</v>
      </c>
      <c r="L77" s="567">
        <v>2705</v>
      </c>
    </row>
    <row r="78" spans="1:12" ht="12.75" customHeight="1">
      <c r="A78" s="565"/>
      <c r="B78" s="88" t="s">
        <v>281</v>
      </c>
      <c r="C78" s="580" t="s">
        <v>1244</v>
      </c>
      <c r="D78" s="612" t="s">
        <v>8689</v>
      </c>
      <c r="E78" s="88" t="s">
        <v>281</v>
      </c>
      <c r="F78" s="88" t="s">
        <v>281</v>
      </c>
      <c r="G78" s="88" t="s">
        <v>281</v>
      </c>
      <c r="H78" s="88" t="s">
        <v>281</v>
      </c>
      <c r="I78" s="88" t="s">
        <v>281</v>
      </c>
      <c r="J78" s="88" t="s">
        <v>281</v>
      </c>
      <c r="K78" s="88" t="s">
        <v>281</v>
      </c>
      <c r="L78" s="567">
        <v>3815</v>
      </c>
    </row>
    <row r="79" spans="1:12" ht="12.75" customHeight="1">
      <c r="A79" s="565"/>
      <c r="B79" s="88" t="s">
        <v>281</v>
      </c>
      <c r="C79" s="580" t="s">
        <v>9533</v>
      </c>
      <c r="D79" s="612" t="s">
        <v>9534</v>
      </c>
      <c r="E79" s="88" t="s">
        <v>281</v>
      </c>
      <c r="F79" s="88" t="s">
        <v>281</v>
      </c>
      <c r="G79" s="88" t="s">
        <v>281</v>
      </c>
      <c r="H79" s="88" t="s">
        <v>281</v>
      </c>
      <c r="I79" s="88" t="s">
        <v>281</v>
      </c>
      <c r="J79" s="88" t="s">
        <v>281</v>
      </c>
      <c r="K79" s="88" t="s">
        <v>281</v>
      </c>
      <c r="L79" s="567">
        <v>4588</v>
      </c>
    </row>
    <row r="80" spans="1:12" ht="12.75" customHeight="1">
      <c r="A80" s="565"/>
      <c r="B80" s="88" t="s">
        <v>281</v>
      </c>
      <c r="C80" s="580" t="s">
        <v>2162</v>
      </c>
      <c r="D80" s="612" t="s">
        <v>8995</v>
      </c>
      <c r="E80" s="88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567">
        <v>4788</v>
      </c>
    </row>
    <row r="81" spans="1:12" ht="12.75" customHeight="1">
      <c r="A81" s="565"/>
      <c r="B81" s="88" t="s">
        <v>281</v>
      </c>
      <c r="C81" s="580" t="s">
        <v>882</v>
      </c>
      <c r="D81" s="612" t="s">
        <v>12086</v>
      </c>
      <c r="E81" s="88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567">
        <v>3025</v>
      </c>
    </row>
    <row r="82" spans="1:12" ht="12.75" customHeight="1">
      <c r="A82" s="565"/>
      <c r="B82" s="565" t="s">
        <v>9374</v>
      </c>
      <c r="C82" s="580"/>
      <c r="D82" s="612" t="s">
        <v>8936</v>
      </c>
      <c r="E82" s="31">
        <v>240</v>
      </c>
      <c r="F82" s="228">
        <v>240</v>
      </c>
      <c r="G82" s="228">
        <v>350</v>
      </c>
      <c r="H82" s="228" t="s">
        <v>281</v>
      </c>
      <c r="I82" s="228" t="s">
        <v>281</v>
      </c>
      <c r="J82" s="477">
        <v>1.66</v>
      </c>
      <c r="K82" s="228" t="s">
        <v>281</v>
      </c>
      <c r="L82" s="567">
        <v>1475</v>
      </c>
    </row>
    <row r="83" spans="1:12" ht="12.75" customHeight="1">
      <c r="A83" s="565"/>
      <c r="B83" s="565" t="s">
        <v>9375</v>
      </c>
      <c r="C83" s="580"/>
      <c r="D83" s="612" t="s">
        <v>8937</v>
      </c>
      <c r="E83" s="31">
        <v>240</v>
      </c>
      <c r="F83" s="228">
        <v>240</v>
      </c>
      <c r="G83" s="228">
        <v>350</v>
      </c>
      <c r="H83" s="228" t="s">
        <v>281</v>
      </c>
      <c r="I83" s="228" t="s">
        <v>281</v>
      </c>
      <c r="J83" s="477">
        <v>1.66</v>
      </c>
      <c r="K83" s="228" t="s">
        <v>281</v>
      </c>
      <c r="L83" s="567">
        <v>1475</v>
      </c>
    </row>
    <row r="84" spans="1:12" ht="12.75" customHeight="1">
      <c r="A84" s="565"/>
      <c r="B84" s="565" t="s">
        <v>9376</v>
      </c>
      <c r="C84" s="580"/>
      <c r="D84" s="612" t="s">
        <v>9389</v>
      </c>
      <c r="E84" s="31">
        <v>240</v>
      </c>
      <c r="F84" s="228">
        <v>240</v>
      </c>
      <c r="G84" s="228">
        <v>350</v>
      </c>
      <c r="H84" s="228" t="s">
        <v>281</v>
      </c>
      <c r="I84" s="228" t="s">
        <v>281</v>
      </c>
      <c r="J84" s="477">
        <v>1.66</v>
      </c>
      <c r="K84" s="228" t="s">
        <v>281</v>
      </c>
      <c r="L84" s="567">
        <v>1475</v>
      </c>
    </row>
    <row r="85" spans="1:12" ht="12.75" customHeight="1">
      <c r="A85" s="565">
        <v>603015</v>
      </c>
      <c r="B85" s="565" t="s">
        <v>9377</v>
      </c>
      <c r="C85" s="580" t="s">
        <v>2084</v>
      </c>
      <c r="D85" s="612" t="s">
        <v>8938</v>
      </c>
      <c r="E85" s="31">
        <v>240</v>
      </c>
      <c r="F85" s="228">
        <v>240</v>
      </c>
      <c r="G85" s="228">
        <v>350</v>
      </c>
      <c r="H85" s="228" t="s">
        <v>281</v>
      </c>
      <c r="I85" s="228" t="s">
        <v>281</v>
      </c>
      <c r="J85" s="477">
        <v>1.66</v>
      </c>
      <c r="K85" s="228" t="s">
        <v>281</v>
      </c>
      <c r="L85" s="567">
        <v>1475</v>
      </c>
    </row>
    <row r="86" spans="1:12" ht="12.75" customHeight="1">
      <c r="A86" s="874" t="s">
        <v>9004</v>
      </c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</row>
    <row r="87" spans="1:12" ht="12.75" customHeight="1">
      <c r="A87" s="565"/>
      <c r="B87" s="229" t="s">
        <v>11360</v>
      </c>
      <c r="C87" s="581" t="s">
        <v>11361</v>
      </c>
      <c r="D87" s="582" t="s">
        <v>11361</v>
      </c>
      <c r="E87" s="31" t="s">
        <v>281</v>
      </c>
      <c r="F87" s="228">
        <v>430</v>
      </c>
      <c r="G87" s="228">
        <v>485</v>
      </c>
      <c r="H87" s="228" t="s">
        <v>281</v>
      </c>
      <c r="I87" s="228" t="s">
        <v>281</v>
      </c>
      <c r="J87" s="477">
        <v>3.3</v>
      </c>
      <c r="K87" s="224" t="s">
        <v>281</v>
      </c>
      <c r="L87" s="567">
        <v>3960</v>
      </c>
    </row>
    <row r="88" spans="1:12" ht="12.75" customHeight="1">
      <c r="A88" s="565"/>
      <c r="B88" s="229" t="s">
        <v>11362</v>
      </c>
      <c r="C88" s="581" t="s">
        <v>11363</v>
      </c>
      <c r="D88" s="582" t="s">
        <v>11363</v>
      </c>
      <c r="E88" s="31" t="s">
        <v>281</v>
      </c>
      <c r="F88" s="228">
        <v>430</v>
      </c>
      <c r="G88" s="228">
        <v>510</v>
      </c>
      <c r="H88" s="228" t="s">
        <v>281</v>
      </c>
      <c r="I88" s="228" t="s">
        <v>281</v>
      </c>
      <c r="J88" s="477">
        <v>3.4</v>
      </c>
      <c r="K88" s="224" t="s">
        <v>281</v>
      </c>
      <c r="L88" s="567">
        <v>4080</v>
      </c>
    </row>
    <row r="89" spans="1:12" ht="12.75" customHeight="1">
      <c r="A89" s="565"/>
      <c r="B89" s="229" t="s">
        <v>11364</v>
      </c>
      <c r="C89" s="581" t="s">
        <v>11365</v>
      </c>
      <c r="D89" s="582" t="s">
        <v>11365</v>
      </c>
      <c r="E89" s="31" t="s">
        <v>281</v>
      </c>
      <c r="F89" s="228">
        <v>430</v>
      </c>
      <c r="G89" s="228">
        <v>535</v>
      </c>
      <c r="H89" s="228" t="s">
        <v>281</v>
      </c>
      <c r="I89" s="228" t="s">
        <v>281</v>
      </c>
      <c r="J89" s="477">
        <v>3.6</v>
      </c>
      <c r="K89" s="224" t="s">
        <v>281</v>
      </c>
      <c r="L89" s="567">
        <v>4320</v>
      </c>
    </row>
    <row r="90" spans="1:12" ht="12.75" customHeight="1">
      <c r="A90" s="565"/>
      <c r="B90" s="229" t="s">
        <v>11366</v>
      </c>
      <c r="C90" s="581" t="s">
        <v>11367</v>
      </c>
      <c r="D90" s="582" t="s">
        <v>11367</v>
      </c>
      <c r="E90" s="31" t="s">
        <v>281</v>
      </c>
      <c r="F90" s="228">
        <v>430</v>
      </c>
      <c r="G90" s="228">
        <v>560</v>
      </c>
      <c r="H90" s="228" t="s">
        <v>281</v>
      </c>
      <c r="I90" s="228" t="s">
        <v>281</v>
      </c>
      <c r="J90" s="477">
        <v>3.8</v>
      </c>
      <c r="K90" s="224" t="s">
        <v>281</v>
      </c>
      <c r="L90" s="567">
        <v>4560</v>
      </c>
    </row>
    <row r="91" spans="1:12" ht="12.75" customHeight="1">
      <c r="A91" s="565"/>
      <c r="B91" s="229" t="s">
        <v>11368</v>
      </c>
      <c r="C91" s="581" t="s">
        <v>11369</v>
      </c>
      <c r="D91" s="582" t="s">
        <v>11369</v>
      </c>
      <c r="E91" s="31" t="s">
        <v>281</v>
      </c>
      <c r="F91" s="228">
        <v>430</v>
      </c>
      <c r="G91" s="228">
        <v>585</v>
      </c>
      <c r="H91" s="228" t="s">
        <v>281</v>
      </c>
      <c r="I91" s="228" t="s">
        <v>281</v>
      </c>
      <c r="J91" s="477">
        <v>3.9</v>
      </c>
      <c r="K91" s="224" t="s">
        <v>281</v>
      </c>
      <c r="L91" s="567">
        <v>4680</v>
      </c>
    </row>
    <row r="92" spans="1:12" ht="12.75" customHeight="1">
      <c r="A92" s="565"/>
      <c r="B92" s="229" t="s">
        <v>11370</v>
      </c>
      <c r="C92" s="581" t="s">
        <v>11371</v>
      </c>
      <c r="D92" s="582" t="s">
        <v>11371</v>
      </c>
      <c r="E92" s="31" t="s">
        <v>281</v>
      </c>
      <c r="F92" s="228">
        <v>430</v>
      </c>
      <c r="G92" s="228">
        <v>610</v>
      </c>
      <c r="H92" s="228" t="s">
        <v>281</v>
      </c>
      <c r="I92" s="228" t="s">
        <v>281</v>
      </c>
      <c r="J92" s="477">
        <v>4.0999999999999996</v>
      </c>
      <c r="K92" s="224" t="s">
        <v>281</v>
      </c>
      <c r="L92" s="567">
        <v>4920</v>
      </c>
    </row>
    <row r="93" spans="1:12" ht="12.75" customHeight="1">
      <c r="A93" s="565"/>
      <c r="B93" s="229" t="s">
        <v>11372</v>
      </c>
      <c r="C93" s="581" t="s">
        <v>11373</v>
      </c>
      <c r="D93" s="582" t="s">
        <v>11373</v>
      </c>
      <c r="E93" s="31" t="s">
        <v>281</v>
      </c>
      <c r="F93" s="228">
        <v>430</v>
      </c>
      <c r="G93" s="228">
        <v>635</v>
      </c>
      <c r="H93" s="228" t="s">
        <v>281</v>
      </c>
      <c r="I93" s="228" t="s">
        <v>281</v>
      </c>
      <c r="J93" s="477">
        <v>4.3</v>
      </c>
      <c r="K93" s="224" t="s">
        <v>281</v>
      </c>
      <c r="L93" s="567">
        <v>5160</v>
      </c>
    </row>
    <row r="94" spans="1:12" ht="12.75" customHeight="1">
      <c r="A94" s="565"/>
      <c r="B94" s="229" t="s">
        <v>11374</v>
      </c>
      <c r="C94" s="581" t="s">
        <v>11375</v>
      </c>
      <c r="D94" s="582" t="s">
        <v>11375</v>
      </c>
      <c r="E94" s="31" t="s">
        <v>281</v>
      </c>
      <c r="F94" s="228">
        <v>430</v>
      </c>
      <c r="G94" s="228">
        <v>660</v>
      </c>
      <c r="H94" s="228" t="s">
        <v>281</v>
      </c>
      <c r="I94" s="228" t="s">
        <v>281</v>
      </c>
      <c r="J94" s="477">
        <v>4.5</v>
      </c>
      <c r="K94" s="224" t="s">
        <v>281</v>
      </c>
      <c r="L94" s="567">
        <v>5400</v>
      </c>
    </row>
    <row r="95" spans="1:12" ht="12.75" customHeight="1">
      <c r="A95" s="565"/>
      <c r="B95" s="229" t="s">
        <v>11376</v>
      </c>
      <c r="C95" s="581" t="s">
        <v>11377</v>
      </c>
      <c r="D95" s="582" t="s">
        <v>11377</v>
      </c>
      <c r="E95" s="31" t="s">
        <v>281</v>
      </c>
      <c r="F95" s="228">
        <v>430</v>
      </c>
      <c r="G95" s="228">
        <v>685</v>
      </c>
      <c r="H95" s="228" t="s">
        <v>281</v>
      </c>
      <c r="I95" s="228" t="s">
        <v>281</v>
      </c>
      <c r="J95" s="477">
        <v>4.5999999999999996</v>
      </c>
      <c r="K95" s="224" t="s">
        <v>281</v>
      </c>
      <c r="L95" s="567">
        <v>5520</v>
      </c>
    </row>
    <row r="96" spans="1:12" ht="12.75" customHeight="1">
      <c r="A96" s="565"/>
      <c r="B96" s="229" t="s">
        <v>11378</v>
      </c>
      <c r="C96" s="581" t="s">
        <v>11379</v>
      </c>
      <c r="D96" s="582" t="s">
        <v>11379</v>
      </c>
      <c r="E96" s="31" t="s">
        <v>281</v>
      </c>
      <c r="F96" s="228">
        <v>430</v>
      </c>
      <c r="G96" s="228">
        <v>710</v>
      </c>
      <c r="H96" s="228" t="s">
        <v>281</v>
      </c>
      <c r="I96" s="228" t="s">
        <v>281</v>
      </c>
      <c r="J96" s="477">
        <v>4.8</v>
      </c>
      <c r="K96" s="224" t="s">
        <v>281</v>
      </c>
      <c r="L96" s="567">
        <v>5760</v>
      </c>
    </row>
    <row r="97" spans="1:12" ht="12.75" customHeight="1">
      <c r="A97" s="565"/>
      <c r="B97" s="229" t="s">
        <v>11380</v>
      </c>
      <c r="C97" s="581" t="s">
        <v>11381</v>
      </c>
      <c r="D97" s="582" t="s">
        <v>11381</v>
      </c>
      <c r="E97" s="31" t="s">
        <v>281</v>
      </c>
      <c r="F97" s="228">
        <v>430</v>
      </c>
      <c r="G97" s="228">
        <v>735</v>
      </c>
      <c r="H97" s="228" t="s">
        <v>281</v>
      </c>
      <c r="I97" s="228" t="s">
        <v>281</v>
      </c>
      <c r="J97" s="477">
        <v>5</v>
      </c>
      <c r="K97" s="224" t="s">
        <v>281</v>
      </c>
      <c r="L97" s="567">
        <v>6000</v>
      </c>
    </row>
    <row r="98" spans="1:12" ht="12.75" customHeight="1" thickBot="1">
      <c r="A98" s="713"/>
      <c r="B98" s="571" t="s">
        <v>11382</v>
      </c>
      <c r="C98" s="585" t="s">
        <v>11383</v>
      </c>
      <c r="D98" s="586" t="s">
        <v>11383</v>
      </c>
      <c r="E98" s="365" t="s">
        <v>281</v>
      </c>
      <c r="F98" s="387">
        <v>430</v>
      </c>
      <c r="G98" s="387">
        <v>760</v>
      </c>
      <c r="H98" s="387" t="s">
        <v>281</v>
      </c>
      <c r="I98" s="387" t="s">
        <v>281</v>
      </c>
      <c r="J98" s="513">
        <v>5.0999999999999996</v>
      </c>
      <c r="K98" s="370" t="s">
        <v>281</v>
      </c>
      <c r="L98" s="598">
        <v>6120</v>
      </c>
    </row>
    <row r="99" spans="1:12" ht="12.75" customHeight="1">
      <c r="A99" s="714"/>
      <c r="B99" s="575" t="s">
        <v>11384</v>
      </c>
      <c r="C99" s="588" t="s">
        <v>11385</v>
      </c>
      <c r="D99" s="589" t="s">
        <v>11385</v>
      </c>
      <c r="E99" s="363" t="s">
        <v>281</v>
      </c>
      <c r="F99" s="386">
        <v>430</v>
      </c>
      <c r="G99" s="386">
        <v>485</v>
      </c>
      <c r="H99" s="386" t="s">
        <v>281</v>
      </c>
      <c r="I99" s="386" t="s">
        <v>281</v>
      </c>
      <c r="J99" s="477">
        <v>3.6</v>
      </c>
      <c r="K99" s="368" t="s">
        <v>281</v>
      </c>
      <c r="L99" s="600">
        <v>4320</v>
      </c>
    </row>
    <row r="100" spans="1:12" ht="12.75" customHeight="1">
      <c r="A100" s="565"/>
      <c r="B100" s="229" t="s">
        <v>11386</v>
      </c>
      <c r="C100" s="581" t="s">
        <v>11387</v>
      </c>
      <c r="D100" s="582" t="s">
        <v>11387</v>
      </c>
      <c r="E100" s="31" t="s">
        <v>281</v>
      </c>
      <c r="F100" s="228">
        <v>430</v>
      </c>
      <c r="G100" s="228">
        <v>485</v>
      </c>
      <c r="H100" s="228" t="s">
        <v>281</v>
      </c>
      <c r="I100" s="228" t="s">
        <v>281</v>
      </c>
      <c r="J100" s="477">
        <v>3.5</v>
      </c>
      <c r="K100" s="224" t="s">
        <v>281</v>
      </c>
      <c r="L100" s="567">
        <v>4200</v>
      </c>
    </row>
    <row r="101" spans="1:12" ht="12.75" customHeight="1">
      <c r="A101" s="565"/>
      <c r="B101" s="229" t="s">
        <v>11388</v>
      </c>
      <c r="C101" s="581" t="s">
        <v>11389</v>
      </c>
      <c r="D101" s="582" t="s">
        <v>11389</v>
      </c>
      <c r="E101" s="31" t="s">
        <v>281</v>
      </c>
      <c r="F101" s="228">
        <v>430</v>
      </c>
      <c r="G101" s="228">
        <v>485</v>
      </c>
      <c r="H101" s="228" t="s">
        <v>281</v>
      </c>
      <c r="I101" s="228" t="s">
        <v>281</v>
      </c>
      <c r="J101" s="477">
        <v>3.3</v>
      </c>
      <c r="K101" s="224" t="s">
        <v>281</v>
      </c>
      <c r="L101" s="567">
        <v>3960</v>
      </c>
    </row>
    <row r="102" spans="1:12" ht="12.75" customHeight="1">
      <c r="A102" s="565"/>
      <c r="B102" s="229" t="s">
        <v>11390</v>
      </c>
      <c r="C102" s="581" t="s">
        <v>11391</v>
      </c>
      <c r="D102" s="582" t="s">
        <v>11391</v>
      </c>
      <c r="E102" s="31" t="s">
        <v>281</v>
      </c>
      <c r="F102" s="228">
        <v>430</v>
      </c>
      <c r="G102" s="228">
        <v>510</v>
      </c>
      <c r="H102" s="228" t="s">
        <v>281</v>
      </c>
      <c r="I102" s="228" t="s">
        <v>281</v>
      </c>
      <c r="J102" s="477">
        <v>3.7</v>
      </c>
      <c r="K102" s="224" t="s">
        <v>281</v>
      </c>
      <c r="L102" s="567">
        <v>4440</v>
      </c>
    </row>
    <row r="103" spans="1:12" ht="12.75" customHeight="1">
      <c r="A103" s="565"/>
      <c r="B103" s="229" t="s">
        <v>11392</v>
      </c>
      <c r="C103" s="581" t="s">
        <v>11393</v>
      </c>
      <c r="D103" s="582" t="s">
        <v>11393</v>
      </c>
      <c r="E103" s="31" t="s">
        <v>281</v>
      </c>
      <c r="F103" s="228">
        <v>430</v>
      </c>
      <c r="G103" s="228">
        <v>510</v>
      </c>
      <c r="H103" s="228" t="s">
        <v>281</v>
      </c>
      <c r="I103" s="228" t="s">
        <v>281</v>
      </c>
      <c r="J103" s="477">
        <v>3.7</v>
      </c>
      <c r="K103" s="224" t="s">
        <v>281</v>
      </c>
      <c r="L103" s="567">
        <v>4440</v>
      </c>
    </row>
    <row r="104" spans="1:12" ht="12.75" customHeight="1">
      <c r="A104" s="565"/>
      <c r="B104" s="229" t="s">
        <v>11394</v>
      </c>
      <c r="C104" s="581" t="s">
        <v>11395</v>
      </c>
      <c r="D104" s="582" t="s">
        <v>11395</v>
      </c>
      <c r="E104" s="31" t="s">
        <v>281</v>
      </c>
      <c r="F104" s="228">
        <v>430</v>
      </c>
      <c r="G104" s="228">
        <v>510</v>
      </c>
      <c r="H104" s="228" t="s">
        <v>281</v>
      </c>
      <c r="I104" s="228" t="s">
        <v>281</v>
      </c>
      <c r="J104" s="477">
        <v>3.5</v>
      </c>
      <c r="K104" s="224" t="s">
        <v>281</v>
      </c>
      <c r="L104" s="567">
        <v>4200</v>
      </c>
    </row>
    <row r="105" spans="1:12" ht="12.75" customHeight="1">
      <c r="A105" s="565"/>
      <c r="B105" s="229" t="s">
        <v>11396</v>
      </c>
      <c r="C105" s="581" t="s">
        <v>11397</v>
      </c>
      <c r="D105" s="582" t="s">
        <v>11397</v>
      </c>
      <c r="E105" s="31" t="s">
        <v>281</v>
      </c>
      <c r="F105" s="228">
        <v>430</v>
      </c>
      <c r="G105" s="228">
        <v>535</v>
      </c>
      <c r="H105" s="228" t="s">
        <v>281</v>
      </c>
      <c r="I105" s="228" t="s">
        <v>281</v>
      </c>
      <c r="J105" s="477">
        <v>3.9</v>
      </c>
      <c r="K105" s="224" t="s">
        <v>281</v>
      </c>
      <c r="L105" s="567">
        <v>4680</v>
      </c>
    </row>
    <row r="106" spans="1:12" ht="12.75" customHeight="1">
      <c r="A106" s="565"/>
      <c r="B106" s="229" t="s">
        <v>11398</v>
      </c>
      <c r="C106" s="581" t="s">
        <v>11399</v>
      </c>
      <c r="D106" s="582" t="s">
        <v>11399</v>
      </c>
      <c r="E106" s="31" t="s">
        <v>281</v>
      </c>
      <c r="F106" s="228">
        <v>430</v>
      </c>
      <c r="G106" s="228">
        <v>535</v>
      </c>
      <c r="H106" s="228" t="s">
        <v>281</v>
      </c>
      <c r="I106" s="228" t="s">
        <v>281</v>
      </c>
      <c r="J106" s="477">
        <v>3.8</v>
      </c>
      <c r="K106" s="224" t="s">
        <v>281</v>
      </c>
      <c r="L106" s="567">
        <v>4560</v>
      </c>
    </row>
    <row r="107" spans="1:12" ht="12.75" customHeight="1">
      <c r="A107" s="565"/>
      <c r="B107" s="229" t="s">
        <v>11400</v>
      </c>
      <c r="C107" s="581" t="s">
        <v>11401</v>
      </c>
      <c r="D107" s="582" t="s">
        <v>11401</v>
      </c>
      <c r="E107" s="31" t="s">
        <v>281</v>
      </c>
      <c r="F107" s="228">
        <v>430</v>
      </c>
      <c r="G107" s="228">
        <v>535</v>
      </c>
      <c r="H107" s="228" t="s">
        <v>281</v>
      </c>
      <c r="I107" s="228" t="s">
        <v>281</v>
      </c>
      <c r="J107" s="477">
        <v>3.7</v>
      </c>
      <c r="K107" s="224" t="s">
        <v>281</v>
      </c>
      <c r="L107" s="567">
        <v>4440</v>
      </c>
    </row>
    <row r="108" spans="1:12" ht="12.75" customHeight="1">
      <c r="A108" s="565"/>
      <c r="B108" s="229" t="s">
        <v>11402</v>
      </c>
      <c r="C108" s="581" t="s">
        <v>11403</v>
      </c>
      <c r="D108" s="582" t="s">
        <v>11403</v>
      </c>
      <c r="E108" s="31" t="s">
        <v>281</v>
      </c>
      <c r="F108" s="228">
        <v>430</v>
      </c>
      <c r="G108" s="228">
        <v>560</v>
      </c>
      <c r="H108" s="228" t="s">
        <v>281</v>
      </c>
      <c r="I108" s="228" t="s">
        <v>281</v>
      </c>
      <c r="J108" s="477">
        <v>4.0999999999999996</v>
      </c>
      <c r="K108" s="224" t="s">
        <v>281</v>
      </c>
      <c r="L108" s="567">
        <v>4920</v>
      </c>
    </row>
    <row r="109" spans="1:12" ht="12.75" customHeight="1">
      <c r="A109" s="565"/>
      <c r="B109" s="229" t="s">
        <v>11404</v>
      </c>
      <c r="C109" s="581" t="s">
        <v>11405</v>
      </c>
      <c r="D109" s="582" t="s">
        <v>11405</v>
      </c>
      <c r="E109" s="31" t="s">
        <v>281</v>
      </c>
      <c r="F109" s="228">
        <v>430</v>
      </c>
      <c r="G109" s="228">
        <v>560</v>
      </c>
      <c r="H109" s="228" t="s">
        <v>281</v>
      </c>
      <c r="I109" s="228" t="s">
        <v>281</v>
      </c>
      <c r="J109" s="477">
        <v>4</v>
      </c>
      <c r="K109" s="224" t="s">
        <v>281</v>
      </c>
      <c r="L109" s="567">
        <v>4800</v>
      </c>
    </row>
    <row r="110" spans="1:12" ht="12.75" customHeight="1">
      <c r="A110" s="565"/>
      <c r="B110" s="229" t="s">
        <v>11406</v>
      </c>
      <c r="C110" s="581" t="s">
        <v>11407</v>
      </c>
      <c r="D110" s="582" t="s">
        <v>11407</v>
      </c>
      <c r="E110" s="31" t="s">
        <v>281</v>
      </c>
      <c r="F110" s="228">
        <v>430</v>
      </c>
      <c r="G110" s="228">
        <v>560</v>
      </c>
      <c r="H110" s="228" t="s">
        <v>281</v>
      </c>
      <c r="I110" s="228" t="s">
        <v>281</v>
      </c>
      <c r="J110" s="477">
        <v>3.8</v>
      </c>
      <c r="K110" s="224" t="s">
        <v>281</v>
      </c>
      <c r="L110" s="567">
        <v>4560</v>
      </c>
    </row>
    <row r="111" spans="1:12" ht="12.75" customHeight="1">
      <c r="A111" s="565"/>
      <c r="B111" s="229" t="s">
        <v>11408</v>
      </c>
      <c r="C111" s="581" t="s">
        <v>11409</v>
      </c>
      <c r="D111" s="582" t="s">
        <v>11409</v>
      </c>
      <c r="E111" s="31" t="s">
        <v>281</v>
      </c>
      <c r="F111" s="228">
        <v>430</v>
      </c>
      <c r="G111" s="228">
        <v>585</v>
      </c>
      <c r="H111" s="228" t="s">
        <v>281</v>
      </c>
      <c r="I111" s="228" t="s">
        <v>281</v>
      </c>
      <c r="J111" s="477">
        <v>4.2</v>
      </c>
      <c r="K111" s="224" t="s">
        <v>281</v>
      </c>
      <c r="L111" s="567">
        <v>5040</v>
      </c>
    </row>
    <row r="112" spans="1:12" ht="12.75" customHeight="1">
      <c r="A112" s="565"/>
      <c r="B112" s="229" t="s">
        <v>11410</v>
      </c>
      <c r="C112" s="581" t="s">
        <v>11411</v>
      </c>
      <c r="D112" s="582" t="s">
        <v>11411</v>
      </c>
      <c r="E112" s="31" t="s">
        <v>281</v>
      </c>
      <c r="F112" s="228">
        <v>430</v>
      </c>
      <c r="G112" s="228">
        <v>585</v>
      </c>
      <c r="H112" s="228" t="s">
        <v>281</v>
      </c>
      <c r="I112" s="228" t="s">
        <v>281</v>
      </c>
      <c r="J112" s="477">
        <v>4.2</v>
      </c>
      <c r="K112" s="224" t="s">
        <v>281</v>
      </c>
      <c r="L112" s="567">
        <v>5040</v>
      </c>
    </row>
    <row r="113" spans="1:12" ht="12.75" customHeight="1">
      <c r="A113" s="565"/>
      <c r="B113" s="229" t="s">
        <v>11412</v>
      </c>
      <c r="C113" s="581" t="s">
        <v>11413</v>
      </c>
      <c r="D113" s="582" t="s">
        <v>11413</v>
      </c>
      <c r="E113" s="31" t="s">
        <v>281</v>
      </c>
      <c r="F113" s="228">
        <v>430</v>
      </c>
      <c r="G113" s="228">
        <v>585</v>
      </c>
      <c r="H113" s="228" t="s">
        <v>281</v>
      </c>
      <c r="I113" s="228" t="s">
        <v>281</v>
      </c>
      <c r="J113" s="477">
        <v>4</v>
      </c>
      <c r="K113" s="224" t="s">
        <v>281</v>
      </c>
      <c r="L113" s="567">
        <v>4800</v>
      </c>
    </row>
    <row r="114" spans="1:12" ht="12.75" customHeight="1">
      <c r="A114" s="565"/>
      <c r="B114" s="229" t="s">
        <v>11414</v>
      </c>
      <c r="C114" s="581" t="s">
        <v>11415</v>
      </c>
      <c r="D114" s="582" t="s">
        <v>11415</v>
      </c>
      <c r="E114" s="31" t="s">
        <v>281</v>
      </c>
      <c r="F114" s="228">
        <v>430</v>
      </c>
      <c r="G114" s="228">
        <v>610</v>
      </c>
      <c r="H114" s="228" t="s">
        <v>281</v>
      </c>
      <c r="I114" s="228" t="s">
        <v>281</v>
      </c>
      <c r="J114" s="477">
        <v>4.4000000000000004</v>
      </c>
      <c r="K114" s="224" t="s">
        <v>281</v>
      </c>
      <c r="L114" s="567">
        <v>5280</v>
      </c>
    </row>
    <row r="115" spans="1:12" ht="12.75" customHeight="1">
      <c r="A115" s="565"/>
      <c r="B115" s="229" t="s">
        <v>11416</v>
      </c>
      <c r="C115" s="581" t="s">
        <v>11417</v>
      </c>
      <c r="D115" s="582" t="s">
        <v>11417</v>
      </c>
      <c r="E115" s="31" t="s">
        <v>281</v>
      </c>
      <c r="F115" s="228">
        <v>430</v>
      </c>
      <c r="G115" s="228">
        <v>610</v>
      </c>
      <c r="H115" s="228" t="s">
        <v>281</v>
      </c>
      <c r="I115" s="228" t="s">
        <v>281</v>
      </c>
      <c r="J115" s="477">
        <v>4.3</v>
      </c>
      <c r="K115" s="224" t="s">
        <v>281</v>
      </c>
      <c r="L115" s="567">
        <v>5160</v>
      </c>
    </row>
    <row r="116" spans="1:12" ht="12.75" customHeight="1">
      <c r="A116" s="565"/>
      <c r="B116" s="229" t="s">
        <v>11418</v>
      </c>
      <c r="C116" s="581" t="s">
        <v>11419</v>
      </c>
      <c r="D116" s="582" t="s">
        <v>11419</v>
      </c>
      <c r="E116" s="31" t="s">
        <v>281</v>
      </c>
      <c r="F116" s="228">
        <v>430</v>
      </c>
      <c r="G116" s="228">
        <v>610</v>
      </c>
      <c r="H116" s="228" t="s">
        <v>281</v>
      </c>
      <c r="I116" s="228" t="s">
        <v>281</v>
      </c>
      <c r="J116" s="477">
        <v>4.2</v>
      </c>
      <c r="K116" s="224" t="s">
        <v>281</v>
      </c>
      <c r="L116" s="567">
        <v>5040</v>
      </c>
    </row>
    <row r="117" spans="1:12" ht="12.75" customHeight="1">
      <c r="A117" s="565"/>
      <c r="B117" s="229" t="s">
        <v>11420</v>
      </c>
      <c r="C117" s="581" t="s">
        <v>11421</v>
      </c>
      <c r="D117" s="582" t="s">
        <v>11421</v>
      </c>
      <c r="E117" s="31" t="s">
        <v>281</v>
      </c>
      <c r="F117" s="228">
        <v>430</v>
      </c>
      <c r="G117" s="228">
        <v>635</v>
      </c>
      <c r="H117" s="228" t="s">
        <v>281</v>
      </c>
      <c r="I117" s="228" t="s">
        <v>281</v>
      </c>
      <c r="J117" s="477">
        <v>4.5999999999999996</v>
      </c>
      <c r="K117" s="224" t="s">
        <v>281</v>
      </c>
      <c r="L117" s="567">
        <v>5520</v>
      </c>
    </row>
    <row r="118" spans="1:12" ht="12.75" customHeight="1">
      <c r="A118" s="565"/>
      <c r="B118" s="229" t="s">
        <v>11422</v>
      </c>
      <c r="C118" s="581" t="s">
        <v>11423</v>
      </c>
      <c r="D118" s="582" t="s">
        <v>11423</v>
      </c>
      <c r="E118" s="31" t="s">
        <v>281</v>
      </c>
      <c r="F118" s="228">
        <v>430</v>
      </c>
      <c r="G118" s="228">
        <v>635</v>
      </c>
      <c r="H118" s="228" t="s">
        <v>281</v>
      </c>
      <c r="I118" s="228" t="s">
        <v>281</v>
      </c>
      <c r="J118" s="477">
        <v>4.5</v>
      </c>
      <c r="K118" s="224" t="s">
        <v>281</v>
      </c>
      <c r="L118" s="567">
        <v>5400</v>
      </c>
    </row>
    <row r="119" spans="1:12" ht="12.75" customHeight="1">
      <c r="A119" s="565"/>
      <c r="B119" s="229" t="s">
        <v>11424</v>
      </c>
      <c r="C119" s="581" t="s">
        <v>11425</v>
      </c>
      <c r="D119" s="582" t="s">
        <v>11425</v>
      </c>
      <c r="E119" s="31" t="s">
        <v>281</v>
      </c>
      <c r="F119" s="228">
        <v>430</v>
      </c>
      <c r="G119" s="228">
        <v>635</v>
      </c>
      <c r="H119" s="228" t="s">
        <v>281</v>
      </c>
      <c r="I119" s="228" t="s">
        <v>281</v>
      </c>
      <c r="J119" s="477">
        <v>4.4000000000000004</v>
      </c>
      <c r="K119" s="224" t="s">
        <v>281</v>
      </c>
      <c r="L119" s="567">
        <v>5280</v>
      </c>
    </row>
    <row r="120" spans="1:12" ht="12.75" customHeight="1">
      <c r="A120" s="565"/>
      <c r="B120" s="229" t="s">
        <v>11426</v>
      </c>
      <c r="C120" s="581" t="s">
        <v>11427</v>
      </c>
      <c r="D120" s="582" t="s">
        <v>11427</v>
      </c>
      <c r="E120" s="31" t="s">
        <v>281</v>
      </c>
      <c r="F120" s="228">
        <v>430</v>
      </c>
      <c r="G120" s="228">
        <v>660</v>
      </c>
      <c r="H120" s="228" t="s">
        <v>281</v>
      </c>
      <c r="I120" s="228" t="s">
        <v>281</v>
      </c>
      <c r="J120" s="477">
        <v>4.7</v>
      </c>
      <c r="K120" s="224" t="s">
        <v>281</v>
      </c>
      <c r="L120" s="567">
        <v>5640</v>
      </c>
    </row>
    <row r="121" spans="1:12" ht="12.75" customHeight="1">
      <c r="A121" s="565"/>
      <c r="B121" s="229" t="s">
        <v>11428</v>
      </c>
      <c r="C121" s="581" t="s">
        <v>11429</v>
      </c>
      <c r="D121" s="582" t="s">
        <v>11429</v>
      </c>
      <c r="E121" s="31" t="s">
        <v>281</v>
      </c>
      <c r="F121" s="228">
        <v>430</v>
      </c>
      <c r="G121" s="228">
        <v>660</v>
      </c>
      <c r="H121" s="228" t="s">
        <v>281</v>
      </c>
      <c r="I121" s="228" t="s">
        <v>281</v>
      </c>
      <c r="J121" s="477">
        <v>4.7</v>
      </c>
      <c r="K121" s="224" t="s">
        <v>281</v>
      </c>
      <c r="L121" s="567">
        <v>5640</v>
      </c>
    </row>
    <row r="122" spans="1:12" ht="12.75" customHeight="1">
      <c r="A122" s="565"/>
      <c r="B122" s="229" t="s">
        <v>11430</v>
      </c>
      <c r="C122" s="581" t="s">
        <v>11431</v>
      </c>
      <c r="D122" s="582" t="s">
        <v>11431</v>
      </c>
      <c r="E122" s="31" t="s">
        <v>281</v>
      </c>
      <c r="F122" s="228">
        <v>430</v>
      </c>
      <c r="G122" s="228">
        <v>660</v>
      </c>
      <c r="H122" s="228" t="s">
        <v>281</v>
      </c>
      <c r="I122" s="228" t="s">
        <v>281</v>
      </c>
      <c r="J122" s="477">
        <v>4.5</v>
      </c>
      <c r="K122" s="224" t="s">
        <v>281</v>
      </c>
      <c r="L122" s="567">
        <v>5400</v>
      </c>
    </row>
    <row r="123" spans="1:12" ht="12.75" customHeight="1">
      <c r="A123" s="565"/>
      <c r="B123" s="229" t="s">
        <v>11432</v>
      </c>
      <c r="C123" s="581" t="s">
        <v>11433</v>
      </c>
      <c r="D123" s="582" t="s">
        <v>11433</v>
      </c>
      <c r="E123" s="31" t="s">
        <v>281</v>
      </c>
      <c r="F123" s="228">
        <v>430</v>
      </c>
      <c r="G123" s="228">
        <v>685</v>
      </c>
      <c r="H123" s="228" t="s">
        <v>281</v>
      </c>
      <c r="I123" s="228" t="s">
        <v>281</v>
      </c>
      <c r="J123" s="477">
        <v>4.9000000000000004</v>
      </c>
      <c r="K123" s="224" t="s">
        <v>281</v>
      </c>
      <c r="L123" s="567">
        <v>5880</v>
      </c>
    </row>
    <row r="124" spans="1:12" ht="12.75" customHeight="1">
      <c r="A124" s="565"/>
      <c r="B124" s="229" t="s">
        <v>11434</v>
      </c>
      <c r="C124" s="581" t="s">
        <v>11435</v>
      </c>
      <c r="D124" s="582" t="s">
        <v>11435</v>
      </c>
      <c r="E124" s="31" t="s">
        <v>281</v>
      </c>
      <c r="F124" s="228">
        <v>430</v>
      </c>
      <c r="G124" s="228">
        <v>685</v>
      </c>
      <c r="H124" s="228" t="s">
        <v>281</v>
      </c>
      <c r="I124" s="228" t="s">
        <v>281</v>
      </c>
      <c r="J124" s="477">
        <v>4.8</v>
      </c>
      <c r="K124" s="224" t="s">
        <v>281</v>
      </c>
      <c r="L124" s="567">
        <v>5760</v>
      </c>
    </row>
    <row r="125" spans="1:12" ht="12.75" customHeight="1">
      <c r="A125" s="565"/>
      <c r="B125" s="229" t="s">
        <v>11436</v>
      </c>
      <c r="C125" s="581" t="s">
        <v>11437</v>
      </c>
      <c r="D125" s="582" t="s">
        <v>11437</v>
      </c>
      <c r="E125" s="31" t="s">
        <v>281</v>
      </c>
      <c r="F125" s="228">
        <v>430</v>
      </c>
      <c r="G125" s="228">
        <v>685</v>
      </c>
      <c r="H125" s="228" t="s">
        <v>281</v>
      </c>
      <c r="I125" s="228" t="s">
        <v>281</v>
      </c>
      <c r="J125" s="477">
        <v>4.7</v>
      </c>
      <c r="K125" s="224" t="s">
        <v>281</v>
      </c>
      <c r="L125" s="567">
        <v>5640</v>
      </c>
    </row>
    <row r="126" spans="1:12" ht="12.75" customHeight="1">
      <c r="A126" s="565"/>
      <c r="B126" s="229" t="s">
        <v>11438</v>
      </c>
      <c r="C126" s="581" t="s">
        <v>11439</v>
      </c>
      <c r="D126" s="582" t="s">
        <v>11439</v>
      </c>
      <c r="E126" s="31" t="s">
        <v>281</v>
      </c>
      <c r="F126" s="228">
        <v>430</v>
      </c>
      <c r="G126" s="228">
        <v>710</v>
      </c>
      <c r="H126" s="228" t="s">
        <v>281</v>
      </c>
      <c r="I126" s="228" t="s">
        <v>281</v>
      </c>
      <c r="J126" s="477">
        <v>5.0999999999999996</v>
      </c>
      <c r="K126" s="224" t="s">
        <v>281</v>
      </c>
      <c r="L126" s="567">
        <v>6120</v>
      </c>
    </row>
    <row r="127" spans="1:12" ht="12.75" customHeight="1">
      <c r="A127" s="565"/>
      <c r="B127" s="229" t="s">
        <v>11440</v>
      </c>
      <c r="C127" s="581" t="s">
        <v>11441</v>
      </c>
      <c r="D127" s="582" t="s">
        <v>11441</v>
      </c>
      <c r="E127" s="31" t="s">
        <v>281</v>
      </c>
      <c r="F127" s="228">
        <v>430</v>
      </c>
      <c r="G127" s="228">
        <v>710</v>
      </c>
      <c r="H127" s="228" t="s">
        <v>281</v>
      </c>
      <c r="I127" s="228" t="s">
        <v>281</v>
      </c>
      <c r="J127" s="477">
        <v>5</v>
      </c>
      <c r="K127" s="224" t="s">
        <v>281</v>
      </c>
      <c r="L127" s="567">
        <v>6000</v>
      </c>
    </row>
    <row r="128" spans="1:12" ht="12.75" customHeight="1">
      <c r="A128" s="565"/>
      <c r="B128" s="229" t="s">
        <v>11442</v>
      </c>
      <c r="C128" s="581" t="s">
        <v>11443</v>
      </c>
      <c r="D128" s="582" t="s">
        <v>11443</v>
      </c>
      <c r="E128" s="31" t="s">
        <v>281</v>
      </c>
      <c r="F128" s="228">
        <v>430</v>
      </c>
      <c r="G128" s="228">
        <v>710</v>
      </c>
      <c r="H128" s="228" t="s">
        <v>281</v>
      </c>
      <c r="I128" s="228" t="s">
        <v>281</v>
      </c>
      <c r="J128" s="477">
        <v>4.9000000000000004</v>
      </c>
      <c r="K128" s="224" t="s">
        <v>281</v>
      </c>
      <c r="L128" s="567">
        <v>5880</v>
      </c>
    </row>
    <row r="129" spans="1:12" ht="12.75" customHeight="1">
      <c r="A129" s="565"/>
      <c r="B129" s="229" t="s">
        <v>11444</v>
      </c>
      <c r="C129" s="581" t="s">
        <v>11445</v>
      </c>
      <c r="D129" s="582" t="s">
        <v>11445</v>
      </c>
      <c r="E129" s="31" t="s">
        <v>281</v>
      </c>
      <c r="F129" s="228">
        <v>430</v>
      </c>
      <c r="G129" s="228">
        <v>735</v>
      </c>
      <c r="H129" s="228" t="s">
        <v>281</v>
      </c>
      <c r="I129" s="228" t="s">
        <v>281</v>
      </c>
      <c r="J129" s="477">
        <v>5.2</v>
      </c>
      <c r="K129" s="224" t="s">
        <v>281</v>
      </c>
      <c r="L129" s="567">
        <v>6240</v>
      </c>
    </row>
    <row r="130" spans="1:12" ht="12.75" customHeight="1">
      <c r="A130" s="565"/>
      <c r="B130" s="229" t="s">
        <v>11446</v>
      </c>
      <c r="C130" s="581" t="s">
        <v>11447</v>
      </c>
      <c r="D130" s="582" t="s">
        <v>11447</v>
      </c>
      <c r="E130" s="31" t="s">
        <v>281</v>
      </c>
      <c r="F130" s="228">
        <v>430</v>
      </c>
      <c r="G130" s="228">
        <v>735</v>
      </c>
      <c r="H130" s="228" t="s">
        <v>281</v>
      </c>
      <c r="I130" s="228" t="s">
        <v>281</v>
      </c>
      <c r="J130" s="477">
        <v>5.2</v>
      </c>
      <c r="K130" s="224" t="s">
        <v>281</v>
      </c>
      <c r="L130" s="567">
        <v>6240</v>
      </c>
    </row>
    <row r="131" spans="1:12" ht="12.75" customHeight="1">
      <c r="A131" s="565"/>
      <c r="B131" s="229" t="s">
        <v>11448</v>
      </c>
      <c r="C131" s="581" t="s">
        <v>11449</v>
      </c>
      <c r="D131" s="582" t="s">
        <v>11449</v>
      </c>
      <c r="E131" s="31" t="s">
        <v>281</v>
      </c>
      <c r="F131" s="228">
        <v>430</v>
      </c>
      <c r="G131" s="228">
        <v>735</v>
      </c>
      <c r="H131" s="228" t="s">
        <v>281</v>
      </c>
      <c r="I131" s="228" t="s">
        <v>281</v>
      </c>
      <c r="J131" s="477">
        <v>5</v>
      </c>
      <c r="K131" s="224" t="s">
        <v>281</v>
      </c>
      <c r="L131" s="567">
        <v>6000</v>
      </c>
    </row>
    <row r="132" spans="1:12" ht="12.75" customHeight="1">
      <c r="A132" s="565"/>
      <c r="B132" s="229" t="s">
        <v>11450</v>
      </c>
      <c r="C132" s="581" t="s">
        <v>11451</v>
      </c>
      <c r="D132" s="582" t="s">
        <v>11451</v>
      </c>
      <c r="E132" s="31" t="s">
        <v>281</v>
      </c>
      <c r="F132" s="228">
        <v>430</v>
      </c>
      <c r="G132" s="228">
        <v>760</v>
      </c>
      <c r="H132" s="228" t="s">
        <v>281</v>
      </c>
      <c r="I132" s="228" t="s">
        <v>281</v>
      </c>
      <c r="J132" s="477">
        <v>5.4</v>
      </c>
      <c r="K132" s="224" t="s">
        <v>281</v>
      </c>
      <c r="L132" s="567">
        <v>6480</v>
      </c>
    </row>
    <row r="133" spans="1:12" ht="12.75" customHeight="1">
      <c r="A133" s="565"/>
      <c r="B133" s="229" t="s">
        <v>11452</v>
      </c>
      <c r="C133" s="581" t="s">
        <v>11453</v>
      </c>
      <c r="D133" s="582" t="s">
        <v>11453</v>
      </c>
      <c r="E133" s="31" t="s">
        <v>281</v>
      </c>
      <c r="F133" s="228">
        <v>430</v>
      </c>
      <c r="G133" s="228">
        <v>760</v>
      </c>
      <c r="H133" s="228" t="s">
        <v>281</v>
      </c>
      <c r="I133" s="228" t="s">
        <v>281</v>
      </c>
      <c r="J133" s="477">
        <v>5.3</v>
      </c>
      <c r="K133" s="224" t="s">
        <v>281</v>
      </c>
      <c r="L133" s="567">
        <v>6360</v>
      </c>
    </row>
    <row r="134" spans="1:12" ht="12.75" customHeight="1">
      <c r="A134" s="565"/>
      <c r="B134" s="229" t="s">
        <v>11454</v>
      </c>
      <c r="C134" s="581" t="s">
        <v>11455</v>
      </c>
      <c r="D134" s="582" t="s">
        <v>11455</v>
      </c>
      <c r="E134" s="31" t="s">
        <v>281</v>
      </c>
      <c r="F134" s="228">
        <v>430</v>
      </c>
      <c r="G134" s="228">
        <v>760</v>
      </c>
      <c r="H134" s="228" t="s">
        <v>281</v>
      </c>
      <c r="I134" s="228" t="s">
        <v>281</v>
      </c>
      <c r="J134" s="477">
        <v>5.2</v>
      </c>
      <c r="K134" s="224" t="s">
        <v>281</v>
      </c>
      <c r="L134" s="567">
        <v>6240</v>
      </c>
    </row>
    <row r="135" spans="1:12" ht="12.75" customHeight="1">
      <c r="A135" s="874" t="s">
        <v>9005</v>
      </c>
      <c r="B135" s="874"/>
      <c r="C135" s="874"/>
      <c r="D135" s="874"/>
      <c r="E135" s="874"/>
      <c r="F135" s="874"/>
      <c r="G135" s="874"/>
      <c r="H135" s="874"/>
      <c r="I135" s="874"/>
      <c r="J135" s="874"/>
      <c r="K135" s="874"/>
      <c r="L135" s="874"/>
    </row>
    <row r="136" spans="1:12" ht="12.75" customHeight="1">
      <c r="A136" s="565">
        <v>40335</v>
      </c>
      <c r="B136" s="229" t="s">
        <v>6925</v>
      </c>
      <c r="C136" s="581" t="s">
        <v>907</v>
      </c>
      <c r="D136" s="582" t="s">
        <v>6930</v>
      </c>
      <c r="E136" s="31">
        <v>500</v>
      </c>
      <c r="F136" s="228" t="s">
        <v>479</v>
      </c>
      <c r="G136" s="228">
        <v>560</v>
      </c>
      <c r="H136" s="228" t="s">
        <v>281</v>
      </c>
      <c r="I136" s="263" t="s">
        <v>3537</v>
      </c>
      <c r="J136" s="477">
        <v>103.5</v>
      </c>
      <c r="K136" s="224">
        <v>8</v>
      </c>
      <c r="L136" s="567" t="s">
        <v>11456</v>
      </c>
    </row>
    <row r="137" spans="1:12" ht="12.75" customHeight="1">
      <c r="A137" s="565">
        <v>20337</v>
      </c>
      <c r="B137" s="229" t="s">
        <v>6926</v>
      </c>
      <c r="C137" s="581" t="s">
        <v>481</v>
      </c>
      <c r="D137" s="582" t="s">
        <v>6931</v>
      </c>
      <c r="E137" s="31">
        <v>500</v>
      </c>
      <c r="F137" s="228">
        <v>460</v>
      </c>
      <c r="G137" s="228">
        <v>500</v>
      </c>
      <c r="H137" s="228" t="s">
        <v>281</v>
      </c>
      <c r="I137" s="263" t="s">
        <v>3876</v>
      </c>
      <c r="J137" s="477">
        <v>120</v>
      </c>
      <c r="K137" s="224">
        <v>8</v>
      </c>
      <c r="L137" s="567" t="s">
        <v>10983</v>
      </c>
    </row>
    <row r="138" spans="1:12" ht="12.75" customHeight="1">
      <c r="A138" s="565">
        <v>20338</v>
      </c>
      <c r="B138" s="229" t="s">
        <v>6927</v>
      </c>
      <c r="C138" s="581" t="s">
        <v>484</v>
      </c>
      <c r="D138" s="582" t="s">
        <v>6932</v>
      </c>
      <c r="E138" s="31">
        <v>500</v>
      </c>
      <c r="F138" s="228">
        <v>460</v>
      </c>
      <c r="G138" s="228">
        <v>500</v>
      </c>
      <c r="H138" s="228" t="s">
        <v>281</v>
      </c>
      <c r="I138" s="263" t="s">
        <v>3876</v>
      </c>
      <c r="J138" s="477">
        <v>156</v>
      </c>
      <c r="K138" s="224">
        <v>8</v>
      </c>
      <c r="L138" s="567" t="s">
        <v>10984</v>
      </c>
    </row>
    <row r="139" spans="1:12" ht="12.75" customHeight="1">
      <c r="A139" s="565">
        <v>40334</v>
      </c>
      <c r="B139" s="229" t="s">
        <v>6928</v>
      </c>
      <c r="C139" s="581" t="s">
        <v>908</v>
      </c>
      <c r="D139" s="582" t="s">
        <v>11457</v>
      </c>
      <c r="E139" s="31">
        <v>500</v>
      </c>
      <c r="F139" s="228" t="s">
        <v>479</v>
      </c>
      <c r="G139" s="228">
        <v>940</v>
      </c>
      <c r="H139" s="228" t="s">
        <v>281</v>
      </c>
      <c r="I139" s="263" t="s">
        <v>3537</v>
      </c>
      <c r="J139" s="477">
        <v>266.5</v>
      </c>
      <c r="K139" s="224">
        <v>4</v>
      </c>
      <c r="L139" s="567" t="s">
        <v>11458</v>
      </c>
    </row>
    <row r="140" spans="1:12" ht="12.75" customHeight="1">
      <c r="A140" s="565">
        <v>603505</v>
      </c>
      <c r="B140" s="229">
        <v>4430030</v>
      </c>
      <c r="C140" s="581" t="s">
        <v>486</v>
      </c>
      <c r="D140" s="582" t="s">
        <v>486</v>
      </c>
      <c r="E140" s="31">
        <v>340</v>
      </c>
      <c r="F140" s="228">
        <v>280</v>
      </c>
      <c r="G140" s="228">
        <v>150</v>
      </c>
      <c r="H140" s="228" t="s">
        <v>281</v>
      </c>
      <c r="I140" s="263" t="s">
        <v>281</v>
      </c>
      <c r="J140" s="477">
        <v>2.2999999999999998</v>
      </c>
      <c r="K140" s="224" t="s">
        <v>281</v>
      </c>
      <c r="L140" s="567" t="s">
        <v>10985</v>
      </c>
    </row>
    <row r="141" spans="1:12" ht="12.75" customHeight="1">
      <c r="A141" s="874" t="s">
        <v>590</v>
      </c>
      <c r="B141" s="874"/>
      <c r="C141" s="874"/>
      <c r="D141" s="874"/>
      <c r="E141" s="874"/>
      <c r="F141" s="874"/>
      <c r="G141" s="874"/>
      <c r="H141" s="874"/>
      <c r="I141" s="874"/>
      <c r="J141" s="874"/>
      <c r="K141" s="874"/>
      <c r="L141" s="874"/>
    </row>
    <row r="142" spans="1:12" ht="12.75" customHeight="1">
      <c r="A142" s="565"/>
      <c r="B142" s="88" t="s">
        <v>281</v>
      </c>
      <c r="C142" s="581" t="s">
        <v>8675</v>
      </c>
      <c r="D142" s="582" t="s">
        <v>8678</v>
      </c>
      <c r="E142" s="88" t="s">
        <v>281</v>
      </c>
      <c r="F142" s="88" t="s">
        <v>281</v>
      </c>
      <c r="G142" s="88" t="s">
        <v>281</v>
      </c>
      <c r="H142" s="88" t="s">
        <v>281</v>
      </c>
      <c r="I142" s="88" t="s">
        <v>281</v>
      </c>
      <c r="J142" s="88" t="s">
        <v>281</v>
      </c>
      <c r="K142" s="88" t="s">
        <v>281</v>
      </c>
      <c r="L142" s="567">
        <v>2705</v>
      </c>
    </row>
    <row r="143" spans="1:12" ht="12.75" customHeight="1">
      <c r="A143" s="565"/>
      <c r="B143" s="88" t="s">
        <v>281</v>
      </c>
      <c r="C143" s="581" t="s">
        <v>1490</v>
      </c>
      <c r="D143" s="582" t="s">
        <v>8991</v>
      </c>
      <c r="E143" s="88" t="s">
        <v>281</v>
      </c>
      <c r="F143" s="88" t="s">
        <v>281</v>
      </c>
      <c r="G143" s="88" t="s">
        <v>281</v>
      </c>
      <c r="H143" s="88" t="s">
        <v>281</v>
      </c>
      <c r="I143" s="88" t="s">
        <v>281</v>
      </c>
      <c r="J143" s="88" t="s">
        <v>281</v>
      </c>
      <c r="K143" s="88" t="s">
        <v>281</v>
      </c>
      <c r="L143" s="567">
        <v>3815</v>
      </c>
    </row>
    <row r="144" spans="1:12" ht="12.75" customHeight="1">
      <c r="A144" s="565"/>
      <c r="B144" s="88" t="s">
        <v>281</v>
      </c>
      <c r="C144" s="581" t="s">
        <v>9536</v>
      </c>
      <c r="D144" s="582" t="s">
        <v>9537</v>
      </c>
      <c r="E144" s="88" t="s">
        <v>281</v>
      </c>
      <c r="F144" s="88" t="s">
        <v>281</v>
      </c>
      <c r="G144" s="88" t="s">
        <v>281</v>
      </c>
      <c r="H144" s="88" t="s">
        <v>281</v>
      </c>
      <c r="I144" s="88" t="s">
        <v>281</v>
      </c>
      <c r="J144" s="88" t="s">
        <v>281</v>
      </c>
      <c r="K144" s="88" t="s">
        <v>281</v>
      </c>
      <c r="L144" s="567">
        <v>4588</v>
      </c>
    </row>
    <row r="145" spans="1:13" ht="12.75" customHeight="1">
      <c r="A145" s="565"/>
      <c r="B145" s="88" t="s">
        <v>281</v>
      </c>
      <c r="C145" s="581" t="s">
        <v>488</v>
      </c>
      <c r="D145" s="582" t="s">
        <v>8994</v>
      </c>
      <c r="E145" s="88" t="s">
        <v>281</v>
      </c>
      <c r="F145" s="88" t="s">
        <v>281</v>
      </c>
      <c r="G145" s="88" t="s">
        <v>281</v>
      </c>
      <c r="H145" s="88" t="s">
        <v>281</v>
      </c>
      <c r="I145" s="88" t="s">
        <v>281</v>
      </c>
      <c r="J145" s="88" t="s">
        <v>281</v>
      </c>
      <c r="K145" s="88" t="s">
        <v>281</v>
      </c>
      <c r="L145" s="567">
        <v>4785</v>
      </c>
    </row>
    <row r="146" spans="1:13" ht="12.75" customHeight="1">
      <c r="A146" s="565"/>
      <c r="B146" s="88" t="s">
        <v>281</v>
      </c>
      <c r="C146" s="581" t="s">
        <v>9542</v>
      </c>
      <c r="D146" s="582" t="s">
        <v>9543</v>
      </c>
      <c r="E146" s="88" t="s">
        <v>281</v>
      </c>
      <c r="F146" s="88" t="s">
        <v>281</v>
      </c>
      <c r="G146" s="88" t="s">
        <v>281</v>
      </c>
      <c r="H146" s="88" t="s">
        <v>281</v>
      </c>
      <c r="I146" s="88" t="s">
        <v>281</v>
      </c>
      <c r="J146" s="88" t="s">
        <v>281</v>
      </c>
      <c r="K146" s="88" t="s">
        <v>281</v>
      </c>
      <c r="L146" s="567">
        <v>3025</v>
      </c>
    </row>
    <row r="147" spans="1:13" ht="12.75" customHeight="1">
      <c r="A147" s="854" t="s">
        <v>9006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</row>
    <row r="148" spans="1:13" ht="12.75" customHeight="1">
      <c r="A148" s="565">
        <v>41350</v>
      </c>
      <c r="B148" s="229" t="s">
        <v>6934</v>
      </c>
      <c r="C148" s="581" t="s">
        <v>491</v>
      </c>
      <c r="D148" s="582" t="s">
        <v>491</v>
      </c>
      <c r="E148" s="31">
        <v>1000</v>
      </c>
      <c r="F148" s="224">
        <v>420</v>
      </c>
      <c r="G148" s="224">
        <v>30</v>
      </c>
      <c r="H148" s="224" t="s">
        <v>281</v>
      </c>
      <c r="I148" s="263" t="s">
        <v>289</v>
      </c>
      <c r="J148" s="477">
        <v>9.4</v>
      </c>
      <c r="K148" s="224">
        <v>50</v>
      </c>
      <c r="L148" s="446">
        <v>2894</v>
      </c>
      <c r="M148" s="495"/>
    </row>
    <row r="149" spans="1:13" ht="12.75" customHeight="1">
      <c r="A149" s="565" t="s">
        <v>492</v>
      </c>
      <c r="B149" s="229" t="s">
        <v>6935</v>
      </c>
      <c r="C149" s="581" t="s">
        <v>493</v>
      </c>
      <c r="D149" s="582" t="s">
        <v>493</v>
      </c>
      <c r="E149" s="31">
        <v>500</v>
      </c>
      <c r="F149" s="224">
        <v>420</v>
      </c>
      <c r="G149" s="224">
        <v>30</v>
      </c>
      <c r="H149" s="224" t="s">
        <v>281</v>
      </c>
      <c r="I149" s="263" t="s">
        <v>289</v>
      </c>
      <c r="J149" s="477">
        <v>4.5999999999999996</v>
      </c>
      <c r="K149" s="224">
        <v>100</v>
      </c>
      <c r="L149" s="446">
        <v>1516</v>
      </c>
      <c r="M149" s="495"/>
    </row>
    <row r="150" spans="1:13" ht="12.75" customHeight="1">
      <c r="A150" s="565">
        <v>41354</v>
      </c>
      <c r="B150" s="229" t="s">
        <v>6936</v>
      </c>
      <c r="C150" s="581" t="s">
        <v>495</v>
      </c>
      <c r="D150" s="582" t="s">
        <v>5136</v>
      </c>
      <c r="E150" s="31">
        <v>1000</v>
      </c>
      <c r="F150" s="224">
        <v>430</v>
      </c>
      <c r="G150" s="224">
        <v>36</v>
      </c>
      <c r="H150" s="224" t="s">
        <v>281</v>
      </c>
      <c r="I150" s="263" t="s">
        <v>289</v>
      </c>
      <c r="J150" s="477">
        <v>11.5</v>
      </c>
      <c r="K150" s="224">
        <v>50</v>
      </c>
      <c r="L150" s="446">
        <v>3307</v>
      </c>
      <c r="M150" s="204"/>
    </row>
    <row r="151" spans="1:13" ht="12.75" customHeight="1">
      <c r="A151" s="565"/>
      <c r="B151" s="229" t="s">
        <v>11459</v>
      </c>
      <c r="C151" s="581" t="s">
        <v>11460</v>
      </c>
      <c r="D151" s="582" t="s">
        <v>11461</v>
      </c>
      <c r="E151" s="31">
        <v>500</v>
      </c>
      <c r="F151" s="224">
        <v>430</v>
      </c>
      <c r="G151" s="224">
        <v>36</v>
      </c>
      <c r="H151" s="224" t="s">
        <v>281</v>
      </c>
      <c r="I151" s="263" t="s">
        <v>289</v>
      </c>
      <c r="J151" s="477">
        <v>5.8</v>
      </c>
      <c r="K151" s="224">
        <v>100</v>
      </c>
      <c r="L151" s="446">
        <v>1654</v>
      </c>
    </row>
    <row r="152" spans="1:13" s="352" customFormat="1" ht="15" customHeight="1">
      <c r="C152" s="593"/>
      <c r="D152" s="593"/>
      <c r="E152" s="30"/>
      <c r="F152" s="30"/>
      <c r="G152" s="30"/>
      <c r="H152" s="30"/>
      <c r="I152" s="30"/>
      <c r="J152" s="30"/>
      <c r="K152" s="30"/>
      <c r="L152" s="30"/>
    </row>
    <row r="153" spans="1:13" ht="15" customHeight="1">
      <c r="A153" s="578"/>
      <c r="B153" s="578"/>
      <c r="C153" s="475"/>
      <c r="D153" s="475"/>
      <c r="E153" s="435"/>
      <c r="F153" s="435"/>
      <c r="G153" s="435"/>
      <c r="H153" s="435"/>
      <c r="I153" s="435"/>
      <c r="J153" s="435"/>
      <c r="K153" s="435"/>
      <c r="L153" s="435"/>
    </row>
    <row r="154" spans="1:13" ht="15" customHeight="1">
      <c r="A154" s="435"/>
      <c r="B154" s="435"/>
      <c r="C154" s="475"/>
      <c r="D154" s="475"/>
      <c r="E154" s="14"/>
      <c r="F154" s="435"/>
      <c r="G154" s="435"/>
      <c r="H154" s="435"/>
      <c r="I154" s="435"/>
      <c r="J154" s="435"/>
      <c r="K154" s="14"/>
      <c r="L154" s="435"/>
    </row>
  </sheetData>
  <mergeCells count="7">
    <mergeCell ref="A147:L147"/>
    <mergeCell ref="A2:L2"/>
    <mergeCell ref="A15:L15"/>
    <mergeCell ref="A76:L76"/>
    <mergeCell ref="A86:L86"/>
    <mergeCell ref="A135:L135"/>
    <mergeCell ref="A141:L141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3" max="11" man="1"/>
    <brk id="125" max="11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39">
    <tabColor rgb="FF6D9EEB"/>
    <pageSetUpPr fitToPage="1"/>
  </sheetPr>
  <dimension ref="A1:M73"/>
  <sheetViews>
    <sheetView zoomScaleNormal="100" zoomScaleSheetLayoutView="70" zoomScalePageLayoutView="70" workbookViewId="0">
      <selection activeCell="C18" sqref="C18:C19"/>
    </sheetView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217" t="s">
        <v>251</v>
      </c>
      <c r="B1" s="217" t="s">
        <v>4129</v>
      </c>
      <c r="C1" s="765" t="s">
        <v>249</v>
      </c>
      <c r="D1" s="765" t="s">
        <v>4130</v>
      </c>
      <c r="E1" s="217" t="s">
        <v>252</v>
      </c>
      <c r="F1" s="217" t="s">
        <v>253</v>
      </c>
      <c r="G1" s="217" t="s">
        <v>254</v>
      </c>
      <c r="H1" s="217" t="s">
        <v>255</v>
      </c>
      <c r="I1" s="217" t="s">
        <v>250</v>
      </c>
      <c r="J1" s="217" t="s">
        <v>256</v>
      </c>
      <c r="K1" s="217" t="s">
        <v>257</v>
      </c>
      <c r="L1" s="218" t="s">
        <v>8698</v>
      </c>
      <c r="M1" s="435"/>
    </row>
    <row r="2" spans="1:13" ht="12.75" customHeight="1">
      <c r="A2" s="875" t="s">
        <v>9550</v>
      </c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  <c r="M2" s="495"/>
    </row>
    <row r="3" spans="1:13" ht="12.75" customHeight="1">
      <c r="A3" s="480" t="s">
        <v>598</v>
      </c>
      <c r="B3" s="86" t="s">
        <v>7446</v>
      </c>
      <c r="C3" s="494" t="s">
        <v>599</v>
      </c>
      <c r="D3" s="766" t="s">
        <v>7451</v>
      </c>
      <c r="E3" s="31">
        <v>1000</v>
      </c>
      <c r="F3" s="86" t="s">
        <v>2083</v>
      </c>
      <c r="G3" s="86" t="s">
        <v>600</v>
      </c>
      <c r="H3" s="86" t="s">
        <v>2208</v>
      </c>
      <c r="I3" s="263" t="s">
        <v>1799</v>
      </c>
      <c r="J3" s="477">
        <v>248.3</v>
      </c>
      <c r="K3" s="214">
        <v>6</v>
      </c>
      <c r="L3" s="481">
        <v>3400</v>
      </c>
      <c r="M3" s="495"/>
    </row>
    <row r="4" spans="1:13" ht="12.75" customHeight="1">
      <c r="A4" s="480" t="s">
        <v>601</v>
      </c>
      <c r="B4" s="86" t="s">
        <v>7447</v>
      </c>
      <c r="C4" s="494" t="s">
        <v>602</v>
      </c>
      <c r="D4" s="766" t="s">
        <v>7452</v>
      </c>
      <c r="E4" s="31">
        <v>1000</v>
      </c>
      <c r="F4" s="86" t="s">
        <v>2083</v>
      </c>
      <c r="G4" s="86" t="s">
        <v>611</v>
      </c>
      <c r="H4" s="86" t="s">
        <v>2210</v>
      </c>
      <c r="I4" s="263" t="s">
        <v>1799</v>
      </c>
      <c r="J4" s="477">
        <v>257.60000000000002</v>
      </c>
      <c r="K4" s="214">
        <v>6</v>
      </c>
      <c r="L4" s="481">
        <v>3450</v>
      </c>
      <c r="M4" s="495"/>
    </row>
    <row r="5" spans="1:13" ht="12.75" customHeight="1">
      <c r="A5" s="480" t="s">
        <v>603</v>
      </c>
      <c r="B5" s="86" t="s">
        <v>7448</v>
      </c>
      <c r="C5" s="494" t="s">
        <v>604</v>
      </c>
      <c r="D5" s="766" t="s">
        <v>7453</v>
      </c>
      <c r="E5" s="31">
        <v>1000</v>
      </c>
      <c r="F5" s="86" t="s">
        <v>2083</v>
      </c>
      <c r="G5" s="86" t="s">
        <v>605</v>
      </c>
      <c r="H5" s="86" t="s">
        <v>3555</v>
      </c>
      <c r="I5" s="263" t="s">
        <v>1799</v>
      </c>
      <c r="J5" s="477">
        <v>266.8</v>
      </c>
      <c r="K5" s="214">
        <v>4</v>
      </c>
      <c r="L5" s="481">
        <v>3500</v>
      </c>
      <c r="M5" s="495"/>
    </row>
    <row r="6" spans="1:13" ht="12.75" customHeight="1">
      <c r="A6" s="480" t="s">
        <v>606</v>
      </c>
      <c r="B6" s="86" t="s">
        <v>7449</v>
      </c>
      <c r="C6" s="494" t="s">
        <v>607</v>
      </c>
      <c r="D6" s="766" t="s">
        <v>7454</v>
      </c>
      <c r="E6" s="31">
        <v>1000</v>
      </c>
      <c r="F6" s="86" t="s">
        <v>2083</v>
      </c>
      <c r="G6" s="86" t="s">
        <v>608</v>
      </c>
      <c r="H6" s="86" t="s">
        <v>600</v>
      </c>
      <c r="I6" s="263" t="s">
        <v>1799</v>
      </c>
      <c r="J6" s="477">
        <v>276</v>
      </c>
      <c r="K6" s="214">
        <v>4</v>
      </c>
      <c r="L6" s="481">
        <v>3550</v>
      </c>
      <c r="M6" s="495"/>
    </row>
    <row r="7" spans="1:13" ht="12.75" customHeight="1">
      <c r="A7" s="480" t="s">
        <v>609</v>
      </c>
      <c r="B7" s="86" t="s">
        <v>7450</v>
      </c>
      <c r="C7" s="494" t="s">
        <v>610</v>
      </c>
      <c r="D7" s="766" t="s">
        <v>7455</v>
      </c>
      <c r="E7" s="31">
        <v>1000</v>
      </c>
      <c r="F7" s="86" t="s">
        <v>2083</v>
      </c>
      <c r="G7" s="86" t="s">
        <v>2212</v>
      </c>
      <c r="H7" s="86" t="s">
        <v>611</v>
      </c>
      <c r="I7" s="263" t="s">
        <v>1799</v>
      </c>
      <c r="J7" s="477">
        <v>285.2</v>
      </c>
      <c r="K7" s="214">
        <v>4</v>
      </c>
      <c r="L7" s="481">
        <v>3600</v>
      </c>
      <c r="M7" s="495"/>
    </row>
    <row r="8" spans="1:13" ht="12.75" customHeight="1">
      <c r="A8" s="875" t="s">
        <v>9551</v>
      </c>
      <c r="B8" s="875"/>
      <c r="C8" s="875"/>
      <c r="D8" s="875"/>
      <c r="E8" s="875"/>
      <c r="F8" s="875"/>
      <c r="G8" s="875"/>
      <c r="H8" s="875"/>
      <c r="I8" s="875"/>
      <c r="J8" s="875"/>
      <c r="K8" s="875"/>
      <c r="L8" s="875"/>
      <c r="M8" s="495"/>
    </row>
    <row r="9" spans="1:13" ht="12.75" customHeight="1">
      <c r="A9" s="480" t="s">
        <v>612</v>
      </c>
      <c r="B9" s="86" t="s">
        <v>7456</v>
      </c>
      <c r="C9" s="494" t="s">
        <v>613</v>
      </c>
      <c r="D9" s="766" t="s">
        <v>7476</v>
      </c>
      <c r="E9" s="31">
        <v>1000</v>
      </c>
      <c r="F9" s="86" t="s">
        <v>2083</v>
      </c>
      <c r="G9" s="86" t="s">
        <v>1237</v>
      </c>
      <c r="H9" s="86" t="s">
        <v>849</v>
      </c>
      <c r="I9" s="263" t="s">
        <v>1799</v>
      </c>
      <c r="J9" s="477">
        <v>249.2</v>
      </c>
      <c r="K9" s="214">
        <v>6</v>
      </c>
      <c r="L9" s="481">
        <v>3800</v>
      </c>
      <c r="M9" s="495"/>
    </row>
    <row r="10" spans="1:13" ht="12.75" customHeight="1">
      <c r="A10" s="480" t="s">
        <v>614</v>
      </c>
      <c r="B10" s="86" t="s">
        <v>7457</v>
      </c>
      <c r="C10" s="494" t="s">
        <v>615</v>
      </c>
      <c r="D10" s="766" t="s">
        <v>7477</v>
      </c>
      <c r="E10" s="31">
        <v>1000</v>
      </c>
      <c r="F10" s="86" t="s">
        <v>2083</v>
      </c>
      <c r="G10" s="86" t="s">
        <v>1240</v>
      </c>
      <c r="H10" s="86" t="s">
        <v>852</v>
      </c>
      <c r="I10" s="263" t="s">
        <v>1799</v>
      </c>
      <c r="J10" s="477">
        <v>251.1</v>
      </c>
      <c r="K10" s="214">
        <v>6</v>
      </c>
      <c r="L10" s="481">
        <v>3830</v>
      </c>
      <c r="M10" s="495"/>
    </row>
    <row r="11" spans="1:13" ht="12.75" customHeight="1">
      <c r="A11" s="480" t="s">
        <v>616</v>
      </c>
      <c r="B11" s="86" t="s">
        <v>7458</v>
      </c>
      <c r="C11" s="494" t="s">
        <v>617</v>
      </c>
      <c r="D11" s="766" t="s">
        <v>7478</v>
      </c>
      <c r="E11" s="31">
        <v>1000</v>
      </c>
      <c r="F11" s="86" t="s">
        <v>2083</v>
      </c>
      <c r="G11" s="86" t="s">
        <v>1243</v>
      </c>
      <c r="H11" s="86" t="s">
        <v>855</v>
      </c>
      <c r="I11" s="263" t="s">
        <v>1799</v>
      </c>
      <c r="J11" s="477">
        <v>252.9</v>
      </c>
      <c r="K11" s="214">
        <v>6</v>
      </c>
      <c r="L11" s="481">
        <v>3860</v>
      </c>
      <c r="M11" s="495"/>
    </row>
    <row r="12" spans="1:13" ht="12.75" customHeight="1">
      <c r="A12" s="480" t="s">
        <v>618</v>
      </c>
      <c r="B12" s="86" t="s">
        <v>7459</v>
      </c>
      <c r="C12" s="494" t="s">
        <v>619</v>
      </c>
      <c r="D12" s="766" t="s">
        <v>7479</v>
      </c>
      <c r="E12" s="31">
        <v>1000</v>
      </c>
      <c r="F12" s="86" t="s">
        <v>2083</v>
      </c>
      <c r="G12" s="86" t="s">
        <v>1078</v>
      </c>
      <c r="H12" s="86" t="s">
        <v>3616</v>
      </c>
      <c r="I12" s="263" t="s">
        <v>1799</v>
      </c>
      <c r="J12" s="477">
        <v>254.8</v>
      </c>
      <c r="K12" s="214">
        <v>6</v>
      </c>
      <c r="L12" s="481">
        <v>3890</v>
      </c>
      <c r="M12" s="495"/>
    </row>
    <row r="13" spans="1:13" ht="12.75" customHeight="1">
      <c r="A13" s="480" t="s">
        <v>620</v>
      </c>
      <c r="B13" s="86" t="s">
        <v>7460</v>
      </c>
      <c r="C13" s="494" t="s">
        <v>621</v>
      </c>
      <c r="D13" s="766" t="s">
        <v>7480</v>
      </c>
      <c r="E13" s="31">
        <v>1000</v>
      </c>
      <c r="F13" s="86" t="s">
        <v>2083</v>
      </c>
      <c r="G13" s="86" t="s">
        <v>1081</v>
      </c>
      <c r="H13" s="86" t="s">
        <v>3619</v>
      </c>
      <c r="I13" s="263" t="s">
        <v>1799</v>
      </c>
      <c r="J13" s="477">
        <v>256.60000000000002</v>
      </c>
      <c r="K13" s="214">
        <v>6</v>
      </c>
      <c r="L13" s="481">
        <v>3920</v>
      </c>
      <c r="M13" s="495"/>
    </row>
    <row r="14" spans="1:13" ht="12.75" customHeight="1">
      <c r="A14" s="480" t="s">
        <v>622</v>
      </c>
      <c r="B14" s="86" t="s">
        <v>7461</v>
      </c>
      <c r="C14" s="494" t="s">
        <v>623</v>
      </c>
      <c r="D14" s="766" t="s">
        <v>7481</v>
      </c>
      <c r="E14" s="31">
        <v>1000</v>
      </c>
      <c r="F14" s="86" t="s">
        <v>2083</v>
      </c>
      <c r="G14" s="86" t="s">
        <v>1084</v>
      </c>
      <c r="H14" s="86" t="s">
        <v>3622</v>
      </c>
      <c r="I14" s="263" t="s">
        <v>1799</v>
      </c>
      <c r="J14" s="477">
        <v>258.5</v>
      </c>
      <c r="K14" s="214">
        <v>4</v>
      </c>
      <c r="L14" s="481">
        <v>3950</v>
      </c>
      <c r="M14" s="495"/>
    </row>
    <row r="15" spans="1:13" ht="12.75" customHeight="1">
      <c r="A15" s="480" t="s">
        <v>624</v>
      </c>
      <c r="B15" s="86" t="s">
        <v>7462</v>
      </c>
      <c r="C15" s="494" t="s">
        <v>625</v>
      </c>
      <c r="D15" s="766" t="s">
        <v>7482</v>
      </c>
      <c r="E15" s="31">
        <v>1000</v>
      </c>
      <c r="F15" s="86" t="s">
        <v>2083</v>
      </c>
      <c r="G15" s="86" t="s">
        <v>1087</v>
      </c>
      <c r="H15" s="86" t="s">
        <v>3625</v>
      </c>
      <c r="I15" s="263" t="s">
        <v>1799</v>
      </c>
      <c r="J15" s="477">
        <v>260.3</v>
      </c>
      <c r="K15" s="214">
        <v>4</v>
      </c>
      <c r="L15" s="481">
        <v>3980</v>
      </c>
      <c r="M15" s="495"/>
    </row>
    <row r="16" spans="1:13" ht="12.75" customHeight="1">
      <c r="A16" s="480" t="s">
        <v>626</v>
      </c>
      <c r="B16" s="86" t="s">
        <v>7463</v>
      </c>
      <c r="C16" s="494" t="s">
        <v>627</v>
      </c>
      <c r="D16" s="766" t="s">
        <v>7483</v>
      </c>
      <c r="E16" s="31">
        <v>1000</v>
      </c>
      <c r="F16" s="86" t="s">
        <v>2083</v>
      </c>
      <c r="G16" s="86" t="s">
        <v>1090</v>
      </c>
      <c r="H16" s="86" t="s">
        <v>3628</v>
      </c>
      <c r="I16" s="263" t="s">
        <v>1799</v>
      </c>
      <c r="J16" s="477">
        <v>262.2</v>
      </c>
      <c r="K16" s="214">
        <v>4</v>
      </c>
      <c r="L16" s="481">
        <v>4010</v>
      </c>
      <c r="M16" s="495"/>
    </row>
    <row r="17" spans="1:13" ht="12.75" customHeight="1">
      <c r="A17" s="480" t="s">
        <v>628</v>
      </c>
      <c r="B17" s="86" t="s">
        <v>7464</v>
      </c>
      <c r="C17" s="494" t="s">
        <v>629</v>
      </c>
      <c r="D17" s="766" t="s">
        <v>7484</v>
      </c>
      <c r="E17" s="31">
        <v>1000</v>
      </c>
      <c r="F17" s="86" t="s">
        <v>2083</v>
      </c>
      <c r="G17" s="86" t="s">
        <v>1093</v>
      </c>
      <c r="H17" s="86" t="s">
        <v>3631</v>
      </c>
      <c r="I17" s="263" t="s">
        <v>1799</v>
      </c>
      <c r="J17" s="477">
        <v>264</v>
      </c>
      <c r="K17" s="214">
        <v>4</v>
      </c>
      <c r="L17" s="481">
        <v>4040</v>
      </c>
      <c r="M17" s="495"/>
    </row>
    <row r="18" spans="1:13" ht="12.75" customHeight="1">
      <c r="A18" s="480" t="s">
        <v>630</v>
      </c>
      <c r="B18" s="86" t="s">
        <v>7465</v>
      </c>
      <c r="C18" s="494" t="s">
        <v>631</v>
      </c>
      <c r="D18" s="766" t="s">
        <v>7485</v>
      </c>
      <c r="E18" s="31">
        <v>1000</v>
      </c>
      <c r="F18" s="86" t="s">
        <v>2083</v>
      </c>
      <c r="G18" s="86" t="s">
        <v>1096</v>
      </c>
      <c r="H18" s="86" t="s">
        <v>3634</v>
      </c>
      <c r="I18" s="263" t="s">
        <v>1799</v>
      </c>
      <c r="J18" s="477">
        <v>265.89999999999998</v>
      </c>
      <c r="K18" s="214">
        <v>4</v>
      </c>
      <c r="L18" s="481">
        <v>4070</v>
      </c>
      <c r="M18" s="495"/>
    </row>
    <row r="19" spans="1:13" ht="12.75" customHeight="1">
      <c r="A19" s="480" t="s">
        <v>632</v>
      </c>
      <c r="B19" s="86" t="s">
        <v>7466</v>
      </c>
      <c r="C19" s="494" t="s">
        <v>633</v>
      </c>
      <c r="D19" s="766" t="s">
        <v>7486</v>
      </c>
      <c r="E19" s="31">
        <v>1000</v>
      </c>
      <c r="F19" s="86" t="s">
        <v>2083</v>
      </c>
      <c r="G19" s="86" t="s">
        <v>1099</v>
      </c>
      <c r="H19" s="86" t="s">
        <v>3637</v>
      </c>
      <c r="I19" s="263" t="s">
        <v>1799</v>
      </c>
      <c r="J19" s="477">
        <v>267.7</v>
      </c>
      <c r="K19" s="214">
        <v>4</v>
      </c>
      <c r="L19" s="481">
        <v>4100</v>
      </c>
      <c r="M19" s="495"/>
    </row>
    <row r="20" spans="1:13" ht="12.75" customHeight="1">
      <c r="A20" s="480" t="s">
        <v>634</v>
      </c>
      <c r="B20" s="86" t="s">
        <v>7467</v>
      </c>
      <c r="C20" s="494" t="s">
        <v>635</v>
      </c>
      <c r="D20" s="766" t="s">
        <v>7487</v>
      </c>
      <c r="E20" s="31">
        <v>1000</v>
      </c>
      <c r="F20" s="86" t="s">
        <v>2083</v>
      </c>
      <c r="G20" s="86" t="s">
        <v>1102</v>
      </c>
      <c r="H20" s="86" t="s">
        <v>1135</v>
      </c>
      <c r="I20" s="263" t="s">
        <v>1799</v>
      </c>
      <c r="J20" s="477">
        <v>269.60000000000002</v>
      </c>
      <c r="K20" s="214">
        <v>4</v>
      </c>
      <c r="L20" s="481">
        <v>4130</v>
      </c>
      <c r="M20" s="495"/>
    </row>
    <row r="21" spans="1:13" ht="12.75" customHeight="1">
      <c r="A21" s="480" t="s">
        <v>636</v>
      </c>
      <c r="B21" s="86" t="s">
        <v>7468</v>
      </c>
      <c r="C21" s="494" t="s">
        <v>856</v>
      </c>
      <c r="D21" s="766" t="s">
        <v>7488</v>
      </c>
      <c r="E21" s="31">
        <v>1000</v>
      </c>
      <c r="F21" s="86" t="s">
        <v>2083</v>
      </c>
      <c r="G21" s="86" t="s">
        <v>2008</v>
      </c>
      <c r="H21" s="86" t="s">
        <v>1227</v>
      </c>
      <c r="I21" s="263" t="s">
        <v>1799</v>
      </c>
      <c r="J21" s="477">
        <v>271.39999999999998</v>
      </c>
      <c r="K21" s="214">
        <v>4</v>
      </c>
      <c r="L21" s="481">
        <v>4160</v>
      </c>
      <c r="M21" s="495"/>
    </row>
    <row r="22" spans="1:13" ht="12.75" customHeight="1">
      <c r="A22" s="480" t="s">
        <v>857</v>
      </c>
      <c r="B22" s="86" t="s">
        <v>7469</v>
      </c>
      <c r="C22" s="494" t="s">
        <v>858</v>
      </c>
      <c r="D22" s="766" t="s">
        <v>7489</v>
      </c>
      <c r="E22" s="31">
        <v>1000</v>
      </c>
      <c r="F22" s="86" t="s">
        <v>2083</v>
      </c>
      <c r="G22" s="86" t="s">
        <v>2011</v>
      </c>
      <c r="H22" s="86" t="s">
        <v>1230</v>
      </c>
      <c r="I22" s="263" t="s">
        <v>1799</v>
      </c>
      <c r="J22" s="477">
        <v>273.3</v>
      </c>
      <c r="K22" s="214">
        <v>4</v>
      </c>
      <c r="L22" s="481">
        <v>4190</v>
      </c>
      <c r="M22" s="495"/>
    </row>
    <row r="23" spans="1:13" ht="12.75" customHeight="1">
      <c r="A23" s="480" t="s">
        <v>859</v>
      </c>
      <c r="B23" s="86" t="s">
        <v>7470</v>
      </c>
      <c r="C23" s="494" t="s">
        <v>860</v>
      </c>
      <c r="D23" s="766" t="s">
        <v>7490</v>
      </c>
      <c r="E23" s="31">
        <v>1000</v>
      </c>
      <c r="F23" s="86" t="s">
        <v>2083</v>
      </c>
      <c r="G23" s="86" t="s">
        <v>2014</v>
      </c>
      <c r="H23" s="86" t="s">
        <v>1233</v>
      </c>
      <c r="I23" s="263" t="s">
        <v>1799</v>
      </c>
      <c r="J23" s="477">
        <v>275.10000000000002</v>
      </c>
      <c r="K23" s="214">
        <v>4</v>
      </c>
      <c r="L23" s="481">
        <v>4220</v>
      </c>
      <c r="M23" s="495"/>
    </row>
    <row r="24" spans="1:13" ht="12.75" customHeight="1">
      <c r="A24" s="480" t="s">
        <v>861</v>
      </c>
      <c r="B24" s="86" t="s">
        <v>7471</v>
      </c>
      <c r="C24" s="494" t="s">
        <v>862</v>
      </c>
      <c r="D24" s="766" t="s">
        <v>7491</v>
      </c>
      <c r="E24" s="31">
        <v>1000</v>
      </c>
      <c r="F24" s="86" t="s">
        <v>2083</v>
      </c>
      <c r="G24" s="86" t="s">
        <v>2017</v>
      </c>
      <c r="H24" s="86" t="s">
        <v>1237</v>
      </c>
      <c r="I24" s="263" t="s">
        <v>1799</v>
      </c>
      <c r="J24" s="477">
        <v>277</v>
      </c>
      <c r="K24" s="214">
        <v>4</v>
      </c>
      <c r="L24" s="481">
        <v>4250</v>
      </c>
      <c r="M24" s="495"/>
    </row>
    <row r="25" spans="1:13" ht="12.75" customHeight="1">
      <c r="A25" s="480" t="s">
        <v>863</v>
      </c>
      <c r="B25" s="86" t="s">
        <v>7472</v>
      </c>
      <c r="C25" s="494" t="s">
        <v>864</v>
      </c>
      <c r="D25" s="766" t="s">
        <v>7492</v>
      </c>
      <c r="E25" s="31">
        <v>1000</v>
      </c>
      <c r="F25" s="86" t="s">
        <v>2083</v>
      </c>
      <c r="G25" s="86" t="s">
        <v>2020</v>
      </c>
      <c r="H25" s="86" t="s">
        <v>1240</v>
      </c>
      <c r="I25" s="263" t="s">
        <v>1799</v>
      </c>
      <c r="J25" s="477">
        <v>278.8</v>
      </c>
      <c r="K25" s="214">
        <v>4</v>
      </c>
      <c r="L25" s="481">
        <v>4280</v>
      </c>
      <c r="M25" s="495"/>
    </row>
    <row r="26" spans="1:13" ht="12.75" customHeight="1">
      <c r="A26" s="480" t="s">
        <v>865</v>
      </c>
      <c r="B26" s="86" t="s">
        <v>7473</v>
      </c>
      <c r="C26" s="494" t="s">
        <v>866</v>
      </c>
      <c r="D26" s="766" t="s">
        <v>7493</v>
      </c>
      <c r="E26" s="31">
        <v>1000</v>
      </c>
      <c r="F26" s="86" t="s">
        <v>2083</v>
      </c>
      <c r="G26" s="86" t="s">
        <v>2023</v>
      </c>
      <c r="H26" s="86" t="s">
        <v>1243</v>
      </c>
      <c r="I26" s="263" t="s">
        <v>1799</v>
      </c>
      <c r="J26" s="477">
        <v>280.60000000000002</v>
      </c>
      <c r="K26" s="214">
        <v>4</v>
      </c>
      <c r="L26" s="481">
        <v>4310</v>
      </c>
      <c r="M26" s="495"/>
    </row>
    <row r="27" spans="1:13" ht="12.75" customHeight="1">
      <c r="A27" s="480" t="s">
        <v>867</v>
      </c>
      <c r="B27" s="86" t="s">
        <v>7474</v>
      </c>
      <c r="C27" s="494" t="s">
        <v>868</v>
      </c>
      <c r="D27" s="766" t="s">
        <v>7494</v>
      </c>
      <c r="E27" s="31">
        <v>1000</v>
      </c>
      <c r="F27" s="86" t="s">
        <v>2083</v>
      </c>
      <c r="G27" s="86" t="s">
        <v>2026</v>
      </c>
      <c r="H27" s="86" t="s">
        <v>1078</v>
      </c>
      <c r="I27" s="263" t="s">
        <v>1799</v>
      </c>
      <c r="J27" s="477">
        <v>282.5</v>
      </c>
      <c r="K27" s="214">
        <v>4</v>
      </c>
      <c r="L27" s="481">
        <v>4340</v>
      </c>
      <c r="M27" s="495"/>
    </row>
    <row r="28" spans="1:13" ht="12.75" customHeight="1">
      <c r="A28" s="480" t="s">
        <v>869</v>
      </c>
      <c r="B28" s="86" t="s">
        <v>7475</v>
      </c>
      <c r="C28" s="494" t="s">
        <v>870</v>
      </c>
      <c r="D28" s="766" t="s">
        <v>7495</v>
      </c>
      <c r="E28" s="31">
        <v>1000</v>
      </c>
      <c r="F28" s="86" t="s">
        <v>2083</v>
      </c>
      <c r="G28" s="86" t="s">
        <v>2029</v>
      </c>
      <c r="H28" s="86" t="s">
        <v>1081</v>
      </c>
      <c r="I28" s="263" t="s">
        <v>1799</v>
      </c>
      <c r="J28" s="477">
        <v>284.3</v>
      </c>
      <c r="K28" s="214">
        <v>4</v>
      </c>
      <c r="L28" s="481">
        <v>4370</v>
      </c>
      <c r="M28" s="495"/>
    </row>
    <row r="29" spans="1:13" ht="12.75" customHeight="1">
      <c r="A29" s="875" t="s">
        <v>9541</v>
      </c>
      <c r="B29" s="875"/>
      <c r="C29" s="875"/>
      <c r="D29" s="875"/>
      <c r="E29" s="875"/>
      <c r="F29" s="875"/>
      <c r="G29" s="875"/>
      <c r="H29" s="875"/>
      <c r="I29" s="875"/>
      <c r="J29" s="875"/>
      <c r="K29" s="875"/>
      <c r="L29" s="875"/>
      <c r="M29" s="495"/>
    </row>
    <row r="30" spans="1:13" ht="12.75" customHeight="1">
      <c r="A30" s="480" t="s">
        <v>871</v>
      </c>
      <c r="B30" s="86" t="s">
        <v>7496</v>
      </c>
      <c r="C30" s="494" t="s">
        <v>872</v>
      </c>
      <c r="D30" s="766" t="s">
        <v>7501</v>
      </c>
      <c r="E30" s="31">
        <v>1000</v>
      </c>
      <c r="F30" s="86" t="s">
        <v>2083</v>
      </c>
      <c r="G30" s="86" t="s">
        <v>600</v>
      </c>
      <c r="H30" s="86" t="s">
        <v>2208</v>
      </c>
      <c r="I30" s="263" t="s">
        <v>1799</v>
      </c>
      <c r="J30" s="477">
        <v>248.3</v>
      </c>
      <c r="K30" s="214">
        <v>6</v>
      </c>
      <c r="L30" s="481">
        <v>4236</v>
      </c>
      <c r="M30" s="495"/>
    </row>
    <row r="31" spans="1:13" ht="12.75" customHeight="1">
      <c r="A31" s="480" t="s">
        <v>873</v>
      </c>
      <c r="B31" s="86" t="s">
        <v>7497</v>
      </c>
      <c r="C31" s="494" t="s">
        <v>874</v>
      </c>
      <c r="D31" s="766" t="s">
        <v>7502</v>
      </c>
      <c r="E31" s="31">
        <v>1000</v>
      </c>
      <c r="F31" s="86" t="s">
        <v>2083</v>
      </c>
      <c r="G31" s="86" t="s">
        <v>611</v>
      </c>
      <c r="H31" s="86" t="s">
        <v>2210</v>
      </c>
      <c r="I31" s="263" t="s">
        <v>1799</v>
      </c>
      <c r="J31" s="477">
        <v>257.60000000000002</v>
      </c>
      <c r="K31" s="214">
        <v>6</v>
      </c>
      <c r="L31" s="481">
        <v>4293</v>
      </c>
      <c r="M31" s="495"/>
    </row>
    <row r="32" spans="1:13" ht="12.75" customHeight="1">
      <c r="A32" s="480" t="s">
        <v>875</v>
      </c>
      <c r="B32" s="86" t="s">
        <v>7498</v>
      </c>
      <c r="C32" s="494" t="s">
        <v>876</v>
      </c>
      <c r="D32" s="766" t="s">
        <v>7503</v>
      </c>
      <c r="E32" s="31">
        <v>1000</v>
      </c>
      <c r="F32" s="86" t="s">
        <v>2083</v>
      </c>
      <c r="G32" s="86" t="s">
        <v>605</v>
      </c>
      <c r="H32" s="86" t="s">
        <v>3555</v>
      </c>
      <c r="I32" s="263" t="s">
        <v>1799</v>
      </c>
      <c r="J32" s="477">
        <v>266.8</v>
      </c>
      <c r="K32" s="214">
        <v>4</v>
      </c>
      <c r="L32" s="481">
        <v>4351</v>
      </c>
      <c r="M32" s="495"/>
    </row>
    <row r="33" spans="1:13" ht="12.75" customHeight="1">
      <c r="A33" s="480" t="s">
        <v>877</v>
      </c>
      <c r="B33" s="86" t="s">
        <v>7499</v>
      </c>
      <c r="C33" s="494" t="s">
        <v>878</v>
      </c>
      <c r="D33" s="766" t="s">
        <v>7504</v>
      </c>
      <c r="E33" s="31">
        <v>1000</v>
      </c>
      <c r="F33" s="86" t="s">
        <v>2083</v>
      </c>
      <c r="G33" s="86" t="s">
        <v>608</v>
      </c>
      <c r="H33" s="86" t="s">
        <v>600</v>
      </c>
      <c r="I33" s="263" t="s">
        <v>1799</v>
      </c>
      <c r="J33" s="477">
        <v>276</v>
      </c>
      <c r="K33" s="214">
        <v>4</v>
      </c>
      <c r="L33" s="481">
        <v>4408</v>
      </c>
      <c r="M33" s="495"/>
    </row>
    <row r="34" spans="1:13" ht="12.75" customHeight="1">
      <c r="A34" s="480" t="s">
        <v>879</v>
      </c>
      <c r="B34" s="86" t="s">
        <v>7500</v>
      </c>
      <c r="C34" s="494" t="s">
        <v>880</v>
      </c>
      <c r="D34" s="766" t="s">
        <v>7505</v>
      </c>
      <c r="E34" s="31">
        <v>1000</v>
      </c>
      <c r="F34" s="86" t="s">
        <v>2083</v>
      </c>
      <c r="G34" s="86" t="s">
        <v>2212</v>
      </c>
      <c r="H34" s="86" t="s">
        <v>611</v>
      </c>
      <c r="I34" s="263" t="s">
        <v>1799</v>
      </c>
      <c r="J34" s="477">
        <v>285.2</v>
      </c>
      <c r="K34" s="214">
        <v>4</v>
      </c>
      <c r="L34" s="481">
        <v>4465</v>
      </c>
      <c r="M34" s="495"/>
    </row>
    <row r="35" spans="1:13" ht="12.75" customHeight="1">
      <c r="A35" s="875" t="s">
        <v>9512</v>
      </c>
      <c r="B35" s="875"/>
      <c r="C35" s="875"/>
      <c r="D35" s="875"/>
      <c r="E35" s="875"/>
      <c r="F35" s="875"/>
      <c r="G35" s="875"/>
      <c r="H35" s="875"/>
      <c r="I35" s="875"/>
      <c r="J35" s="875"/>
      <c r="K35" s="875"/>
      <c r="L35" s="875"/>
      <c r="M35" s="495"/>
    </row>
    <row r="36" spans="1:13" ht="12.75" customHeight="1">
      <c r="A36" s="480"/>
      <c r="B36" s="88" t="s">
        <v>281</v>
      </c>
      <c r="C36" s="486" t="s">
        <v>1244</v>
      </c>
      <c r="D36" s="482" t="s">
        <v>8689</v>
      </c>
      <c r="E36" s="88" t="s">
        <v>281</v>
      </c>
      <c r="F36" s="88" t="s">
        <v>281</v>
      </c>
      <c r="G36" s="88" t="s">
        <v>281</v>
      </c>
      <c r="H36" s="88" t="s">
        <v>281</v>
      </c>
      <c r="I36" s="88" t="s">
        <v>281</v>
      </c>
      <c r="J36" s="88" t="s">
        <v>281</v>
      </c>
      <c r="K36" s="88" t="s">
        <v>281</v>
      </c>
      <c r="L36" s="446">
        <v>3815</v>
      </c>
    </row>
    <row r="37" spans="1:13" ht="12.75" customHeight="1">
      <c r="A37" s="480"/>
      <c r="B37" s="88" t="s">
        <v>281</v>
      </c>
      <c r="C37" s="486" t="s">
        <v>9533</v>
      </c>
      <c r="D37" s="482" t="s">
        <v>9534</v>
      </c>
      <c r="E37" s="88" t="s">
        <v>281</v>
      </c>
      <c r="F37" s="88" t="s">
        <v>281</v>
      </c>
      <c r="G37" s="88" t="s">
        <v>281</v>
      </c>
      <c r="H37" s="88" t="s">
        <v>281</v>
      </c>
      <c r="I37" s="88" t="s">
        <v>281</v>
      </c>
      <c r="J37" s="88" t="s">
        <v>281</v>
      </c>
      <c r="K37" s="88" t="s">
        <v>281</v>
      </c>
      <c r="L37" s="481">
        <v>4588</v>
      </c>
      <c r="M37" s="495"/>
    </row>
    <row r="38" spans="1:13" ht="12.75" customHeight="1">
      <c r="A38" s="480"/>
      <c r="B38" s="88" t="s">
        <v>281</v>
      </c>
      <c r="C38" s="486" t="s">
        <v>2162</v>
      </c>
      <c r="D38" s="482" t="s">
        <v>8995</v>
      </c>
      <c r="E38" s="88" t="s">
        <v>281</v>
      </c>
      <c r="F38" s="88" t="s">
        <v>281</v>
      </c>
      <c r="G38" s="88" t="s">
        <v>281</v>
      </c>
      <c r="H38" s="88" t="s">
        <v>281</v>
      </c>
      <c r="I38" s="88" t="s">
        <v>281</v>
      </c>
      <c r="J38" s="88" t="s">
        <v>281</v>
      </c>
      <c r="K38" s="88" t="s">
        <v>281</v>
      </c>
      <c r="L38" s="481">
        <v>4788</v>
      </c>
      <c r="M38" s="495"/>
    </row>
    <row r="39" spans="1:13" ht="12.75" customHeight="1">
      <c r="A39" s="480"/>
      <c r="B39" s="88" t="s">
        <v>281</v>
      </c>
      <c r="C39" s="486" t="s">
        <v>881</v>
      </c>
      <c r="D39" s="482" t="s">
        <v>9535</v>
      </c>
      <c r="E39" s="88" t="s">
        <v>281</v>
      </c>
      <c r="F39" s="88" t="s">
        <v>281</v>
      </c>
      <c r="G39" s="88" t="s">
        <v>281</v>
      </c>
      <c r="H39" s="88" t="s">
        <v>281</v>
      </c>
      <c r="I39" s="88" t="s">
        <v>281</v>
      </c>
      <c r="J39" s="88" t="s">
        <v>281</v>
      </c>
      <c r="K39" s="88" t="s">
        <v>281</v>
      </c>
      <c r="L39" s="481">
        <v>6930</v>
      </c>
      <c r="M39" s="495"/>
    </row>
    <row r="40" spans="1:13" ht="12.75" customHeight="1">
      <c r="A40" s="480"/>
      <c r="B40" s="88" t="s">
        <v>281</v>
      </c>
      <c r="C40" s="486" t="s">
        <v>882</v>
      </c>
      <c r="D40" s="482" t="s">
        <v>12081</v>
      </c>
      <c r="E40" s="88" t="s">
        <v>281</v>
      </c>
      <c r="F40" s="88" t="s">
        <v>281</v>
      </c>
      <c r="G40" s="88" t="s">
        <v>281</v>
      </c>
      <c r="H40" s="88" t="s">
        <v>281</v>
      </c>
      <c r="I40" s="88" t="s">
        <v>281</v>
      </c>
      <c r="J40" s="88" t="s">
        <v>281</v>
      </c>
      <c r="K40" s="88" t="s">
        <v>281</v>
      </c>
      <c r="L40" s="481">
        <v>2457</v>
      </c>
      <c r="M40" s="495"/>
    </row>
    <row r="41" spans="1:13" ht="12.75" customHeight="1">
      <c r="A41" s="480" t="s">
        <v>9368</v>
      </c>
      <c r="B41" s="86" t="s">
        <v>9378</v>
      </c>
      <c r="C41" s="486" t="s">
        <v>9365</v>
      </c>
      <c r="D41" s="469" t="s">
        <v>9365</v>
      </c>
      <c r="E41" s="31">
        <v>350</v>
      </c>
      <c r="F41" s="78">
        <v>350</v>
      </c>
      <c r="G41" s="78">
        <v>373</v>
      </c>
      <c r="H41" s="86" t="s">
        <v>281</v>
      </c>
      <c r="I41" s="86" t="s">
        <v>281</v>
      </c>
      <c r="J41" s="477">
        <v>2.7</v>
      </c>
      <c r="K41" s="86" t="s">
        <v>281</v>
      </c>
      <c r="L41" s="481">
        <v>1900</v>
      </c>
      <c r="M41" s="495"/>
    </row>
    <row r="42" spans="1:13" ht="12.75" customHeight="1">
      <c r="A42" s="480" t="s">
        <v>9369</v>
      </c>
      <c r="B42" s="86" t="s">
        <v>9379</v>
      </c>
      <c r="C42" s="486" t="s">
        <v>9366</v>
      </c>
      <c r="D42" s="545" t="s">
        <v>9366</v>
      </c>
      <c r="E42" s="31">
        <v>350</v>
      </c>
      <c r="F42" s="78">
        <v>350</v>
      </c>
      <c r="G42" s="78">
        <v>373</v>
      </c>
      <c r="H42" s="86" t="s">
        <v>281</v>
      </c>
      <c r="I42" s="86" t="s">
        <v>281</v>
      </c>
      <c r="J42" s="477">
        <v>2.7</v>
      </c>
      <c r="K42" s="86" t="s">
        <v>281</v>
      </c>
      <c r="L42" s="481">
        <v>1900</v>
      </c>
      <c r="M42" s="495"/>
    </row>
    <row r="43" spans="1:13" ht="12.75" customHeight="1">
      <c r="A43" s="480" t="s">
        <v>9370</v>
      </c>
      <c r="B43" s="86" t="s">
        <v>9380</v>
      </c>
      <c r="C43" s="486" t="s">
        <v>9367</v>
      </c>
      <c r="D43" s="545" t="s">
        <v>9367</v>
      </c>
      <c r="E43" s="31">
        <v>350</v>
      </c>
      <c r="F43" s="78">
        <v>350</v>
      </c>
      <c r="G43" s="78">
        <v>373</v>
      </c>
      <c r="H43" s="86" t="s">
        <v>281</v>
      </c>
      <c r="I43" s="86" t="s">
        <v>281</v>
      </c>
      <c r="J43" s="477">
        <v>2.7</v>
      </c>
      <c r="K43" s="86" t="s">
        <v>281</v>
      </c>
      <c r="L43" s="481">
        <v>1900</v>
      </c>
      <c r="M43" s="495"/>
    </row>
    <row r="44" spans="1:13" ht="12.75" customHeight="1">
      <c r="A44" s="875" t="s">
        <v>9513</v>
      </c>
      <c r="B44" s="875"/>
      <c r="C44" s="875"/>
      <c r="D44" s="875"/>
      <c r="E44" s="875"/>
      <c r="F44" s="875"/>
      <c r="G44" s="875"/>
      <c r="H44" s="875"/>
      <c r="I44" s="875"/>
      <c r="J44" s="875"/>
      <c r="K44" s="875"/>
      <c r="L44" s="875"/>
      <c r="M44" s="495"/>
    </row>
    <row r="45" spans="1:13" ht="12.75" customHeight="1">
      <c r="A45" s="480" t="s">
        <v>883</v>
      </c>
      <c r="B45" s="480" t="s">
        <v>7506</v>
      </c>
      <c r="C45" s="486" t="s">
        <v>884</v>
      </c>
      <c r="D45" s="493" t="s">
        <v>884</v>
      </c>
      <c r="E45" s="31" t="s">
        <v>281</v>
      </c>
      <c r="F45" s="187">
        <v>550</v>
      </c>
      <c r="G45" s="187">
        <v>330</v>
      </c>
      <c r="H45" s="86" t="s">
        <v>281</v>
      </c>
      <c r="I45" s="86" t="s">
        <v>281</v>
      </c>
      <c r="J45" s="477">
        <v>2.8</v>
      </c>
      <c r="K45" s="86" t="s">
        <v>281</v>
      </c>
      <c r="L45" s="481">
        <v>2800</v>
      </c>
      <c r="M45" s="495"/>
    </row>
    <row r="46" spans="1:13" ht="12.75" customHeight="1">
      <c r="A46" s="480" t="s">
        <v>885</v>
      </c>
      <c r="B46" s="480" t="s">
        <v>7507</v>
      </c>
      <c r="C46" s="486" t="s">
        <v>886</v>
      </c>
      <c r="D46" s="493" t="s">
        <v>886</v>
      </c>
      <c r="E46" s="31" t="s">
        <v>281</v>
      </c>
      <c r="F46" s="187">
        <v>550</v>
      </c>
      <c r="G46" s="187">
        <v>355</v>
      </c>
      <c r="H46" s="86" t="s">
        <v>281</v>
      </c>
      <c r="I46" s="86" t="s">
        <v>281</v>
      </c>
      <c r="J46" s="477">
        <v>3.1</v>
      </c>
      <c r="K46" s="86" t="s">
        <v>281</v>
      </c>
      <c r="L46" s="481">
        <v>3072.1</v>
      </c>
      <c r="M46" s="495"/>
    </row>
    <row r="47" spans="1:13" ht="12.75" customHeight="1">
      <c r="A47" s="480" t="s">
        <v>887</v>
      </c>
      <c r="B47" s="480" t="s">
        <v>7508</v>
      </c>
      <c r="C47" s="486" t="s">
        <v>2710</v>
      </c>
      <c r="D47" s="493" t="s">
        <v>2710</v>
      </c>
      <c r="E47" s="31" t="s">
        <v>281</v>
      </c>
      <c r="F47" s="187">
        <v>550</v>
      </c>
      <c r="G47" s="187">
        <v>380</v>
      </c>
      <c r="H47" s="86" t="s">
        <v>281</v>
      </c>
      <c r="I47" s="86" t="s">
        <v>281</v>
      </c>
      <c r="J47" s="477">
        <v>3.3</v>
      </c>
      <c r="K47" s="86" t="s">
        <v>281</v>
      </c>
      <c r="L47" s="481">
        <v>3240.6</v>
      </c>
      <c r="M47" s="495"/>
    </row>
    <row r="48" spans="1:13" ht="12.75" customHeight="1" thickBot="1">
      <c r="A48" s="763" t="s">
        <v>2711</v>
      </c>
      <c r="B48" s="763" t="s">
        <v>7509</v>
      </c>
      <c r="C48" s="735" t="s">
        <v>2712</v>
      </c>
      <c r="D48" s="587" t="s">
        <v>2712</v>
      </c>
      <c r="E48" s="365" t="s">
        <v>281</v>
      </c>
      <c r="F48" s="390">
        <v>550</v>
      </c>
      <c r="G48" s="390">
        <v>405</v>
      </c>
      <c r="H48" s="391" t="s">
        <v>281</v>
      </c>
      <c r="I48" s="391" t="s">
        <v>281</v>
      </c>
      <c r="J48" s="513">
        <v>3.5</v>
      </c>
      <c r="K48" s="391" t="s">
        <v>281</v>
      </c>
      <c r="L48" s="572">
        <v>3405.5</v>
      </c>
      <c r="M48" s="495"/>
    </row>
    <row r="49" spans="1:13" ht="12.75" customHeight="1">
      <c r="A49" s="649" t="s">
        <v>2713</v>
      </c>
      <c r="B49" s="649" t="s">
        <v>7510</v>
      </c>
      <c r="C49" s="737" t="s">
        <v>2714</v>
      </c>
      <c r="D49" s="590" t="s">
        <v>7518</v>
      </c>
      <c r="E49" s="363" t="s">
        <v>281</v>
      </c>
      <c r="F49" s="388">
        <v>550</v>
      </c>
      <c r="G49" s="388">
        <v>330</v>
      </c>
      <c r="H49" s="389" t="s">
        <v>281</v>
      </c>
      <c r="I49" s="389" t="s">
        <v>281</v>
      </c>
      <c r="J49" s="514">
        <v>3.1</v>
      </c>
      <c r="K49" s="389" t="s">
        <v>281</v>
      </c>
      <c r="L49" s="576">
        <v>2988.4</v>
      </c>
      <c r="M49" s="495"/>
    </row>
    <row r="50" spans="1:13" ht="12.75" customHeight="1">
      <c r="A50" s="480" t="s">
        <v>2715</v>
      </c>
      <c r="B50" s="480" t="s">
        <v>7511</v>
      </c>
      <c r="C50" s="486" t="s">
        <v>2716</v>
      </c>
      <c r="D50" s="493" t="s">
        <v>7519</v>
      </c>
      <c r="E50" s="31" t="s">
        <v>281</v>
      </c>
      <c r="F50" s="187">
        <v>550</v>
      </c>
      <c r="G50" s="187">
        <v>330</v>
      </c>
      <c r="H50" s="86" t="s">
        <v>281</v>
      </c>
      <c r="I50" s="86" t="s">
        <v>281</v>
      </c>
      <c r="J50" s="477">
        <v>2.9</v>
      </c>
      <c r="K50" s="86" t="s">
        <v>281</v>
      </c>
      <c r="L50" s="481">
        <v>2769.5</v>
      </c>
      <c r="M50" s="495"/>
    </row>
    <row r="51" spans="1:13" ht="12.75" customHeight="1">
      <c r="A51" s="480" t="s">
        <v>2717</v>
      </c>
      <c r="B51" s="480" t="s">
        <v>7512</v>
      </c>
      <c r="C51" s="486" t="s">
        <v>2718</v>
      </c>
      <c r="D51" s="493" t="s">
        <v>7520</v>
      </c>
      <c r="E51" s="31" t="s">
        <v>281</v>
      </c>
      <c r="F51" s="187">
        <v>550</v>
      </c>
      <c r="G51" s="187">
        <v>355</v>
      </c>
      <c r="H51" s="86" t="s">
        <v>281</v>
      </c>
      <c r="I51" s="86" t="s">
        <v>281</v>
      </c>
      <c r="J51" s="477">
        <v>3.4</v>
      </c>
      <c r="K51" s="86" t="s">
        <v>281</v>
      </c>
      <c r="L51" s="481">
        <v>3216.4</v>
      </c>
      <c r="M51" s="495"/>
    </row>
    <row r="52" spans="1:13" ht="12.75" customHeight="1">
      <c r="A52" s="480" t="s">
        <v>2719</v>
      </c>
      <c r="B52" s="480" t="s">
        <v>7513</v>
      </c>
      <c r="C52" s="486" t="s">
        <v>2720</v>
      </c>
      <c r="D52" s="493" t="s">
        <v>7521</v>
      </c>
      <c r="E52" s="31" t="s">
        <v>281</v>
      </c>
      <c r="F52" s="187">
        <v>550</v>
      </c>
      <c r="G52" s="187">
        <v>355</v>
      </c>
      <c r="H52" s="86" t="s">
        <v>281</v>
      </c>
      <c r="I52" s="86" t="s">
        <v>281</v>
      </c>
      <c r="J52" s="477">
        <v>3.1</v>
      </c>
      <c r="K52" s="86" t="s">
        <v>281</v>
      </c>
      <c r="L52" s="481">
        <v>2904.7</v>
      </c>
      <c r="M52" s="495"/>
    </row>
    <row r="53" spans="1:13" ht="12.75" customHeight="1">
      <c r="A53" s="480" t="s">
        <v>2721</v>
      </c>
      <c r="B53" s="480" t="s">
        <v>7514</v>
      </c>
      <c r="C53" s="486" t="s">
        <v>2722</v>
      </c>
      <c r="D53" s="493" t="s">
        <v>7522</v>
      </c>
      <c r="E53" s="31" t="s">
        <v>281</v>
      </c>
      <c r="F53" s="187">
        <v>550</v>
      </c>
      <c r="G53" s="187">
        <v>380</v>
      </c>
      <c r="H53" s="86" t="s">
        <v>281</v>
      </c>
      <c r="I53" s="86" t="s">
        <v>281</v>
      </c>
      <c r="J53" s="477">
        <v>3.6</v>
      </c>
      <c r="K53" s="86" t="s">
        <v>281</v>
      </c>
      <c r="L53" s="481">
        <v>3340.8</v>
      </c>
      <c r="M53" s="495"/>
    </row>
    <row r="54" spans="1:13" ht="12.75" customHeight="1">
      <c r="A54" s="480" t="s">
        <v>2723</v>
      </c>
      <c r="B54" s="480" t="s">
        <v>7515</v>
      </c>
      <c r="C54" s="486" t="s">
        <v>2724</v>
      </c>
      <c r="D54" s="493" t="s">
        <v>7523</v>
      </c>
      <c r="E54" s="31" t="s">
        <v>281</v>
      </c>
      <c r="F54" s="187">
        <v>550</v>
      </c>
      <c r="G54" s="187">
        <v>380</v>
      </c>
      <c r="H54" s="86" t="s">
        <v>281</v>
      </c>
      <c r="I54" s="86" t="s">
        <v>281</v>
      </c>
      <c r="J54" s="477">
        <v>3.3</v>
      </c>
      <c r="K54" s="86" t="s">
        <v>281</v>
      </c>
      <c r="L54" s="481">
        <v>3032.7</v>
      </c>
      <c r="M54" s="495"/>
    </row>
    <row r="55" spans="1:13" ht="12.75" customHeight="1">
      <c r="A55" s="480" t="s">
        <v>2725</v>
      </c>
      <c r="B55" s="480" t="s">
        <v>7516</v>
      </c>
      <c r="C55" s="486" t="s">
        <v>2726</v>
      </c>
      <c r="D55" s="493" t="s">
        <v>7524</v>
      </c>
      <c r="E55" s="31" t="s">
        <v>281</v>
      </c>
      <c r="F55" s="187">
        <v>550</v>
      </c>
      <c r="G55" s="187">
        <v>405</v>
      </c>
      <c r="H55" s="86" t="s">
        <v>281</v>
      </c>
      <c r="I55" s="86" t="s">
        <v>281</v>
      </c>
      <c r="J55" s="477">
        <v>3.8</v>
      </c>
      <c r="K55" s="86" t="s">
        <v>281</v>
      </c>
      <c r="L55" s="481">
        <v>3458</v>
      </c>
      <c r="M55" s="495"/>
    </row>
    <row r="56" spans="1:13" ht="12.75" customHeight="1">
      <c r="A56" s="480" t="s">
        <v>2727</v>
      </c>
      <c r="B56" s="480" t="s">
        <v>7517</v>
      </c>
      <c r="C56" s="486" t="s">
        <v>2728</v>
      </c>
      <c r="D56" s="493" t="s">
        <v>7525</v>
      </c>
      <c r="E56" s="31" t="s">
        <v>281</v>
      </c>
      <c r="F56" s="187">
        <v>550</v>
      </c>
      <c r="G56" s="187">
        <v>405</v>
      </c>
      <c r="H56" s="86" t="s">
        <v>281</v>
      </c>
      <c r="I56" s="86" t="s">
        <v>281</v>
      </c>
      <c r="J56" s="477">
        <v>3.6</v>
      </c>
      <c r="K56" s="86" t="s">
        <v>281</v>
      </c>
      <c r="L56" s="481">
        <v>3240</v>
      </c>
      <c r="M56" s="495"/>
    </row>
    <row r="57" spans="1:13" ht="12.75" customHeight="1">
      <c r="A57" s="875" t="s">
        <v>9514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495"/>
    </row>
    <row r="58" spans="1:13" ht="12.75" customHeight="1">
      <c r="A58" s="79" t="s">
        <v>2729</v>
      </c>
      <c r="B58" s="80" t="s">
        <v>7526</v>
      </c>
      <c r="C58" s="486" t="s">
        <v>914</v>
      </c>
      <c r="D58" s="493" t="s">
        <v>7531</v>
      </c>
      <c r="E58" s="31">
        <v>500</v>
      </c>
      <c r="F58" s="52" t="s">
        <v>2730</v>
      </c>
      <c r="G58" s="52">
        <v>650</v>
      </c>
      <c r="H58" s="86" t="s">
        <v>281</v>
      </c>
      <c r="I58" s="263" t="s">
        <v>1799</v>
      </c>
      <c r="J58" s="477">
        <v>226</v>
      </c>
      <c r="K58" s="52">
        <v>4</v>
      </c>
      <c r="L58" s="481">
        <v>8367</v>
      </c>
      <c r="M58" s="495"/>
    </row>
    <row r="59" spans="1:13" ht="12.75" customHeight="1">
      <c r="A59" s="79" t="s">
        <v>2731</v>
      </c>
      <c r="B59" s="80" t="s">
        <v>7527</v>
      </c>
      <c r="C59" s="486" t="s">
        <v>915</v>
      </c>
      <c r="D59" s="493" t="s">
        <v>7532</v>
      </c>
      <c r="E59" s="31">
        <v>500</v>
      </c>
      <c r="F59" s="52">
        <v>580</v>
      </c>
      <c r="G59" s="52">
        <v>500</v>
      </c>
      <c r="H59" s="86" t="s">
        <v>281</v>
      </c>
      <c r="I59" s="263" t="s">
        <v>3876</v>
      </c>
      <c r="J59" s="477">
        <v>192</v>
      </c>
      <c r="K59" s="52">
        <v>4</v>
      </c>
      <c r="L59" s="481">
        <v>7190</v>
      </c>
      <c r="M59" s="495"/>
    </row>
    <row r="60" spans="1:13" ht="12.75" customHeight="1">
      <c r="A60" s="79" t="s">
        <v>2734</v>
      </c>
      <c r="B60" s="80" t="s">
        <v>7528</v>
      </c>
      <c r="C60" s="486" t="s">
        <v>916</v>
      </c>
      <c r="D60" s="493" t="s">
        <v>7533</v>
      </c>
      <c r="E60" s="31">
        <v>500</v>
      </c>
      <c r="F60" s="52">
        <v>580</v>
      </c>
      <c r="G60" s="52">
        <v>800</v>
      </c>
      <c r="H60" s="86" t="s">
        <v>281</v>
      </c>
      <c r="I60" s="263" t="s">
        <v>3876</v>
      </c>
      <c r="J60" s="477">
        <v>308</v>
      </c>
      <c r="K60" s="52">
        <v>4</v>
      </c>
      <c r="L60" s="481">
        <v>9437</v>
      </c>
      <c r="M60" s="495"/>
    </row>
    <row r="61" spans="1:13" ht="12.75" customHeight="1">
      <c r="A61" s="82" t="s">
        <v>2736</v>
      </c>
      <c r="B61" s="81" t="s">
        <v>7529</v>
      </c>
      <c r="C61" s="486" t="s">
        <v>2737</v>
      </c>
      <c r="D61" s="493" t="s">
        <v>2737</v>
      </c>
      <c r="E61" s="31">
        <v>500</v>
      </c>
      <c r="F61" s="83" t="s">
        <v>2730</v>
      </c>
      <c r="G61" s="84">
        <v>930</v>
      </c>
      <c r="H61" s="86" t="s">
        <v>281</v>
      </c>
      <c r="I61" s="263" t="s">
        <v>1799</v>
      </c>
      <c r="J61" s="477">
        <v>296</v>
      </c>
      <c r="K61" s="85">
        <v>4</v>
      </c>
      <c r="L61" s="481">
        <v>16981</v>
      </c>
      <c r="M61" s="495"/>
    </row>
    <row r="62" spans="1:13" ht="12.75" customHeight="1">
      <c r="A62" s="79" t="s">
        <v>2738</v>
      </c>
      <c r="B62" s="241" t="s">
        <v>7530</v>
      </c>
      <c r="C62" s="486" t="s">
        <v>2739</v>
      </c>
      <c r="D62" s="493" t="s">
        <v>2739</v>
      </c>
      <c r="E62" s="31">
        <v>380</v>
      </c>
      <c r="F62" s="187">
        <v>310</v>
      </c>
      <c r="G62" s="187">
        <v>200</v>
      </c>
      <c r="H62" s="86" t="s">
        <v>281</v>
      </c>
      <c r="I62" s="86" t="s">
        <v>281</v>
      </c>
      <c r="J62" s="477">
        <v>3</v>
      </c>
      <c r="K62" s="86" t="s">
        <v>281</v>
      </c>
      <c r="L62" s="481">
        <v>4151</v>
      </c>
      <c r="M62" s="495"/>
    </row>
    <row r="63" spans="1:13" ht="12.75" customHeight="1">
      <c r="A63" s="875" t="s">
        <v>2740</v>
      </c>
      <c r="B63" s="875"/>
      <c r="C63" s="875"/>
      <c r="D63" s="875"/>
      <c r="E63" s="875"/>
      <c r="F63" s="875"/>
      <c r="G63" s="875"/>
      <c r="H63" s="875"/>
      <c r="I63" s="875"/>
      <c r="J63" s="875"/>
      <c r="K63" s="875"/>
      <c r="L63" s="875"/>
      <c r="M63" s="495"/>
    </row>
    <row r="64" spans="1:13" ht="12.75" customHeight="1">
      <c r="A64" s="198"/>
      <c r="B64" s="88" t="s">
        <v>281</v>
      </c>
      <c r="C64" s="434" t="s">
        <v>1490</v>
      </c>
      <c r="D64" s="482" t="s">
        <v>8991</v>
      </c>
      <c r="E64" s="88" t="s">
        <v>281</v>
      </c>
      <c r="F64" s="88" t="s">
        <v>281</v>
      </c>
      <c r="G64" s="88" t="s">
        <v>281</v>
      </c>
      <c r="H64" s="88" t="s">
        <v>281</v>
      </c>
      <c r="I64" s="88" t="s">
        <v>281</v>
      </c>
      <c r="J64" s="88" t="s">
        <v>281</v>
      </c>
      <c r="K64" s="88" t="s">
        <v>281</v>
      </c>
      <c r="L64" s="446">
        <v>3815</v>
      </c>
      <c r="M64" s="495"/>
    </row>
    <row r="65" spans="1:13" ht="12.75" customHeight="1">
      <c r="A65" s="198"/>
      <c r="B65" s="88" t="s">
        <v>281</v>
      </c>
      <c r="C65" s="434" t="s">
        <v>9536</v>
      </c>
      <c r="D65" s="482" t="s">
        <v>9537</v>
      </c>
      <c r="E65" s="88" t="s">
        <v>281</v>
      </c>
      <c r="F65" s="88" t="s">
        <v>281</v>
      </c>
      <c r="G65" s="88" t="s">
        <v>281</v>
      </c>
      <c r="H65" s="88" t="s">
        <v>281</v>
      </c>
      <c r="I65" s="88" t="s">
        <v>281</v>
      </c>
      <c r="J65" s="88" t="s">
        <v>281</v>
      </c>
      <c r="K65" s="88" t="s">
        <v>281</v>
      </c>
      <c r="L65" s="481">
        <v>4588</v>
      </c>
      <c r="M65" s="495"/>
    </row>
    <row r="66" spans="1:13" ht="12.75" customHeight="1">
      <c r="A66" s="198"/>
      <c r="B66" s="88" t="s">
        <v>281</v>
      </c>
      <c r="C66" s="486" t="s">
        <v>488</v>
      </c>
      <c r="D66" s="482" t="s">
        <v>8994</v>
      </c>
      <c r="E66" s="88" t="s">
        <v>281</v>
      </c>
      <c r="F66" s="88" t="s">
        <v>281</v>
      </c>
      <c r="G66" s="88" t="s">
        <v>281</v>
      </c>
      <c r="H66" s="88" t="s">
        <v>281</v>
      </c>
      <c r="I66" s="88" t="s">
        <v>281</v>
      </c>
      <c r="J66" s="88" t="s">
        <v>281</v>
      </c>
      <c r="K66" s="88" t="s">
        <v>281</v>
      </c>
      <c r="L66" s="630">
        <v>4788</v>
      </c>
      <c r="M66" s="495"/>
    </row>
    <row r="67" spans="1:13" ht="12.75" customHeight="1">
      <c r="A67" s="198"/>
      <c r="B67" s="88" t="s">
        <v>281</v>
      </c>
      <c r="C67" s="486" t="s">
        <v>2741</v>
      </c>
      <c r="D67" s="482" t="s">
        <v>9538</v>
      </c>
      <c r="E67" s="88" t="s">
        <v>281</v>
      </c>
      <c r="F67" s="88" t="s">
        <v>281</v>
      </c>
      <c r="G67" s="88" t="s">
        <v>281</v>
      </c>
      <c r="H67" s="88" t="s">
        <v>281</v>
      </c>
      <c r="I67" s="88" t="s">
        <v>281</v>
      </c>
      <c r="J67" s="88" t="s">
        <v>281</v>
      </c>
      <c r="K67" s="88" t="s">
        <v>281</v>
      </c>
      <c r="L67" s="481">
        <v>6930</v>
      </c>
      <c r="M67" s="691"/>
    </row>
    <row r="68" spans="1:13" ht="12.75" customHeight="1">
      <c r="A68" s="198"/>
      <c r="B68" s="88" t="s">
        <v>281</v>
      </c>
      <c r="C68" s="486" t="s">
        <v>9540</v>
      </c>
      <c r="D68" s="482" t="s">
        <v>9539</v>
      </c>
      <c r="E68" s="88" t="s">
        <v>281</v>
      </c>
      <c r="F68" s="88" t="s">
        <v>281</v>
      </c>
      <c r="G68" s="88" t="s">
        <v>281</v>
      </c>
      <c r="H68" s="88" t="s">
        <v>281</v>
      </c>
      <c r="I68" s="88" t="s">
        <v>281</v>
      </c>
      <c r="J68" s="88" t="s">
        <v>281</v>
      </c>
      <c r="K68" s="88" t="s">
        <v>281</v>
      </c>
      <c r="L68" s="481">
        <v>2457</v>
      </c>
      <c r="M68" s="691"/>
    </row>
    <row r="69" spans="1:13" ht="12.75" customHeight="1">
      <c r="A69" s="854" t="s">
        <v>9515</v>
      </c>
      <c r="B69" s="854"/>
      <c r="C69" s="854"/>
      <c r="D69" s="854"/>
      <c r="E69" s="854"/>
      <c r="F69" s="854"/>
      <c r="G69" s="854"/>
      <c r="H69" s="854"/>
      <c r="I69" s="854"/>
      <c r="J69" s="854"/>
      <c r="K69" s="854"/>
      <c r="L69" s="854"/>
      <c r="M69" s="691"/>
    </row>
    <row r="70" spans="1:13" ht="12.75" customHeight="1">
      <c r="A70" s="79" t="s">
        <v>2742</v>
      </c>
      <c r="B70" s="601" t="s">
        <v>7534</v>
      </c>
      <c r="C70" s="611" t="s">
        <v>2743</v>
      </c>
      <c r="D70" s="470" t="s">
        <v>4993</v>
      </c>
      <c r="E70" s="31">
        <v>1000</v>
      </c>
      <c r="F70" s="66">
        <v>455</v>
      </c>
      <c r="G70" s="66">
        <v>35</v>
      </c>
      <c r="H70" s="86" t="s">
        <v>281</v>
      </c>
      <c r="I70" s="263" t="s">
        <v>301</v>
      </c>
      <c r="J70" s="477">
        <v>10.1</v>
      </c>
      <c r="K70" s="66">
        <v>50</v>
      </c>
      <c r="L70" s="481">
        <v>2936</v>
      </c>
      <c r="M70" s="691"/>
    </row>
    <row r="71" spans="1:13" ht="12.75" customHeight="1">
      <c r="A71" s="79" t="s">
        <v>2744</v>
      </c>
      <c r="B71" s="764" t="s">
        <v>7535</v>
      </c>
      <c r="C71" s="611" t="s">
        <v>2745</v>
      </c>
      <c r="D71" s="470" t="s">
        <v>4994</v>
      </c>
      <c r="E71" s="31">
        <v>500</v>
      </c>
      <c r="F71" s="66">
        <v>455</v>
      </c>
      <c r="G71" s="66">
        <v>35</v>
      </c>
      <c r="H71" s="86" t="s">
        <v>281</v>
      </c>
      <c r="I71" s="263" t="s">
        <v>301</v>
      </c>
      <c r="J71" s="477">
        <v>5.0999999999999996</v>
      </c>
      <c r="K71" s="66">
        <v>100</v>
      </c>
      <c r="L71" s="481">
        <v>1442</v>
      </c>
      <c r="M71" s="691"/>
    </row>
    <row r="72" spans="1:13" ht="12.75" customHeight="1">
      <c r="A72" s="79" t="s">
        <v>2747</v>
      </c>
      <c r="B72" s="601" t="s">
        <v>7536</v>
      </c>
      <c r="C72" s="611" t="s">
        <v>2748</v>
      </c>
      <c r="D72" s="470" t="s">
        <v>5141</v>
      </c>
      <c r="E72" s="31">
        <v>1000</v>
      </c>
      <c r="F72" s="66">
        <v>550</v>
      </c>
      <c r="G72" s="66">
        <v>46</v>
      </c>
      <c r="H72" s="86" t="s">
        <v>281</v>
      </c>
      <c r="I72" s="263" t="s">
        <v>289</v>
      </c>
      <c r="J72" s="477">
        <v>16.899999999999999</v>
      </c>
      <c r="K72" s="66">
        <v>50</v>
      </c>
      <c r="L72" s="481">
        <v>3514</v>
      </c>
      <c r="M72" s="691"/>
    </row>
    <row r="73" spans="1:13" ht="12.75" customHeight="1">
      <c r="A73" s="79" t="s">
        <v>2746</v>
      </c>
      <c r="B73" s="601" t="s">
        <v>12137</v>
      </c>
      <c r="C73" s="611" t="s">
        <v>9552</v>
      </c>
      <c r="D73" s="470" t="s">
        <v>9553</v>
      </c>
      <c r="E73" s="31">
        <v>500</v>
      </c>
      <c r="F73" s="80">
        <v>550</v>
      </c>
      <c r="G73" s="219">
        <v>46</v>
      </c>
      <c r="H73" s="86" t="s">
        <v>281</v>
      </c>
      <c r="I73" s="263" t="s">
        <v>301</v>
      </c>
      <c r="J73" s="477">
        <v>8.5</v>
      </c>
      <c r="K73" s="220">
        <v>100</v>
      </c>
      <c r="L73" s="481">
        <v>1757</v>
      </c>
      <c r="M73" s="691"/>
    </row>
  </sheetData>
  <mergeCells count="8">
    <mergeCell ref="A2:L2"/>
    <mergeCell ref="A8:L8"/>
    <mergeCell ref="A29:L29"/>
    <mergeCell ref="A69:L69"/>
    <mergeCell ref="A44:L44"/>
    <mergeCell ref="A57:L57"/>
    <mergeCell ref="A35:L35"/>
    <mergeCell ref="A63:L63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6" max="11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40">
    <tabColor rgb="FFA64D79"/>
    <pageSetUpPr fitToPage="1"/>
  </sheetPr>
  <dimension ref="A1:M98"/>
  <sheetViews>
    <sheetView zoomScaleNormal="100" zoomScaleSheetLayoutView="115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3" ht="51" customHeight="1">
      <c r="A1" s="212" t="s">
        <v>251</v>
      </c>
      <c r="B1" s="212" t="s">
        <v>4129</v>
      </c>
      <c r="C1" s="752" t="s">
        <v>249</v>
      </c>
      <c r="D1" s="752" t="s">
        <v>4130</v>
      </c>
      <c r="E1" s="212" t="s">
        <v>252</v>
      </c>
      <c r="F1" s="212" t="s">
        <v>253</v>
      </c>
      <c r="G1" s="212" t="s">
        <v>254</v>
      </c>
      <c r="H1" s="212" t="s">
        <v>255</v>
      </c>
      <c r="I1" s="212" t="s">
        <v>250</v>
      </c>
      <c r="J1" s="212" t="s">
        <v>256</v>
      </c>
      <c r="K1" s="212" t="s">
        <v>257</v>
      </c>
      <c r="L1" s="213" t="s">
        <v>8698</v>
      </c>
      <c r="M1" s="296"/>
    </row>
    <row r="2" spans="1:13" ht="12.75" customHeight="1">
      <c r="A2" s="876" t="s">
        <v>9007</v>
      </c>
      <c r="B2" s="876"/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691"/>
    </row>
    <row r="3" spans="1:13" s="518" customFormat="1" ht="12.75" customHeight="1">
      <c r="A3" s="742" t="s">
        <v>2659</v>
      </c>
      <c r="B3" s="71" t="s">
        <v>7537</v>
      </c>
      <c r="C3" s="753" t="s">
        <v>2660</v>
      </c>
      <c r="D3" s="754" t="s">
        <v>7542</v>
      </c>
      <c r="E3" s="31">
        <v>1000</v>
      </c>
      <c r="F3" s="71" t="s">
        <v>2083</v>
      </c>
      <c r="G3" s="71" t="s">
        <v>600</v>
      </c>
      <c r="H3" s="71" t="s">
        <v>2208</v>
      </c>
      <c r="I3" s="263" t="s">
        <v>1799</v>
      </c>
      <c r="J3" s="477">
        <v>248</v>
      </c>
      <c r="K3" s="214">
        <v>6</v>
      </c>
      <c r="L3" s="743">
        <v>3915</v>
      </c>
      <c r="M3" s="744"/>
    </row>
    <row r="4" spans="1:13" s="518" customFormat="1" ht="12.75" customHeight="1">
      <c r="A4" s="742" t="s">
        <v>2661</v>
      </c>
      <c r="B4" s="71" t="s">
        <v>7538</v>
      </c>
      <c r="C4" s="753" t="s">
        <v>2662</v>
      </c>
      <c r="D4" s="754" t="s">
        <v>7543</v>
      </c>
      <c r="E4" s="31">
        <v>1000</v>
      </c>
      <c r="F4" s="71" t="s">
        <v>2083</v>
      </c>
      <c r="G4" s="71" t="s">
        <v>611</v>
      </c>
      <c r="H4" s="71" t="s">
        <v>2210</v>
      </c>
      <c r="I4" s="263" t="s">
        <v>1799</v>
      </c>
      <c r="J4" s="477">
        <v>257.3</v>
      </c>
      <c r="K4" s="214">
        <v>6</v>
      </c>
      <c r="L4" s="743">
        <v>3961</v>
      </c>
      <c r="M4" s="744"/>
    </row>
    <row r="5" spans="1:13" s="518" customFormat="1" ht="12.75" customHeight="1">
      <c r="A5" s="742" t="s">
        <v>2663</v>
      </c>
      <c r="B5" s="71" t="s">
        <v>7539</v>
      </c>
      <c r="C5" s="753" t="s">
        <v>2664</v>
      </c>
      <c r="D5" s="754" t="s">
        <v>7544</v>
      </c>
      <c r="E5" s="31">
        <v>1000</v>
      </c>
      <c r="F5" s="71" t="s">
        <v>2083</v>
      </c>
      <c r="G5" s="71" t="s">
        <v>605</v>
      </c>
      <c r="H5" s="71" t="s">
        <v>3555</v>
      </c>
      <c r="I5" s="263" t="s">
        <v>1799</v>
      </c>
      <c r="J5" s="477">
        <v>266.5</v>
      </c>
      <c r="K5" s="214">
        <v>4</v>
      </c>
      <c r="L5" s="743">
        <v>4385</v>
      </c>
      <c r="M5" s="744"/>
    </row>
    <row r="6" spans="1:13" s="518" customFormat="1" ht="12.75" customHeight="1">
      <c r="A6" s="742" t="s">
        <v>2665</v>
      </c>
      <c r="B6" s="71" t="s">
        <v>7540</v>
      </c>
      <c r="C6" s="753" t="s">
        <v>2666</v>
      </c>
      <c r="D6" s="754" t="s">
        <v>7545</v>
      </c>
      <c r="E6" s="31">
        <v>1000</v>
      </c>
      <c r="F6" s="71" t="s">
        <v>2083</v>
      </c>
      <c r="G6" s="71" t="s">
        <v>608</v>
      </c>
      <c r="H6" s="71" t="s">
        <v>600</v>
      </c>
      <c r="I6" s="263" t="s">
        <v>1799</v>
      </c>
      <c r="J6" s="477">
        <v>275.7</v>
      </c>
      <c r="K6" s="214">
        <v>4</v>
      </c>
      <c r="L6" s="743">
        <v>4450</v>
      </c>
      <c r="M6" s="744"/>
    </row>
    <row r="7" spans="1:13" ht="12.75" customHeight="1">
      <c r="A7" s="742" t="s">
        <v>2667</v>
      </c>
      <c r="B7" s="71" t="s">
        <v>7541</v>
      </c>
      <c r="C7" s="753" t="s">
        <v>917</v>
      </c>
      <c r="D7" s="754" t="s">
        <v>7546</v>
      </c>
      <c r="E7" s="31">
        <v>1000</v>
      </c>
      <c r="F7" s="71" t="s">
        <v>2083</v>
      </c>
      <c r="G7" s="71" t="s">
        <v>2212</v>
      </c>
      <c r="H7" s="71" t="s">
        <v>611</v>
      </c>
      <c r="I7" s="263" t="s">
        <v>1799</v>
      </c>
      <c r="J7" s="477">
        <v>284.89999999999998</v>
      </c>
      <c r="K7" s="214">
        <v>4</v>
      </c>
      <c r="L7" s="743">
        <v>4500</v>
      </c>
      <c r="M7" s="691"/>
    </row>
    <row r="8" spans="1:13" s="518" customFormat="1" ht="12.75" customHeight="1">
      <c r="A8" s="876" t="s">
        <v>9008</v>
      </c>
      <c r="B8" s="876"/>
      <c r="C8" s="876"/>
      <c r="D8" s="876"/>
      <c r="E8" s="876"/>
      <c r="F8" s="876"/>
      <c r="G8" s="876"/>
      <c r="H8" s="876"/>
      <c r="I8" s="876"/>
      <c r="J8" s="876"/>
      <c r="K8" s="876"/>
      <c r="L8" s="876"/>
      <c r="M8" s="744"/>
    </row>
    <row r="9" spans="1:13" s="518" customFormat="1" ht="12.75" customHeight="1">
      <c r="A9" s="742" t="s">
        <v>2668</v>
      </c>
      <c r="B9" s="71" t="s">
        <v>7547</v>
      </c>
      <c r="C9" s="753" t="s">
        <v>2669</v>
      </c>
      <c r="D9" s="754" t="s">
        <v>7567</v>
      </c>
      <c r="E9" s="31">
        <v>1000</v>
      </c>
      <c r="F9" s="71" t="s">
        <v>2083</v>
      </c>
      <c r="G9" s="71" t="s">
        <v>1237</v>
      </c>
      <c r="H9" s="71" t="s">
        <v>849</v>
      </c>
      <c r="I9" s="263" t="s">
        <v>1799</v>
      </c>
      <c r="J9" s="477">
        <v>248.9</v>
      </c>
      <c r="K9" s="214">
        <v>6</v>
      </c>
      <c r="L9" s="743">
        <v>4565</v>
      </c>
      <c r="M9" s="744"/>
    </row>
    <row r="10" spans="1:13" s="518" customFormat="1" ht="12.75" customHeight="1">
      <c r="A10" s="742" t="s">
        <v>2670</v>
      </c>
      <c r="B10" s="71" t="s">
        <v>7548</v>
      </c>
      <c r="C10" s="753" t="s">
        <v>2671</v>
      </c>
      <c r="D10" s="754" t="s">
        <v>7568</v>
      </c>
      <c r="E10" s="31">
        <v>1000</v>
      </c>
      <c r="F10" s="71" t="s">
        <v>2083</v>
      </c>
      <c r="G10" s="71" t="s">
        <v>1240</v>
      </c>
      <c r="H10" s="71" t="s">
        <v>852</v>
      </c>
      <c r="I10" s="263" t="s">
        <v>1799</v>
      </c>
      <c r="J10" s="477">
        <v>250.8</v>
      </c>
      <c r="K10" s="214">
        <v>6</v>
      </c>
      <c r="L10" s="743">
        <v>4565</v>
      </c>
      <c r="M10" s="744"/>
    </row>
    <row r="11" spans="1:13" s="518" customFormat="1" ht="12.75" customHeight="1">
      <c r="A11" s="742" t="s">
        <v>2672</v>
      </c>
      <c r="B11" s="71" t="s">
        <v>7549</v>
      </c>
      <c r="C11" s="753" t="s">
        <v>2673</v>
      </c>
      <c r="D11" s="754" t="s">
        <v>7569</v>
      </c>
      <c r="E11" s="31">
        <v>1000</v>
      </c>
      <c r="F11" s="71" t="s">
        <v>2083</v>
      </c>
      <c r="G11" s="71" t="s">
        <v>1243</v>
      </c>
      <c r="H11" s="71" t="s">
        <v>855</v>
      </c>
      <c r="I11" s="263" t="s">
        <v>1799</v>
      </c>
      <c r="J11" s="477">
        <v>252.6</v>
      </c>
      <c r="K11" s="214">
        <v>6</v>
      </c>
      <c r="L11" s="743">
        <v>4565</v>
      </c>
      <c r="M11" s="744"/>
    </row>
    <row r="12" spans="1:13" s="518" customFormat="1" ht="12.75" customHeight="1">
      <c r="A12" s="742" t="s">
        <v>2674</v>
      </c>
      <c r="B12" s="71" t="s">
        <v>7550</v>
      </c>
      <c r="C12" s="753" t="s">
        <v>2675</v>
      </c>
      <c r="D12" s="754" t="s">
        <v>7570</v>
      </c>
      <c r="E12" s="31">
        <v>1000</v>
      </c>
      <c r="F12" s="71" t="s">
        <v>2083</v>
      </c>
      <c r="G12" s="71" t="s">
        <v>1078</v>
      </c>
      <c r="H12" s="71" t="s">
        <v>3616</v>
      </c>
      <c r="I12" s="263" t="s">
        <v>1799</v>
      </c>
      <c r="J12" s="477">
        <v>254.5</v>
      </c>
      <c r="K12" s="214">
        <v>6</v>
      </c>
      <c r="L12" s="743">
        <v>4565</v>
      </c>
      <c r="M12" s="744"/>
    </row>
    <row r="13" spans="1:13" s="518" customFormat="1" ht="12.75" customHeight="1">
      <c r="A13" s="742" t="s">
        <v>2676</v>
      </c>
      <c r="B13" s="71" t="s">
        <v>7551</v>
      </c>
      <c r="C13" s="753" t="s">
        <v>2677</v>
      </c>
      <c r="D13" s="754" t="s">
        <v>7571</v>
      </c>
      <c r="E13" s="31">
        <v>1000</v>
      </c>
      <c r="F13" s="71" t="s">
        <v>2083</v>
      </c>
      <c r="G13" s="71" t="s">
        <v>1081</v>
      </c>
      <c r="H13" s="71" t="s">
        <v>3619</v>
      </c>
      <c r="I13" s="263" t="s">
        <v>1799</v>
      </c>
      <c r="J13" s="477">
        <v>256.3</v>
      </c>
      <c r="K13" s="214">
        <v>6</v>
      </c>
      <c r="L13" s="743">
        <v>4565</v>
      </c>
      <c r="M13" s="744"/>
    </row>
    <row r="14" spans="1:13" s="518" customFormat="1" ht="12.75" customHeight="1">
      <c r="A14" s="742" t="s">
        <v>2678</v>
      </c>
      <c r="B14" s="71" t="s">
        <v>7552</v>
      </c>
      <c r="C14" s="753" t="s">
        <v>2679</v>
      </c>
      <c r="D14" s="754" t="s">
        <v>7572</v>
      </c>
      <c r="E14" s="31">
        <v>1000</v>
      </c>
      <c r="F14" s="71" t="s">
        <v>2083</v>
      </c>
      <c r="G14" s="71" t="s">
        <v>1084</v>
      </c>
      <c r="H14" s="71" t="s">
        <v>3622</v>
      </c>
      <c r="I14" s="263" t="s">
        <v>1799</v>
      </c>
      <c r="J14" s="477">
        <v>258.2</v>
      </c>
      <c r="K14" s="214">
        <v>4</v>
      </c>
      <c r="L14" s="743">
        <v>4640</v>
      </c>
      <c r="M14" s="744"/>
    </row>
    <row r="15" spans="1:13" s="518" customFormat="1" ht="12.75" customHeight="1">
      <c r="A15" s="742" t="s">
        <v>2680</v>
      </c>
      <c r="B15" s="71" t="s">
        <v>7553</v>
      </c>
      <c r="C15" s="753" t="s">
        <v>2681</v>
      </c>
      <c r="D15" s="754" t="s">
        <v>7573</v>
      </c>
      <c r="E15" s="31">
        <v>1000</v>
      </c>
      <c r="F15" s="71" t="s">
        <v>2083</v>
      </c>
      <c r="G15" s="71" t="s">
        <v>1087</v>
      </c>
      <c r="H15" s="71" t="s">
        <v>3625</v>
      </c>
      <c r="I15" s="263" t="s">
        <v>1799</v>
      </c>
      <c r="J15" s="477">
        <v>260</v>
      </c>
      <c r="K15" s="214">
        <v>4</v>
      </c>
      <c r="L15" s="743">
        <v>4640</v>
      </c>
      <c r="M15" s="744"/>
    </row>
    <row r="16" spans="1:13" s="518" customFormat="1" ht="12.75" customHeight="1">
      <c r="A16" s="742" t="s">
        <v>2682</v>
      </c>
      <c r="B16" s="71" t="s">
        <v>7554</v>
      </c>
      <c r="C16" s="753" t="s">
        <v>2683</v>
      </c>
      <c r="D16" s="754" t="s">
        <v>7574</v>
      </c>
      <c r="E16" s="31">
        <v>1000</v>
      </c>
      <c r="F16" s="71" t="s">
        <v>2083</v>
      </c>
      <c r="G16" s="71" t="s">
        <v>1090</v>
      </c>
      <c r="H16" s="71" t="s">
        <v>3628</v>
      </c>
      <c r="I16" s="263" t="s">
        <v>1799</v>
      </c>
      <c r="J16" s="477">
        <v>261.89999999999998</v>
      </c>
      <c r="K16" s="214">
        <v>4</v>
      </c>
      <c r="L16" s="743">
        <v>4640</v>
      </c>
      <c r="M16" s="744"/>
    </row>
    <row r="17" spans="1:13" s="518" customFormat="1" ht="12.75" customHeight="1">
      <c r="A17" s="742" t="s">
        <v>2684</v>
      </c>
      <c r="B17" s="71" t="s">
        <v>7555</v>
      </c>
      <c r="C17" s="753" t="s">
        <v>2685</v>
      </c>
      <c r="D17" s="754" t="s">
        <v>7575</v>
      </c>
      <c r="E17" s="31">
        <v>1000</v>
      </c>
      <c r="F17" s="71" t="s">
        <v>2083</v>
      </c>
      <c r="G17" s="71" t="s">
        <v>1093</v>
      </c>
      <c r="H17" s="71" t="s">
        <v>3631</v>
      </c>
      <c r="I17" s="263" t="s">
        <v>1799</v>
      </c>
      <c r="J17" s="477">
        <v>263.7</v>
      </c>
      <c r="K17" s="214">
        <v>4</v>
      </c>
      <c r="L17" s="743">
        <v>4640</v>
      </c>
      <c r="M17" s="744"/>
    </row>
    <row r="18" spans="1:13" s="518" customFormat="1" ht="12.75" customHeight="1">
      <c r="A18" s="742" t="s">
        <v>2686</v>
      </c>
      <c r="B18" s="71" t="s">
        <v>7556</v>
      </c>
      <c r="C18" s="753" t="s">
        <v>2687</v>
      </c>
      <c r="D18" s="754" t="s">
        <v>7576</v>
      </c>
      <c r="E18" s="31">
        <v>1000</v>
      </c>
      <c r="F18" s="71" t="s">
        <v>2083</v>
      </c>
      <c r="G18" s="71" t="s">
        <v>1096</v>
      </c>
      <c r="H18" s="71" t="s">
        <v>3634</v>
      </c>
      <c r="I18" s="263" t="s">
        <v>1799</v>
      </c>
      <c r="J18" s="477">
        <v>265.60000000000002</v>
      </c>
      <c r="K18" s="214">
        <v>4</v>
      </c>
      <c r="L18" s="743">
        <v>4640</v>
      </c>
      <c r="M18" s="744"/>
    </row>
    <row r="19" spans="1:13" s="518" customFormat="1" ht="12.75" customHeight="1">
      <c r="A19" s="742" t="s">
        <v>2688</v>
      </c>
      <c r="B19" s="71" t="s">
        <v>7557</v>
      </c>
      <c r="C19" s="753" t="s">
        <v>2689</v>
      </c>
      <c r="D19" s="754" t="s">
        <v>7577</v>
      </c>
      <c r="E19" s="31">
        <v>1000</v>
      </c>
      <c r="F19" s="71" t="s">
        <v>2083</v>
      </c>
      <c r="G19" s="71" t="s">
        <v>1099</v>
      </c>
      <c r="H19" s="71" t="s">
        <v>3637</v>
      </c>
      <c r="I19" s="263" t="s">
        <v>1799</v>
      </c>
      <c r="J19" s="477">
        <v>267.39999999999998</v>
      </c>
      <c r="K19" s="214">
        <v>4</v>
      </c>
      <c r="L19" s="743">
        <v>4680</v>
      </c>
      <c r="M19" s="744"/>
    </row>
    <row r="20" spans="1:13" s="518" customFormat="1" ht="12.75" customHeight="1">
      <c r="A20" s="742" t="s">
        <v>2690</v>
      </c>
      <c r="B20" s="71" t="s">
        <v>7558</v>
      </c>
      <c r="C20" s="753" t="s">
        <v>2691</v>
      </c>
      <c r="D20" s="754" t="s">
        <v>7578</v>
      </c>
      <c r="E20" s="31">
        <v>1000</v>
      </c>
      <c r="F20" s="71" t="s">
        <v>2083</v>
      </c>
      <c r="G20" s="71" t="s">
        <v>1102</v>
      </c>
      <c r="H20" s="71" t="s">
        <v>1135</v>
      </c>
      <c r="I20" s="263" t="s">
        <v>1799</v>
      </c>
      <c r="J20" s="477">
        <v>269.3</v>
      </c>
      <c r="K20" s="214">
        <v>4</v>
      </c>
      <c r="L20" s="743">
        <v>4680</v>
      </c>
      <c r="M20" s="744"/>
    </row>
    <row r="21" spans="1:13" s="518" customFormat="1" ht="12.75" customHeight="1">
      <c r="A21" s="742" t="s">
        <v>2692</v>
      </c>
      <c r="B21" s="71" t="s">
        <v>7559</v>
      </c>
      <c r="C21" s="753" t="s">
        <v>2693</v>
      </c>
      <c r="D21" s="754" t="s">
        <v>7579</v>
      </c>
      <c r="E21" s="31">
        <v>1000</v>
      </c>
      <c r="F21" s="71" t="s">
        <v>2083</v>
      </c>
      <c r="G21" s="71" t="s">
        <v>2008</v>
      </c>
      <c r="H21" s="71" t="s">
        <v>1227</v>
      </c>
      <c r="I21" s="263" t="s">
        <v>1799</v>
      </c>
      <c r="J21" s="477">
        <v>271.10000000000002</v>
      </c>
      <c r="K21" s="214">
        <v>4</v>
      </c>
      <c r="L21" s="743">
        <v>4680</v>
      </c>
      <c r="M21" s="744"/>
    </row>
    <row r="22" spans="1:13" s="518" customFormat="1" ht="12.75" customHeight="1">
      <c r="A22" s="742" t="s">
        <v>2694</v>
      </c>
      <c r="B22" s="71" t="s">
        <v>7560</v>
      </c>
      <c r="C22" s="753" t="s">
        <v>2695</v>
      </c>
      <c r="D22" s="754" t="s">
        <v>7580</v>
      </c>
      <c r="E22" s="31">
        <v>1000</v>
      </c>
      <c r="F22" s="71" t="s">
        <v>2083</v>
      </c>
      <c r="G22" s="71" t="s">
        <v>2011</v>
      </c>
      <c r="H22" s="71" t="s">
        <v>1230</v>
      </c>
      <c r="I22" s="263" t="s">
        <v>1799</v>
      </c>
      <c r="J22" s="477">
        <v>273</v>
      </c>
      <c r="K22" s="214">
        <v>4</v>
      </c>
      <c r="L22" s="743">
        <v>4680</v>
      </c>
      <c r="M22" s="744"/>
    </row>
    <row r="23" spans="1:13" s="518" customFormat="1" ht="12.75" customHeight="1">
      <c r="A23" s="742" t="s">
        <v>2696</v>
      </c>
      <c r="B23" s="71" t="s">
        <v>7561</v>
      </c>
      <c r="C23" s="753" t="s">
        <v>2697</v>
      </c>
      <c r="D23" s="754" t="s">
        <v>7581</v>
      </c>
      <c r="E23" s="31">
        <v>1000</v>
      </c>
      <c r="F23" s="71" t="s">
        <v>2083</v>
      </c>
      <c r="G23" s="71" t="s">
        <v>2014</v>
      </c>
      <c r="H23" s="71" t="s">
        <v>1233</v>
      </c>
      <c r="I23" s="263" t="s">
        <v>1799</v>
      </c>
      <c r="J23" s="477">
        <v>274.8</v>
      </c>
      <c r="K23" s="214">
        <v>4</v>
      </c>
      <c r="L23" s="743">
        <v>4680</v>
      </c>
      <c r="M23" s="744"/>
    </row>
    <row r="24" spans="1:13" s="518" customFormat="1" ht="12.75" customHeight="1">
      <c r="A24" s="742" t="s">
        <v>2698</v>
      </c>
      <c r="B24" s="71" t="s">
        <v>7562</v>
      </c>
      <c r="C24" s="753" t="s">
        <v>2699</v>
      </c>
      <c r="D24" s="754" t="s">
        <v>7582</v>
      </c>
      <c r="E24" s="31">
        <v>1000</v>
      </c>
      <c r="F24" s="71" t="s">
        <v>2083</v>
      </c>
      <c r="G24" s="71" t="s">
        <v>2017</v>
      </c>
      <c r="H24" s="71" t="s">
        <v>1237</v>
      </c>
      <c r="I24" s="263" t="s">
        <v>1799</v>
      </c>
      <c r="J24" s="477">
        <v>276.7</v>
      </c>
      <c r="K24" s="214">
        <v>4</v>
      </c>
      <c r="L24" s="743">
        <v>4715</v>
      </c>
      <c r="M24" s="744"/>
    </row>
    <row r="25" spans="1:13" s="518" customFormat="1" ht="12.75" customHeight="1">
      <c r="A25" s="742" t="s">
        <v>2700</v>
      </c>
      <c r="B25" s="71" t="s">
        <v>7563</v>
      </c>
      <c r="C25" s="753" t="s">
        <v>2701</v>
      </c>
      <c r="D25" s="754" t="s">
        <v>7583</v>
      </c>
      <c r="E25" s="31">
        <v>1000</v>
      </c>
      <c r="F25" s="71" t="s">
        <v>2083</v>
      </c>
      <c r="G25" s="71" t="s">
        <v>2020</v>
      </c>
      <c r="H25" s="71" t="s">
        <v>1240</v>
      </c>
      <c r="I25" s="263" t="s">
        <v>1799</v>
      </c>
      <c r="J25" s="477">
        <v>278.5</v>
      </c>
      <c r="K25" s="214">
        <v>4</v>
      </c>
      <c r="L25" s="743">
        <v>4715</v>
      </c>
      <c r="M25" s="744"/>
    </row>
    <row r="26" spans="1:13" s="518" customFormat="1" ht="12.75" customHeight="1">
      <c r="A26" s="742" t="s">
        <v>2702</v>
      </c>
      <c r="B26" s="71" t="s">
        <v>7564</v>
      </c>
      <c r="C26" s="753" t="s">
        <v>2703</v>
      </c>
      <c r="D26" s="754" t="s">
        <v>7584</v>
      </c>
      <c r="E26" s="31">
        <v>1000</v>
      </c>
      <c r="F26" s="71" t="s">
        <v>2083</v>
      </c>
      <c r="G26" s="71" t="s">
        <v>2023</v>
      </c>
      <c r="H26" s="71" t="s">
        <v>1243</v>
      </c>
      <c r="I26" s="263" t="s">
        <v>1799</v>
      </c>
      <c r="J26" s="477">
        <v>280.3</v>
      </c>
      <c r="K26" s="214">
        <v>4</v>
      </c>
      <c r="L26" s="743">
        <v>4715</v>
      </c>
      <c r="M26" s="744"/>
    </row>
    <row r="27" spans="1:13" ht="12.75" customHeight="1">
      <c r="A27" s="742" t="s">
        <v>2704</v>
      </c>
      <c r="B27" s="71" t="s">
        <v>7565</v>
      </c>
      <c r="C27" s="753" t="s">
        <v>2705</v>
      </c>
      <c r="D27" s="754" t="s">
        <v>7585</v>
      </c>
      <c r="E27" s="31">
        <v>1000</v>
      </c>
      <c r="F27" s="71" t="s">
        <v>2083</v>
      </c>
      <c r="G27" s="71" t="s">
        <v>2026</v>
      </c>
      <c r="H27" s="71" t="s">
        <v>1078</v>
      </c>
      <c r="I27" s="263" t="s">
        <v>1799</v>
      </c>
      <c r="J27" s="477">
        <v>282.2</v>
      </c>
      <c r="K27" s="214">
        <v>4</v>
      </c>
      <c r="L27" s="743">
        <v>4715</v>
      </c>
      <c r="M27" s="691"/>
    </row>
    <row r="28" spans="1:13" s="518" customFormat="1" ht="12.75" customHeight="1">
      <c r="A28" s="742" t="s">
        <v>2706</v>
      </c>
      <c r="B28" s="71" t="s">
        <v>7566</v>
      </c>
      <c r="C28" s="753" t="s">
        <v>2707</v>
      </c>
      <c r="D28" s="754" t="s">
        <v>7586</v>
      </c>
      <c r="E28" s="31">
        <v>1000</v>
      </c>
      <c r="F28" s="71" t="s">
        <v>2083</v>
      </c>
      <c r="G28" s="71" t="s">
        <v>2029</v>
      </c>
      <c r="H28" s="71" t="s">
        <v>1081</v>
      </c>
      <c r="I28" s="263" t="s">
        <v>1799</v>
      </c>
      <c r="J28" s="477">
        <v>284</v>
      </c>
      <c r="K28" s="214">
        <v>4</v>
      </c>
      <c r="L28" s="743">
        <v>4715</v>
      </c>
      <c r="M28" s="744"/>
    </row>
    <row r="29" spans="1:13" s="518" customFormat="1" ht="12.75" customHeight="1">
      <c r="A29" s="876" t="s">
        <v>9009</v>
      </c>
      <c r="B29" s="876"/>
      <c r="C29" s="876"/>
      <c r="D29" s="876"/>
      <c r="E29" s="876"/>
      <c r="F29" s="876"/>
      <c r="G29" s="876"/>
      <c r="H29" s="876"/>
      <c r="I29" s="876"/>
      <c r="J29" s="876"/>
      <c r="K29" s="876"/>
      <c r="L29" s="876"/>
      <c r="M29" s="744"/>
    </row>
    <row r="30" spans="1:13" s="518" customFormat="1" ht="12.75" customHeight="1">
      <c r="A30" s="480"/>
      <c r="B30" s="88" t="s">
        <v>281</v>
      </c>
      <c r="C30" s="486" t="s">
        <v>1244</v>
      </c>
      <c r="D30" s="482" t="s">
        <v>8689</v>
      </c>
      <c r="E30" s="88" t="s">
        <v>281</v>
      </c>
      <c r="F30" s="88" t="s">
        <v>281</v>
      </c>
      <c r="G30" s="88" t="s">
        <v>281</v>
      </c>
      <c r="H30" s="88" t="s">
        <v>281</v>
      </c>
      <c r="I30" s="88" t="s">
        <v>281</v>
      </c>
      <c r="J30" s="88" t="s">
        <v>281</v>
      </c>
      <c r="K30" s="88" t="s">
        <v>281</v>
      </c>
      <c r="L30" s="446">
        <v>3815</v>
      </c>
      <c r="M30" s="744"/>
    </row>
    <row r="31" spans="1:13" s="518" customFormat="1" ht="12.75" customHeight="1">
      <c r="A31" s="480"/>
      <c r="B31" s="88" t="s">
        <v>281</v>
      </c>
      <c r="C31" s="486" t="s">
        <v>9533</v>
      </c>
      <c r="D31" s="482" t="s">
        <v>9534</v>
      </c>
      <c r="E31" s="88" t="s">
        <v>281</v>
      </c>
      <c r="F31" s="88" t="s">
        <v>281</v>
      </c>
      <c r="G31" s="88" t="s">
        <v>281</v>
      </c>
      <c r="H31" s="88" t="s">
        <v>281</v>
      </c>
      <c r="I31" s="88" t="s">
        <v>281</v>
      </c>
      <c r="J31" s="88" t="s">
        <v>281</v>
      </c>
      <c r="K31" s="88" t="s">
        <v>281</v>
      </c>
      <c r="L31" s="481">
        <v>4588</v>
      </c>
      <c r="M31" s="744"/>
    </row>
    <row r="32" spans="1:13" s="518" customFormat="1" ht="12.75" customHeight="1">
      <c r="A32" s="480"/>
      <c r="B32" s="88" t="s">
        <v>281</v>
      </c>
      <c r="C32" s="486" t="s">
        <v>2162</v>
      </c>
      <c r="D32" s="482" t="s">
        <v>8995</v>
      </c>
      <c r="E32" s="88" t="s">
        <v>281</v>
      </c>
      <c r="F32" s="88" t="s">
        <v>281</v>
      </c>
      <c r="G32" s="88" t="s">
        <v>281</v>
      </c>
      <c r="H32" s="88" t="s">
        <v>281</v>
      </c>
      <c r="I32" s="88" t="s">
        <v>281</v>
      </c>
      <c r="J32" s="88" t="s">
        <v>281</v>
      </c>
      <c r="K32" s="88" t="s">
        <v>281</v>
      </c>
      <c r="L32" s="481">
        <v>4788</v>
      </c>
      <c r="M32" s="744"/>
    </row>
    <row r="33" spans="1:13" s="518" customFormat="1" ht="12.75" customHeight="1">
      <c r="A33" s="480"/>
      <c r="B33" s="88" t="s">
        <v>281</v>
      </c>
      <c r="C33" s="486" t="s">
        <v>881</v>
      </c>
      <c r="D33" s="482" t="s">
        <v>9535</v>
      </c>
      <c r="E33" s="88" t="s">
        <v>281</v>
      </c>
      <c r="F33" s="88" t="s">
        <v>281</v>
      </c>
      <c r="G33" s="88" t="s">
        <v>281</v>
      </c>
      <c r="H33" s="88" t="s">
        <v>281</v>
      </c>
      <c r="I33" s="88" t="s">
        <v>281</v>
      </c>
      <c r="J33" s="88" t="s">
        <v>281</v>
      </c>
      <c r="K33" s="88" t="s">
        <v>281</v>
      </c>
      <c r="L33" s="481">
        <v>6930</v>
      </c>
      <c r="M33" s="744"/>
    </row>
    <row r="34" spans="1:13" s="518" customFormat="1" ht="12.75" customHeight="1">
      <c r="A34" s="480"/>
      <c r="B34" s="88" t="s">
        <v>281</v>
      </c>
      <c r="C34" s="486" t="s">
        <v>882</v>
      </c>
      <c r="D34" s="482" t="s">
        <v>12081</v>
      </c>
      <c r="E34" s="88" t="s">
        <v>281</v>
      </c>
      <c r="F34" s="88" t="s">
        <v>281</v>
      </c>
      <c r="G34" s="88" t="s">
        <v>281</v>
      </c>
      <c r="H34" s="88" t="s">
        <v>281</v>
      </c>
      <c r="I34" s="88" t="s">
        <v>281</v>
      </c>
      <c r="J34" s="88" t="s">
        <v>281</v>
      </c>
      <c r="K34" s="88" t="s">
        <v>281</v>
      </c>
      <c r="L34" s="481">
        <v>2457</v>
      </c>
      <c r="M34" s="744"/>
    </row>
    <row r="35" spans="1:13" ht="12.75" customHeight="1">
      <c r="A35" s="480" t="s">
        <v>9368</v>
      </c>
      <c r="B35" s="86" t="s">
        <v>9378</v>
      </c>
      <c r="C35" s="77" t="s">
        <v>9365</v>
      </c>
      <c r="D35" s="469" t="s">
        <v>9365</v>
      </c>
      <c r="E35" s="31">
        <v>350</v>
      </c>
      <c r="F35" s="78">
        <v>350</v>
      </c>
      <c r="G35" s="78">
        <v>373</v>
      </c>
      <c r="H35" s="86" t="s">
        <v>281</v>
      </c>
      <c r="I35" s="86" t="s">
        <v>281</v>
      </c>
      <c r="J35" s="477">
        <v>2.7</v>
      </c>
      <c r="K35" s="86" t="s">
        <v>281</v>
      </c>
      <c r="L35" s="481">
        <v>1900</v>
      </c>
      <c r="M35" s="691"/>
    </row>
    <row r="36" spans="1:13" s="518" customFormat="1" ht="12.75" customHeight="1">
      <c r="A36" s="480" t="s">
        <v>9369</v>
      </c>
      <c r="B36" s="86" t="s">
        <v>9379</v>
      </c>
      <c r="C36" s="77" t="s">
        <v>9366</v>
      </c>
      <c r="D36" s="545" t="s">
        <v>9366</v>
      </c>
      <c r="E36" s="31">
        <v>350</v>
      </c>
      <c r="F36" s="78">
        <v>350</v>
      </c>
      <c r="G36" s="78">
        <v>373</v>
      </c>
      <c r="H36" s="86" t="s">
        <v>281</v>
      </c>
      <c r="I36" s="86" t="s">
        <v>281</v>
      </c>
      <c r="J36" s="477">
        <v>2.7</v>
      </c>
      <c r="K36" s="86" t="s">
        <v>281</v>
      </c>
      <c r="L36" s="481">
        <v>1900</v>
      </c>
      <c r="M36" s="744"/>
    </row>
    <row r="37" spans="1:13" s="518" customFormat="1" ht="12.75" customHeight="1">
      <c r="A37" s="480" t="s">
        <v>9370</v>
      </c>
      <c r="B37" s="86" t="s">
        <v>9380</v>
      </c>
      <c r="C37" s="77" t="s">
        <v>9367</v>
      </c>
      <c r="D37" s="545" t="s">
        <v>9367</v>
      </c>
      <c r="E37" s="31">
        <v>350</v>
      </c>
      <c r="F37" s="78">
        <v>350</v>
      </c>
      <c r="G37" s="78">
        <v>373</v>
      </c>
      <c r="H37" s="86" t="s">
        <v>281</v>
      </c>
      <c r="I37" s="86" t="s">
        <v>281</v>
      </c>
      <c r="J37" s="477">
        <v>2.7</v>
      </c>
      <c r="K37" s="86" t="s">
        <v>281</v>
      </c>
      <c r="L37" s="481">
        <v>1900</v>
      </c>
      <c r="M37" s="744"/>
    </row>
    <row r="38" spans="1:13" s="518" customFormat="1" ht="12.75" customHeight="1">
      <c r="A38" s="876" t="s">
        <v>9010</v>
      </c>
      <c r="B38" s="876"/>
      <c r="C38" s="876"/>
      <c r="D38" s="876"/>
      <c r="E38" s="876"/>
      <c r="F38" s="876"/>
      <c r="G38" s="876"/>
      <c r="H38" s="876"/>
      <c r="I38" s="876"/>
      <c r="J38" s="876"/>
      <c r="K38" s="876"/>
      <c r="L38" s="876"/>
      <c r="M38" s="744"/>
    </row>
    <row r="39" spans="1:13" s="518" customFormat="1" ht="12.75" customHeight="1">
      <c r="A39" s="742" t="s">
        <v>883</v>
      </c>
      <c r="B39" s="742" t="s">
        <v>7506</v>
      </c>
      <c r="C39" s="755" t="s">
        <v>884</v>
      </c>
      <c r="D39" s="756" t="s">
        <v>884</v>
      </c>
      <c r="E39" s="31" t="s">
        <v>281</v>
      </c>
      <c r="F39" s="215">
        <v>550</v>
      </c>
      <c r="G39" s="215">
        <v>330</v>
      </c>
      <c r="H39" s="71" t="s">
        <v>281</v>
      </c>
      <c r="I39" s="71" t="s">
        <v>281</v>
      </c>
      <c r="J39" s="477">
        <f>(F39/1000)*(G39/1000)*(2/1000)*7850</f>
        <v>2.8</v>
      </c>
      <c r="K39" s="71" t="s">
        <v>281</v>
      </c>
      <c r="L39" s="743">
        <f>'ЛВК Plus 400'!L45</f>
        <v>2800</v>
      </c>
      <c r="M39" s="744"/>
    </row>
    <row r="40" spans="1:13" s="518" customFormat="1" ht="12.75" customHeight="1">
      <c r="A40" s="742" t="s">
        <v>885</v>
      </c>
      <c r="B40" s="742" t="s">
        <v>7507</v>
      </c>
      <c r="C40" s="755" t="s">
        <v>886</v>
      </c>
      <c r="D40" s="756" t="s">
        <v>886</v>
      </c>
      <c r="E40" s="31" t="s">
        <v>281</v>
      </c>
      <c r="F40" s="215">
        <v>550</v>
      </c>
      <c r="G40" s="215">
        <v>355</v>
      </c>
      <c r="H40" s="71" t="s">
        <v>281</v>
      </c>
      <c r="I40" s="71" t="s">
        <v>281</v>
      </c>
      <c r="J40" s="477">
        <f t="shared" ref="J40:J50" si="0">(F40/1000)*(G40/1000)*(2/1000)*7850</f>
        <v>3.1</v>
      </c>
      <c r="K40" s="71" t="s">
        <v>281</v>
      </c>
      <c r="L40" s="743">
        <f>'ЛВК Plus 400'!L46</f>
        <v>3072.1</v>
      </c>
      <c r="M40" s="744"/>
    </row>
    <row r="41" spans="1:13" s="518" customFormat="1" ht="12.75" customHeight="1">
      <c r="A41" s="742" t="s">
        <v>887</v>
      </c>
      <c r="B41" s="742" t="s">
        <v>7508</v>
      </c>
      <c r="C41" s="755" t="s">
        <v>2710</v>
      </c>
      <c r="D41" s="756" t="s">
        <v>2710</v>
      </c>
      <c r="E41" s="31" t="s">
        <v>281</v>
      </c>
      <c r="F41" s="215">
        <v>550</v>
      </c>
      <c r="G41" s="215">
        <v>380</v>
      </c>
      <c r="H41" s="71" t="s">
        <v>281</v>
      </c>
      <c r="I41" s="71" t="s">
        <v>281</v>
      </c>
      <c r="J41" s="477">
        <f t="shared" si="0"/>
        <v>3.3</v>
      </c>
      <c r="K41" s="71" t="s">
        <v>281</v>
      </c>
      <c r="L41" s="743">
        <f>'ЛВК Plus 400'!L47</f>
        <v>3240.6</v>
      </c>
      <c r="M41" s="744"/>
    </row>
    <row r="42" spans="1:13" s="518" customFormat="1" ht="12.75" customHeight="1" thickBot="1">
      <c r="A42" s="745" t="s">
        <v>2711</v>
      </c>
      <c r="B42" s="745" t="s">
        <v>7509</v>
      </c>
      <c r="C42" s="757" t="s">
        <v>2712</v>
      </c>
      <c r="D42" s="758" t="s">
        <v>2712</v>
      </c>
      <c r="E42" s="365" t="s">
        <v>281</v>
      </c>
      <c r="F42" s="394">
        <v>550</v>
      </c>
      <c r="G42" s="394">
        <v>405</v>
      </c>
      <c r="H42" s="395" t="s">
        <v>281</v>
      </c>
      <c r="I42" s="395" t="s">
        <v>281</v>
      </c>
      <c r="J42" s="513">
        <f t="shared" si="0"/>
        <v>3.5</v>
      </c>
      <c r="K42" s="395" t="s">
        <v>281</v>
      </c>
      <c r="L42" s="746">
        <f>'ЛВК Plus 400'!L48</f>
        <v>3405.5</v>
      </c>
      <c r="M42" s="744"/>
    </row>
    <row r="43" spans="1:13" s="518" customFormat="1" ht="12.75" customHeight="1">
      <c r="A43" s="747" t="s">
        <v>2713</v>
      </c>
      <c r="B43" s="747" t="s">
        <v>7510</v>
      </c>
      <c r="C43" s="759" t="s">
        <v>2714</v>
      </c>
      <c r="D43" s="760" t="s">
        <v>7518</v>
      </c>
      <c r="E43" s="363" t="s">
        <v>281</v>
      </c>
      <c r="F43" s="392">
        <v>550</v>
      </c>
      <c r="G43" s="392">
        <v>330</v>
      </c>
      <c r="H43" s="393" t="s">
        <v>281</v>
      </c>
      <c r="I43" s="393" t="s">
        <v>281</v>
      </c>
      <c r="J43" s="514">
        <f t="shared" si="0"/>
        <v>2.8</v>
      </c>
      <c r="K43" s="393" t="s">
        <v>281</v>
      </c>
      <c r="L43" s="748">
        <f>'ЛВК Plus 400'!L49</f>
        <v>2988.4</v>
      </c>
      <c r="M43" s="744"/>
    </row>
    <row r="44" spans="1:13" s="518" customFormat="1" ht="12.75" customHeight="1">
      <c r="A44" s="742" t="s">
        <v>2715</v>
      </c>
      <c r="B44" s="742" t="s">
        <v>7511</v>
      </c>
      <c r="C44" s="755" t="s">
        <v>2716</v>
      </c>
      <c r="D44" s="756" t="s">
        <v>7519</v>
      </c>
      <c r="E44" s="31" t="s">
        <v>281</v>
      </c>
      <c r="F44" s="215">
        <v>550</v>
      </c>
      <c r="G44" s="215">
        <v>330</v>
      </c>
      <c r="H44" s="71" t="s">
        <v>281</v>
      </c>
      <c r="I44" s="71" t="s">
        <v>281</v>
      </c>
      <c r="J44" s="477">
        <f t="shared" si="0"/>
        <v>2.8</v>
      </c>
      <c r="K44" s="71" t="s">
        <v>281</v>
      </c>
      <c r="L44" s="743">
        <f>'ЛВК Plus 400'!L50</f>
        <v>2769.5</v>
      </c>
      <c r="M44" s="744"/>
    </row>
    <row r="45" spans="1:13" s="518" customFormat="1" ht="12.75" customHeight="1">
      <c r="A45" s="742" t="s">
        <v>2717</v>
      </c>
      <c r="B45" s="742" t="s">
        <v>7512</v>
      </c>
      <c r="C45" s="755" t="s">
        <v>2718</v>
      </c>
      <c r="D45" s="756" t="s">
        <v>7520</v>
      </c>
      <c r="E45" s="31" t="s">
        <v>281</v>
      </c>
      <c r="F45" s="215">
        <v>550</v>
      </c>
      <c r="G45" s="215">
        <v>355</v>
      </c>
      <c r="H45" s="71" t="s">
        <v>281</v>
      </c>
      <c r="I45" s="71" t="s">
        <v>281</v>
      </c>
      <c r="J45" s="477">
        <f t="shared" si="0"/>
        <v>3.1</v>
      </c>
      <c r="K45" s="71" t="s">
        <v>281</v>
      </c>
      <c r="L45" s="743">
        <f>'ЛВК Plus 400'!L51</f>
        <v>3216.4</v>
      </c>
      <c r="M45" s="744"/>
    </row>
    <row r="46" spans="1:13" s="518" customFormat="1" ht="12.75" customHeight="1">
      <c r="A46" s="742" t="s">
        <v>2719</v>
      </c>
      <c r="B46" s="742" t="s">
        <v>7513</v>
      </c>
      <c r="C46" s="755" t="s">
        <v>2720</v>
      </c>
      <c r="D46" s="756" t="s">
        <v>7521</v>
      </c>
      <c r="E46" s="31" t="s">
        <v>281</v>
      </c>
      <c r="F46" s="215">
        <v>550</v>
      </c>
      <c r="G46" s="215">
        <v>355</v>
      </c>
      <c r="H46" s="71" t="s">
        <v>281</v>
      </c>
      <c r="I46" s="71" t="s">
        <v>281</v>
      </c>
      <c r="J46" s="477">
        <f t="shared" si="0"/>
        <v>3.1</v>
      </c>
      <c r="K46" s="71" t="s">
        <v>281</v>
      </c>
      <c r="L46" s="743">
        <f>'ЛВК Plus 400'!L52</f>
        <v>2904.7</v>
      </c>
      <c r="M46" s="744"/>
    </row>
    <row r="47" spans="1:13" ht="12.75" customHeight="1">
      <c r="A47" s="742" t="s">
        <v>2721</v>
      </c>
      <c r="B47" s="742" t="s">
        <v>7514</v>
      </c>
      <c r="C47" s="755" t="s">
        <v>2722</v>
      </c>
      <c r="D47" s="756" t="s">
        <v>7522</v>
      </c>
      <c r="E47" s="31" t="s">
        <v>281</v>
      </c>
      <c r="F47" s="215">
        <v>550</v>
      </c>
      <c r="G47" s="215">
        <v>380</v>
      </c>
      <c r="H47" s="71" t="s">
        <v>281</v>
      </c>
      <c r="I47" s="71" t="s">
        <v>281</v>
      </c>
      <c r="J47" s="477">
        <f t="shared" si="0"/>
        <v>3.3</v>
      </c>
      <c r="K47" s="71" t="s">
        <v>281</v>
      </c>
      <c r="L47" s="743">
        <f>'ЛВК Plus 400'!L53</f>
        <v>3340.8</v>
      </c>
      <c r="M47" s="691"/>
    </row>
    <row r="48" spans="1:13" s="518" customFormat="1" ht="12.75" customHeight="1">
      <c r="A48" s="742" t="s">
        <v>2723</v>
      </c>
      <c r="B48" s="742" t="s">
        <v>7515</v>
      </c>
      <c r="C48" s="755" t="s">
        <v>2724</v>
      </c>
      <c r="D48" s="756" t="s">
        <v>7523</v>
      </c>
      <c r="E48" s="31" t="s">
        <v>281</v>
      </c>
      <c r="F48" s="215">
        <v>550</v>
      </c>
      <c r="G48" s="215">
        <v>380</v>
      </c>
      <c r="H48" s="71" t="s">
        <v>281</v>
      </c>
      <c r="I48" s="71" t="s">
        <v>281</v>
      </c>
      <c r="J48" s="477">
        <f t="shared" si="0"/>
        <v>3.3</v>
      </c>
      <c r="K48" s="71" t="s">
        <v>281</v>
      </c>
      <c r="L48" s="743">
        <f>'ЛВК Plus 400'!L54</f>
        <v>3032.7</v>
      </c>
      <c r="M48" s="744"/>
    </row>
    <row r="49" spans="1:13" s="518" customFormat="1" ht="12.75" customHeight="1">
      <c r="A49" s="742" t="s">
        <v>2725</v>
      </c>
      <c r="B49" s="742" t="s">
        <v>7516</v>
      </c>
      <c r="C49" s="755" t="s">
        <v>2726</v>
      </c>
      <c r="D49" s="756" t="s">
        <v>7524</v>
      </c>
      <c r="E49" s="31" t="s">
        <v>281</v>
      </c>
      <c r="F49" s="215">
        <v>550</v>
      </c>
      <c r="G49" s="215">
        <v>405</v>
      </c>
      <c r="H49" s="71" t="s">
        <v>281</v>
      </c>
      <c r="I49" s="71" t="s">
        <v>281</v>
      </c>
      <c r="J49" s="477">
        <f t="shared" si="0"/>
        <v>3.5</v>
      </c>
      <c r="K49" s="71" t="s">
        <v>281</v>
      </c>
      <c r="L49" s="743">
        <f>'ЛВК Plus 400'!L55</f>
        <v>3458</v>
      </c>
      <c r="M49" s="744"/>
    </row>
    <row r="50" spans="1:13" s="518" customFormat="1" ht="12.75" customHeight="1">
      <c r="A50" s="742" t="s">
        <v>2727</v>
      </c>
      <c r="B50" s="742" t="s">
        <v>7517</v>
      </c>
      <c r="C50" s="755" t="s">
        <v>2728</v>
      </c>
      <c r="D50" s="756" t="s">
        <v>7525</v>
      </c>
      <c r="E50" s="31" t="s">
        <v>281</v>
      </c>
      <c r="F50" s="215">
        <v>550</v>
      </c>
      <c r="G50" s="215">
        <v>405</v>
      </c>
      <c r="H50" s="71" t="s">
        <v>281</v>
      </c>
      <c r="I50" s="71" t="s">
        <v>281</v>
      </c>
      <c r="J50" s="477">
        <f t="shared" si="0"/>
        <v>3.5</v>
      </c>
      <c r="K50" s="71" t="s">
        <v>281</v>
      </c>
      <c r="L50" s="743">
        <f>'ЛВК Plus 400'!L56</f>
        <v>3240</v>
      </c>
      <c r="M50" s="744"/>
    </row>
    <row r="51" spans="1:13" s="518" customFormat="1" ht="12.75" customHeight="1">
      <c r="A51" s="875" t="s">
        <v>10609</v>
      </c>
      <c r="B51" s="875"/>
      <c r="C51" s="875"/>
      <c r="D51" s="875"/>
      <c r="E51" s="875"/>
      <c r="F51" s="875"/>
      <c r="G51" s="875"/>
      <c r="H51" s="875"/>
      <c r="I51" s="875"/>
      <c r="J51" s="875"/>
      <c r="K51" s="875"/>
      <c r="L51" s="875"/>
      <c r="M51" s="744"/>
    </row>
    <row r="52" spans="1:13" s="518" customFormat="1" ht="12.75" customHeight="1">
      <c r="A52" s="79" t="s">
        <v>10606</v>
      </c>
      <c r="B52" s="742" t="s">
        <v>10602</v>
      </c>
      <c r="C52" s="486" t="s">
        <v>10607</v>
      </c>
      <c r="D52" s="493" t="s">
        <v>10600</v>
      </c>
      <c r="E52" s="31">
        <v>500</v>
      </c>
      <c r="F52" s="52" t="s">
        <v>2730</v>
      </c>
      <c r="G52" s="52">
        <v>650</v>
      </c>
      <c r="H52" s="86" t="s">
        <v>281</v>
      </c>
      <c r="I52" s="263" t="s">
        <v>1799</v>
      </c>
      <c r="J52" s="477">
        <v>226</v>
      </c>
      <c r="K52" s="52">
        <v>4</v>
      </c>
      <c r="L52" s="481">
        <v>8367</v>
      </c>
      <c r="M52" s="744"/>
    </row>
    <row r="53" spans="1:13" s="518" customFormat="1" ht="12.75" customHeight="1">
      <c r="A53" s="79" t="s">
        <v>2731</v>
      </c>
      <c r="B53" s="80" t="s">
        <v>7527</v>
      </c>
      <c r="C53" s="486" t="s">
        <v>915</v>
      </c>
      <c r="D53" s="493" t="s">
        <v>7532</v>
      </c>
      <c r="E53" s="31">
        <v>500</v>
      </c>
      <c r="F53" s="52">
        <v>580</v>
      </c>
      <c r="G53" s="52">
        <v>500</v>
      </c>
      <c r="H53" s="86" t="s">
        <v>281</v>
      </c>
      <c r="I53" s="263" t="s">
        <v>3876</v>
      </c>
      <c r="J53" s="477">
        <v>192</v>
      </c>
      <c r="K53" s="52">
        <v>4</v>
      </c>
      <c r="L53" s="481">
        <v>7190</v>
      </c>
      <c r="M53" s="744"/>
    </row>
    <row r="54" spans="1:13" s="518" customFormat="1" ht="12.75" customHeight="1">
      <c r="A54" s="79" t="s">
        <v>2734</v>
      </c>
      <c r="B54" s="80" t="s">
        <v>7528</v>
      </c>
      <c r="C54" s="486" t="s">
        <v>916</v>
      </c>
      <c r="D54" s="493" t="s">
        <v>7533</v>
      </c>
      <c r="E54" s="31">
        <v>500</v>
      </c>
      <c r="F54" s="52">
        <v>580</v>
      </c>
      <c r="G54" s="52">
        <v>800</v>
      </c>
      <c r="H54" s="86" t="s">
        <v>281</v>
      </c>
      <c r="I54" s="263" t="s">
        <v>3876</v>
      </c>
      <c r="J54" s="477">
        <v>308</v>
      </c>
      <c r="K54" s="52">
        <v>4</v>
      </c>
      <c r="L54" s="481">
        <v>9437</v>
      </c>
      <c r="M54" s="744"/>
    </row>
    <row r="55" spans="1:13" s="518" customFormat="1" ht="12.75" customHeight="1">
      <c r="A55" s="79" t="s">
        <v>10605</v>
      </c>
      <c r="B55" s="742" t="s">
        <v>10601</v>
      </c>
      <c r="C55" s="486" t="s">
        <v>10599</v>
      </c>
      <c r="D55" s="493" t="s">
        <v>10599</v>
      </c>
      <c r="E55" s="31">
        <v>500</v>
      </c>
      <c r="F55" s="83" t="s">
        <v>2730</v>
      </c>
      <c r="G55" s="84">
        <v>930</v>
      </c>
      <c r="H55" s="86" t="s">
        <v>281</v>
      </c>
      <c r="I55" s="263" t="s">
        <v>1799</v>
      </c>
      <c r="J55" s="477">
        <v>296</v>
      </c>
      <c r="K55" s="85">
        <v>4</v>
      </c>
      <c r="L55" s="481">
        <v>16981</v>
      </c>
      <c r="M55" s="744"/>
    </row>
    <row r="56" spans="1:13" s="518" customFormat="1" ht="12.75" customHeight="1">
      <c r="A56" s="79" t="s">
        <v>2738</v>
      </c>
      <c r="B56" s="241" t="s">
        <v>7530</v>
      </c>
      <c r="C56" s="486" t="s">
        <v>2739</v>
      </c>
      <c r="D56" s="493" t="s">
        <v>2739</v>
      </c>
      <c r="E56" s="31">
        <v>380</v>
      </c>
      <c r="F56" s="187">
        <v>310</v>
      </c>
      <c r="G56" s="187">
        <v>200</v>
      </c>
      <c r="H56" s="86" t="s">
        <v>281</v>
      </c>
      <c r="I56" s="86" t="s">
        <v>281</v>
      </c>
      <c r="J56" s="477">
        <v>3</v>
      </c>
      <c r="K56" s="86" t="s">
        <v>281</v>
      </c>
      <c r="L56" s="481">
        <v>4151</v>
      </c>
      <c r="M56" s="744"/>
    </row>
    <row r="57" spans="1:13" s="518" customFormat="1" ht="12.75" customHeight="1">
      <c r="A57" s="875" t="s">
        <v>10608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744"/>
    </row>
    <row r="58" spans="1:13" s="518" customFormat="1" ht="12.75" customHeight="1">
      <c r="A58" s="198"/>
      <c r="B58" s="88" t="s">
        <v>281</v>
      </c>
      <c r="C58" s="434" t="s">
        <v>1490</v>
      </c>
      <c r="D58" s="482" t="s">
        <v>8991</v>
      </c>
      <c r="E58" s="88" t="s">
        <v>281</v>
      </c>
      <c r="F58" s="88" t="s">
        <v>281</v>
      </c>
      <c r="G58" s="88" t="s">
        <v>281</v>
      </c>
      <c r="H58" s="88" t="s">
        <v>281</v>
      </c>
      <c r="I58" s="88" t="s">
        <v>281</v>
      </c>
      <c r="J58" s="88" t="s">
        <v>281</v>
      </c>
      <c r="K58" s="88" t="s">
        <v>281</v>
      </c>
      <c r="L58" s="446">
        <v>3815</v>
      </c>
      <c r="M58" s="744"/>
    </row>
    <row r="59" spans="1:13" s="518" customFormat="1" ht="12.75" customHeight="1">
      <c r="A59" s="198"/>
      <c r="B59" s="88" t="s">
        <v>281</v>
      </c>
      <c r="C59" s="434" t="s">
        <v>9536</v>
      </c>
      <c r="D59" s="482" t="s">
        <v>9537</v>
      </c>
      <c r="E59" s="88" t="s">
        <v>281</v>
      </c>
      <c r="F59" s="88" t="s">
        <v>281</v>
      </c>
      <c r="G59" s="88" t="s">
        <v>281</v>
      </c>
      <c r="H59" s="88" t="s">
        <v>281</v>
      </c>
      <c r="I59" s="88" t="s">
        <v>281</v>
      </c>
      <c r="J59" s="88" t="s">
        <v>281</v>
      </c>
      <c r="K59" s="88" t="s">
        <v>281</v>
      </c>
      <c r="L59" s="481">
        <v>4588</v>
      </c>
      <c r="M59" s="744"/>
    </row>
    <row r="60" spans="1:13" s="518" customFormat="1" ht="12.75" customHeight="1">
      <c r="A60" s="198"/>
      <c r="B60" s="88" t="s">
        <v>281</v>
      </c>
      <c r="C60" s="486" t="s">
        <v>488</v>
      </c>
      <c r="D60" s="482" t="s">
        <v>8994</v>
      </c>
      <c r="E60" s="88" t="s">
        <v>281</v>
      </c>
      <c r="F60" s="88" t="s">
        <v>281</v>
      </c>
      <c r="G60" s="88" t="s">
        <v>281</v>
      </c>
      <c r="H60" s="88" t="s">
        <v>281</v>
      </c>
      <c r="I60" s="88" t="s">
        <v>281</v>
      </c>
      <c r="J60" s="88" t="s">
        <v>281</v>
      </c>
      <c r="K60" s="88" t="s">
        <v>281</v>
      </c>
      <c r="L60" s="630">
        <v>4788</v>
      </c>
      <c r="M60" s="744"/>
    </row>
    <row r="61" spans="1:13" s="518" customFormat="1" ht="12.75" customHeight="1">
      <c r="A61" s="198"/>
      <c r="B61" s="88" t="s">
        <v>281</v>
      </c>
      <c r="C61" s="486" t="s">
        <v>2741</v>
      </c>
      <c r="D61" s="482" t="s">
        <v>9538</v>
      </c>
      <c r="E61" s="88" t="s">
        <v>281</v>
      </c>
      <c r="F61" s="88" t="s">
        <v>281</v>
      </c>
      <c r="G61" s="88" t="s">
        <v>281</v>
      </c>
      <c r="H61" s="88" t="s">
        <v>281</v>
      </c>
      <c r="I61" s="88" t="s">
        <v>281</v>
      </c>
      <c r="J61" s="88" t="s">
        <v>281</v>
      </c>
      <c r="K61" s="88" t="s">
        <v>281</v>
      </c>
      <c r="L61" s="481">
        <v>6930</v>
      </c>
      <c r="M61" s="744"/>
    </row>
    <row r="62" spans="1:13" s="518" customFormat="1" ht="12.75" customHeight="1">
      <c r="A62" s="198"/>
      <c r="B62" s="88" t="s">
        <v>281</v>
      </c>
      <c r="C62" s="486" t="s">
        <v>9540</v>
      </c>
      <c r="D62" s="482" t="s">
        <v>9539</v>
      </c>
      <c r="E62" s="88" t="s">
        <v>281</v>
      </c>
      <c r="F62" s="88" t="s">
        <v>281</v>
      </c>
      <c r="G62" s="88" t="s">
        <v>281</v>
      </c>
      <c r="H62" s="88" t="s">
        <v>281</v>
      </c>
      <c r="I62" s="88" t="s">
        <v>281</v>
      </c>
      <c r="J62" s="88" t="s">
        <v>281</v>
      </c>
      <c r="K62" s="88" t="s">
        <v>281</v>
      </c>
      <c r="L62" s="481">
        <v>2457</v>
      </c>
      <c r="M62" s="744"/>
    </row>
    <row r="63" spans="1:13" s="518" customFormat="1" ht="12.75" customHeight="1">
      <c r="A63" s="876" t="s">
        <v>9011</v>
      </c>
      <c r="B63" s="876"/>
      <c r="C63" s="876"/>
      <c r="D63" s="876"/>
      <c r="E63" s="876"/>
      <c r="F63" s="876"/>
      <c r="G63" s="876"/>
      <c r="H63" s="876"/>
      <c r="I63" s="876"/>
      <c r="J63" s="876"/>
      <c r="K63" s="876"/>
      <c r="L63" s="876"/>
      <c r="M63" s="744"/>
    </row>
    <row r="64" spans="1:13" s="518" customFormat="1" ht="12.75" customHeight="1">
      <c r="A64" s="742" t="s">
        <v>2708</v>
      </c>
      <c r="B64" s="742" t="s">
        <v>7587</v>
      </c>
      <c r="C64" s="753" t="s">
        <v>2311</v>
      </c>
      <c r="D64" s="756" t="s">
        <v>7592</v>
      </c>
      <c r="E64" s="31">
        <v>500</v>
      </c>
      <c r="F64" s="71">
        <v>550</v>
      </c>
      <c r="G64" s="71">
        <v>110</v>
      </c>
      <c r="H64" s="71" t="s">
        <v>281</v>
      </c>
      <c r="I64" s="263" t="s">
        <v>301</v>
      </c>
      <c r="J64" s="477">
        <v>67.5</v>
      </c>
      <c r="K64" s="72">
        <v>14</v>
      </c>
      <c r="L64" s="743">
        <v>1330</v>
      </c>
      <c r="M64" s="744"/>
    </row>
    <row r="65" spans="1:13" ht="12.75" customHeight="1">
      <c r="A65" s="742" t="s">
        <v>2709</v>
      </c>
      <c r="B65" s="742" t="s">
        <v>7588</v>
      </c>
      <c r="C65" s="753" t="s">
        <v>2797</v>
      </c>
      <c r="D65" s="756" t="s">
        <v>7593</v>
      </c>
      <c r="E65" s="31">
        <v>500</v>
      </c>
      <c r="F65" s="71">
        <v>550</v>
      </c>
      <c r="G65" s="71">
        <v>180</v>
      </c>
      <c r="H65" s="71" t="s">
        <v>281</v>
      </c>
      <c r="I65" s="263" t="s">
        <v>301</v>
      </c>
      <c r="J65" s="477">
        <v>112.2</v>
      </c>
      <c r="K65" s="72">
        <v>6</v>
      </c>
      <c r="L65" s="743">
        <v>1769</v>
      </c>
      <c r="M65" s="691"/>
    </row>
    <row r="66" spans="1:13" s="518" customFormat="1" ht="12.75" customHeight="1">
      <c r="A66" s="742" t="s">
        <v>2798</v>
      </c>
      <c r="B66" s="742" t="s">
        <v>7589</v>
      </c>
      <c r="C66" s="753" t="s">
        <v>2799</v>
      </c>
      <c r="D66" s="756" t="s">
        <v>7594</v>
      </c>
      <c r="E66" s="31">
        <v>500</v>
      </c>
      <c r="F66" s="71">
        <v>550</v>
      </c>
      <c r="G66" s="71">
        <v>180</v>
      </c>
      <c r="H66" s="71" t="s">
        <v>281</v>
      </c>
      <c r="I66" s="263" t="s">
        <v>273</v>
      </c>
      <c r="J66" s="477">
        <v>116.8</v>
      </c>
      <c r="K66" s="72">
        <v>6</v>
      </c>
      <c r="L66" s="743">
        <v>2470</v>
      </c>
      <c r="M66" s="744"/>
    </row>
    <row r="67" spans="1:13" s="518" customFormat="1" ht="12.75" customHeight="1">
      <c r="A67" s="742" t="s">
        <v>2800</v>
      </c>
      <c r="B67" s="742" t="s">
        <v>7590</v>
      </c>
      <c r="C67" s="753" t="s">
        <v>2801</v>
      </c>
      <c r="D67" s="756" t="s">
        <v>7595</v>
      </c>
      <c r="E67" s="31">
        <v>500</v>
      </c>
      <c r="F67" s="71">
        <v>550</v>
      </c>
      <c r="G67" s="71">
        <v>180</v>
      </c>
      <c r="H67" s="71" t="s">
        <v>281</v>
      </c>
      <c r="I67" s="263" t="s">
        <v>2597</v>
      </c>
      <c r="J67" s="477">
        <v>117.5</v>
      </c>
      <c r="K67" s="72">
        <v>6</v>
      </c>
      <c r="L67" s="743">
        <v>5050</v>
      </c>
      <c r="M67" s="744"/>
    </row>
    <row r="68" spans="1:13" s="518" customFormat="1" ht="12.75" customHeight="1">
      <c r="A68" s="742" t="s">
        <v>2802</v>
      </c>
      <c r="B68" s="742" t="s">
        <v>7591</v>
      </c>
      <c r="C68" s="753" t="s">
        <v>2310</v>
      </c>
      <c r="D68" s="756" t="s">
        <v>7596</v>
      </c>
      <c r="E68" s="31">
        <v>500</v>
      </c>
      <c r="F68" s="71">
        <v>550</v>
      </c>
      <c r="G68" s="71">
        <v>200</v>
      </c>
      <c r="H68" s="71" t="s">
        <v>281</v>
      </c>
      <c r="I68" s="263" t="s">
        <v>1799</v>
      </c>
      <c r="J68" s="477">
        <v>131.5</v>
      </c>
      <c r="K68" s="72">
        <v>6</v>
      </c>
      <c r="L68" s="743">
        <v>5930</v>
      </c>
      <c r="M68" s="744"/>
    </row>
    <row r="69" spans="1:13" s="518" customFormat="1" ht="12.75" customHeight="1">
      <c r="A69" s="877" t="s">
        <v>9576</v>
      </c>
      <c r="B69" s="878"/>
      <c r="C69" s="878"/>
      <c r="D69" s="878"/>
      <c r="E69" s="878"/>
      <c r="F69" s="878"/>
      <c r="G69" s="878"/>
      <c r="H69" s="878"/>
      <c r="I69" s="878"/>
      <c r="J69" s="878"/>
      <c r="K69" s="878"/>
      <c r="L69" s="879"/>
      <c r="M69" s="744"/>
    </row>
    <row r="70" spans="1:13" s="518" customFormat="1" ht="12.75" customHeight="1">
      <c r="A70" s="749" t="s">
        <v>1787</v>
      </c>
      <c r="B70" s="742" t="s">
        <v>7597</v>
      </c>
      <c r="C70" s="761" t="s">
        <v>1788</v>
      </c>
      <c r="D70" s="756" t="s">
        <v>7598</v>
      </c>
      <c r="E70" s="31">
        <v>500</v>
      </c>
      <c r="F70" s="68">
        <v>550</v>
      </c>
      <c r="G70" s="68">
        <v>180</v>
      </c>
      <c r="H70" s="69" t="s">
        <v>281</v>
      </c>
      <c r="I70" s="69" t="s">
        <v>281</v>
      </c>
      <c r="J70" s="477">
        <v>106.3</v>
      </c>
      <c r="K70" s="70">
        <v>6</v>
      </c>
      <c r="L70" s="750">
        <v>1463</v>
      </c>
      <c r="M70" s="744"/>
    </row>
    <row r="71" spans="1:13" s="518" customFormat="1" ht="12.75" customHeight="1">
      <c r="A71" s="749"/>
      <c r="B71" s="742" t="s">
        <v>9039</v>
      </c>
      <c r="C71" s="761" t="s">
        <v>9558</v>
      </c>
      <c r="D71" s="756" t="s">
        <v>9497</v>
      </c>
      <c r="E71" s="31">
        <v>1000</v>
      </c>
      <c r="F71" s="63" t="s">
        <v>9274</v>
      </c>
      <c r="G71" s="63">
        <v>180</v>
      </c>
      <c r="H71" s="69" t="s">
        <v>281</v>
      </c>
      <c r="I71" s="263" t="s">
        <v>289</v>
      </c>
      <c r="J71" s="477">
        <v>169.1</v>
      </c>
      <c r="K71" s="70">
        <v>6</v>
      </c>
      <c r="L71" s="750">
        <v>9835</v>
      </c>
      <c r="M71" s="744"/>
    </row>
    <row r="72" spans="1:13" s="518" customFormat="1" ht="12.75" customHeight="1">
      <c r="A72" s="876" t="s">
        <v>9575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744"/>
    </row>
    <row r="73" spans="1:13" s="518" customFormat="1" ht="12.75" customHeight="1">
      <c r="A73" s="742" t="s">
        <v>2803</v>
      </c>
      <c r="B73" s="742" t="s">
        <v>7599</v>
      </c>
      <c r="C73" s="753" t="s">
        <v>2804</v>
      </c>
      <c r="D73" s="756" t="s">
        <v>7615</v>
      </c>
      <c r="E73" s="31">
        <v>500</v>
      </c>
      <c r="F73" s="72">
        <v>550</v>
      </c>
      <c r="G73" s="72">
        <v>180</v>
      </c>
      <c r="H73" s="72" t="s">
        <v>281</v>
      </c>
      <c r="I73" s="263" t="s">
        <v>301</v>
      </c>
      <c r="J73" s="477">
        <v>101.4</v>
      </c>
      <c r="K73" s="72">
        <v>6</v>
      </c>
      <c r="L73" s="743">
        <v>1330</v>
      </c>
      <c r="M73" s="744"/>
    </row>
    <row r="74" spans="1:13" s="518" customFormat="1" ht="12.75" customHeight="1">
      <c r="A74" s="742" t="s">
        <v>2805</v>
      </c>
      <c r="B74" s="742" t="s">
        <v>7600</v>
      </c>
      <c r="C74" s="753" t="s">
        <v>2806</v>
      </c>
      <c r="D74" s="756" t="s">
        <v>7616</v>
      </c>
      <c r="E74" s="31">
        <v>500</v>
      </c>
      <c r="F74" s="71">
        <v>550</v>
      </c>
      <c r="G74" s="71">
        <v>180</v>
      </c>
      <c r="H74" s="71" t="s">
        <v>281</v>
      </c>
      <c r="I74" s="263" t="s">
        <v>301</v>
      </c>
      <c r="J74" s="477">
        <v>101.4</v>
      </c>
      <c r="K74" s="216">
        <v>6</v>
      </c>
      <c r="L74" s="743">
        <v>1330</v>
      </c>
      <c r="M74" s="744"/>
    </row>
    <row r="75" spans="1:13" s="518" customFormat="1" ht="12.75" customHeight="1">
      <c r="A75" s="742" t="s">
        <v>2807</v>
      </c>
      <c r="B75" s="742" t="s">
        <v>7601</v>
      </c>
      <c r="C75" s="753" t="s">
        <v>2808</v>
      </c>
      <c r="D75" s="756" t="s">
        <v>7617</v>
      </c>
      <c r="E75" s="31">
        <v>500</v>
      </c>
      <c r="F75" s="216">
        <v>550</v>
      </c>
      <c r="G75" s="216">
        <v>180</v>
      </c>
      <c r="H75" s="216" t="s">
        <v>281</v>
      </c>
      <c r="I75" s="263" t="s">
        <v>301</v>
      </c>
      <c r="J75" s="477">
        <v>101.4</v>
      </c>
      <c r="K75" s="216">
        <v>6</v>
      </c>
      <c r="L75" s="743">
        <v>2260</v>
      </c>
      <c r="M75" s="744"/>
    </row>
    <row r="76" spans="1:13" s="518" customFormat="1" ht="12.75" customHeight="1">
      <c r="A76" s="742" t="s">
        <v>2809</v>
      </c>
      <c r="B76" s="742" t="s">
        <v>7602</v>
      </c>
      <c r="C76" s="753" t="s">
        <v>2810</v>
      </c>
      <c r="D76" s="756" t="s">
        <v>7618</v>
      </c>
      <c r="E76" s="31">
        <v>500</v>
      </c>
      <c r="F76" s="71">
        <v>550</v>
      </c>
      <c r="G76" s="71">
        <v>180</v>
      </c>
      <c r="H76" s="71" t="s">
        <v>281</v>
      </c>
      <c r="I76" s="263" t="s">
        <v>301</v>
      </c>
      <c r="J76" s="477">
        <v>101.4</v>
      </c>
      <c r="K76" s="216">
        <v>6</v>
      </c>
      <c r="L76" s="743">
        <v>2260</v>
      </c>
      <c r="M76" s="744"/>
    </row>
    <row r="77" spans="1:13" s="518" customFormat="1" ht="12.75" customHeight="1">
      <c r="A77" s="742" t="s">
        <v>2811</v>
      </c>
      <c r="B77" s="742" t="s">
        <v>7603</v>
      </c>
      <c r="C77" s="753" t="s">
        <v>2812</v>
      </c>
      <c r="D77" s="756" t="s">
        <v>12313</v>
      </c>
      <c r="E77" s="31">
        <v>500</v>
      </c>
      <c r="F77" s="71">
        <v>550</v>
      </c>
      <c r="G77" s="71">
        <v>180</v>
      </c>
      <c r="H77" s="71" t="s">
        <v>281</v>
      </c>
      <c r="I77" s="263" t="s">
        <v>273</v>
      </c>
      <c r="J77" s="477">
        <v>106</v>
      </c>
      <c r="K77" s="216">
        <v>6</v>
      </c>
      <c r="L77" s="743">
        <v>2470</v>
      </c>
      <c r="M77" s="744"/>
    </row>
    <row r="78" spans="1:13" s="518" customFormat="1" ht="12.75" customHeight="1">
      <c r="A78" s="742" t="s">
        <v>2813</v>
      </c>
      <c r="B78" s="742" t="s">
        <v>7604</v>
      </c>
      <c r="C78" s="753" t="s">
        <v>2814</v>
      </c>
      <c r="D78" s="756" t="s">
        <v>12314</v>
      </c>
      <c r="E78" s="31">
        <v>500</v>
      </c>
      <c r="F78" s="71">
        <v>550</v>
      </c>
      <c r="G78" s="71">
        <v>180</v>
      </c>
      <c r="H78" s="71" t="s">
        <v>281</v>
      </c>
      <c r="I78" s="263" t="s">
        <v>273</v>
      </c>
      <c r="J78" s="477">
        <v>106</v>
      </c>
      <c r="K78" s="216">
        <v>6</v>
      </c>
      <c r="L78" s="743">
        <v>2470</v>
      </c>
      <c r="M78" s="744"/>
    </row>
    <row r="79" spans="1:13" s="518" customFormat="1" ht="12.75" customHeight="1">
      <c r="A79" s="742" t="s">
        <v>2815</v>
      </c>
      <c r="B79" s="742" t="s">
        <v>7605</v>
      </c>
      <c r="C79" s="753" t="s">
        <v>2816</v>
      </c>
      <c r="D79" s="756" t="s">
        <v>12315</v>
      </c>
      <c r="E79" s="31">
        <v>500</v>
      </c>
      <c r="F79" s="71">
        <v>550</v>
      </c>
      <c r="G79" s="71">
        <v>180</v>
      </c>
      <c r="H79" s="71" t="s">
        <v>281</v>
      </c>
      <c r="I79" s="263" t="s">
        <v>273</v>
      </c>
      <c r="J79" s="477">
        <v>106</v>
      </c>
      <c r="K79" s="216">
        <v>6</v>
      </c>
      <c r="L79" s="743">
        <v>4199</v>
      </c>
      <c r="M79" s="744"/>
    </row>
    <row r="80" spans="1:13" s="518" customFormat="1" ht="12.75" customHeight="1">
      <c r="A80" s="742" t="s">
        <v>2817</v>
      </c>
      <c r="B80" s="742" t="s">
        <v>7606</v>
      </c>
      <c r="C80" s="753" t="s">
        <v>2818</v>
      </c>
      <c r="D80" s="756" t="s">
        <v>12316</v>
      </c>
      <c r="E80" s="31">
        <v>500</v>
      </c>
      <c r="F80" s="71">
        <v>550</v>
      </c>
      <c r="G80" s="71">
        <v>180</v>
      </c>
      <c r="H80" s="71" t="s">
        <v>281</v>
      </c>
      <c r="I80" s="263" t="s">
        <v>273</v>
      </c>
      <c r="J80" s="477">
        <v>106</v>
      </c>
      <c r="K80" s="216">
        <v>6</v>
      </c>
      <c r="L80" s="743">
        <v>4199</v>
      </c>
      <c r="M80" s="744"/>
    </row>
    <row r="81" spans="1:13" s="518" customFormat="1" ht="12.75" customHeight="1">
      <c r="A81" s="742" t="s">
        <v>2819</v>
      </c>
      <c r="B81" s="742" t="s">
        <v>7607</v>
      </c>
      <c r="C81" s="753" t="s">
        <v>2820</v>
      </c>
      <c r="D81" s="756" t="s">
        <v>7619</v>
      </c>
      <c r="E81" s="31">
        <v>500</v>
      </c>
      <c r="F81" s="71">
        <v>550</v>
      </c>
      <c r="G81" s="71">
        <v>180</v>
      </c>
      <c r="H81" s="71" t="s">
        <v>281</v>
      </c>
      <c r="I81" s="263" t="s">
        <v>2597</v>
      </c>
      <c r="J81" s="477">
        <v>106.7</v>
      </c>
      <c r="K81" s="216">
        <v>6</v>
      </c>
      <c r="L81" s="743">
        <v>5050</v>
      </c>
      <c r="M81" s="744"/>
    </row>
    <row r="82" spans="1:13" s="518" customFormat="1" ht="12.75" customHeight="1">
      <c r="A82" s="742" t="s">
        <v>2821</v>
      </c>
      <c r="B82" s="742" t="s">
        <v>7608</v>
      </c>
      <c r="C82" s="753" t="s">
        <v>2822</v>
      </c>
      <c r="D82" s="756" t="s">
        <v>7620</v>
      </c>
      <c r="E82" s="31">
        <v>500</v>
      </c>
      <c r="F82" s="71">
        <v>550</v>
      </c>
      <c r="G82" s="71">
        <v>180</v>
      </c>
      <c r="H82" s="71" t="s">
        <v>281</v>
      </c>
      <c r="I82" s="263" t="s">
        <v>2597</v>
      </c>
      <c r="J82" s="477">
        <v>106.7</v>
      </c>
      <c r="K82" s="216">
        <v>6</v>
      </c>
      <c r="L82" s="743">
        <v>5050</v>
      </c>
      <c r="M82" s="744"/>
    </row>
    <row r="83" spans="1:13" s="518" customFormat="1" ht="12.75" customHeight="1">
      <c r="A83" s="742" t="s">
        <v>2823</v>
      </c>
      <c r="B83" s="742" t="s">
        <v>7609</v>
      </c>
      <c r="C83" s="753" t="s">
        <v>2824</v>
      </c>
      <c r="D83" s="756" t="s">
        <v>7621</v>
      </c>
      <c r="E83" s="31">
        <v>500</v>
      </c>
      <c r="F83" s="71">
        <v>550</v>
      </c>
      <c r="G83" s="71">
        <v>180</v>
      </c>
      <c r="H83" s="71" t="s">
        <v>281</v>
      </c>
      <c r="I83" s="263" t="s">
        <v>2597</v>
      </c>
      <c r="J83" s="477">
        <v>106.7</v>
      </c>
      <c r="K83" s="216">
        <v>6</v>
      </c>
      <c r="L83" s="743">
        <v>6779</v>
      </c>
      <c r="M83" s="744"/>
    </row>
    <row r="84" spans="1:13" ht="12.75" customHeight="1">
      <c r="A84" s="742" t="s">
        <v>2825</v>
      </c>
      <c r="B84" s="742" t="s">
        <v>7610</v>
      </c>
      <c r="C84" s="753" t="s">
        <v>2826</v>
      </c>
      <c r="D84" s="756" t="s">
        <v>7622</v>
      </c>
      <c r="E84" s="31">
        <v>500</v>
      </c>
      <c r="F84" s="71">
        <v>550</v>
      </c>
      <c r="G84" s="71">
        <v>180</v>
      </c>
      <c r="H84" s="71" t="s">
        <v>281</v>
      </c>
      <c r="I84" s="263" t="s">
        <v>2597</v>
      </c>
      <c r="J84" s="477">
        <v>106.7</v>
      </c>
      <c r="K84" s="216">
        <v>6</v>
      </c>
      <c r="L84" s="743">
        <v>6779</v>
      </c>
      <c r="M84" s="691"/>
    </row>
    <row r="85" spans="1:13" s="518" customFormat="1" ht="12.75" customHeight="1">
      <c r="A85" s="742" t="s">
        <v>2827</v>
      </c>
      <c r="B85" s="742" t="s">
        <v>7611</v>
      </c>
      <c r="C85" s="753" t="s">
        <v>2828</v>
      </c>
      <c r="D85" s="756" t="s">
        <v>12138</v>
      </c>
      <c r="E85" s="31">
        <v>500</v>
      </c>
      <c r="F85" s="71">
        <v>550</v>
      </c>
      <c r="G85" s="71">
        <v>200</v>
      </c>
      <c r="H85" s="71" t="s">
        <v>281</v>
      </c>
      <c r="I85" s="263" t="s">
        <v>1799</v>
      </c>
      <c r="J85" s="477">
        <v>120.7</v>
      </c>
      <c r="K85" s="216">
        <v>6</v>
      </c>
      <c r="L85" s="743">
        <v>5930</v>
      </c>
      <c r="M85" s="744"/>
    </row>
    <row r="86" spans="1:13" s="518" customFormat="1" ht="12.75" customHeight="1">
      <c r="A86" s="742" t="s">
        <v>2829</v>
      </c>
      <c r="B86" s="742" t="s">
        <v>7612</v>
      </c>
      <c r="C86" s="753" t="s">
        <v>2830</v>
      </c>
      <c r="D86" s="756" t="s">
        <v>7623</v>
      </c>
      <c r="E86" s="31">
        <v>500</v>
      </c>
      <c r="F86" s="71">
        <v>550</v>
      </c>
      <c r="G86" s="71">
        <v>200</v>
      </c>
      <c r="H86" s="71" t="s">
        <v>281</v>
      </c>
      <c r="I86" s="263" t="s">
        <v>1799</v>
      </c>
      <c r="J86" s="477">
        <v>120.7</v>
      </c>
      <c r="K86" s="216">
        <v>6</v>
      </c>
      <c r="L86" s="743">
        <v>5930</v>
      </c>
      <c r="M86" s="744"/>
    </row>
    <row r="87" spans="1:13" ht="12.75" customHeight="1">
      <c r="A87" s="742" t="s">
        <v>2831</v>
      </c>
      <c r="B87" s="742" t="s">
        <v>7613</v>
      </c>
      <c r="C87" s="753" t="s">
        <v>2832</v>
      </c>
      <c r="D87" s="756" t="s">
        <v>7624</v>
      </c>
      <c r="E87" s="31">
        <v>500</v>
      </c>
      <c r="F87" s="71">
        <v>550</v>
      </c>
      <c r="G87" s="71">
        <v>200</v>
      </c>
      <c r="H87" s="71" t="s">
        <v>281</v>
      </c>
      <c r="I87" s="263" t="s">
        <v>1799</v>
      </c>
      <c r="J87" s="477">
        <v>120.7</v>
      </c>
      <c r="K87" s="216">
        <v>6</v>
      </c>
      <c r="L87" s="743">
        <v>7659</v>
      </c>
      <c r="M87" s="691"/>
    </row>
    <row r="88" spans="1:13" ht="12.75" customHeight="1">
      <c r="A88" s="742" t="s">
        <v>2833</v>
      </c>
      <c r="B88" s="742" t="s">
        <v>7614</v>
      </c>
      <c r="C88" s="753" t="s">
        <v>2834</v>
      </c>
      <c r="D88" s="756" t="s">
        <v>7625</v>
      </c>
      <c r="E88" s="31">
        <v>500</v>
      </c>
      <c r="F88" s="71">
        <v>550</v>
      </c>
      <c r="G88" s="71">
        <v>200</v>
      </c>
      <c r="H88" s="71" t="s">
        <v>281</v>
      </c>
      <c r="I88" s="263" t="s">
        <v>1799</v>
      </c>
      <c r="J88" s="477">
        <v>120.7</v>
      </c>
      <c r="K88" s="216">
        <v>6</v>
      </c>
      <c r="L88" s="743">
        <v>7659</v>
      </c>
      <c r="M88" s="691"/>
    </row>
    <row r="89" spans="1:13" ht="12.75" customHeight="1">
      <c r="A89" s="854" t="s">
        <v>9577</v>
      </c>
      <c r="B89" s="854"/>
      <c r="C89" s="854"/>
      <c r="D89" s="854"/>
      <c r="E89" s="854"/>
      <c r="F89" s="854"/>
      <c r="G89" s="854"/>
      <c r="H89" s="854"/>
      <c r="I89" s="854"/>
      <c r="J89" s="854"/>
      <c r="K89" s="854"/>
      <c r="L89" s="854"/>
      <c r="M89" s="296"/>
    </row>
    <row r="90" spans="1:13" ht="12.75" customHeight="1">
      <c r="A90" s="751" t="s">
        <v>1789</v>
      </c>
      <c r="B90" s="742" t="s">
        <v>7626</v>
      </c>
      <c r="C90" s="762" t="s">
        <v>1790</v>
      </c>
      <c r="D90" s="756" t="s">
        <v>7627</v>
      </c>
      <c r="E90" s="31">
        <v>500</v>
      </c>
      <c r="F90" s="71">
        <v>550</v>
      </c>
      <c r="G90" s="71">
        <v>180</v>
      </c>
      <c r="H90" s="71" t="s">
        <v>281</v>
      </c>
      <c r="I90" s="71" t="s">
        <v>281</v>
      </c>
      <c r="J90" s="477">
        <v>95.4</v>
      </c>
      <c r="K90" s="72">
        <v>6</v>
      </c>
      <c r="L90" s="743">
        <v>1463</v>
      </c>
      <c r="M90" s="296"/>
    </row>
    <row r="91" spans="1:13" ht="12.75" customHeight="1">
      <c r="A91" s="5"/>
      <c r="B91" s="5"/>
      <c r="C91" s="4"/>
      <c r="D91" s="4"/>
      <c r="E91" s="10"/>
      <c r="F91" s="5"/>
      <c r="G91" s="5"/>
      <c r="H91" s="6"/>
      <c r="I91" s="6"/>
      <c r="J91" s="6"/>
      <c r="K91" s="7"/>
      <c r="L91" s="435"/>
      <c r="M91" s="296"/>
    </row>
    <row r="92" spans="1:13" ht="12.75" customHeight="1">
      <c r="A92" s="5"/>
      <c r="B92" s="5"/>
      <c r="C92" s="4"/>
      <c r="D92" s="4"/>
      <c r="E92" s="10"/>
      <c r="F92" s="5"/>
      <c r="G92" s="5"/>
      <c r="H92" s="6"/>
      <c r="I92" s="6"/>
      <c r="J92" s="6"/>
      <c r="K92" s="7"/>
      <c r="L92" s="435"/>
      <c r="M92" s="296"/>
    </row>
    <row r="93" spans="1:13" ht="12.75" customHeight="1">
      <c r="A93" s="5"/>
      <c r="B93" s="5"/>
      <c r="C93" s="4"/>
      <c r="D93" s="4"/>
      <c r="E93" s="10"/>
      <c r="F93" s="5"/>
      <c r="G93" s="5"/>
      <c r="H93" s="6"/>
      <c r="I93" s="6"/>
      <c r="J93" s="6"/>
      <c r="K93" s="7"/>
      <c r="L93" s="435"/>
      <c r="M93" s="296"/>
    </row>
    <row r="94" spans="1:13" ht="15" customHeight="1">
      <c r="A94" s="5"/>
      <c r="B94" s="5"/>
      <c r="C94" s="4"/>
      <c r="D94" s="4"/>
      <c r="E94" s="10"/>
      <c r="F94" s="5"/>
      <c r="G94" s="5"/>
      <c r="H94" s="6"/>
      <c r="I94" s="6"/>
      <c r="J94" s="6"/>
      <c r="K94" s="7"/>
      <c r="L94" s="435"/>
      <c r="M94" s="296"/>
    </row>
    <row r="95" spans="1:13" ht="15" customHeight="1">
      <c r="A95" s="5"/>
      <c r="B95" s="5"/>
      <c r="C95" s="4"/>
      <c r="D95" s="4"/>
      <c r="E95" s="10"/>
      <c r="F95" s="5"/>
      <c r="G95" s="5"/>
      <c r="H95" s="6"/>
      <c r="I95" s="6"/>
      <c r="J95" s="6"/>
      <c r="K95" s="7"/>
      <c r="L95" s="435"/>
      <c r="M95" s="296"/>
    </row>
    <row r="96" spans="1:13" ht="15" customHeight="1">
      <c r="A96" s="5"/>
      <c r="B96" s="5"/>
      <c r="C96" s="4"/>
      <c r="D96" s="4"/>
      <c r="E96" s="10"/>
      <c r="F96" s="5"/>
      <c r="G96" s="5"/>
      <c r="H96" s="6"/>
      <c r="I96" s="6"/>
      <c r="J96" s="6"/>
      <c r="K96" s="7"/>
      <c r="L96" s="435"/>
      <c r="M96" s="296"/>
    </row>
    <row r="97" spans="1:13" ht="15" customHeight="1">
      <c r="A97" s="5"/>
      <c r="B97" s="5"/>
      <c r="C97" s="4"/>
      <c r="D97" s="4"/>
      <c r="E97" s="10"/>
      <c r="F97" s="5"/>
      <c r="G97" s="5"/>
      <c r="H97" s="6"/>
      <c r="I97" s="6"/>
      <c r="J97" s="6"/>
      <c r="K97" s="7"/>
      <c r="L97" s="435"/>
      <c r="M97" s="296"/>
    </row>
    <row r="98" spans="1:13" ht="15" customHeight="1">
      <c r="A98" s="5"/>
      <c r="B98" s="5"/>
      <c r="C98" s="4"/>
      <c r="D98" s="4"/>
      <c r="E98" s="10"/>
      <c r="F98" s="5"/>
      <c r="G98" s="5"/>
      <c r="H98" s="6"/>
      <c r="I98" s="6"/>
      <c r="J98" s="6"/>
      <c r="K98" s="7"/>
      <c r="L98" s="435"/>
      <c r="M98" s="296"/>
    </row>
  </sheetData>
  <mergeCells count="10">
    <mergeCell ref="A2:L2"/>
    <mergeCell ref="A89:L89"/>
    <mergeCell ref="A72:L72"/>
    <mergeCell ref="A8:L8"/>
    <mergeCell ref="A29:L29"/>
    <mergeCell ref="A38:L38"/>
    <mergeCell ref="A63:L63"/>
    <mergeCell ref="A69:L69"/>
    <mergeCell ref="A51:L51"/>
    <mergeCell ref="A57:L57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2" max="11" man="1"/>
  </row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47">
    <tabColor rgb="FF6D9EEB"/>
    <pageSetUpPr fitToPage="1"/>
  </sheetPr>
  <dimension ref="A1:M98"/>
  <sheetViews>
    <sheetView zoomScaleNormal="100" zoomScaleSheetLayoutView="70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  <c r="M1" s="435"/>
    </row>
    <row r="2" spans="1:13" ht="12.75" customHeight="1">
      <c r="A2" s="849" t="s">
        <v>9741</v>
      </c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495"/>
    </row>
    <row r="3" spans="1:13" s="518" customFormat="1" ht="12.4" customHeight="1">
      <c r="A3" s="37" t="s">
        <v>642</v>
      </c>
      <c r="B3" s="24" t="s">
        <v>7807</v>
      </c>
      <c r="C3" s="471" t="s">
        <v>643</v>
      </c>
      <c r="D3" s="472" t="s">
        <v>7814</v>
      </c>
      <c r="E3" s="31">
        <v>1000</v>
      </c>
      <c r="F3" s="24" t="s">
        <v>644</v>
      </c>
      <c r="G3" s="24" t="s">
        <v>600</v>
      </c>
      <c r="H3" s="24" t="s">
        <v>645</v>
      </c>
      <c r="I3" s="263" t="s">
        <v>1799</v>
      </c>
      <c r="J3" s="477">
        <v>306.10000000000002</v>
      </c>
      <c r="K3" s="22">
        <v>4</v>
      </c>
      <c r="L3" s="446">
        <v>3615</v>
      </c>
      <c r="M3" s="732"/>
    </row>
    <row r="4" spans="1:13" s="518" customFormat="1" ht="12.4" customHeight="1">
      <c r="A4" s="37" t="s">
        <v>646</v>
      </c>
      <c r="B4" s="24" t="s">
        <v>7808</v>
      </c>
      <c r="C4" s="471" t="s">
        <v>647</v>
      </c>
      <c r="D4" s="472" t="s">
        <v>7815</v>
      </c>
      <c r="E4" s="31">
        <v>1000</v>
      </c>
      <c r="F4" s="24" t="s">
        <v>644</v>
      </c>
      <c r="G4" s="24" t="s">
        <v>611</v>
      </c>
      <c r="H4" s="24" t="s">
        <v>2421</v>
      </c>
      <c r="I4" s="263" t="s">
        <v>1799</v>
      </c>
      <c r="J4" s="477">
        <v>315.3</v>
      </c>
      <c r="K4" s="22">
        <v>4</v>
      </c>
      <c r="L4" s="446">
        <v>3661</v>
      </c>
      <c r="M4" s="732"/>
    </row>
    <row r="5" spans="1:13" s="518" customFormat="1" ht="12.4" customHeight="1">
      <c r="A5" s="37" t="s">
        <v>648</v>
      </c>
      <c r="B5" s="24" t="s">
        <v>7809</v>
      </c>
      <c r="C5" s="471" t="s">
        <v>649</v>
      </c>
      <c r="D5" s="472" t="s">
        <v>7816</v>
      </c>
      <c r="E5" s="31">
        <v>1000</v>
      </c>
      <c r="F5" s="24" t="s">
        <v>644</v>
      </c>
      <c r="G5" s="24" t="s">
        <v>605</v>
      </c>
      <c r="H5" s="24" t="s">
        <v>1718</v>
      </c>
      <c r="I5" s="263" t="s">
        <v>1799</v>
      </c>
      <c r="J5" s="477">
        <v>324.39999999999998</v>
      </c>
      <c r="K5" s="22">
        <v>4</v>
      </c>
      <c r="L5" s="446">
        <v>3712</v>
      </c>
      <c r="M5" s="732"/>
    </row>
    <row r="6" spans="1:13" s="518" customFormat="1" ht="12.4" customHeight="1">
      <c r="A6" s="37" t="s">
        <v>650</v>
      </c>
      <c r="B6" s="24" t="s">
        <v>7810</v>
      </c>
      <c r="C6" s="471" t="s">
        <v>651</v>
      </c>
      <c r="D6" s="472" t="s">
        <v>7817</v>
      </c>
      <c r="E6" s="31">
        <v>1000</v>
      </c>
      <c r="F6" s="24" t="s">
        <v>644</v>
      </c>
      <c r="G6" s="24" t="s">
        <v>608</v>
      </c>
      <c r="H6" s="24" t="s">
        <v>1721</v>
      </c>
      <c r="I6" s="263" t="s">
        <v>1799</v>
      </c>
      <c r="J6" s="477">
        <v>333.5</v>
      </c>
      <c r="K6" s="22">
        <v>4</v>
      </c>
      <c r="L6" s="446">
        <v>3764</v>
      </c>
      <c r="M6" s="732"/>
    </row>
    <row r="7" spans="1:13" s="518" customFormat="1" ht="12.4" customHeight="1">
      <c r="A7" s="37" t="s">
        <v>652</v>
      </c>
      <c r="B7" s="24" t="s">
        <v>7811</v>
      </c>
      <c r="C7" s="471" t="s">
        <v>653</v>
      </c>
      <c r="D7" s="472" t="s">
        <v>7818</v>
      </c>
      <c r="E7" s="31">
        <v>1000</v>
      </c>
      <c r="F7" s="24" t="s">
        <v>644</v>
      </c>
      <c r="G7" s="24" t="s">
        <v>2212</v>
      </c>
      <c r="H7" s="24" t="s">
        <v>1724</v>
      </c>
      <c r="I7" s="263" t="s">
        <v>1799</v>
      </c>
      <c r="J7" s="477">
        <v>342.5</v>
      </c>
      <c r="K7" s="22">
        <v>4</v>
      </c>
      <c r="L7" s="446">
        <v>3819</v>
      </c>
      <c r="M7" s="732"/>
    </row>
    <row r="8" spans="1:13" s="518" customFormat="1" ht="12.4" customHeight="1">
      <c r="A8" s="37" t="s">
        <v>654</v>
      </c>
      <c r="B8" s="24" t="s">
        <v>7812</v>
      </c>
      <c r="C8" s="471" t="s">
        <v>655</v>
      </c>
      <c r="D8" s="472" t="s">
        <v>7819</v>
      </c>
      <c r="E8" s="31">
        <v>1000</v>
      </c>
      <c r="F8" s="24" t="s">
        <v>644</v>
      </c>
      <c r="G8" s="24" t="s">
        <v>2214</v>
      </c>
      <c r="H8" s="24" t="s">
        <v>1727</v>
      </c>
      <c r="I8" s="263" t="s">
        <v>1799</v>
      </c>
      <c r="J8" s="477">
        <v>351.5</v>
      </c>
      <c r="K8" s="22">
        <v>4</v>
      </c>
      <c r="L8" s="446">
        <v>3851</v>
      </c>
      <c r="M8" s="732"/>
    </row>
    <row r="9" spans="1:13" ht="12.4" customHeight="1">
      <c r="A9" s="37" t="s">
        <v>656</v>
      </c>
      <c r="B9" s="24" t="s">
        <v>7813</v>
      </c>
      <c r="C9" s="471" t="s">
        <v>657</v>
      </c>
      <c r="D9" s="472" t="s">
        <v>7820</v>
      </c>
      <c r="E9" s="31">
        <v>1000</v>
      </c>
      <c r="F9" s="24" t="s">
        <v>644</v>
      </c>
      <c r="G9" s="24" t="s">
        <v>2216</v>
      </c>
      <c r="H9" s="24" t="s">
        <v>1730</v>
      </c>
      <c r="I9" s="263" t="s">
        <v>1799</v>
      </c>
      <c r="J9" s="477">
        <v>360</v>
      </c>
      <c r="K9" s="22">
        <v>4</v>
      </c>
      <c r="L9" s="446">
        <v>3932</v>
      </c>
      <c r="M9" s="495"/>
    </row>
    <row r="10" spans="1:13" s="518" customFormat="1" ht="12.75" customHeight="1">
      <c r="A10" s="849" t="s">
        <v>9740</v>
      </c>
      <c r="B10" s="849"/>
      <c r="C10" s="849"/>
      <c r="D10" s="849"/>
      <c r="E10" s="849"/>
      <c r="F10" s="849"/>
      <c r="G10" s="849"/>
      <c r="H10" s="849"/>
      <c r="I10" s="849"/>
      <c r="J10" s="849"/>
      <c r="K10" s="849"/>
      <c r="L10" s="849"/>
      <c r="M10" s="732"/>
    </row>
    <row r="11" spans="1:13" s="518" customFormat="1" ht="12.4" customHeight="1">
      <c r="A11" s="37" t="s">
        <v>658</v>
      </c>
      <c r="B11" s="24" t="s">
        <v>7821</v>
      </c>
      <c r="C11" s="471" t="s">
        <v>659</v>
      </c>
      <c r="D11" s="472" t="s">
        <v>7851</v>
      </c>
      <c r="E11" s="31">
        <v>1000</v>
      </c>
      <c r="F11" s="24" t="s">
        <v>644</v>
      </c>
      <c r="G11" s="24" t="s">
        <v>1237</v>
      </c>
      <c r="H11" s="24" t="s">
        <v>840</v>
      </c>
      <c r="I11" s="263" t="s">
        <v>1799</v>
      </c>
      <c r="J11" s="477">
        <v>307.10000000000002</v>
      </c>
      <c r="K11" s="22">
        <v>4</v>
      </c>
      <c r="L11" s="446">
        <v>4011</v>
      </c>
      <c r="M11" s="732"/>
    </row>
    <row r="12" spans="1:13" s="518" customFormat="1" ht="12.4" customHeight="1">
      <c r="A12" s="37" t="s">
        <v>660</v>
      </c>
      <c r="B12" s="24" t="s">
        <v>7822</v>
      </c>
      <c r="C12" s="471" t="s">
        <v>661</v>
      </c>
      <c r="D12" s="472" t="s">
        <v>7852</v>
      </c>
      <c r="E12" s="31">
        <v>1000</v>
      </c>
      <c r="F12" s="24" t="s">
        <v>644</v>
      </c>
      <c r="G12" s="24" t="s">
        <v>1240</v>
      </c>
      <c r="H12" s="24" t="s">
        <v>843</v>
      </c>
      <c r="I12" s="263" t="s">
        <v>1799</v>
      </c>
      <c r="J12" s="477">
        <v>308.89999999999998</v>
      </c>
      <c r="K12" s="22">
        <v>4</v>
      </c>
      <c r="L12" s="446">
        <v>4011</v>
      </c>
      <c r="M12" s="732"/>
    </row>
    <row r="13" spans="1:13" s="518" customFormat="1" ht="12.4" customHeight="1">
      <c r="A13" s="37" t="s">
        <v>662</v>
      </c>
      <c r="B13" s="24" t="s">
        <v>7823</v>
      </c>
      <c r="C13" s="471" t="s">
        <v>663</v>
      </c>
      <c r="D13" s="472" t="s">
        <v>7853</v>
      </c>
      <c r="E13" s="31">
        <v>1000</v>
      </c>
      <c r="F13" s="24" t="s">
        <v>644</v>
      </c>
      <c r="G13" s="24" t="s">
        <v>1243</v>
      </c>
      <c r="H13" s="24" t="s">
        <v>846</v>
      </c>
      <c r="I13" s="263" t="s">
        <v>1799</v>
      </c>
      <c r="J13" s="477">
        <v>310.7</v>
      </c>
      <c r="K13" s="22">
        <v>4</v>
      </c>
      <c r="L13" s="446">
        <v>4011</v>
      </c>
      <c r="M13" s="732"/>
    </row>
    <row r="14" spans="1:13" s="518" customFormat="1" ht="12.4" customHeight="1">
      <c r="A14" s="37" t="s">
        <v>664</v>
      </c>
      <c r="B14" s="24" t="s">
        <v>7824</v>
      </c>
      <c r="C14" s="471" t="s">
        <v>665</v>
      </c>
      <c r="D14" s="472" t="s">
        <v>7854</v>
      </c>
      <c r="E14" s="31">
        <v>1000</v>
      </c>
      <c r="F14" s="24" t="s">
        <v>644</v>
      </c>
      <c r="G14" s="24" t="s">
        <v>1078</v>
      </c>
      <c r="H14" s="24" t="s">
        <v>849</v>
      </c>
      <c r="I14" s="263" t="s">
        <v>1799</v>
      </c>
      <c r="J14" s="477">
        <v>312.5</v>
      </c>
      <c r="K14" s="22">
        <v>4</v>
      </c>
      <c r="L14" s="446">
        <v>4011</v>
      </c>
      <c r="M14" s="732"/>
    </row>
    <row r="15" spans="1:13" s="518" customFormat="1" ht="12.4" customHeight="1">
      <c r="A15" s="37" t="s">
        <v>666</v>
      </c>
      <c r="B15" s="24" t="s">
        <v>7825</v>
      </c>
      <c r="C15" s="471" t="s">
        <v>667</v>
      </c>
      <c r="D15" s="472" t="s">
        <v>7855</v>
      </c>
      <c r="E15" s="31">
        <v>1000</v>
      </c>
      <c r="F15" s="24" t="s">
        <v>644</v>
      </c>
      <c r="G15" s="24" t="s">
        <v>1081</v>
      </c>
      <c r="H15" s="24" t="s">
        <v>852</v>
      </c>
      <c r="I15" s="263" t="s">
        <v>1799</v>
      </c>
      <c r="J15" s="477">
        <v>314.39999999999998</v>
      </c>
      <c r="K15" s="22">
        <v>4</v>
      </c>
      <c r="L15" s="446">
        <v>4011</v>
      </c>
      <c r="M15" s="732"/>
    </row>
    <row r="16" spans="1:13" s="518" customFormat="1" ht="12.4" customHeight="1">
      <c r="A16" s="37" t="s">
        <v>668</v>
      </c>
      <c r="B16" s="24" t="s">
        <v>7826</v>
      </c>
      <c r="C16" s="471" t="s">
        <v>669</v>
      </c>
      <c r="D16" s="472" t="s">
        <v>7856</v>
      </c>
      <c r="E16" s="31">
        <v>1000</v>
      </c>
      <c r="F16" s="24" t="s">
        <v>644</v>
      </c>
      <c r="G16" s="24" t="s">
        <v>1084</v>
      </c>
      <c r="H16" s="24" t="s">
        <v>855</v>
      </c>
      <c r="I16" s="263" t="s">
        <v>1799</v>
      </c>
      <c r="J16" s="477">
        <v>316.2</v>
      </c>
      <c r="K16" s="22">
        <v>4</v>
      </c>
      <c r="L16" s="446">
        <v>4063</v>
      </c>
      <c r="M16" s="732"/>
    </row>
    <row r="17" spans="1:13" s="518" customFormat="1" ht="12.4" customHeight="1">
      <c r="A17" s="37" t="s">
        <v>670</v>
      </c>
      <c r="B17" s="24" t="s">
        <v>7827</v>
      </c>
      <c r="C17" s="471" t="s">
        <v>671</v>
      </c>
      <c r="D17" s="472" t="s">
        <v>7857</v>
      </c>
      <c r="E17" s="31">
        <v>1000</v>
      </c>
      <c r="F17" s="24" t="s">
        <v>644</v>
      </c>
      <c r="G17" s="24" t="s">
        <v>1087</v>
      </c>
      <c r="H17" s="24" t="s">
        <v>3616</v>
      </c>
      <c r="I17" s="263" t="s">
        <v>1799</v>
      </c>
      <c r="J17" s="477">
        <v>318</v>
      </c>
      <c r="K17" s="22">
        <v>4</v>
      </c>
      <c r="L17" s="446">
        <v>4063</v>
      </c>
      <c r="M17" s="732"/>
    </row>
    <row r="18" spans="1:13" s="518" customFormat="1" ht="12.4" customHeight="1">
      <c r="A18" s="37" t="s">
        <v>672</v>
      </c>
      <c r="B18" s="24" t="s">
        <v>7828</v>
      </c>
      <c r="C18" s="471" t="s">
        <v>673</v>
      </c>
      <c r="D18" s="472" t="s">
        <v>7858</v>
      </c>
      <c r="E18" s="31">
        <v>1000</v>
      </c>
      <c r="F18" s="24" t="s">
        <v>644</v>
      </c>
      <c r="G18" s="24" t="s">
        <v>1090</v>
      </c>
      <c r="H18" s="24" t="s">
        <v>3619</v>
      </c>
      <c r="I18" s="263" t="s">
        <v>1799</v>
      </c>
      <c r="J18" s="477">
        <v>319.8</v>
      </c>
      <c r="K18" s="22">
        <v>4</v>
      </c>
      <c r="L18" s="446">
        <v>4063</v>
      </c>
      <c r="M18" s="732"/>
    </row>
    <row r="19" spans="1:13" s="518" customFormat="1" ht="12.4" customHeight="1">
      <c r="A19" s="37" t="s">
        <v>674</v>
      </c>
      <c r="B19" s="24" t="s">
        <v>7829</v>
      </c>
      <c r="C19" s="471" t="s">
        <v>675</v>
      </c>
      <c r="D19" s="472" t="s">
        <v>7859</v>
      </c>
      <c r="E19" s="31">
        <v>1000</v>
      </c>
      <c r="F19" s="24" t="s">
        <v>644</v>
      </c>
      <c r="G19" s="24" t="s">
        <v>1093</v>
      </c>
      <c r="H19" s="24" t="s">
        <v>3622</v>
      </c>
      <c r="I19" s="263" t="s">
        <v>1799</v>
      </c>
      <c r="J19" s="477">
        <v>321.7</v>
      </c>
      <c r="K19" s="22">
        <v>4</v>
      </c>
      <c r="L19" s="446">
        <v>4063</v>
      </c>
      <c r="M19" s="732"/>
    </row>
    <row r="20" spans="1:13" s="518" customFormat="1" ht="12.4" customHeight="1">
      <c r="A20" s="37" t="s">
        <v>676</v>
      </c>
      <c r="B20" s="24" t="s">
        <v>7830</v>
      </c>
      <c r="C20" s="471" t="s">
        <v>677</v>
      </c>
      <c r="D20" s="472" t="s">
        <v>7860</v>
      </c>
      <c r="E20" s="31">
        <v>1000</v>
      </c>
      <c r="F20" s="24" t="s">
        <v>644</v>
      </c>
      <c r="G20" s="24" t="s">
        <v>1096</v>
      </c>
      <c r="H20" s="24" t="s">
        <v>3625</v>
      </c>
      <c r="I20" s="263" t="s">
        <v>1799</v>
      </c>
      <c r="J20" s="477">
        <v>323.5</v>
      </c>
      <c r="K20" s="22">
        <v>4</v>
      </c>
      <c r="L20" s="446">
        <v>4063</v>
      </c>
      <c r="M20" s="732"/>
    </row>
    <row r="21" spans="1:13" s="518" customFormat="1" ht="12.4" customHeight="1">
      <c r="A21" s="37" t="s">
        <v>678</v>
      </c>
      <c r="B21" s="24" t="s">
        <v>7831</v>
      </c>
      <c r="C21" s="471" t="s">
        <v>679</v>
      </c>
      <c r="D21" s="472" t="s">
        <v>7861</v>
      </c>
      <c r="E21" s="31">
        <v>1000</v>
      </c>
      <c r="F21" s="24" t="s">
        <v>644</v>
      </c>
      <c r="G21" s="24" t="s">
        <v>1099</v>
      </c>
      <c r="H21" s="24" t="s">
        <v>3628</v>
      </c>
      <c r="I21" s="263" t="s">
        <v>1799</v>
      </c>
      <c r="J21" s="477">
        <v>325.3</v>
      </c>
      <c r="K21" s="22">
        <v>4</v>
      </c>
      <c r="L21" s="446">
        <v>4114</v>
      </c>
      <c r="M21" s="732"/>
    </row>
    <row r="22" spans="1:13" s="518" customFormat="1" ht="12.4" customHeight="1">
      <c r="A22" s="37" t="s">
        <v>680</v>
      </c>
      <c r="B22" s="24" t="s">
        <v>7832</v>
      </c>
      <c r="C22" s="471" t="s">
        <v>681</v>
      </c>
      <c r="D22" s="472" t="s">
        <v>7862</v>
      </c>
      <c r="E22" s="31">
        <v>1000</v>
      </c>
      <c r="F22" s="24" t="s">
        <v>644</v>
      </c>
      <c r="G22" s="24" t="s">
        <v>1102</v>
      </c>
      <c r="H22" s="24" t="s">
        <v>3631</v>
      </c>
      <c r="I22" s="263" t="s">
        <v>1799</v>
      </c>
      <c r="J22" s="477">
        <v>327.10000000000002</v>
      </c>
      <c r="K22" s="22">
        <v>4</v>
      </c>
      <c r="L22" s="446">
        <v>4114</v>
      </c>
      <c r="M22" s="732"/>
    </row>
    <row r="23" spans="1:13" s="518" customFormat="1" ht="12.4" customHeight="1">
      <c r="A23" s="37" t="s">
        <v>682</v>
      </c>
      <c r="B23" s="24" t="s">
        <v>7833</v>
      </c>
      <c r="C23" s="471" t="s">
        <v>683</v>
      </c>
      <c r="D23" s="472" t="s">
        <v>7863</v>
      </c>
      <c r="E23" s="31">
        <v>1000</v>
      </c>
      <c r="F23" s="24" t="s">
        <v>644</v>
      </c>
      <c r="G23" s="24" t="s">
        <v>2008</v>
      </c>
      <c r="H23" s="24" t="s">
        <v>3634</v>
      </c>
      <c r="I23" s="263" t="s">
        <v>1799</v>
      </c>
      <c r="J23" s="477">
        <v>328.9</v>
      </c>
      <c r="K23" s="22">
        <v>4</v>
      </c>
      <c r="L23" s="446">
        <v>4114</v>
      </c>
      <c r="M23" s="732"/>
    </row>
    <row r="24" spans="1:13" s="518" customFormat="1" ht="12.4" customHeight="1">
      <c r="A24" s="37" t="s">
        <v>684</v>
      </c>
      <c r="B24" s="24" t="s">
        <v>7834</v>
      </c>
      <c r="C24" s="471" t="s">
        <v>685</v>
      </c>
      <c r="D24" s="472" t="s">
        <v>7864</v>
      </c>
      <c r="E24" s="31">
        <v>1000</v>
      </c>
      <c r="F24" s="24" t="s">
        <v>644</v>
      </c>
      <c r="G24" s="24" t="s">
        <v>2011</v>
      </c>
      <c r="H24" s="24" t="s">
        <v>3637</v>
      </c>
      <c r="I24" s="263" t="s">
        <v>1799</v>
      </c>
      <c r="J24" s="477">
        <v>330.7</v>
      </c>
      <c r="K24" s="22">
        <v>4</v>
      </c>
      <c r="L24" s="446">
        <v>4114</v>
      </c>
      <c r="M24" s="732"/>
    </row>
    <row r="25" spans="1:13" s="518" customFormat="1" ht="12.4" customHeight="1">
      <c r="A25" s="37" t="s">
        <v>686</v>
      </c>
      <c r="B25" s="24" t="s">
        <v>7835</v>
      </c>
      <c r="C25" s="471" t="s">
        <v>687</v>
      </c>
      <c r="D25" s="472" t="s">
        <v>7865</v>
      </c>
      <c r="E25" s="31">
        <v>1000</v>
      </c>
      <c r="F25" s="24" t="s">
        <v>644</v>
      </c>
      <c r="G25" s="24" t="s">
        <v>2014</v>
      </c>
      <c r="H25" s="24" t="s">
        <v>1135</v>
      </c>
      <c r="I25" s="263" t="s">
        <v>1799</v>
      </c>
      <c r="J25" s="477">
        <v>332.6</v>
      </c>
      <c r="K25" s="22">
        <v>4</v>
      </c>
      <c r="L25" s="446">
        <v>4114</v>
      </c>
      <c r="M25" s="732"/>
    </row>
    <row r="26" spans="1:13" s="518" customFormat="1" ht="12.4" customHeight="1">
      <c r="A26" s="37" t="s">
        <v>688</v>
      </c>
      <c r="B26" s="24" t="s">
        <v>7836</v>
      </c>
      <c r="C26" s="471" t="s">
        <v>689</v>
      </c>
      <c r="D26" s="472" t="s">
        <v>7866</v>
      </c>
      <c r="E26" s="31">
        <v>1000</v>
      </c>
      <c r="F26" s="24" t="s">
        <v>644</v>
      </c>
      <c r="G26" s="24" t="s">
        <v>2017</v>
      </c>
      <c r="H26" s="24" t="s">
        <v>1227</v>
      </c>
      <c r="I26" s="263" t="s">
        <v>1799</v>
      </c>
      <c r="J26" s="477">
        <v>334.4</v>
      </c>
      <c r="K26" s="22">
        <v>4</v>
      </c>
      <c r="L26" s="446">
        <v>4181</v>
      </c>
      <c r="M26" s="732"/>
    </row>
    <row r="27" spans="1:13" s="518" customFormat="1" ht="12.4" customHeight="1">
      <c r="A27" s="37" t="s">
        <v>690</v>
      </c>
      <c r="B27" s="24" t="s">
        <v>7837</v>
      </c>
      <c r="C27" s="471" t="s">
        <v>691</v>
      </c>
      <c r="D27" s="472" t="s">
        <v>7867</v>
      </c>
      <c r="E27" s="31">
        <v>1000</v>
      </c>
      <c r="F27" s="24" t="s">
        <v>644</v>
      </c>
      <c r="G27" s="24" t="s">
        <v>2020</v>
      </c>
      <c r="H27" s="24" t="s">
        <v>1230</v>
      </c>
      <c r="I27" s="263" t="s">
        <v>1799</v>
      </c>
      <c r="J27" s="477">
        <v>336.2</v>
      </c>
      <c r="K27" s="22">
        <v>4</v>
      </c>
      <c r="L27" s="446">
        <v>4181</v>
      </c>
      <c r="M27" s="732"/>
    </row>
    <row r="28" spans="1:13" s="518" customFormat="1" ht="12.4" customHeight="1">
      <c r="A28" s="37" t="s">
        <v>692</v>
      </c>
      <c r="B28" s="24" t="s">
        <v>7838</v>
      </c>
      <c r="C28" s="471" t="s">
        <v>693</v>
      </c>
      <c r="D28" s="472" t="s">
        <v>7868</v>
      </c>
      <c r="E28" s="31">
        <v>1000</v>
      </c>
      <c r="F28" s="24" t="s">
        <v>644</v>
      </c>
      <c r="G28" s="24" t="s">
        <v>2023</v>
      </c>
      <c r="H28" s="24" t="s">
        <v>1233</v>
      </c>
      <c r="I28" s="263" t="s">
        <v>1799</v>
      </c>
      <c r="J28" s="477">
        <v>338</v>
      </c>
      <c r="K28" s="22">
        <v>4</v>
      </c>
      <c r="L28" s="446">
        <v>4181</v>
      </c>
      <c r="M28" s="732"/>
    </row>
    <row r="29" spans="1:13" s="518" customFormat="1" ht="12.4" customHeight="1">
      <c r="A29" s="37" t="s">
        <v>694</v>
      </c>
      <c r="B29" s="24" t="s">
        <v>7839</v>
      </c>
      <c r="C29" s="471" t="s">
        <v>695</v>
      </c>
      <c r="D29" s="472" t="s">
        <v>7869</v>
      </c>
      <c r="E29" s="31">
        <v>1000</v>
      </c>
      <c r="F29" s="24" t="s">
        <v>644</v>
      </c>
      <c r="G29" s="24" t="s">
        <v>2026</v>
      </c>
      <c r="H29" s="24" t="s">
        <v>1237</v>
      </c>
      <c r="I29" s="263" t="s">
        <v>1799</v>
      </c>
      <c r="J29" s="477">
        <v>339.8</v>
      </c>
      <c r="K29" s="22">
        <v>4</v>
      </c>
      <c r="L29" s="446">
        <v>4181</v>
      </c>
      <c r="M29" s="732"/>
    </row>
    <row r="30" spans="1:13" s="518" customFormat="1" ht="12.4" customHeight="1">
      <c r="A30" s="37" t="s">
        <v>696</v>
      </c>
      <c r="B30" s="24" t="s">
        <v>7840</v>
      </c>
      <c r="C30" s="471" t="s">
        <v>697</v>
      </c>
      <c r="D30" s="472" t="s">
        <v>7870</v>
      </c>
      <c r="E30" s="31">
        <v>1000</v>
      </c>
      <c r="F30" s="24" t="s">
        <v>644</v>
      </c>
      <c r="G30" s="24" t="s">
        <v>2029</v>
      </c>
      <c r="H30" s="24" t="s">
        <v>1240</v>
      </c>
      <c r="I30" s="263" t="s">
        <v>1799</v>
      </c>
      <c r="J30" s="477">
        <v>341.6</v>
      </c>
      <c r="K30" s="22">
        <v>4</v>
      </c>
      <c r="L30" s="446">
        <v>4181</v>
      </c>
      <c r="M30" s="732"/>
    </row>
    <row r="31" spans="1:13" s="518" customFormat="1" ht="12.4" customHeight="1">
      <c r="A31" s="37" t="s">
        <v>698</v>
      </c>
      <c r="B31" s="24" t="s">
        <v>7841</v>
      </c>
      <c r="C31" s="471" t="s">
        <v>699</v>
      </c>
      <c r="D31" s="472" t="s">
        <v>7871</v>
      </c>
      <c r="E31" s="31">
        <v>1000</v>
      </c>
      <c r="F31" s="24" t="s">
        <v>644</v>
      </c>
      <c r="G31" s="24" t="s">
        <v>2032</v>
      </c>
      <c r="H31" s="24" t="s">
        <v>1243</v>
      </c>
      <c r="I31" s="263" t="s">
        <v>1799</v>
      </c>
      <c r="J31" s="477">
        <v>343.4</v>
      </c>
      <c r="K31" s="22">
        <v>4</v>
      </c>
      <c r="L31" s="446">
        <v>4239</v>
      </c>
      <c r="M31" s="732"/>
    </row>
    <row r="32" spans="1:13" s="518" customFormat="1" ht="12.4" customHeight="1">
      <c r="A32" s="37" t="s">
        <v>700</v>
      </c>
      <c r="B32" s="24" t="s">
        <v>7842</v>
      </c>
      <c r="C32" s="471" t="s">
        <v>701</v>
      </c>
      <c r="D32" s="472" t="s">
        <v>7872</v>
      </c>
      <c r="E32" s="31">
        <v>1000</v>
      </c>
      <c r="F32" s="24" t="s">
        <v>644</v>
      </c>
      <c r="G32" s="24" t="s">
        <v>2035</v>
      </c>
      <c r="H32" s="24" t="s">
        <v>1078</v>
      </c>
      <c r="I32" s="263" t="s">
        <v>1799</v>
      </c>
      <c r="J32" s="477">
        <v>345.2</v>
      </c>
      <c r="K32" s="22">
        <v>4</v>
      </c>
      <c r="L32" s="446">
        <v>4239</v>
      </c>
      <c r="M32" s="732"/>
    </row>
    <row r="33" spans="1:13" s="518" customFormat="1" ht="12.4" customHeight="1">
      <c r="A33" s="37" t="s">
        <v>702</v>
      </c>
      <c r="B33" s="24" t="s">
        <v>7843</v>
      </c>
      <c r="C33" s="471" t="s">
        <v>703</v>
      </c>
      <c r="D33" s="472" t="s">
        <v>7873</v>
      </c>
      <c r="E33" s="31">
        <v>1000</v>
      </c>
      <c r="F33" s="24" t="s">
        <v>644</v>
      </c>
      <c r="G33" s="24" t="s">
        <v>2038</v>
      </c>
      <c r="H33" s="24" t="s">
        <v>1081</v>
      </c>
      <c r="I33" s="263" t="s">
        <v>1799</v>
      </c>
      <c r="J33" s="477">
        <v>347</v>
      </c>
      <c r="K33" s="22">
        <v>4</v>
      </c>
      <c r="L33" s="446">
        <v>4239</v>
      </c>
      <c r="M33" s="732"/>
    </row>
    <row r="34" spans="1:13" s="518" customFormat="1" ht="12.4" customHeight="1">
      <c r="A34" s="37" t="s">
        <v>704</v>
      </c>
      <c r="B34" s="24" t="s">
        <v>7844</v>
      </c>
      <c r="C34" s="471" t="s">
        <v>705</v>
      </c>
      <c r="D34" s="472" t="s">
        <v>7874</v>
      </c>
      <c r="E34" s="31">
        <v>1000</v>
      </c>
      <c r="F34" s="24" t="s">
        <v>644</v>
      </c>
      <c r="G34" s="24" t="s">
        <v>2041</v>
      </c>
      <c r="H34" s="24" t="s">
        <v>1084</v>
      </c>
      <c r="I34" s="263" t="s">
        <v>1799</v>
      </c>
      <c r="J34" s="477">
        <v>348.8</v>
      </c>
      <c r="K34" s="22">
        <v>4</v>
      </c>
      <c r="L34" s="446">
        <v>4239</v>
      </c>
      <c r="M34" s="732"/>
    </row>
    <row r="35" spans="1:13" s="518" customFormat="1" ht="12.4" customHeight="1">
      <c r="A35" s="37" t="s">
        <v>706</v>
      </c>
      <c r="B35" s="24" t="s">
        <v>7845</v>
      </c>
      <c r="C35" s="471" t="s">
        <v>707</v>
      </c>
      <c r="D35" s="472" t="s">
        <v>7875</v>
      </c>
      <c r="E35" s="31">
        <v>1000</v>
      </c>
      <c r="F35" s="24" t="s">
        <v>644</v>
      </c>
      <c r="G35" s="24" t="s">
        <v>2044</v>
      </c>
      <c r="H35" s="24" t="s">
        <v>1087</v>
      </c>
      <c r="I35" s="263" t="s">
        <v>1799</v>
      </c>
      <c r="J35" s="477">
        <v>350.6</v>
      </c>
      <c r="K35" s="22">
        <v>4</v>
      </c>
      <c r="L35" s="446">
        <v>4239</v>
      </c>
      <c r="M35" s="732"/>
    </row>
    <row r="36" spans="1:13" s="518" customFormat="1" ht="12.4" customHeight="1">
      <c r="A36" s="37" t="s">
        <v>708</v>
      </c>
      <c r="B36" s="24" t="s">
        <v>7846</v>
      </c>
      <c r="C36" s="471" t="s">
        <v>709</v>
      </c>
      <c r="D36" s="472" t="s">
        <v>7876</v>
      </c>
      <c r="E36" s="31">
        <v>1000</v>
      </c>
      <c r="F36" s="24" t="s">
        <v>644</v>
      </c>
      <c r="G36" s="24" t="s">
        <v>2047</v>
      </c>
      <c r="H36" s="24" t="s">
        <v>1090</v>
      </c>
      <c r="I36" s="263" t="s">
        <v>1799</v>
      </c>
      <c r="J36" s="477">
        <v>352.4</v>
      </c>
      <c r="K36" s="22">
        <v>4</v>
      </c>
      <c r="L36" s="446">
        <v>4270</v>
      </c>
      <c r="M36" s="732"/>
    </row>
    <row r="37" spans="1:13" s="518" customFormat="1" ht="12.4" customHeight="1">
      <c r="A37" s="37" t="s">
        <v>710</v>
      </c>
      <c r="B37" s="24" t="s">
        <v>7847</v>
      </c>
      <c r="C37" s="471" t="s">
        <v>711</v>
      </c>
      <c r="D37" s="472" t="s">
        <v>7877</v>
      </c>
      <c r="E37" s="31">
        <v>1000</v>
      </c>
      <c r="F37" s="24" t="s">
        <v>644</v>
      </c>
      <c r="G37" s="24" t="s">
        <v>2050</v>
      </c>
      <c r="H37" s="24" t="s">
        <v>1093</v>
      </c>
      <c r="I37" s="263" t="s">
        <v>1799</v>
      </c>
      <c r="J37" s="477">
        <v>354.2</v>
      </c>
      <c r="K37" s="22">
        <v>4</v>
      </c>
      <c r="L37" s="446">
        <v>4270</v>
      </c>
      <c r="M37" s="732"/>
    </row>
    <row r="38" spans="1:13" s="518" customFormat="1" ht="12.4" customHeight="1">
      <c r="A38" s="37" t="s">
        <v>712</v>
      </c>
      <c r="B38" s="24" t="s">
        <v>7848</v>
      </c>
      <c r="C38" s="471" t="s">
        <v>713</v>
      </c>
      <c r="D38" s="472" t="s">
        <v>7878</v>
      </c>
      <c r="E38" s="31">
        <v>1000</v>
      </c>
      <c r="F38" s="24" t="s">
        <v>644</v>
      </c>
      <c r="G38" s="24" t="s">
        <v>2053</v>
      </c>
      <c r="H38" s="24" t="s">
        <v>1096</v>
      </c>
      <c r="I38" s="263" t="s">
        <v>1799</v>
      </c>
      <c r="J38" s="477">
        <v>356</v>
      </c>
      <c r="K38" s="22">
        <v>4</v>
      </c>
      <c r="L38" s="446">
        <v>4270</v>
      </c>
      <c r="M38" s="732"/>
    </row>
    <row r="39" spans="1:13" ht="12.4" customHeight="1">
      <c r="A39" s="37" t="s">
        <v>714</v>
      </c>
      <c r="B39" s="24" t="s">
        <v>7849</v>
      </c>
      <c r="C39" s="471" t="s">
        <v>715</v>
      </c>
      <c r="D39" s="472" t="s">
        <v>7879</v>
      </c>
      <c r="E39" s="31">
        <v>1000</v>
      </c>
      <c r="F39" s="24" t="s">
        <v>644</v>
      </c>
      <c r="G39" s="24" t="s">
        <v>2056</v>
      </c>
      <c r="H39" s="24" t="s">
        <v>1099</v>
      </c>
      <c r="I39" s="263" t="s">
        <v>1799</v>
      </c>
      <c r="J39" s="477">
        <v>357.8</v>
      </c>
      <c r="K39" s="22">
        <v>4</v>
      </c>
      <c r="L39" s="446">
        <v>4270</v>
      </c>
      <c r="M39" s="495"/>
    </row>
    <row r="40" spans="1:13" s="518" customFormat="1" ht="12.4" customHeight="1">
      <c r="A40" s="164" t="s">
        <v>716</v>
      </c>
      <c r="B40" s="24" t="s">
        <v>7850</v>
      </c>
      <c r="C40" s="166" t="s">
        <v>717</v>
      </c>
      <c r="D40" s="472" t="s">
        <v>7880</v>
      </c>
      <c r="E40" s="31">
        <v>1000</v>
      </c>
      <c r="F40" s="18" t="s">
        <v>644</v>
      </c>
      <c r="G40" s="18" t="s">
        <v>2059</v>
      </c>
      <c r="H40" s="18" t="s">
        <v>1102</v>
      </c>
      <c r="I40" s="263" t="s">
        <v>1799</v>
      </c>
      <c r="J40" s="477">
        <v>358.6</v>
      </c>
      <c r="K40" s="161">
        <v>4</v>
      </c>
      <c r="L40" s="462">
        <v>4270</v>
      </c>
      <c r="M40" s="732"/>
    </row>
    <row r="41" spans="1:13" s="518" customFormat="1" ht="12.75" customHeight="1">
      <c r="A41" s="849" t="s">
        <v>9742</v>
      </c>
      <c r="B41" s="849"/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732"/>
    </row>
    <row r="42" spans="1:13" s="518" customFormat="1" ht="12.75" customHeight="1">
      <c r="A42" s="37" t="s">
        <v>718</v>
      </c>
      <c r="B42" s="24" t="s">
        <v>7881</v>
      </c>
      <c r="C42" s="471" t="s">
        <v>719</v>
      </c>
      <c r="D42" s="472" t="s">
        <v>7888</v>
      </c>
      <c r="E42" s="31">
        <v>1000</v>
      </c>
      <c r="F42" s="24" t="s">
        <v>644</v>
      </c>
      <c r="G42" s="24" t="s">
        <v>600</v>
      </c>
      <c r="H42" s="24" t="s">
        <v>645</v>
      </c>
      <c r="I42" s="263" t="s">
        <v>1799</v>
      </c>
      <c r="J42" s="477">
        <v>306.10000000000002</v>
      </c>
      <c r="K42" s="22">
        <v>4</v>
      </c>
      <c r="L42" s="446">
        <v>5058</v>
      </c>
      <c r="M42" s="732"/>
    </row>
    <row r="43" spans="1:13" s="518" customFormat="1" ht="12.75" customHeight="1">
      <c r="A43" s="37" t="s">
        <v>720</v>
      </c>
      <c r="B43" s="24" t="s">
        <v>7882</v>
      </c>
      <c r="C43" s="471" t="s">
        <v>721</v>
      </c>
      <c r="D43" s="472" t="s">
        <v>7889</v>
      </c>
      <c r="E43" s="31">
        <v>1000</v>
      </c>
      <c r="F43" s="24" t="s">
        <v>644</v>
      </c>
      <c r="G43" s="24" t="s">
        <v>611</v>
      </c>
      <c r="H43" s="24" t="s">
        <v>2421</v>
      </c>
      <c r="I43" s="263" t="s">
        <v>1799</v>
      </c>
      <c r="J43" s="477">
        <v>315.3</v>
      </c>
      <c r="K43" s="22">
        <v>4</v>
      </c>
      <c r="L43" s="446">
        <v>5105</v>
      </c>
      <c r="M43" s="732"/>
    </row>
    <row r="44" spans="1:13" s="518" customFormat="1" ht="12.75" customHeight="1">
      <c r="A44" s="37" t="s">
        <v>722</v>
      </c>
      <c r="B44" s="24" t="s">
        <v>7883</v>
      </c>
      <c r="C44" s="471" t="s">
        <v>723</v>
      </c>
      <c r="D44" s="472" t="s">
        <v>7890</v>
      </c>
      <c r="E44" s="31">
        <v>1000</v>
      </c>
      <c r="F44" s="24" t="s">
        <v>644</v>
      </c>
      <c r="G44" s="24" t="s">
        <v>605</v>
      </c>
      <c r="H44" s="24" t="s">
        <v>1718</v>
      </c>
      <c r="I44" s="263" t="s">
        <v>1799</v>
      </c>
      <c r="J44" s="477">
        <v>324.39999999999998</v>
      </c>
      <c r="K44" s="22">
        <v>4</v>
      </c>
      <c r="L44" s="446">
        <v>5157</v>
      </c>
      <c r="M44" s="732"/>
    </row>
    <row r="45" spans="1:13" s="518" customFormat="1" ht="12.75" customHeight="1">
      <c r="A45" s="37" t="s">
        <v>724</v>
      </c>
      <c r="B45" s="24" t="s">
        <v>7884</v>
      </c>
      <c r="C45" s="471" t="s">
        <v>725</v>
      </c>
      <c r="D45" s="472" t="s">
        <v>7891</v>
      </c>
      <c r="E45" s="31">
        <v>1000</v>
      </c>
      <c r="F45" s="24" t="s">
        <v>644</v>
      </c>
      <c r="G45" s="24" t="s">
        <v>608</v>
      </c>
      <c r="H45" s="24" t="s">
        <v>1721</v>
      </c>
      <c r="I45" s="263" t="s">
        <v>1799</v>
      </c>
      <c r="J45" s="477">
        <v>333.5</v>
      </c>
      <c r="K45" s="22">
        <v>4</v>
      </c>
      <c r="L45" s="446">
        <v>5209</v>
      </c>
      <c r="M45" s="732"/>
    </row>
    <row r="46" spans="1:13" ht="12.75" customHeight="1">
      <c r="A46" s="37" t="s">
        <v>726</v>
      </c>
      <c r="B46" s="24" t="s">
        <v>7885</v>
      </c>
      <c r="C46" s="471" t="s">
        <v>727</v>
      </c>
      <c r="D46" s="472" t="s">
        <v>7892</v>
      </c>
      <c r="E46" s="31">
        <v>1000</v>
      </c>
      <c r="F46" s="24" t="s">
        <v>644</v>
      </c>
      <c r="G46" s="24" t="s">
        <v>2212</v>
      </c>
      <c r="H46" s="24" t="s">
        <v>1724</v>
      </c>
      <c r="I46" s="263" t="s">
        <v>1799</v>
      </c>
      <c r="J46" s="477">
        <v>342.5</v>
      </c>
      <c r="K46" s="22">
        <v>4</v>
      </c>
      <c r="L46" s="446">
        <v>5265</v>
      </c>
      <c r="M46" s="495"/>
    </row>
    <row r="47" spans="1:13" s="518" customFormat="1" ht="12.75" customHeight="1">
      <c r="A47" s="37" t="s">
        <v>728</v>
      </c>
      <c r="B47" s="24" t="s">
        <v>7886</v>
      </c>
      <c r="C47" s="471" t="s">
        <v>729</v>
      </c>
      <c r="D47" s="472" t="s">
        <v>7893</v>
      </c>
      <c r="E47" s="31">
        <v>1000</v>
      </c>
      <c r="F47" s="24" t="s">
        <v>644</v>
      </c>
      <c r="G47" s="24" t="s">
        <v>2214</v>
      </c>
      <c r="H47" s="24" t="s">
        <v>1727</v>
      </c>
      <c r="I47" s="263" t="s">
        <v>1799</v>
      </c>
      <c r="J47" s="477">
        <v>351.5</v>
      </c>
      <c r="K47" s="22">
        <v>4</v>
      </c>
      <c r="L47" s="446">
        <v>5299</v>
      </c>
      <c r="M47" s="732"/>
    </row>
    <row r="48" spans="1:13" s="518" customFormat="1" ht="12.75" customHeight="1">
      <c r="A48" s="37" t="s">
        <v>730</v>
      </c>
      <c r="B48" s="24" t="s">
        <v>7887</v>
      </c>
      <c r="C48" s="471" t="s">
        <v>731</v>
      </c>
      <c r="D48" s="472" t="s">
        <v>7894</v>
      </c>
      <c r="E48" s="31">
        <v>1000</v>
      </c>
      <c r="F48" s="24" t="s">
        <v>644</v>
      </c>
      <c r="G48" s="24" t="s">
        <v>2216</v>
      </c>
      <c r="H48" s="24" t="s">
        <v>1730</v>
      </c>
      <c r="I48" s="263" t="s">
        <v>1799</v>
      </c>
      <c r="J48" s="477">
        <v>360</v>
      </c>
      <c r="K48" s="22">
        <v>4</v>
      </c>
      <c r="L48" s="446">
        <v>5381</v>
      </c>
      <c r="M48" s="732"/>
    </row>
    <row r="49" spans="1:13" s="518" customFormat="1" ht="12.75" customHeight="1">
      <c r="A49" s="849" t="s">
        <v>9743</v>
      </c>
      <c r="B49" s="849"/>
      <c r="C49" s="849"/>
      <c r="D49" s="849"/>
      <c r="E49" s="849"/>
      <c r="F49" s="849"/>
      <c r="G49" s="849"/>
      <c r="H49" s="849"/>
      <c r="I49" s="849"/>
      <c r="J49" s="849"/>
      <c r="K49" s="849"/>
      <c r="L49" s="849"/>
      <c r="M49" s="732"/>
    </row>
    <row r="50" spans="1:13" s="518" customFormat="1" ht="12.75" customHeight="1">
      <c r="A50" s="63" t="s">
        <v>9470</v>
      </c>
      <c r="B50" s="24" t="s">
        <v>9463</v>
      </c>
      <c r="C50" s="471" t="s">
        <v>9475</v>
      </c>
      <c r="D50" s="472" t="s">
        <v>9480</v>
      </c>
      <c r="E50" s="31">
        <v>1000</v>
      </c>
      <c r="F50" s="66" t="s">
        <v>644</v>
      </c>
      <c r="G50" s="66" t="s">
        <v>605</v>
      </c>
      <c r="H50" s="24" t="s">
        <v>1718</v>
      </c>
      <c r="I50" s="263" t="s">
        <v>1799</v>
      </c>
      <c r="J50" s="477">
        <v>310.5</v>
      </c>
      <c r="K50" s="104">
        <v>4</v>
      </c>
      <c r="L50" s="517">
        <v>9455</v>
      </c>
      <c r="M50" s="732"/>
    </row>
    <row r="51" spans="1:13" s="518" customFormat="1" ht="12.75" customHeight="1">
      <c r="A51" s="63" t="s">
        <v>9471</v>
      </c>
      <c r="B51" s="24" t="s">
        <v>9464</v>
      </c>
      <c r="C51" s="471" t="s">
        <v>9476</v>
      </c>
      <c r="D51" s="472" t="s">
        <v>9458</v>
      </c>
      <c r="E51" s="31">
        <v>1000</v>
      </c>
      <c r="F51" s="66" t="s">
        <v>644</v>
      </c>
      <c r="G51" s="66" t="s">
        <v>608</v>
      </c>
      <c r="H51" s="24" t="s">
        <v>1721</v>
      </c>
      <c r="I51" s="263" t="s">
        <v>1799</v>
      </c>
      <c r="J51" s="477">
        <v>319.60000000000002</v>
      </c>
      <c r="K51" s="104">
        <v>4</v>
      </c>
      <c r="L51" s="515">
        <v>9500</v>
      </c>
      <c r="M51" s="732"/>
    </row>
    <row r="52" spans="1:13" s="518" customFormat="1" ht="12.75" customHeight="1">
      <c r="A52" s="63" t="s">
        <v>9472</v>
      </c>
      <c r="B52" s="24" t="s">
        <v>9465</v>
      </c>
      <c r="C52" s="471" t="s">
        <v>9477</v>
      </c>
      <c r="D52" s="472" t="s">
        <v>9459</v>
      </c>
      <c r="E52" s="31">
        <v>1000</v>
      </c>
      <c r="F52" s="66" t="s">
        <v>644</v>
      </c>
      <c r="G52" s="66" t="s">
        <v>2212</v>
      </c>
      <c r="H52" s="24" t="s">
        <v>1724</v>
      </c>
      <c r="I52" s="263" t="s">
        <v>1799</v>
      </c>
      <c r="J52" s="477">
        <v>328.8</v>
      </c>
      <c r="K52" s="104">
        <v>4</v>
      </c>
      <c r="L52" s="517">
        <v>9530</v>
      </c>
      <c r="M52" s="732"/>
    </row>
    <row r="53" spans="1:13" s="518" customFormat="1" ht="12.75" customHeight="1">
      <c r="A53" s="63" t="s">
        <v>9473</v>
      </c>
      <c r="B53" s="24" t="s">
        <v>9466</v>
      </c>
      <c r="C53" s="471" t="s">
        <v>9478</v>
      </c>
      <c r="D53" s="472" t="s">
        <v>9460</v>
      </c>
      <c r="E53" s="31">
        <v>1000</v>
      </c>
      <c r="F53" s="66" t="s">
        <v>644</v>
      </c>
      <c r="G53" s="66" t="s">
        <v>2214</v>
      </c>
      <c r="H53" s="24" t="s">
        <v>1727</v>
      </c>
      <c r="I53" s="263" t="s">
        <v>1799</v>
      </c>
      <c r="J53" s="477">
        <v>337.9</v>
      </c>
      <c r="K53" s="104">
        <v>4</v>
      </c>
      <c r="L53" s="515">
        <v>9593</v>
      </c>
      <c r="M53" s="732"/>
    </row>
    <row r="54" spans="1:13" s="518" customFormat="1" ht="12.75" customHeight="1">
      <c r="A54" s="63" t="s">
        <v>9474</v>
      </c>
      <c r="B54" s="24" t="s">
        <v>9462</v>
      </c>
      <c r="C54" s="471" t="s">
        <v>9479</v>
      </c>
      <c r="D54" s="472" t="s">
        <v>9461</v>
      </c>
      <c r="E54" s="31">
        <v>1000</v>
      </c>
      <c r="F54" s="66" t="s">
        <v>644</v>
      </c>
      <c r="G54" s="66" t="s">
        <v>2216</v>
      </c>
      <c r="H54" s="24" t="s">
        <v>1730</v>
      </c>
      <c r="I54" s="263" t="s">
        <v>1799</v>
      </c>
      <c r="J54" s="477">
        <v>347</v>
      </c>
      <c r="K54" s="104">
        <v>4</v>
      </c>
      <c r="L54" s="446">
        <v>9644</v>
      </c>
      <c r="M54" s="732"/>
    </row>
    <row r="55" spans="1:13" s="518" customFormat="1" ht="12.75" customHeight="1">
      <c r="A55" s="63" t="s">
        <v>1349</v>
      </c>
      <c r="B55" s="24" t="s">
        <v>12317</v>
      </c>
      <c r="C55" s="471" t="s">
        <v>567</v>
      </c>
      <c r="D55" s="472" t="s">
        <v>9481</v>
      </c>
      <c r="E55" s="31">
        <v>330</v>
      </c>
      <c r="F55" s="63">
        <v>1000</v>
      </c>
      <c r="G55" s="63">
        <v>110</v>
      </c>
      <c r="H55" s="24" t="s">
        <v>281</v>
      </c>
      <c r="I55" s="24" t="s">
        <v>281</v>
      </c>
      <c r="J55" s="477">
        <v>87</v>
      </c>
      <c r="K55" s="63" t="s">
        <v>9222</v>
      </c>
      <c r="L55" s="446">
        <v>820</v>
      </c>
      <c r="M55" s="732"/>
    </row>
    <row r="56" spans="1:13" s="518" customFormat="1" ht="12.75" customHeight="1">
      <c r="A56" s="63" t="s">
        <v>1350</v>
      </c>
      <c r="B56" s="24" t="s">
        <v>9482</v>
      </c>
      <c r="C56" s="471" t="s">
        <v>9467</v>
      </c>
      <c r="D56" s="472" t="s">
        <v>9483</v>
      </c>
      <c r="E56" s="31">
        <v>1000</v>
      </c>
      <c r="F56" s="63">
        <v>430</v>
      </c>
      <c r="G56" s="63">
        <v>110</v>
      </c>
      <c r="H56" s="88" t="s">
        <v>281</v>
      </c>
      <c r="I56" s="89" t="s">
        <v>281</v>
      </c>
      <c r="J56" s="477">
        <v>98</v>
      </c>
      <c r="K56" s="63" t="s">
        <v>9222</v>
      </c>
      <c r="L56" s="733">
        <v>1140</v>
      </c>
      <c r="M56" s="732"/>
    </row>
    <row r="57" spans="1:13" s="518" customFormat="1" ht="12.75" customHeight="1">
      <c r="A57" s="881" t="s">
        <v>9601</v>
      </c>
      <c r="B57" s="881"/>
      <c r="C57" s="881"/>
      <c r="D57" s="881"/>
      <c r="E57" s="881"/>
      <c r="F57" s="881"/>
      <c r="G57" s="881"/>
      <c r="H57" s="881"/>
      <c r="I57" s="881"/>
      <c r="J57" s="881"/>
      <c r="K57" s="881"/>
      <c r="L57" s="881"/>
      <c r="M57" s="732"/>
    </row>
    <row r="58" spans="1:13" s="518" customFormat="1" ht="12.4" customHeight="1">
      <c r="A58" s="480"/>
      <c r="B58" s="88" t="s">
        <v>281</v>
      </c>
      <c r="C58" s="486" t="s">
        <v>9533</v>
      </c>
      <c r="D58" s="482" t="s">
        <v>9534</v>
      </c>
      <c r="E58" s="88" t="s">
        <v>281</v>
      </c>
      <c r="F58" s="88" t="s">
        <v>281</v>
      </c>
      <c r="G58" s="88" t="s">
        <v>281</v>
      </c>
      <c r="H58" s="88" t="s">
        <v>281</v>
      </c>
      <c r="I58" s="88" t="s">
        <v>281</v>
      </c>
      <c r="J58" s="88" t="s">
        <v>281</v>
      </c>
      <c r="K58" s="88" t="s">
        <v>281</v>
      </c>
      <c r="L58" s="481">
        <v>4588</v>
      </c>
      <c r="M58" s="732"/>
    </row>
    <row r="59" spans="1:13" s="518" customFormat="1" ht="12.4" customHeight="1">
      <c r="A59" s="480"/>
      <c r="B59" s="88" t="s">
        <v>281</v>
      </c>
      <c r="C59" s="486" t="s">
        <v>2162</v>
      </c>
      <c r="D59" s="482" t="s">
        <v>8995</v>
      </c>
      <c r="E59" s="88" t="s">
        <v>281</v>
      </c>
      <c r="F59" s="88" t="s">
        <v>281</v>
      </c>
      <c r="G59" s="88" t="s">
        <v>281</v>
      </c>
      <c r="H59" s="88" t="s">
        <v>281</v>
      </c>
      <c r="I59" s="88" t="s">
        <v>281</v>
      </c>
      <c r="J59" s="88" t="s">
        <v>281</v>
      </c>
      <c r="K59" s="88" t="s">
        <v>281</v>
      </c>
      <c r="L59" s="481">
        <v>4788</v>
      </c>
      <c r="M59" s="732"/>
    </row>
    <row r="60" spans="1:13" s="518" customFormat="1" ht="12.4" customHeight="1">
      <c r="A60" s="480"/>
      <c r="B60" s="88" t="s">
        <v>281</v>
      </c>
      <c r="C60" s="486" t="s">
        <v>881</v>
      </c>
      <c r="D60" s="482" t="s">
        <v>9535</v>
      </c>
      <c r="E60" s="88" t="s">
        <v>281</v>
      </c>
      <c r="F60" s="88" t="s">
        <v>281</v>
      </c>
      <c r="G60" s="88" t="s">
        <v>281</v>
      </c>
      <c r="H60" s="88" t="s">
        <v>281</v>
      </c>
      <c r="I60" s="88" t="s">
        <v>281</v>
      </c>
      <c r="J60" s="88" t="s">
        <v>281</v>
      </c>
      <c r="K60" s="88" t="s">
        <v>281</v>
      </c>
      <c r="L60" s="481">
        <v>6930</v>
      </c>
      <c r="M60" s="732"/>
    </row>
    <row r="61" spans="1:13" s="518" customFormat="1" ht="12.4" customHeight="1">
      <c r="A61" s="480"/>
      <c r="B61" s="88" t="s">
        <v>281</v>
      </c>
      <c r="C61" s="486" t="s">
        <v>9571</v>
      </c>
      <c r="D61" s="482" t="s">
        <v>9572</v>
      </c>
      <c r="E61" s="88" t="s">
        <v>281</v>
      </c>
      <c r="F61" s="88" t="s">
        <v>281</v>
      </c>
      <c r="G61" s="88" t="s">
        <v>281</v>
      </c>
      <c r="H61" s="88" t="s">
        <v>281</v>
      </c>
      <c r="I61" s="88" t="s">
        <v>281</v>
      </c>
      <c r="J61" s="88" t="s">
        <v>281</v>
      </c>
      <c r="K61" s="88" t="s">
        <v>281</v>
      </c>
      <c r="L61" s="446">
        <v>8946</v>
      </c>
      <c r="M61" s="732"/>
    </row>
    <row r="62" spans="1:13" ht="12.4" customHeight="1">
      <c r="A62" s="480"/>
      <c r="B62" s="88" t="s">
        <v>281</v>
      </c>
      <c r="C62" s="500" t="s">
        <v>9573</v>
      </c>
      <c r="D62" s="482" t="s">
        <v>12082</v>
      </c>
      <c r="E62" s="88" t="s">
        <v>281</v>
      </c>
      <c r="F62" s="88" t="s">
        <v>281</v>
      </c>
      <c r="G62" s="88" t="s">
        <v>281</v>
      </c>
      <c r="H62" s="88" t="s">
        <v>281</v>
      </c>
      <c r="I62" s="88" t="s">
        <v>281</v>
      </c>
      <c r="J62" s="88" t="s">
        <v>281</v>
      </c>
      <c r="K62" s="88" t="s">
        <v>281</v>
      </c>
      <c r="L62" s="462">
        <v>3024</v>
      </c>
      <c r="M62" s="495"/>
    </row>
    <row r="63" spans="1:13" s="518" customFormat="1" ht="12.4" customHeight="1">
      <c r="A63" s="459" t="s">
        <v>9384</v>
      </c>
      <c r="B63" s="24" t="s">
        <v>9381</v>
      </c>
      <c r="C63" s="486" t="s">
        <v>9371</v>
      </c>
      <c r="D63" s="545" t="s">
        <v>9371</v>
      </c>
      <c r="E63" s="31">
        <v>350</v>
      </c>
      <c r="F63" s="78">
        <v>350</v>
      </c>
      <c r="G63" s="78">
        <v>373</v>
      </c>
      <c r="H63" s="88" t="s">
        <v>281</v>
      </c>
      <c r="I63" s="89" t="s">
        <v>281</v>
      </c>
      <c r="J63" s="477">
        <v>3.6</v>
      </c>
      <c r="K63" s="89" t="s">
        <v>281</v>
      </c>
      <c r="L63" s="460">
        <v>2410</v>
      </c>
      <c r="M63" s="732"/>
    </row>
    <row r="64" spans="1:13" s="518" customFormat="1" ht="12.4" customHeight="1">
      <c r="A64" s="459" t="s">
        <v>9385</v>
      </c>
      <c r="B64" s="24" t="s">
        <v>9382</v>
      </c>
      <c r="C64" s="486" t="s">
        <v>9372</v>
      </c>
      <c r="D64" s="545" t="s">
        <v>9372</v>
      </c>
      <c r="E64" s="31">
        <v>350</v>
      </c>
      <c r="F64" s="78">
        <v>350</v>
      </c>
      <c r="G64" s="78">
        <v>373</v>
      </c>
      <c r="H64" s="88" t="s">
        <v>281</v>
      </c>
      <c r="I64" s="89" t="s">
        <v>281</v>
      </c>
      <c r="J64" s="477">
        <v>3.6</v>
      </c>
      <c r="K64" s="89" t="s">
        <v>281</v>
      </c>
      <c r="L64" s="460">
        <v>2410</v>
      </c>
      <c r="M64" s="732"/>
    </row>
    <row r="65" spans="1:13" s="518" customFormat="1" ht="12.4" customHeight="1">
      <c r="A65" s="459" t="s">
        <v>9386</v>
      </c>
      <c r="B65" s="24" t="s">
        <v>9383</v>
      </c>
      <c r="C65" s="486" t="s">
        <v>9373</v>
      </c>
      <c r="D65" s="545" t="s">
        <v>9373</v>
      </c>
      <c r="E65" s="31">
        <v>350</v>
      </c>
      <c r="F65" s="78">
        <v>350</v>
      </c>
      <c r="G65" s="78">
        <v>373</v>
      </c>
      <c r="H65" s="88" t="s">
        <v>281</v>
      </c>
      <c r="I65" s="89" t="s">
        <v>281</v>
      </c>
      <c r="J65" s="477">
        <v>3.6</v>
      </c>
      <c r="K65" s="89" t="s">
        <v>281</v>
      </c>
      <c r="L65" s="460">
        <v>2410</v>
      </c>
      <c r="M65" s="732"/>
    </row>
    <row r="66" spans="1:13" s="518" customFormat="1" ht="12.75" customHeight="1">
      <c r="A66" s="880" t="s">
        <v>9562</v>
      </c>
      <c r="B66" s="880"/>
      <c r="C66" s="880"/>
      <c r="D66" s="880"/>
      <c r="E66" s="880"/>
      <c r="F66" s="880"/>
      <c r="G66" s="880"/>
      <c r="H66" s="880"/>
      <c r="I66" s="880"/>
      <c r="J66" s="880"/>
      <c r="K66" s="880"/>
      <c r="L66" s="880"/>
      <c r="M66" s="732"/>
    </row>
    <row r="67" spans="1:13" s="518" customFormat="1" ht="12.75" customHeight="1">
      <c r="A67" s="63" t="s">
        <v>733</v>
      </c>
      <c r="B67" s="24" t="s">
        <v>7895</v>
      </c>
      <c r="C67" s="486" t="s">
        <v>734</v>
      </c>
      <c r="D67" s="469" t="s">
        <v>734</v>
      </c>
      <c r="E67" s="31" t="s">
        <v>281</v>
      </c>
      <c r="F67" s="65">
        <v>650</v>
      </c>
      <c r="G67" s="65">
        <v>350</v>
      </c>
      <c r="H67" s="88" t="s">
        <v>281</v>
      </c>
      <c r="I67" s="88" t="s">
        <v>281</v>
      </c>
      <c r="J67" s="477">
        <v>3.6</v>
      </c>
      <c r="K67" s="88" t="s">
        <v>281</v>
      </c>
      <c r="L67" s="446">
        <v>3060</v>
      </c>
      <c r="M67" s="732"/>
    </row>
    <row r="68" spans="1:13" s="518" customFormat="1" ht="12.75" customHeight="1">
      <c r="A68" s="63" t="s">
        <v>735</v>
      </c>
      <c r="B68" s="24" t="s">
        <v>7896</v>
      </c>
      <c r="C68" s="486" t="s">
        <v>736</v>
      </c>
      <c r="D68" s="469" t="s">
        <v>736</v>
      </c>
      <c r="E68" s="31" t="s">
        <v>281</v>
      </c>
      <c r="F68" s="65">
        <v>650</v>
      </c>
      <c r="G68" s="65">
        <v>375</v>
      </c>
      <c r="H68" s="88" t="s">
        <v>281</v>
      </c>
      <c r="I68" s="88" t="s">
        <v>281</v>
      </c>
      <c r="J68" s="477">
        <v>3.8</v>
      </c>
      <c r="K68" s="88" t="s">
        <v>281</v>
      </c>
      <c r="L68" s="446">
        <v>3230</v>
      </c>
      <c r="M68" s="732"/>
    </row>
    <row r="69" spans="1:13" s="518" customFormat="1" ht="12.75" customHeight="1">
      <c r="A69" s="63" t="s">
        <v>737</v>
      </c>
      <c r="B69" s="24" t="s">
        <v>7897</v>
      </c>
      <c r="C69" s="486" t="s">
        <v>738</v>
      </c>
      <c r="D69" s="469" t="s">
        <v>738</v>
      </c>
      <c r="E69" s="31" t="s">
        <v>281</v>
      </c>
      <c r="F69" s="65">
        <v>650</v>
      </c>
      <c r="G69" s="65">
        <v>400</v>
      </c>
      <c r="H69" s="88" t="s">
        <v>281</v>
      </c>
      <c r="I69" s="88" t="s">
        <v>281</v>
      </c>
      <c r="J69" s="477">
        <v>4.0999999999999996</v>
      </c>
      <c r="K69" s="88" t="s">
        <v>281</v>
      </c>
      <c r="L69" s="446">
        <v>3485</v>
      </c>
      <c r="M69" s="732"/>
    </row>
    <row r="70" spans="1:13" s="518" customFormat="1" ht="12.75" customHeight="1">
      <c r="A70" s="63" t="s">
        <v>739</v>
      </c>
      <c r="B70" s="24" t="s">
        <v>7898</v>
      </c>
      <c r="C70" s="486" t="s">
        <v>740</v>
      </c>
      <c r="D70" s="469" t="s">
        <v>740</v>
      </c>
      <c r="E70" s="31" t="s">
        <v>281</v>
      </c>
      <c r="F70" s="65">
        <v>650</v>
      </c>
      <c r="G70" s="65">
        <v>425</v>
      </c>
      <c r="H70" s="88" t="s">
        <v>281</v>
      </c>
      <c r="I70" s="88" t="s">
        <v>281</v>
      </c>
      <c r="J70" s="477">
        <v>4.3</v>
      </c>
      <c r="K70" s="88" t="s">
        <v>281</v>
      </c>
      <c r="L70" s="446">
        <v>3655</v>
      </c>
      <c r="M70" s="732"/>
    </row>
    <row r="71" spans="1:13" s="518" customFormat="1" ht="12.75" customHeight="1">
      <c r="A71" s="63" t="s">
        <v>741</v>
      </c>
      <c r="B71" s="24" t="s">
        <v>7899</v>
      </c>
      <c r="C71" s="486" t="s">
        <v>742</v>
      </c>
      <c r="D71" s="469" t="s">
        <v>742</v>
      </c>
      <c r="E71" s="31" t="s">
        <v>281</v>
      </c>
      <c r="F71" s="65">
        <v>650</v>
      </c>
      <c r="G71" s="65">
        <v>450</v>
      </c>
      <c r="H71" s="88" t="s">
        <v>281</v>
      </c>
      <c r="I71" s="88" t="s">
        <v>281</v>
      </c>
      <c r="J71" s="477">
        <v>4.5999999999999996</v>
      </c>
      <c r="K71" s="88" t="s">
        <v>281</v>
      </c>
      <c r="L71" s="446">
        <v>3910</v>
      </c>
      <c r="M71" s="732"/>
    </row>
    <row r="72" spans="1:13" s="518" customFormat="1" ht="12.75" customHeight="1">
      <c r="A72" s="63" t="s">
        <v>743</v>
      </c>
      <c r="B72" s="24" t="s">
        <v>7900</v>
      </c>
      <c r="C72" s="486" t="s">
        <v>744</v>
      </c>
      <c r="D72" s="469" t="s">
        <v>744</v>
      </c>
      <c r="E72" s="31" t="s">
        <v>281</v>
      </c>
      <c r="F72" s="65">
        <v>650</v>
      </c>
      <c r="G72" s="65">
        <v>475</v>
      </c>
      <c r="H72" s="88" t="s">
        <v>281</v>
      </c>
      <c r="I72" s="88" t="s">
        <v>281</v>
      </c>
      <c r="J72" s="477">
        <v>4.8</v>
      </c>
      <c r="K72" s="88" t="s">
        <v>281</v>
      </c>
      <c r="L72" s="446">
        <v>4080</v>
      </c>
      <c r="M72" s="732"/>
    </row>
    <row r="73" spans="1:13" s="518" customFormat="1" ht="12.75" customHeight="1" thickBot="1">
      <c r="A73" s="397" t="s">
        <v>745</v>
      </c>
      <c r="B73" s="366" t="s">
        <v>7901</v>
      </c>
      <c r="C73" s="735" t="s">
        <v>746</v>
      </c>
      <c r="D73" s="736" t="s">
        <v>746</v>
      </c>
      <c r="E73" s="365" t="s">
        <v>281</v>
      </c>
      <c r="F73" s="382">
        <v>650</v>
      </c>
      <c r="G73" s="382">
        <v>500</v>
      </c>
      <c r="H73" s="380" t="s">
        <v>281</v>
      </c>
      <c r="I73" s="380" t="s">
        <v>281</v>
      </c>
      <c r="J73" s="513">
        <v>5.0999999999999996</v>
      </c>
      <c r="K73" s="380" t="s">
        <v>281</v>
      </c>
      <c r="L73" s="689">
        <v>4335</v>
      </c>
      <c r="M73" s="732"/>
    </row>
    <row r="74" spans="1:13" s="518" customFormat="1" ht="12.75" customHeight="1">
      <c r="A74" s="396" t="s">
        <v>747</v>
      </c>
      <c r="B74" s="364" t="s">
        <v>7902</v>
      </c>
      <c r="C74" s="737" t="s">
        <v>9343</v>
      </c>
      <c r="D74" s="738" t="s">
        <v>7909</v>
      </c>
      <c r="E74" s="363" t="s">
        <v>281</v>
      </c>
      <c r="F74" s="381">
        <v>650</v>
      </c>
      <c r="G74" s="381">
        <v>425</v>
      </c>
      <c r="H74" s="377" t="s">
        <v>281</v>
      </c>
      <c r="I74" s="377" t="s">
        <v>281</v>
      </c>
      <c r="J74" s="477">
        <v>4.4000000000000004</v>
      </c>
      <c r="K74" s="377" t="s">
        <v>281</v>
      </c>
      <c r="L74" s="690">
        <v>3740</v>
      </c>
      <c r="M74" s="732"/>
    </row>
    <row r="75" spans="1:13" s="518" customFormat="1" ht="12.75" customHeight="1">
      <c r="A75" s="63" t="s">
        <v>749</v>
      </c>
      <c r="B75" s="24" t="s">
        <v>7903</v>
      </c>
      <c r="C75" s="486" t="s">
        <v>9344</v>
      </c>
      <c r="D75" s="469" t="s">
        <v>7910</v>
      </c>
      <c r="E75" s="31" t="s">
        <v>281</v>
      </c>
      <c r="F75" s="65">
        <v>650</v>
      </c>
      <c r="G75" s="65">
        <v>450</v>
      </c>
      <c r="H75" s="88" t="s">
        <v>281</v>
      </c>
      <c r="I75" s="88" t="s">
        <v>281</v>
      </c>
      <c r="J75" s="477">
        <v>4.7</v>
      </c>
      <c r="K75" s="88" t="s">
        <v>281</v>
      </c>
      <c r="L75" s="446">
        <v>3995</v>
      </c>
      <c r="M75" s="732"/>
    </row>
    <row r="76" spans="1:13" ht="12.75" customHeight="1">
      <c r="A76" s="63" t="s">
        <v>751</v>
      </c>
      <c r="B76" s="24" t="s">
        <v>7904</v>
      </c>
      <c r="C76" s="486" t="s">
        <v>9340</v>
      </c>
      <c r="D76" s="469" t="s">
        <v>7911</v>
      </c>
      <c r="E76" s="31" t="s">
        <v>281</v>
      </c>
      <c r="F76" s="65">
        <v>650</v>
      </c>
      <c r="G76" s="65">
        <v>450</v>
      </c>
      <c r="H76" s="88" t="s">
        <v>281</v>
      </c>
      <c r="I76" s="88" t="s">
        <v>281</v>
      </c>
      <c r="J76" s="477">
        <v>4.2</v>
      </c>
      <c r="K76" s="88" t="s">
        <v>281</v>
      </c>
      <c r="L76" s="446">
        <v>3570</v>
      </c>
      <c r="M76" s="495"/>
    </row>
    <row r="77" spans="1:13" s="518" customFormat="1" ht="12.75" customHeight="1">
      <c r="A77" s="63" t="s">
        <v>753</v>
      </c>
      <c r="B77" s="24" t="s">
        <v>7905</v>
      </c>
      <c r="C77" s="486" t="s">
        <v>9345</v>
      </c>
      <c r="D77" s="469" t="s">
        <v>7912</v>
      </c>
      <c r="E77" s="31" t="s">
        <v>281</v>
      </c>
      <c r="F77" s="65">
        <v>650</v>
      </c>
      <c r="G77" s="65">
        <v>475</v>
      </c>
      <c r="H77" s="88" t="s">
        <v>281</v>
      </c>
      <c r="I77" s="88" t="s">
        <v>281</v>
      </c>
      <c r="J77" s="477">
        <v>4.9000000000000004</v>
      </c>
      <c r="K77" s="88" t="s">
        <v>281</v>
      </c>
      <c r="L77" s="446">
        <v>4165</v>
      </c>
      <c r="M77" s="732"/>
    </row>
    <row r="78" spans="1:13" s="518" customFormat="1" ht="12.75" customHeight="1">
      <c r="A78" s="63" t="s">
        <v>755</v>
      </c>
      <c r="B78" s="24" t="s">
        <v>7906</v>
      </c>
      <c r="C78" s="486" t="s">
        <v>9341</v>
      </c>
      <c r="D78" s="469" t="s">
        <v>7913</v>
      </c>
      <c r="E78" s="31" t="s">
        <v>281</v>
      </c>
      <c r="F78" s="65">
        <v>650</v>
      </c>
      <c r="G78" s="65">
        <v>475</v>
      </c>
      <c r="H78" s="88" t="s">
        <v>281</v>
      </c>
      <c r="I78" s="88" t="s">
        <v>281</v>
      </c>
      <c r="J78" s="477">
        <v>4.4000000000000004</v>
      </c>
      <c r="K78" s="88" t="s">
        <v>281</v>
      </c>
      <c r="L78" s="446">
        <v>3740</v>
      </c>
      <c r="M78" s="732"/>
    </row>
    <row r="79" spans="1:13" s="518" customFormat="1" ht="12.6" customHeight="1">
      <c r="A79" s="63" t="s">
        <v>757</v>
      </c>
      <c r="B79" s="24" t="s">
        <v>7907</v>
      </c>
      <c r="C79" s="486" t="s">
        <v>9346</v>
      </c>
      <c r="D79" s="469" t="s">
        <v>7914</v>
      </c>
      <c r="E79" s="31" t="s">
        <v>281</v>
      </c>
      <c r="F79" s="65">
        <v>650</v>
      </c>
      <c r="G79" s="65">
        <v>500</v>
      </c>
      <c r="H79" s="88" t="s">
        <v>281</v>
      </c>
      <c r="I79" s="88" t="s">
        <v>281</v>
      </c>
      <c r="J79" s="477">
        <v>5.2</v>
      </c>
      <c r="K79" s="88" t="s">
        <v>281</v>
      </c>
      <c r="L79" s="446">
        <v>4420</v>
      </c>
      <c r="M79" s="732"/>
    </row>
    <row r="80" spans="1:13" s="518" customFormat="1" ht="12.75" customHeight="1">
      <c r="A80" s="63" t="s">
        <v>759</v>
      </c>
      <c r="B80" s="24" t="s">
        <v>7908</v>
      </c>
      <c r="C80" s="486" t="s">
        <v>9342</v>
      </c>
      <c r="D80" s="469" t="s">
        <v>7915</v>
      </c>
      <c r="E80" s="31" t="s">
        <v>281</v>
      </c>
      <c r="F80" s="65">
        <v>650</v>
      </c>
      <c r="G80" s="65">
        <v>500</v>
      </c>
      <c r="H80" s="88" t="s">
        <v>281</v>
      </c>
      <c r="I80" s="88" t="s">
        <v>281</v>
      </c>
      <c r="J80" s="477">
        <v>4.7</v>
      </c>
      <c r="K80" s="88" t="s">
        <v>281</v>
      </c>
      <c r="L80" s="446">
        <v>3995</v>
      </c>
      <c r="M80" s="732"/>
    </row>
    <row r="81" spans="1:13" s="518" customFormat="1" ht="12.75" customHeight="1">
      <c r="A81" s="849" t="s">
        <v>10614</v>
      </c>
      <c r="B81" s="849"/>
      <c r="C81" s="849"/>
      <c r="D81" s="849"/>
      <c r="E81" s="849"/>
      <c r="F81" s="849"/>
      <c r="G81" s="849"/>
      <c r="H81" s="849"/>
      <c r="I81" s="849"/>
      <c r="J81" s="849"/>
      <c r="K81" s="849"/>
      <c r="L81" s="849"/>
      <c r="M81" s="732"/>
    </row>
    <row r="82" spans="1:13" s="518" customFormat="1" ht="12.75" customHeight="1">
      <c r="A82" s="37" t="s">
        <v>2443</v>
      </c>
      <c r="B82" s="37" t="s">
        <v>7916</v>
      </c>
      <c r="C82" s="434" t="s">
        <v>919</v>
      </c>
      <c r="D82" s="482" t="s">
        <v>7921</v>
      </c>
      <c r="E82" s="31">
        <v>1000</v>
      </c>
      <c r="F82" s="23" t="s">
        <v>2444</v>
      </c>
      <c r="G82" s="31">
        <v>950</v>
      </c>
      <c r="H82" s="24" t="s">
        <v>281</v>
      </c>
      <c r="I82" s="263" t="s">
        <v>1799</v>
      </c>
      <c r="J82" s="477">
        <v>560</v>
      </c>
      <c r="K82" s="22">
        <v>1</v>
      </c>
      <c r="L82" s="446">
        <v>25841</v>
      </c>
      <c r="M82" s="732"/>
    </row>
    <row r="83" spans="1:13" s="518" customFormat="1" ht="12.75" customHeight="1">
      <c r="A83" s="37" t="s">
        <v>2445</v>
      </c>
      <c r="B83" s="37" t="s">
        <v>7917</v>
      </c>
      <c r="C83" s="434" t="s">
        <v>920</v>
      </c>
      <c r="D83" s="482" t="s">
        <v>7922</v>
      </c>
      <c r="E83" s="31">
        <v>1000</v>
      </c>
      <c r="F83" s="65">
        <v>680</v>
      </c>
      <c r="G83" s="31">
        <v>990</v>
      </c>
      <c r="H83" s="24" t="s">
        <v>281</v>
      </c>
      <c r="I83" s="263" t="s">
        <v>3876</v>
      </c>
      <c r="J83" s="477">
        <v>730</v>
      </c>
      <c r="K83" s="22">
        <v>1</v>
      </c>
      <c r="L83" s="446">
        <v>30775</v>
      </c>
      <c r="M83" s="732"/>
    </row>
    <row r="84" spans="1:13" s="518" customFormat="1" ht="12.75" customHeight="1">
      <c r="A84" s="37" t="s">
        <v>2447</v>
      </c>
      <c r="B84" s="37" t="s">
        <v>7918</v>
      </c>
      <c r="C84" s="434" t="s">
        <v>921</v>
      </c>
      <c r="D84" s="482" t="s">
        <v>7923</v>
      </c>
      <c r="E84" s="31">
        <v>1000</v>
      </c>
      <c r="F84" s="65">
        <v>680</v>
      </c>
      <c r="G84" s="31">
        <v>940</v>
      </c>
      <c r="H84" s="24" t="s">
        <v>281</v>
      </c>
      <c r="I84" s="263" t="s">
        <v>3876</v>
      </c>
      <c r="J84" s="477">
        <v>756</v>
      </c>
      <c r="K84" s="22">
        <v>1</v>
      </c>
      <c r="L84" s="446">
        <v>32734</v>
      </c>
      <c r="M84" s="732"/>
    </row>
    <row r="85" spans="1:13" s="518" customFormat="1" ht="12.75" customHeight="1">
      <c r="A85" s="37" t="s">
        <v>2448</v>
      </c>
      <c r="B85" s="37" t="s">
        <v>7919</v>
      </c>
      <c r="C85" s="434" t="s">
        <v>2449</v>
      </c>
      <c r="D85" s="482" t="s">
        <v>7924</v>
      </c>
      <c r="E85" s="31">
        <v>1000</v>
      </c>
      <c r="F85" s="23" t="s">
        <v>2444</v>
      </c>
      <c r="G85" s="31">
        <v>950</v>
      </c>
      <c r="H85" s="24" t="s">
        <v>281</v>
      </c>
      <c r="I85" s="263" t="s">
        <v>1799</v>
      </c>
      <c r="J85" s="477">
        <v>660</v>
      </c>
      <c r="K85" s="22">
        <v>1</v>
      </c>
      <c r="L85" s="446">
        <v>29532</v>
      </c>
      <c r="M85" s="732"/>
    </row>
    <row r="86" spans="1:13" s="518" customFormat="1" ht="12.75" customHeight="1">
      <c r="A86" s="37" t="s">
        <v>2450</v>
      </c>
      <c r="B86" s="37" t="s">
        <v>7920</v>
      </c>
      <c r="C86" s="434" t="s">
        <v>2451</v>
      </c>
      <c r="D86" s="482" t="s">
        <v>2451</v>
      </c>
      <c r="E86" s="31">
        <v>790</v>
      </c>
      <c r="F86" s="31">
        <v>485</v>
      </c>
      <c r="G86" s="31">
        <v>250</v>
      </c>
      <c r="H86" s="24" t="s">
        <v>281</v>
      </c>
      <c r="I86" s="24" t="s">
        <v>281</v>
      </c>
      <c r="J86" s="477">
        <v>8.4</v>
      </c>
      <c r="K86" s="24" t="s">
        <v>281</v>
      </c>
      <c r="L86" s="446">
        <v>8452</v>
      </c>
      <c r="M86" s="732"/>
    </row>
    <row r="87" spans="1:13" ht="12.75" customHeight="1">
      <c r="A87" s="880" t="s">
        <v>2452</v>
      </c>
      <c r="B87" s="880"/>
      <c r="C87" s="880"/>
      <c r="D87" s="880"/>
      <c r="E87" s="880"/>
      <c r="F87" s="880"/>
      <c r="G87" s="880"/>
      <c r="H87" s="880"/>
      <c r="I87" s="880"/>
      <c r="J87" s="880"/>
      <c r="K87" s="880"/>
      <c r="L87" s="880"/>
      <c r="M87" s="495"/>
    </row>
    <row r="88" spans="1:13" s="518" customFormat="1" ht="12.75" customHeight="1">
      <c r="A88" s="103"/>
      <c r="B88" s="103"/>
      <c r="C88" s="739" t="s">
        <v>1490</v>
      </c>
      <c r="D88" s="740" t="s">
        <v>8689</v>
      </c>
      <c r="E88" s="88" t="s">
        <v>281</v>
      </c>
      <c r="F88" s="88" t="s">
        <v>281</v>
      </c>
      <c r="G88" s="88" t="s">
        <v>281</v>
      </c>
      <c r="H88" s="88" t="s">
        <v>281</v>
      </c>
      <c r="I88" s="88" t="s">
        <v>281</v>
      </c>
      <c r="J88" s="88" t="s">
        <v>281</v>
      </c>
      <c r="K88" s="88" t="s">
        <v>281</v>
      </c>
      <c r="L88" s="734">
        <v>3641</v>
      </c>
      <c r="M88" s="732"/>
    </row>
    <row r="89" spans="1:13" s="518" customFormat="1" ht="12.75" customHeight="1">
      <c r="A89" s="103"/>
      <c r="B89" s="103"/>
      <c r="C89" s="739" t="s">
        <v>9536</v>
      </c>
      <c r="D89" s="740" t="s">
        <v>9534</v>
      </c>
      <c r="E89" s="88" t="s">
        <v>281</v>
      </c>
      <c r="F89" s="88" t="s">
        <v>281</v>
      </c>
      <c r="G89" s="88" t="s">
        <v>281</v>
      </c>
      <c r="H89" s="88" t="s">
        <v>281</v>
      </c>
      <c r="I89" s="88" t="s">
        <v>281</v>
      </c>
      <c r="J89" s="88" t="s">
        <v>281</v>
      </c>
      <c r="K89" s="88" t="s">
        <v>281</v>
      </c>
      <c r="L89" s="481">
        <v>4588</v>
      </c>
      <c r="M89" s="732"/>
    </row>
    <row r="90" spans="1:13" s="518" customFormat="1" ht="12.75" customHeight="1">
      <c r="A90" s="103"/>
      <c r="B90" s="103"/>
      <c r="C90" s="739" t="s">
        <v>488</v>
      </c>
      <c r="D90" s="740" t="s">
        <v>8995</v>
      </c>
      <c r="E90" s="88" t="s">
        <v>281</v>
      </c>
      <c r="F90" s="88" t="s">
        <v>281</v>
      </c>
      <c r="G90" s="88" t="s">
        <v>281</v>
      </c>
      <c r="H90" s="88" t="s">
        <v>281</v>
      </c>
      <c r="I90" s="88" t="s">
        <v>281</v>
      </c>
      <c r="J90" s="88" t="s">
        <v>281</v>
      </c>
      <c r="K90" s="88" t="s">
        <v>281</v>
      </c>
      <c r="L90" s="734">
        <v>4880</v>
      </c>
      <c r="M90" s="732"/>
    </row>
    <row r="91" spans="1:13" s="518" customFormat="1" ht="12.75" customHeight="1">
      <c r="A91" s="103"/>
      <c r="B91" s="103"/>
      <c r="C91" s="739" t="s">
        <v>2741</v>
      </c>
      <c r="D91" s="740" t="s">
        <v>9535</v>
      </c>
      <c r="E91" s="88" t="s">
        <v>281</v>
      </c>
      <c r="F91" s="88" t="s">
        <v>281</v>
      </c>
      <c r="G91" s="88" t="s">
        <v>281</v>
      </c>
      <c r="H91" s="88" t="s">
        <v>281</v>
      </c>
      <c r="I91" s="88" t="s">
        <v>281</v>
      </c>
      <c r="J91" s="88" t="s">
        <v>281</v>
      </c>
      <c r="K91" s="88" t="s">
        <v>281</v>
      </c>
      <c r="L91" s="734">
        <v>7060</v>
      </c>
      <c r="M91" s="732"/>
    </row>
    <row r="92" spans="1:13" s="518" customFormat="1" ht="12.75" customHeight="1">
      <c r="A92" s="103"/>
      <c r="B92" s="103"/>
      <c r="C92" s="739" t="s">
        <v>2453</v>
      </c>
      <c r="D92" s="740" t="s">
        <v>9572</v>
      </c>
      <c r="E92" s="88" t="s">
        <v>281</v>
      </c>
      <c r="F92" s="88" t="s">
        <v>281</v>
      </c>
      <c r="G92" s="88" t="s">
        <v>281</v>
      </c>
      <c r="H92" s="88" t="s">
        <v>281</v>
      </c>
      <c r="I92" s="88" t="s">
        <v>281</v>
      </c>
      <c r="J92" s="88" t="s">
        <v>281</v>
      </c>
      <c r="K92" s="88" t="s">
        <v>281</v>
      </c>
      <c r="L92" s="734">
        <v>9115</v>
      </c>
      <c r="M92" s="732"/>
    </row>
    <row r="93" spans="1:13" ht="12.75" customHeight="1">
      <c r="A93" s="103"/>
      <c r="B93" s="103"/>
      <c r="C93" s="739" t="s">
        <v>9603</v>
      </c>
      <c r="D93" s="740" t="s">
        <v>12082</v>
      </c>
      <c r="E93" s="88" t="s">
        <v>281</v>
      </c>
      <c r="F93" s="88" t="s">
        <v>281</v>
      </c>
      <c r="G93" s="88" t="s">
        <v>281</v>
      </c>
      <c r="H93" s="88" t="s">
        <v>281</v>
      </c>
      <c r="I93" s="88" t="s">
        <v>281</v>
      </c>
      <c r="J93" s="88" t="s">
        <v>281</v>
      </c>
      <c r="K93" s="88" t="s">
        <v>281</v>
      </c>
      <c r="L93" s="734">
        <v>3080</v>
      </c>
      <c r="M93" s="495"/>
    </row>
    <row r="94" spans="1:13" ht="12.75" customHeight="1">
      <c r="A94" s="880" t="s">
        <v>9744</v>
      </c>
      <c r="B94" s="880"/>
      <c r="C94" s="880"/>
      <c r="D94" s="880"/>
      <c r="E94" s="880"/>
      <c r="F94" s="880"/>
      <c r="G94" s="880"/>
      <c r="H94" s="880"/>
      <c r="I94" s="880"/>
      <c r="J94" s="880"/>
      <c r="K94" s="880"/>
      <c r="L94" s="880"/>
      <c r="M94" s="691"/>
    </row>
    <row r="95" spans="1:13" ht="12.75" customHeight="1">
      <c r="A95" s="37" t="s">
        <v>2454</v>
      </c>
      <c r="B95" s="601" t="s">
        <v>7925</v>
      </c>
      <c r="C95" s="611" t="s">
        <v>2455</v>
      </c>
      <c r="D95" s="470" t="s">
        <v>4995</v>
      </c>
      <c r="E95" s="31">
        <v>998</v>
      </c>
      <c r="F95" s="66">
        <v>555</v>
      </c>
      <c r="G95" s="66">
        <v>35</v>
      </c>
      <c r="H95" s="88" t="s">
        <v>281</v>
      </c>
      <c r="I95" s="263" t="s">
        <v>301</v>
      </c>
      <c r="J95" s="477">
        <v>12</v>
      </c>
      <c r="K95" s="104">
        <v>50</v>
      </c>
      <c r="L95" s="446">
        <v>5558</v>
      </c>
      <c r="M95" s="691"/>
    </row>
    <row r="96" spans="1:13" ht="12.75" customHeight="1">
      <c r="A96" s="37" t="s">
        <v>2456</v>
      </c>
      <c r="B96" s="601" t="s">
        <v>7926</v>
      </c>
      <c r="C96" s="611" t="s">
        <v>2457</v>
      </c>
      <c r="D96" s="470" t="s">
        <v>4996</v>
      </c>
      <c r="E96" s="31">
        <v>498</v>
      </c>
      <c r="F96" s="66">
        <v>555</v>
      </c>
      <c r="G96" s="66">
        <v>35</v>
      </c>
      <c r="H96" s="88" t="s">
        <v>281</v>
      </c>
      <c r="I96" s="263" t="s">
        <v>301</v>
      </c>
      <c r="J96" s="477">
        <v>5.9</v>
      </c>
      <c r="K96" s="104">
        <v>100</v>
      </c>
      <c r="L96" s="446">
        <v>3158</v>
      </c>
      <c r="M96" s="691"/>
    </row>
    <row r="97" spans="1:13" ht="12.75" customHeight="1">
      <c r="A97" s="37" t="s">
        <v>2458</v>
      </c>
      <c r="B97" s="601" t="s">
        <v>7927</v>
      </c>
      <c r="C97" s="611" t="s">
        <v>2459</v>
      </c>
      <c r="D97" s="470" t="s">
        <v>5146</v>
      </c>
      <c r="E97" s="31">
        <v>995</v>
      </c>
      <c r="F97" s="66">
        <v>650</v>
      </c>
      <c r="G97" s="66">
        <v>46</v>
      </c>
      <c r="H97" s="88" t="s">
        <v>281</v>
      </c>
      <c r="I97" s="263" t="s">
        <v>301</v>
      </c>
      <c r="J97" s="477">
        <v>20</v>
      </c>
      <c r="K97" s="104">
        <v>50</v>
      </c>
      <c r="L97" s="446">
        <v>6518</v>
      </c>
      <c r="M97" s="296"/>
    </row>
    <row r="98" spans="1:13" ht="15" customHeight="1">
      <c r="A98" s="37" t="s">
        <v>12139</v>
      </c>
      <c r="B98" s="601" t="s">
        <v>12140</v>
      </c>
      <c r="C98" s="741" t="s">
        <v>12141</v>
      </c>
      <c r="D98" s="470" t="s">
        <v>12142</v>
      </c>
      <c r="E98" s="31">
        <v>500</v>
      </c>
      <c r="F98" s="66">
        <v>650</v>
      </c>
      <c r="G98" s="66">
        <v>46</v>
      </c>
      <c r="H98" s="88" t="s">
        <v>281</v>
      </c>
      <c r="I98" s="263" t="s">
        <v>301</v>
      </c>
      <c r="J98" s="477">
        <v>9.6</v>
      </c>
      <c r="K98" s="104">
        <v>100</v>
      </c>
      <c r="L98" s="446">
        <v>3259</v>
      </c>
    </row>
  </sheetData>
  <mergeCells count="9">
    <mergeCell ref="A94:L94"/>
    <mergeCell ref="A2:L2"/>
    <mergeCell ref="A10:L10"/>
    <mergeCell ref="A41:L41"/>
    <mergeCell ref="A81:L81"/>
    <mergeCell ref="A57:L57"/>
    <mergeCell ref="A49:L49"/>
    <mergeCell ref="A66:L66"/>
    <mergeCell ref="A87:L87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5" max="11" man="1"/>
  </rowBreaks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48">
    <tabColor theme="4" tint="0.79998168889431442"/>
    <pageSetUpPr fitToPage="1"/>
  </sheetPr>
  <dimension ref="A1:L112"/>
  <sheetViews>
    <sheetView zoomScaleNormal="100" zoomScalePageLayoutView="70" workbookViewId="0"/>
  </sheetViews>
  <sheetFormatPr defaultColWidth="17.28515625" defaultRowHeight="15" customHeight="1"/>
  <cols>
    <col min="1" max="1" width="11.7109375" style="43" customWidth="1"/>
    <col min="2" max="2" width="14.7109375" style="41" customWidth="1"/>
    <col min="3" max="3" width="58.7109375" style="490" customWidth="1"/>
    <col min="4" max="4" width="69.7109375" style="508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6384" width="17.28515625" style="16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2" ht="12.75" customHeight="1">
      <c r="A2" s="882" t="s">
        <v>9567</v>
      </c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</row>
    <row r="3" spans="1:12" s="27" customFormat="1" ht="12.75" customHeight="1">
      <c r="A3" s="459" t="s">
        <v>2460</v>
      </c>
      <c r="B3" s="459" t="s">
        <v>7928</v>
      </c>
      <c r="C3" s="473" t="s">
        <v>2461</v>
      </c>
      <c r="D3" s="722" t="s">
        <v>7935</v>
      </c>
      <c r="E3" s="31">
        <v>1000</v>
      </c>
      <c r="F3" s="91" t="s">
        <v>644</v>
      </c>
      <c r="G3" s="91" t="s">
        <v>600</v>
      </c>
      <c r="H3" s="91" t="s">
        <v>645</v>
      </c>
      <c r="I3" s="263" t="s">
        <v>1799</v>
      </c>
      <c r="J3" s="477">
        <v>305.8</v>
      </c>
      <c r="K3" s="90">
        <v>4</v>
      </c>
      <c r="L3" s="460">
        <v>4265</v>
      </c>
    </row>
    <row r="4" spans="1:12" s="27" customFormat="1" ht="12.75" customHeight="1">
      <c r="A4" s="459" t="s">
        <v>2462</v>
      </c>
      <c r="B4" s="459" t="s">
        <v>7929</v>
      </c>
      <c r="C4" s="473" t="s">
        <v>2463</v>
      </c>
      <c r="D4" s="723" t="s">
        <v>7936</v>
      </c>
      <c r="E4" s="31">
        <v>1000</v>
      </c>
      <c r="F4" s="91" t="s">
        <v>644</v>
      </c>
      <c r="G4" s="91" t="s">
        <v>611</v>
      </c>
      <c r="H4" s="91" t="s">
        <v>2421</v>
      </c>
      <c r="I4" s="263" t="s">
        <v>1799</v>
      </c>
      <c r="J4" s="477">
        <v>315</v>
      </c>
      <c r="K4" s="90">
        <v>4</v>
      </c>
      <c r="L4" s="460">
        <v>4450</v>
      </c>
    </row>
    <row r="5" spans="1:12" s="27" customFormat="1" ht="12.75" customHeight="1">
      <c r="A5" s="459" t="s">
        <v>2464</v>
      </c>
      <c r="B5" s="459" t="s">
        <v>7930</v>
      </c>
      <c r="C5" s="473" t="s">
        <v>2465</v>
      </c>
      <c r="D5" s="722" t="s">
        <v>7937</v>
      </c>
      <c r="E5" s="31">
        <v>1000</v>
      </c>
      <c r="F5" s="91" t="s">
        <v>644</v>
      </c>
      <c r="G5" s="91" t="s">
        <v>605</v>
      </c>
      <c r="H5" s="91" t="s">
        <v>1718</v>
      </c>
      <c r="I5" s="263" t="s">
        <v>1799</v>
      </c>
      <c r="J5" s="477">
        <v>324.10000000000002</v>
      </c>
      <c r="K5" s="90">
        <v>4</v>
      </c>
      <c r="L5" s="460">
        <v>4821</v>
      </c>
    </row>
    <row r="6" spans="1:12" s="27" customFormat="1" ht="12.75" customHeight="1">
      <c r="A6" s="459" t="s">
        <v>2466</v>
      </c>
      <c r="B6" s="459" t="s">
        <v>7931</v>
      </c>
      <c r="C6" s="473" t="s">
        <v>2467</v>
      </c>
      <c r="D6" s="723" t="s">
        <v>7938</v>
      </c>
      <c r="E6" s="31">
        <v>1000</v>
      </c>
      <c r="F6" s="91" t="s">
        <v>644</v>
      </c>
      <c r="G6" s="91" t="s">
        <v>608</v>
      </c>
      <c r="H6" s="91" t="s">
        <v>1721</v>
      </c>
      <c r="I6" s="263" t="s">
        <v>1799</v>
      </c>
      <c r="J6" s="477">
        <v>333.2</v>
      </c>
      <c r="K6" s="90">
        <v>4</v>
      </c>
      <c r="L6" s="460">
        <v>4881</v>
      </c>
    </row>
    <row r="7" spans="1:12" s="27" customFormat="1" ht="12.75" customHeight="1">
      <c r="A7" s="459" t="s">
        <v>2468</v>
      </c>
      <c r="B7" s="459" t="s">
        <v>7932</v>
      </c>
      <c r="C7" s="473" t="s">
        <v>2469</v>
      </c>
      <c r="D7" s="722" t="s">
        <v>7939</v>
      </c>
      <c r="E7" s="31">
        <v>1000</v>
      </c>
      <c r="F7" s="91" t="s">
        <v>644</v>
      </c>
      <c r="G7" s="91" t="s">
        <v>2212</v>
      </c>
      <c r="H7" s="91" t="s">
        <v>1724</v>
      </c>
      <c r="I7" s="263" t="s">
        <v>1799</v>
      </c>
      <c r="J7" s="477">
        <v>342.2</v>
      </c>
      <c r="K7" s="90">
        <v>4</v>
      </c>
      <c r="L7" s="460">
        <v>4943</v>
      </c>
    </row>
    <row r="8" spans="1:12" s="27" customFormat="1" ht="12.75" customHeight="1">
      <c r="A8" s="459" t="s">
        <v>2470</v>
      </c>
      <c r="B8" s="459" t="s">
        <v>7933</v>
      </c>
      <c r="C8" s="473" t="s">
        <v>2471</v>
      </c>
      <c r="D8" s="723" t="s">
        <v>7940</v>
      </c>
      <c r="E8" s="31">
        <v>1000</v>
      </c>
      <c r="F8" s="91" t="s">
        <v>644</v>
      </c>
      <c r="G8" s="91" t="s">
        <v>2214</v>
      </c>
      <c r="H8" s="91" t="s">
        <v>1727</v>
      </c>
      <c r="I8" s="263" t="s">
        <v>1799</v>
      </c>
      <c r="J8" s="477">
        <v>351.2</v>
      </c>
      <c r="K8" s="90">
        <v>4</v>
      </c>
      <c r="L8" s="460">
        <v>4981</v>
      </c>
    </row>
    <row r="9" spans="1:12" s="27" customFormat="1" ht="12.75" customHeight="1">
      <c r="A9" s="459" t="s">
        <v>2472</v>
      </c>
      <c r="B9" s="459" t="s">
        <v>7934</v>
      </c>
      <c r="C9" s="473" t="s">
        <v>2473</v>
      </c>
      <c r="D9" s="722" t="s">
        <v>7941</v>
      </c>
      <c r="E9" s="31">
        <v>1000</v>
      </c>
      <c r="F9" s="91" t="s">
        <v>644</v>
      </c>
      <c r="G9" s="91" t="s">
        <v>2216</v>
      </c>
      <c r="H9" s="91" t="s">
        <v>1730</v>
      </c>
      <c r="I9" s="263" t="s">
        <v>1799</v>
      </c>
      <c r="J9" s="477">
        <v>359.7</v>
      </c>
      <c r="K9" s="90">
        <v>4</v>
      </c>
      <c r="L9" s="460">
        <v>5074</v>
      </c>
    </row>
    <row r="10" spans="1:12" ht="12.75" customHeight="1">
      <c r="A10" s="882" t="s">
        <v>9563</v>
      </c>
      <c r="B10" s="882"/>
      <c r="C10" s="882"/>
      <c r="D10" s="882"/>
      <c r="E10" s="882"/>
      <c r="F10" s="882"/>
      <c r="G10" s="882"/>
      <c r="H10" s="882"/>
      <c r="I10" s="882"/>
      <c r="J10" s="882"/>
      <c r="K10" s="882"/>
      <c r="L10" s="882"/>
    </row>
    <row r="11" spans="1:12" s="27" customFormat="1" ht="12.75" customHeight="1">
      <c r="A11" s="459" t="s">
        <v>2474</v>
      </c>
      <c r="B11" s="459" t="s">
        <v>7942</v>
      </c>
      <c r="C11" s="473" t="s">
        <v>2475</v>
      </c>
      <c r="D11" s="724" t="s">
        <v>7972</v>
      </c>
      <c r="E11" s="31">
        <v>1000</v>
      </c>
      <c r="F11" s="91" t="s">
        <v>644</v>
      </c>
      <c r="G11" s="91" t="s">
        <v>1237</v>
      </c>
      <c r="H11" s="91" t="s">
        <v>840</v>
      </c>
      <c r="I11" s="263" t="s">
        <v>1799</v>
      </c>
      <c r="J11" s="477">
        <v>306.8</v>
      </c>
      <c r="K11" s="90">
        <v>4</v>
      </c>
      <c r="L11" s="460">
        <v>5083</v>
      </c>
    </row>
    <row r="12" spans="1:12" s="27" customFormat="1" ht="12.75" customHeight="1">
      <c r="A12" s="459" t="s">
        <v>2476</v>
      </c>
      <c r="B12" s="459" t="s">
        <v>7943</v>
      </c>
      <c r="C12" s="473" t="s">
        <v>2477</v>
      </c>
      <c r="D12" s="724" t="s">
        <v>7973</v>
      </c>
      <c r="E12" s="31">
        <v>1000</v>
      </c>
      <c r="F12" s="91" t="s">
        <v>644</v>
      </c>
      <c r="G12" s="91" t="s">
        <v>1240</v>
      </c>
      <c r="H12" s="91" t="s">
        <v>843</v>
      </c>
      <c r="I12" s="263" t="s">
        <v>1799</v>
      </c>
      <c r="J12" s="477">
        <v>308.60000000000002</v>
      </c>
      <c r="K12" s="90">
        <v>4</v>
      </c>
      <c r="L12" s="460">
        <v>5083</v>
      </c>
    </row>
    <row r="13" spans="1:12" s="27" customFormat="1" ht="12.75" customHeight="1">
      <c r="A13" s="459" t="s">
        <v>2478</v>
      </c>
      <c r="B13" s="459" t="s">
        <v>7944</v>
      </c>
      <c r="C13" s="473" t="s">
        <v>2479</v>
      </c>
      <c r="D13" s="724" t="s">
        <v>7974</v>
      </c>
      <c r="E13" s="31">
        <v>1000</v>
      </c>
      <c r="F13" s="91" t="s">
        <v>644</v>
      </c>
      <c r="G13" s="91" t="s">
        <v>1243</v>
      </c>
      <c r="H13" s="91" t="s">
        <v>846</v>
      </c>
      <c r="I13" s="263" t="s">
        <v>1799</v>
      </c>
      <c r="J13" s="477">
        <v>310.39999999999998</v>
      </c>
      <c r="K13" s="90">
        <v>4</v>
      </c>
      <c r="L13" s="460">
        <v>5083</v>
      </c>
    </row>
    <row r="14" spans="1:12" s="27" customFormat="1" ht="12.75" customHeight="1">
      <c r="A14" s="459" t="s">
        <v>2480</v>
      </c>
      <c r="B14" s="459" t="s">
        <v>7945</v>
      </c>
      <c r="C14" s="473" t="s">
        <v>2481</v>
      </c>
      <c r="D14" s="724" t="s">
        <v>7975</v>
      </c>
      <c r="E14" s="31">
        <v>1000</v>
      </c>
      <c r="F14" s="91" t="s">
        <v>644</v>
      </c>
      <c r="G14" s="91" t="s">
        <v>1078</v>
      </c>
      <c r="H14" s="91" t="s">
        <v>849</v>
      </c>
      <c r="I14" s="263" t="s">
        <v>1799</v>
      </c>
      <c r="J14" s="477">
        <v>312.2</v>
      </c>
      <c r="K14" s="90">
        <v>4</v>
      </c>
      <c r="L14" s="460">
        <v>5083</v>
      </c>
    </row>
    <row r="15" spans="1:12" s="27" customFormat="1" ht="12.75" customHeight="1">
      <c r="A15" s="459" t="s">
        <v>2482</v>
      </c>
      <c r="B15" s="459" t="s">
        <v>7946</v>
      </c>
      <c r="C15" s="473" t="s">
        <v>2483</v>
      </c>
      <c r="D15" s="724" t="s">
        <v>7976</v>
      </c>
      <c r="E15" s="31">
        <v>1000</v>
      </c>
      <c r="F15" s="91" t="s">
        <v>644</v>
      </c>
      <c r="G15" s="91" t="s">
        <v>1081</v>
      </c>
      <c r="H15" s="91" t="s">
        <v>852</v>
      </c>
      <c r="I15" s="263" t="s">
        <v>1799</v>
      </c>
      <c r="J15" s="477">
        <v>314.10000000000002</v>
      </c>
      <c r="K15" s="90">
        <v>4</v>
      </c>
      <c r="L15" s="460">
        <v>5083</v>
      </c>
    </row>
    <row r="16" spans="1:12" s="27" customFormat="1" ht="12.75" customHeight="1">
      <c r="A16" s="459" t="s">
        <v>2484</v>
      </c>
      <c r="B16" s="459" t="s">
        <v>7947</v>
      </c>
      <c r="C16" s="473" t="s">
        <v>2485</v>
      </c>
      <c r="D16" s="724" t="s">
        <v>7977</v>
      </c>
      <c r="E16" s="31">
        <v>1000</v>
      </c>
      <c r="F16" s="91" t="s">
        <v>644</v>
      </c>
      <c r="G16" s="91" t="s">
        <v>1084</v>
      </c>
      <c r="H16" s="91" t="s">
        <v>855</v>
      </c>
      <c r="I16" s="263" t="s">
        <v>1799</v>
      </c>
      <c r="J16" s="477">
        <v>315.89999999999998</v>
      </c>
      <c r="K16" s="90">
        <v>4</v>
      </c>
      <c r="L16" s="460">
        <v>5119</v>
      </c>
    </row>
    <row r="17" spans="1:12" s="27" customFormat="1" ht="12.75" customHeight="1">
      <c r="A17" s="459" t="s">
        <v>2486</v>
      </c>
      <c r="B17" s="459" t="s">
        <v>7948</v>
      </c>
      <c r="C17" s="473" t="s">
        <v>2487</v>
      </c>
      <c r="D17" s="724" t="s">
        <v>7978</v>
      </c>
      <c r="E17" s="31">
        <v>1000</v>
      </c>
      <c r="F17" s="91" t="s">
        <v>644</v>
      </c>
      <c r="G17" s="91" t="s">
        <v>1087</v>
      </c>
      <c r="H17" s="91" t="s">
        <v>3616</v>
      </c>
      <c r="I17" s="263" t="s">
        <v>1799</v>
      </c>
      <c r="J17" s="477">
        <v>317.7</v>
      </c>
      <c r="K17" s="90">
        <v>4</v>
      </c>
      <c r="L17" s="460">
        <v>5119</v>
      </c>
    </row>
    <row r="18" spans="1:12" s="27" customFormat="1" ht="12.75" customHeight="1">
      <c r="A18" s="459" t="s">
        <v>2488</v>
      </c>
      <c r="B18" s="459" t="s">
        <v>7949</v>
      </c>
      <c r="C18" s="473" t="s">
        <v>2489</v>
      </c>
      <c r="D18" s="724" t="s">
        <v>7979</v>
      </c>
      <c r="E18" s="31">
        <v>1000</v>
      </c>
      <c r="F18" s="91" t="s">
        <v>644</v>
      </c>
      <c r="G18" s="91" t="s">
        <v>1090</v>
      </c>
      <c r="H18" s="91" t="s">
        <v>3619</v>
      </c>
      <c r="I18" s="263" t="s">
        <v>1799</v>
      </c>
      <c r="J18" s="477">
        <v>319.5</v>
      </c>
      <c r="K18" s="90">
        <v>4</v>
      </c>
      <c r="L18" s="460">
        <v>5119</v>
      </c>
    </row>
    <row r="19" spans="1:12" s="27" customFormat="1" ht="12.75" customHeight="1">
      <c r="A19" s="459" t="s">
        <v>2490</v>
      </c>
      <c r="B19" s="459" t="s">
        <v>7950</v>
      </c>
      <c r="C19" s="473" t="s">
        <v>2491</v>
      </c>
      <c r="D19" s="724" t="s">
        <v>7980</v>
      </c>
      <c r="E19" s="31">
        <v>1000</v>
      </c>
      <c r="F19" s="91" t="s">
        <v>644</v>
      </c>
      <c r="G19" s="91" t="s">
        <v>1093</v>
      </c>
      <c r="H19" s="91" t="s">
        <v>3622</v>
      </c>
      <c r="I19" s="263" t="s">
        <v>1799</v>
      </c>
      <c r="J19" s="477">
        <v>321.39999999999998</v>
      </c>
      <c r="K19" s="90">
        <v>4</v>
      </c>
      <c r="L19" s="460">
        <v>5119</v>
      </c>
    </row>
    <row r="20" spans="1:12" s="27" customFormat="1" ht="12.75" customHeight="1">
      <c r="A20" s="459" t="s">
        <v>2492</v>
      </c>
      <c r="B20" s="459" t="s">
        <v>7951</v>
      </c>
      <c r="C20" s="473" t="s">
        <v>2493</v>
      </c>
      <c r="D20" s="724" t="s">
        <v>7981</v>
      </c>
      <c r="E20" s="31">
        <v>1000</v>
      </c>
      <c r="F20" s="91" t="s">
        <v>644</v>
      </c>
      <c r="G20" s="91" t="s">
        <v>1096</v>
      </c>
      <c r="H20" s="91" t="s">
        <v>3625</v>
      </c>
      <c r="I20" s="263" t="s">
        <v>1799</v>
      </c>
      <c r="J20" s="477">
        <v>323.2</v>
      </c>
      <c r="K20" s="90">
        <v>4</v>
      </c>
      <c r="L20" s="460">
        <v>5119</v>
      </c>
    </row>
    <row r="21" spans="1:12" s="27" customFormat="1" ht="12.75" customHeight="1">
      <c r="A21" s="459" t="s">
        <v>2494</v>
      </c>
      <c r="B21" s="459" t="s">
        <v>7952</v>
      </c>
      <c r="C21" s="473" t="s">
        <v>2495</v>
      </c>
      <c r="D21" s="724" t="s">
        <v>7982</v>
      </c>
      <c r="E21" s="31">
        <v>1000</v>
      </c>
      <c r="F21" s="91" t="s">
        <v>644</v>
      </c>
      <c r="G21" s="91" t="s">
        <v>1099</v>
      </c>
      <c r="H21" s="91" t="s">
        <v>3628</v>
      </c>
      <c r="I21" s="263" t="s">
        <v>1799</v>
      </c>
      <c r="J21" s="477">
        <v>325</v>
      </c>
      <c r="K21" s="90">
        <v>4</v>
      </c>
      <c r="L21" s="460">
        <v>5154</v>
      </c>
    </row>
    <row r="22" spans="1:12" s="27" customFormat="1" ht="12.75" customHeight="1">
      <c r="A22" s="459" t="s">
        <v>2496</v>
      </c>
      <c r="B22" s="459" t="s">
        <v>7953</v>
      </c>
      <c r="C22" s="473" t="s">
        <v>2497</v>
      </c>
      <c r="D22" s="724" t="s">
        <v>7983</v>
      </c>
      <c r="E22" s="31">
        <v>1000</v>
      </c>
      <c r="F22" s="91" t="s">
        <v>644</v>
      </c>
      <c r="G22" s="91" t="s">
        <v>1102</v>
      </c>
      <c r="H22" s="91" t="s">
        <v>3631</v>
      </c>
      <c r="I22" s="263" t="s">
        <v>1799</v>
      </c>
      <c r="J22" s="477">
        <v>326.8</v>
      </c>
      <c r="K22" s="90">
        <v>4</v>
      </c>
      <c r="L22" s="460">
        <v>5154</v>
      </c>
    </row>
    <row r="23" spans="1:12" s="27" customFormat="1" ht="12.75" customHeight="1">
      <c r="A23" s="459" t="s">
        <v>2498</v>
      </c>
      <c r="B23" s="459" t="s">
        <v>7954</v>
      </c>
      <c r="C23" s="473" t="s">
        <v>2499</v>
      </c>
      <c r="D23" s="724" t="s">
        <v>7984</v>
      </c>
      <c r="E23" s="31">
        <v>1000</v>
      </c>
      <c r="F23" s="91" t="s">
        <v>644</v>
      </c>
      <c r="G23" s="91" t="s">
        <v>2008</v>
      </c>
      <c r="H23" s="91" t="s">
        <v>3634</v>
      </c>
      <c r="I23" s="263" t="s">
        <v>1799</v>
      </c>
      <c r="J23" s="477">
        <v>328.6</v>
      </c>
      <c r="K23" s="90">
        <v>4</v>
      </c>
      <c r="L23" s="460">
        <v>5154</v>
      </c>
    </row>
    <row r="24" spans="1:12" s="27" customFormat="1" ht="12.75" customHeight="1">
      <c r="A24" s="459" t="s">
        <v>2500</v>
      </c>
      <c r="B24" s="459" t="s">
        <v>7955</v>
      </c>
      <c r="C24" s="473" t="s">
        <v>2501</v>
      </c>
      <c r="D24" s="724" t="s">
        <v>7985</v>
      </c>
      <c r="E24" s="31">
        <v>1000</v>
      </c>
      <c r="F24" s="91" t="s">
        <v>644</v>
      </c>
      <c r="G24" s="91" t="s">
        <v>2011</v>
      </c>
      <c r="H24" s="91" t="s">
        <v>3637</v>
      </c>
      <c r="I24" s="263" t="s">
        <v>1799</v>
      </c>
      <c r="J24" s="477">
        <v>330.4</v>
      </c>
      <c r="K24" s="90">
        <v>4</v>
      </c>
      <c r="L24" s="460">
        <v>5154</v>
      </c>
    </row>
    <row r="25" spans="1:12" s="27" customFormat="1" ht="12.75" customHeight="1">
      <c r="A25" s="459" t="s">
        <v>2502</v>
      </c>
      <c r="B25" s="459" t="s">
        <v>7956</v>
      </c>
      <c r="C25" s="473" t="s">
        <v>2503</v>
      </c>
      <c r="D25" s="724" t="s">
        <v>7986</v>
      </c>
      <c r="E25" s="31">
        <v>1000</v>
      </c>
      <c r="F25" s="91" t="s">
        <v>644</v>
      </c>
      <c r="G25" s="91" t="s">
        <v>2014</v>
      </c>
      <c r="H25" s="91" t="s">
        <v>1135</v>
      </c>
      <c r="I25" s="263" t="s">
        <v>1799</v>
      </c>
      <c r="J25" s="477">
        <v>332.3</v>
      </c>
      <c r="K25" s="90">
        <v>4</v>
      </c>
      <c r="L25" s="460">
        <v>5154</v>
      </c>
    </row>
    <row r="26" spans="1:12" s="27" customFormat="1" ht="12.75" customHeight="1">
      <c r="A26" s="459" t="s">
        <v>2504</v>
      </c>
      <c r="B26" s="459" t="s">
        <v>7957</v>
      </c>
      <c r="C26" s="473" t="s">
        <v>2505</v>
      </c>
      <c r="D26" s="724" t="s">
        <v>7987</v>
      </c>
      <c r="E26" s="31">
        <v>1000</v>
      </c>
      <c r="F26" s="91" t="s">
        <v>644</v>
      </c>
      <c r="G26" s="91" t="s">
        <v>2017</v>
      </c>
      <c r="H26" s="91" t="s">
        <v>1227</v>
      </c>
      <c r="I26" s="263" t="s">
        <v>1799</v>
      </c>
      <c r="J26" s="477">
        <v>334.1</v>
      </c>
      <c r="K26" s="90">
        <v>4</v>
      </c>
      <c r="L26" s="460">
        <v>5229</v>
      </c>
    </row>
    <row r="27" spans="1:12" s="27" customFormat="1" ht="12.75" customHeight="1">
      <c r="A27" s="459" t="s">
        <v>2506</v>
      </c>
      <c r="B27" s="459" t="s">
        <v>7958</v>
      </c>
      <c r="C27" s="473" t="s">
        <v>2507</v>
      </c>
      <c r="D27" s="724" t="s">
        <v>7988</v>
      </c>
      <c r="E27" s="31">
        <v>1000</v>
      </c>
      <c r="F27" s="91" t="s">
        <v>644</v>
      </c>
      <c r="G27" s="91" t="s">
        <v>2020</v>
      </c>
      <c r="H27" s="91" t="s">
        <v>1230</v>
      </c>
      <c r="I27" s="263" t="s">
        <v>1799</v>
      </c>
      <c r="J27" s="477">
        <v>335.9</v>
      </c>
      <c r="K27" s="90">
        <v>4</v>
      </c>
      <c r="L27" s="460">
        <v>5229</v>
      </c>
    </row>
    <row r="28" spans="1:12" s="27" customFormat="1" ht="12.75" customHeight="1">
      <c r="A28" s="459" t="s">
        <v>2508</v>
      </c>
      <c r="B28" s="459" t="s">
        <v>7959</v>
      </c>
      <c r="C28" s="473" t="s">
        <v>2509</v>
      </c>
      <c r="D28" s="724" t="s">
        <v>7989</v>
      </c>
      <c r="E28" s="31">
        <v>1000</v>
      </c>
      <c r="F28" s="91" t="s">
        <v>644</v>
      </c>
      <c r="G28" s="91" t="s">
        <v>2023</v>
      </c>
      <c r="H28" s="91" t="s">
        <v>1233</v>
      </c>
      <c r="I28" s="263" t="s">
        <v>1799</v>
      </c>
      <c r="J28" s="477">
        <v>337.7</v>
      </c>
      <c r="K28" s="90">
        <v>4</v>
      </c>
      <c r="L28" s="460">
        <v>5229</v>
      </c>
    </row>
    <row r="29" spans="1:12" s="27" customFormat="1" ht="12.75" customHeight="1">
      <c r="A29" s="459" t="s">
        <v>2510</v>
      </c>
      <c r="B29" s="459" t="s">
        <v>7960</v>
      </c>
      <c r="C29" s="473" t="s">
        <v>2511</v>
      </c>
      <c r="D29" s="724" t="s">
        <v>7990</v>
      </c>
      <c r="E29" s="31">
        <v>1000</v>
      </c>
      <c r="F29" s="91" t="s">
        <v>644</v>
      </c>
      <c r="G29" s="91" t="s">
        <v>2026</v>
      </c>
      <c r="H29" s="91" t="s">
        <v>1237</v>
      </c>
      <c r="I29" s="263" t="s">
        <v>1799</v>
      </c>
      <c r="J29" s="477">
        <v>339.5</v>
      </c>
      <c r="K29" s="90">
        <v>4</v>
      </c>
      <c r="L29" s="460">
        <v>5229</v>
      </c>
    </row>
    <row r="30" spans="1:12" s="27" customFormat="1" ht="12.75" customHeight="1">
      <c r="A30" s="459" t="s">
        <v>2512</v>
      </c>
      <c r="B30" s="459" t="s">
        <v>7961</v>
      </c>
      <c r="C30" s="473" t="s">
        <v>2513</v>
      </c>
      <c r="D30" s="724" t="s">
        <v>7991</v>
      </c>
      <c r="E30" s="31">
        <v>1000</v>
      </c>
      <c r="F30" s="91" t="s">
        <v>644</v>
      </c>
      <c r="G30" s="91" t="s">
        <v>2029</v>
      </c>
      <c r="H30" s="91" t="s">
        <v>1240</v>
      </c>
      <c r="I30" s="263" t="s">
        <v>1799</v>
      </c>
      <c r="J30" s="477">
        <v>341.3</v>
      </c>
      <c r="K30" s="90">
        <v>4</v>
      </c>
      <c r="L30" s="460">
        <v>5229</v>
      </c>
    </row>
    <row r="31" spans="1:12" s="27" customFormat="1" ht="12.75" customHeight="1">
      <c r="A31" s="459" t="s">
        <v>2514</v>
      </c>
      <c r="B31" s="459" t="s">
        <v>7962</v>
      </c>
      <c r="C31" s="473" t="s">
        <v>2515</v>
      </c>
      <c r="D31" s="724" t="s">
        <v>7992</v>
      </c>
      <c r="E31" s="31">
        <v>1000</v>
      </c>
      <c r="F31" s="91" t="s">
        <v>644</v>
      </c>
      <c r="G31" s="91" t="s">
        <v>2032</v>
      </c>
      <c r="H31" s="91" t="s">
        <v>1243</v>
      </c>
      <c r="I31" s="263" t="s">
        <v>1799</v>
      </c>
      <c r="J31" s="477">
        <v>343.1</v>
      </c>
      <c r="K31" s="90">
        <v>4</v>
      </c>
      <c r="L31" s="460">
        <v>5294</v>
      </c>
    </row>
    <row r="32" spans="1:12" s="27" customFormat="1" ht="12.75" customHeight="1">
      <c r="A32" s="459" t="s">
        <v>2516</v>
      </c>
      <c r="B32" s="459" t="s">
        <v>7963</v>
      </c>
      <c r="C32" s="473" t="s">
        <v>2517</v>
      </c>
      <c r="D32" s="724" t="s">
        <v>7993</v>
      </c>
      <c r="E32" s="31">
        <v>1000</v>
      </c>
      <c r="F32" s="91" t="s">
        <v>644</v>
      </c>
      <c r="G32" s="91" t="s">
        <v>2035</v>
      </c>
      <c r="H32" s="91" t="s">
        <v>1078</v>
      </c>
      <c r="I32" s="263" t="s">
        <v>1799</v>
      </c>
      <c r="J32" s="477">
        <v>344.9</v>
      </c>
      <c r="K32" s="90">
        <v>4</v>
      </c>
      <c r="L32" s="460">
        <v>5294</v>
      </c>
    </row>
    <row r="33" spans="1:12" s="27" customFormat="1" ht="12.75" customHeight="1">
      <c r="A33" s="459" t="s">
        <v>2518</v>
      </c>
      <c r="B33" s="459" t="s">
        <v>7964</v>
      </c>
      <c r="C33" s="473" t="s">
        <v>2519</v>
      </c>
      <c r="D33" s="724" t="s">
        <v>7994</v>
      </c>
      <c r="E33" s="31">
        <v>1000</v>
      </c>
      <c r="F33" s="91" t="s">
        <v>644</v>
      </c>
      <c r="G33" s="91" t="s">
        <v>2038</v>
      </c>
      <c r="H33" s="91" t="s">
        <v>1081</v>
      </c>
      <c r="I33" s="263" t="s">
        <v>1799</v>
      </c>
      <c r="J33" s="477">
        <v>346.7</v>
      </c>
      <c r="K33" s="90">
        <v>4</v>
      </c>
      <c r="L33" s="460">
        <v>5294</v>
      </c>
    </row>
    <row r="34" spans="1:12" s="27" customFormat="1" ht="12.75" customHeight="1">
      <c r="A34" s="459" t="s">
        <v>2520</v>
      </c>
      <c r="B34" s="459" t="s">
        <v>7965</v>
      </c>
      <c r="C34" s="473" t="s">
        <v>2521</v>
      </c>
      <c r="D34" s="724" t="s">
        <v>7995</v>
      </c>
      <c r="E34" s="31">
        <v>1000</v>
      </c>
      <c r="F34" s="91" t="s">
        <v>644</v>
      </c>
      <c r="G34" s="91" t="s">
        <v>2041</v>
      </c>
      <c r="H34" s="91" t="s">
        <v>1084</v>
      </c>
      <c r="I34" s="263" t="s">
        <v>1799</v>
      </c>
      <c r="J34" s="477">
        <v>348.5</v>
      </c>
      <c r="K34" s="90">
        <v>4</v>
      </c>
      <c r="L34" s="460">
        <v>5294</v>
      </c>
    </row>
    <row r="35" spans="1:12" s="27" customFormat="1" ht="12.75" customHeight="1">
      <c r="A35" s="459" t="s">
        <v>2522</v>
      </c>
      <c r="B35" s="459" t="s">
        <v>7966</v>
      </c>
      <c r="C35" s="473" t="s">
        <v>2523</v>
      </c>
      <c r="D35" s="724" t="s">
        <v>7996</v>
      </c>
      <c r="E35" s="31">
        <v>1000</v>
      </c>
      <c r="F35" s="91" t="s">
        <v>644</v>
      </c>
      <c r="G35" s="91" t="s">
        <v>2044</v>
      </c>
      <c r="H35" s="91" t="s">
        <v>1087</v>
      </c>
      <c r="I35" s="263" t="s">
        <v>1799</v>
      </c>
      <c r="J35" s="477">
        <v>350.3</v>
      </c>
      <c r="K35" s="90">
        <v>4</v>
      </c>
      <c r="L35" s="460">
        <v>5294</v>
      </c>
    </row>
    <row r="36" spans="1:12" s="27" customFormat="1" ht="12.75" customHeight="1">
      <c r="A36" s="459" t="s">
        <v>2524</v>
      </c>
      <c r="B36" s="459" t="s">
        <v>7967</v>
      </c>
      <c r="C36" s="473" t="s">
        <v>2525</v>
      </c>
      <c r="D36" s="724" t="s">
        <v>7997</v>
      </c>
      <c r="E36" s="31">
        <v>1000</v>
      </c>
      <c r="F36" s="91" t="s">
        <v>644</v>
      </c>
      <c r="G36" s="91" t="s">
        <v>2047</v>
      </c>
      <c r="H36" s="91" t="s">
        <v>1090</v>
      </c>
      <c r="I36" s="263" t="s">
        <v>1799</v>
      </c>
      <c r="J36" s="477">
        <v>352.1</v>
      </c>
      <c r="K36" s="90">
        <v>4</v>
      </c>
      <c r="L36" s="460">
        <v>5329</v>
      </c>
    </row>
    <row r="37" spans="1:12" s="27" customFormat="1" ht="12.75" customHeight="1">
      <c r="A37" s="459" t="s">
        <v>2526</v>
      </c>
      <c r="B37" s="459" t="s">
        <v>7968</v>
      </c>
      <c r="C37" s="473" t="s">
        <v>2527</v>
      </c>
      <c r="D37" s="724" t="s">
        <v>7998</v>
      </c>
      <c r="E37" s="31">
        <v>1000</v>
      </c>
      <c r="F37" s="91" t="s">
        <v>644</v>
      </c>
      <c r="G37" s="91" t="s">
        <v>2050</v>
      </c>
      <c r="H37" s="91" t="s">
        <v>1093</v>
      </c>
      <c r="I37" s="263" t="s">
        <v>1799</v>
      </c>
      <c r="J37" s="477">
        <v>353.9</v>
      </c>
      <c r="K37" s="90">
        <v>4</v>
      </c>
      <c r="L37" s="460">
        <v>5329</v>
      </c>
    </row>
    <row r="38" spans="1:12" s="27" customFormat="1" ht="12.75" customHeight="1">
      <c r="A38" s="459" t="s">
        <v>2528</v>
      </c>
      <c r="B38" s="459" t="s">
        <v>7969</v>
      </c>
      <c r="C38" s="473" t="s">
        <v>2529</v>
      </c>
      <c r="D38" s="724" t="s">
        <v>7999</v>
      </c>
      <c r="E38" s="31">
        <v>1000</v>
      </c>
      <c r="F38" s="91" t="s">
        <v>644</v>
      </c>
      <c r="G38" s="91" t="s">
        <v>2053</v>
      </c>
      <c r="H38" s="91" t="s">
        <v>1096</v>
      </c>
      <c r="I38" s="263" t="s">
        <v>1799</v>
      </c>
      <c r="J38" s="477">
        <v>355.7</v>
      </c>
      <c r="K38" s="90">
        <v>4</v>
      </c>
      <c r="L38" s="460">
        <v>5329</v>
      </c>
    </row>
    <row r="39" spans="1:12" s="27" customFormat="1" ht="12.75" customHeight="1">
      <c r="A39" s="459" t="s">
        <v>3726</v>
      </c>
      <c r="B39" s="459" t="s">
        <v>7970</v>
      </c>
      <c r="C39" s="473" t="s">
        <v>3727</v>
      </c>
      <c r="D39" s="724" t="s">
        <v>8000</v>
      </c>
      <c r="E39" s="31">
        <v>1000</v>
      </c>
      <c r="F39" s="91" t="s">
        <v>644</v>
      </c>
      <c r="G39" s="91" t="s">
        <v>2056</v>
      </c>
      <c r="H39" s="91" t="s">
        <v>1099</v>
      </c>
      <c r="I39" s="263" t="s">
        <v>1799</v>
      </c>
      <c r="J39" s="477">
        <v>357.5</v>
      </c>
      <c r="K39" s="90">
        <v>4</v>
      </c>
      <c r="L39" s="460">
        <v>5329</v>
      </c>
    </row>
    <row r="40" spans="1:12" s="27" customFormat="1" ht="12.75" customHeight="1">
      <c r="A40" s="459" t="s">
        <v>3728</v>
      </c>
      <c r="B40" s="459" t="s">
        <v>7971</v>
      </c>
      <c r="C40" s="473" t="s">
        <v>3729</v>
      </c>
      <c r="D40" s="724" t="s">
        <v>8001</v>
      </c>
      <c r="E40" s="31">
        <v>1000</v>
      </c>
      <c r="F40" s="91" t="s">
        <v>644</v>
      </c>
      <c r="G40" s="91" t="s">
        <v>2059</v>
      </c>
      <c r="H40" s="91" t="s">
        <v>1102</v>
      </c>
      <c r="I40" s="263" t="s">
        <v>1799</v>
      </c>
      <c r="J40" s="477">
        <v>358.3</v>
      </c>
      <c r="K40" s="90">
        <v>4</v>
      </c>
      <c r="L40" s="460">
        <v>5329</v>
      </c>
    </row>
    <row r="41" spans="1:12" ht="12.75" customHeight="1">
      <c r="A41" s="882" t="s">
        <v>9601</v>
      </c>
      <c r="B41" s="882"/>
      <c r="C41" s="882"/>
      <c r="D41" s="882"/>
      <c r="E41" s="882"/>
      <c r="F41" s="882"/>
      <c r="G41" s="882"/>
      <c r="H41" s="882"/>
      <c r="I41" s="882"/>
      <c r="J41" s="882"/>
      <c r="K41" s="882"/>
      <c r="L41" s="882"/>
    </row>
    <row r="42" spans="1:12" ht="12.75" customHeight="1">
      <c r="A42" s="480"/>
      <c r="B42" s="88" t="s">
        <v>281</v>
      </c>
      <c r="C42" s="486" t="s">
        <v>9533</v>
      </c>
      <c r="D42" s="482" t="s">
        <v>9534</v>
      </c>
      <c r="E42" s="88" t="s">
        <v>281</v>
      </c>
      <c r="F42" s="88" t="s">
        <v>281</v>
      </c>
      <c r="G42" s="88" t="s">
        <v>281</v>
      </c>
      <c r="H42" s="88" t="s">
        <v>281</v>
      </c>
      <c r="I42" s="88" t="s">
        <v>281</v>
      </c>
      <c r="J42" s="88" t="s">
        <v>281</v>
      </c>
      <c r="K42" s="88" t="s">
        <v>281</v>
      </c>
      <c r="L42" s="481">
        <v>4588</v>
      </c>
    </row>
    <row r="43" spans="1:12" s="27" customFormat="1" ht="12.75" customHeight="1">
      <c r="A43" s="480"/>
      <c r="B43" s="88" t="s">
        <v>281</v>
      </c>
      <c r="C43" s="486" t="s">
        <v>2162</v>
      </c>
      <c r="D43" s="482" t="s">
        <v>8995</v>
      </c>
      <c r="E43" s="88" t="s">
        <v>281</v>
      </c>
      <c r="F43" s="88" t="s">
        <v>281</v>
      </c>
      <c r="G43" s="88" t="s">
        <v>281</v>
      </c>
      <c r="H43" s="88" t="s">
        <v>281</v>
      </c>
      <c r="I43" s="88" t="s">
        <v>281</v>
      </c>
      <c r="J43" s="88" t="s">
        <v>281</v>
      </c>
      <c r="K43" s="88" t="s">
        <v>281</v>
      </c>
      <c r="L43" s="481">
        <v>4788</v>
      </c>
    </row>
    <row r="44" spans="1:12" s="27" customFormat="1" ht="12.75" customHeight="1">
      <c r="A44" s="480"/>
      <c r="B44" s="88" t="s">
        <v>281</v>
      </c>
      <c r="C44" s="486" t="s">
        <v>881</v>
      </c>
      <c r="D44" s="482" t="s">
        <v>9535</v>
      </c>
      <c r="E44" s="88" t="s">
        <v>281</v>
      </c>
      <c r="F44" s="88" t="s">
        <v>281</v>
      </c>
      <c r="G44" s="88" t="s">
        <v>281</v>
      </c>
      <c r="H44" s="88" t="s">
        <v>281</v>
      </c>
      <c r="I44" s="88" t="s">
        <v>281</v>
      </c>
      <c r="J44" s="88" t="s">
        <v>281</v>
      </c>
      <c r="K44" s="88" t="s">
        <v>281</v>
      </c>
      <c r="L44" s="481">
        <v>6930</v>
      </c>
    </row>
    <row r="45" spans="1:12" s="27" customFormat="1" ht="13.15" customHeight="1">
      <c r="A45" s="480"/>
      <c r="B45" s="88" t="s">
        <v>281</v>
      </c>
      <c r="C45" s="486" t="s">
        <v>9571</v>
      </c>
      <c r="D45" s="482" t="s">
        <v>9572</v>
      </c>
      <c r="E45" s="88" t="s">
        <v>281</v>
      </c>
      <c r="F45" s="88" t="s">
        <v>281</v>
      </c>
      <c r="G45" s="88" t="s">
        <v>281</v>
      </c>
      <c r="H45" s="88" t="s">
        <v>281</v>
      </c>
      <c r="I45" s="88" t="s">
        <v>281</v>
      </c>
      <c r="J45" s="88" t="s">
        <v>281</v>
      </c>
      <c r="K45" s="88" t="s">
        <v>281</v>
      </c>
      <c r="L45" s="446">
        <v>8946</v>
      </c>
    </row>
    <row r="46" spans="1:12" s="27" customFormat="1" ht="12.75" customHeight="1">
      <c r="A46" s="480"/>
      <c r="B46" s="88" t="s">
        <v>281</v>
      </c>
      <c r="C46" s="487" t="s">
        <v>12091</v>
      </c>
      <c r="D46" s="482" t="s">
        <v>12082</v>
      </c>
      <c r="E46" s="88" t="s">
        <v>281</v>
      </c>
      <c r="F46" s="88" t="s">
        <v>281</v>
      </c>
      <c r="G46" s="88" t="s">
        <v>281</v>
      </c>
      <c r="H46" s="88" t="s">
        <v>281</v>
      </c>
      <c r="I46" s="88" t="s">
        <v>281</v>
      </c>
      <c r="J46" s="88" t="s">
        <v>281</v>
      </c>
      <c r="K46" s="88" t="s">
        <v>281</v>
      </c>
      <c r="L46" s="462">
        <v>3024</v>
      </c>
    </row>
    <row r="47" spans="1:12" s="27" customFormat="1" ht="12.75" customHeight="1">
      <c r="A47" s="459" t="s">
        <v>9384</v>
      </c>
      <c r="B47" s="459" t="s">
        <v>9381</v>
      </c>
      <c r="C47" s="486" t="s">
        <v>9371</v>
      </c>
      <c r="D47" s="545" t="s">
        <v>9371</v>
      </c>
      <c r="E47" s="31">
        <v>350</v>
      </c>
      <c r="F47" s="78">
        <v>350</v>
      </c>
      <c r="G47" s="78">
        <v>373</v>
      </c>
      <c r="H47" s="88" t="s">
        <v>281</v>
      </c>
      <c r="I47" s="89" t="s">
        <v>281</v>
      </c>
      <c r="J47" s="477">
        <v>3.6</v>
      </c>
      <c r="K47" s="89" t="s">
        <v>281</v>
      </c>
      <c r="L47" s="460">
        <v>2410</v>
      </c>
    </row>
    <row r="48" spans="1:12" s="27" customFormat="1" ht="12.75" customHeight="1">
      <c r="A48" s="459" t="s">
        <v>9385</v>
      </c>
      <c r="B48" s="459" t="s">
        <v>9382</v>
      </c>
      <c r="C48" s="486" t="s">
        <v>9372</v>
      </c>
      <c r="D48" s="545" t="s">
        <v>9372</v>
      </c>
      <c r="E48" s="31">
        <v>350</v>
      </c>
      <c r="F48" s="78">
        <v>350</v>
      </c>
      <c r="G48" s="78">
        <v>373</v>
      </c>
      <c r="H48" s="88" t="s">
        <v>281</v>
      </c>
      <c r="I48" s="89" t="s">
        <v>281</v>
      </c>
      <c r="J48" s="477">
        <v>3.6</v>
      </c>
      <c r="K48" s="89" t="s">
        <v>281</v>
      </c>
      <c r="L48" s="460">
        <v>2410</v>
      </c>
    </row>
    <row r="49" spans="1:12" s="27" customFormat="1" ht="12.75" customHeight="1">
      <c r="A49" s="459" t="s">
        <v>9386</v>
      </c>
      <c r="B49" s="459" t="s">
        <v>9383</v>
      </c>
      <c r="C49" s="486" t="s">
        <v>9373</v>
      </c>
      <c r="D49" s="545" t="s">
        <v>9373</v>
      </c>
      <c r="E49" s="31">
        <v>350</v>
      </c>
      <c r="F49" s="78">
        <v>350</v>
      </c>
      <c r="G49" s="78">
        <v>373</v>
      </c>
      <c r="H49" s="88" t="s">
        <v>281</v>
      </c>
      <c r="I49" s="89" t="s">
        <v>281</v>
      </c>
      <c r="J49" s="477">
        <v>3.6</v>
      </c>
      <c r="K49" s="89" t="s">
        <v>281</v>
      </c>
      <c r="L49" s="460">
        <v>2410</v>
      </c>
    </row>
    <row r="50" spans="1:12" ht="12.75" customHeight="1">
      <c r="A50" s="882" t="s">
        <v>10612</v>
      </c>
      <c r="B50" s="882"/>
      <c r="C50" s="882"/>
      <c r="D50" s="882"/>
      <c r="E50" s="882"/>
      <c r="F50" s="882"/>
      <c r="G50" s="882"/>
      <c r="H50" s="882"/>
      <c r="I50" s="882"/>
      <c r="J50" s="882"/>
      <c r="K50" s="882"/>
      <c r="L50" s="882"/>
    </row>
    <row r="51" spans="1:12" s="27" customFormat="1" ht="12.75" customHeight="1">
      <c r="A51" s="459" t="s">
        <v>733</v>
      </c>
      <c r="B51" s="444" t="s">
        <v>7895</v>
      </c>
      <c r="C51" s="725" t="s">
        <v>734</v>
      </c>
      <c r="D51" s="474" t="s">
        <v>734</v>
      </c>
      <c r="E51" s="31" t="s">
        <v>281</v>
      </c>
      <c r="F51" s="186">
        <v>650</v>
      </c>
      <c r="G51" s="186">
        <v>350</v>
      </c>
      <c r="H51" s="91" t="s">
        <v>281</v>
      </c>
      <c r="I51" s="91" t="s">
        <v>281</v>
      </c>
      <c r="J51" s="477">
        <f>'ЛВК Plus 500'!J67</f>
        <v>3.6</v>
      </c>
      <c r="K51" s="91" t="s">
        <v>281</v>
      </c>
      <c r="L51" s="460">
        <f>'ЛВК Plus 500'!L67</f>
        <v>3060</v>
      </c>
    </row>
    <row r="52" spans="1:12" s="27" customFormat="1" ht="12.75" customHeight="1">
      <c r="A52" s="459" t="s">
        <v>735</v>
      </c>
      <c r="B52" s="444" t="s">
        <v>7896</v>
      </c>
      <c r="C52" s="725" t="s">
        <v>736</v>
      </c>
      <c r="D52" s="474" t="s">
        <v>736</v>
      </c>
      <c r="E52" s="31" t="s">
        <v>281</v>
      </c>
      <c r="F52" s="186">
        <v>650</v>
      </c>
      <c r="G52" s="186">
        <v>375</v>
      </c>
      <c r="H52" s="91" t="s">
        <v>281</v>
      </c>
      <c r="I52" s="91" t="s">
        <v>281</v>
      </c>
      <c r="J52" s="477">
        <f>'ЛВК Plus 500'!J68</f>
        <v>3.8</v>
      </c>
      <c r="K52" s="91" t="s">
        <v>281</v>
      </c>
      <c r="L52" s="460">
        <f>'ЛВК Plus 500'!L68</f>
        <v>3230</v>
      </c>
    </row>
    <row r="53" spans="1:12" s="27" customFormat="1" ht="12.75" customHeight="1">
      <c r="A53" s="459" t="s">
        <v>737</v>
      </c>
      <c r="B53" s="444" t="s">
        <v>7897</v>
      </c>
      <c r="C53" s="725" t="s">
        <v>738</v>
      </c>
      <c r="D53" s="474" t="s">
        <v>738</v>
      </c>
      <c r="E53" s="31" t="s">
        <v>281</v>
      </c>
      <c r="F53" s="186">
        <v>650</v>
      </c>
      <c r="G53" s="186">
        <v>400</v>
      </c>
      <c r="H53" s="91" t="s">
        <v>281</v>
      </c>
      <c r="I53" s="91" t="s">
        <v>281</v>
      </c>
      <c r="J53" s="477">
        <f>'ЛВК Plus 500'!J69</f>
        <v>4.0999999999999996</v>
      </c>
      <c r="K53" s="91" t="s">
        <v>281</v>
      </c>
      <c r="L53" s="460">
        <f>'ЛВК Plus 500'!L69</f>
        <v>3485</v>
      </c>
    </row>
    <row r="54" spans="1:12" s="27" customFormat="1" ht="12.75" customHeight="1">
      <c r="A54" s="459" t="s">
        <v>739</v>
      </c>
      <c r="B54" s="444" t="s">
        <v>7898</v>
      </c>
      <c r="C54" s="725" t="s">
        <v>740</v>
      </c>
      <c r="D54" s="474" t="s">
        <v>740</v>
      </c>
      <c r="E54" s="31" t="s">
        <v>281</v>
      </c>
      <c r="F54" s="186">
        <v>650</v>
      </c>
      <c r="G54" s="186">
        <v>425</v>
      </c>
      <c r="H54" s="91" t="s">
        <v>281</v>
      </c>
      <c r="I54" s="91" t="s">
        <v>281</v>
      </c>
      <c r="J54" s="477">
        <f>'ЛВК Plus 500'!J70</f>
        <v>4.3</v>
      </c>
      <c r="K54" s="91" t="s">
        <v>281</v>
      </c>
      <c r="L54" s="460">
        <f>'ЛВК Plus 500'!L70</f>
        <v>3655</v>
      </c>
    </row>
    <row r="55" spans="1:12" s="27" customFormat="1" ht="12.75" customHeight="1">
      <c r="A55" s="459" t="s">
        <v>741</v>
      </c>
      <c r="B55" s="444" t="s">
        <v>7899</v>
      </c>
      <c r="C55" s="725" t="s">
        <v>742</v>
      </c>
      <c r="D55" s="474" t="s">
        <v>742</v>
      </c>
      <c r="E55" s="31" t="s">
        <v>281</v>
      </c>
      <c r="F55" s="186">
        <v>650</v>
      </c>
      <c r="G55" s="186">
        <v>450</v>
      </c>
      <c r="H55" s="91" t="s">
        <v>281</v>
      </c>
      <c r="I55" s="91" t="s">
        <v>281</v>
      </c>
      <c r="J55" s="477">
        <f>'ЛВК Plus 500'!J71</f>
        <v>4.5999999999999996</v>
      </c>
      <c r="K55" s="91" t="s">
        <v>281</v>
      </c>
      <c r="L55" s="460">
        <f>'ЛВК Plus 500'!L71</f>
        <v>3910</v>
      </c>
    </row>
    <row r="56" spans="1:12" s="27" customFormat="1" ht="12.75" customHeight="1">
      <c r="A56" s="459" t="s">
        <v>743</v>
      </c>
      <c r="B56" s="444" t="s">
        <v>7900</v>
      </c>
      <c r="C56" s="725" t="s">
        <v>744</v>
      </c>
      <c r="D56" s="474" t="s">
        <v>744</v>
      </c>
      <c r="E56" s="31" t="s">
        <v>281</v>
      </c>
      <c r="F56" s="186">
        <v>650</v>
      </c>
      <c r="G56" s="186">
        <v>475</v>
      </c>
      <c r="H56" s="91" t="s">
        <v>281</v>
      </c>
      <c r="I56" s="91" t="s">
        <v>281</v>
      </c>
      <c r="J56" s="477">
        <f>'ЛВК Plus 500'!J72</f>
        <v>4.8</v>
      </c>
      <c r="K56" s="91" t="s">
        <v>281</v>
      </c>
      <c r="L56" s="460">
        <f>'ЛВК Plus 500'!L72</f>
        <v>4080</v>
      </c>
    </row>
    <row r="57" spans="1:12" s="27" customFormat="1" ht="12.75" customHeight="1" thickBot="1">
      <c r="A57" s="715" t="s">
        <v>745</v>
      </c>
      <c r="B57" s="716" t="s">
        <v>7901</v>
      </c>
      <c r="C57" s="726" t="s">
        <v>746</v>
      </c>
      <c r="D57" s="727" t="s">
        <v>746</v>
      </c>
      <c r="E57" s="365" t="s">
        <v>281</v>
      </c>
      <c r="F57" s="413">
        <v>650</v>
      </c>
      <c r="G57" s="413">
        <v>500</v>
      </c>
      <c r="H57" s="414" t="s">
        <v>281</v>
      </c>
      <c r="I57" s="414" t="s">
        <v>281</v>
      </c>
      <c r="J57" s="513">
        <f>'ЛВК Plus 500'!J73</f>
        <v>5.0999999999999996</v>
      </c>
      <c r="K57" s="414" t="s">
        <v>281</v>
      </c>
      <c r="L57" s="717">
        <f>'ЛВК Plus 500'!L73</f>
        <v>4335</v>
      </c>
    </row>
    <row r="58" spans="1:12" s="27" customFormat="1" ht="12.75" customHeight="1">
      <c r="A58" s="718" t="s">
        <v>747</v>
      </c>
      <c r="B58" s="719" t="s">
        <v>7902</v>
      </c>
      <c r="C58" s="728" t="s">
        <v>748</v>
      </c>
      <c r="D58" s="729" t="s">
        <v>7909</v>
      </c>
      <c r="E58" s="363" t="s">
        <v>281</v>
      </c>
      <c r="F58" s="411">
        <v>650</v>
      </c>
      <c r="G58" s="411">
        <v>425</v>
      </c>
      <c r="H58" s="412" t="s">
        <v>281</v>
      </c>
      <c r="I58" s="412" t="s">
        <v>281</v>
      </c>
      <c r="J58" s="514">
        <f>'ЛВК Plus 500'!J74</f>
        <v>4.4000000000000004</v>
      </c>
      <c r="K58" s="412" t="s">
        <v>281</v>
      </c>
      <c r="L58" s="720">
        <f>'ЛВК Plus 500'!L74</f>
        <v>3740</v>
      </c>
    </row>
    <row r="59" spans="1:12" s="27" customFormat="1" ht="12.75" customHeight="1">
      <c r="A59" s="459" t="s">
        <v>749</v>
      </c>
      <c r="B59" s="444" t="s">
        <v>7903</v>
      </c>
      <c r="C59" s="725" t="s">
        <v>750</v>
      </c>
      <c r="D59" s="474" t="s">
        <v>7910</v>
      </c>
      <c r="E59" s="31" t="s">
        <v>281</v>
      </c>
      <c r="F59" s="186">
        <v>650</v>
      </c>
      <c r="G59" s="186">
        <v>450</v>
      </c>
      <c r="H59" s="91" t="s">
        <v>281</v>
      </c>
      <c r="I59" s="91" t="s">
        <v>281</v>
      </c>
      <c r="J59" s="477">
        <f>'ЛВК Plus 500'!J75</f>
        <v>4.7</v>
      </c>
      <c r="K59" s="91" t="s">
        <v>281</v>
      </c>
      <c r="L59" s="460">
        <f>'ЛВК Plus 500'!L75</f>
        <v>3995</v>
      </c>
    </row>
    <row r="60" spans="1:12" s="27" customFormat="1" ht="12.75" customHeight="1">
      <c r="A60" s="459" t="s">
        <v>751</v>
      </c>
      <c r="B60" s="444" t="s">
        <v>7904</v>
      </c>
      <c r="C60" s="725" t="s">
        <v>752</v>
      </c>
      <c r="D60" s="474" t="s">
        <v>7911</v>
      </c>
      <c r="E60" s="31" t="s">
        <v>281</v>
      </c>
      <c r="F60" s="186">
        <v>650</v>
      </c>
      <c r="G60" s="186">
        <v>450</v>
      </c>
      <c r="H60" s="91" t="s">
        <v>281</v>
      </c>
      <c r="I60" s="91" t="s">
        <v>281</v>
      </c>
      <c r="J60" s="477">
        <f>'ЛВК Plus 500'!J76</f>
        <v>4.2</v>
      </c>
      <c r="K60" s="91" t="s">
        <v>281</v>
      </c>
      <c r="L60" s="460">
        <f>'ЛВК Plus 500'!L76</f>
        <v>3570</v>
      </c>
    </row>
    <row r="61" spans="1:12" s="27" customFormat="1" ht="12.75" customHeight="1">
      <c r="A61" s="459" t="s">
        <v>753</v>
      </c>
      <c r="B61" s="444" t="s">
        <v>7905</v>
      </c>
      <c r="C61" s="725" t="s">
        <v>754</v>
      </c>
      <c r="D61" s="474" t="s">
        <v>7912</v>
      </c>
      <c r="E61" s="31" t="s">
        <v>281</v>
      </c>
      <c r="F61" s="186">
        <v>650</v>
      </c>
      <c r="G61" s="186">
        <v>475</v>
      </c>
      <c r="H61" s="91" t="s">
        <v>281</v>
      </c>
      <c r="I61" s="91" t="s">
        <v>281</v>
      </c>
      <c r="J61" s="477">
        <f>'ЛВК Plus 500'!J77</f>
        <v>4.9000000000000004</v>
      </c>
      <c r="K61" s="91" t="s">
        <v>281</v>
      </c>
      <c r="L61" s="460">
        <f>'ЛВК Plus 500'!L77</f>
        <v>4165</v>
      </c>
    </row>
    <row r="62" spans="1:12" s="27" customFormat="1" ht="12.75" customHeight="1">
      <c r="A62" s="459" t="s">
        <v>755</v>
      </c>
      <c r="B62" s="444" t="s">
        <v>7906</v>
      </c>
      <c r="C62" s="725" t="s">
        <v>756</v>
      </c>
      <c r="D62" s="474" t="s">
        <v>7913</v>
      </c>
      <c r="E62" s="31" t="s">
        <v>281</v>
      </c>
      <c r="F62" s="186">
        <v>650</v>
      </c>
      <c r="G62" s="186">
        <v>475</v>
      </c>
      <c r="H62" s="91" t="s">
        <v>281</v>
      </c>
      <c r="I62" s="91" t="s">
        <v>281</v>
      </c>
      <c r="J62" s="477">
        <f>'ЛВК Plus 500'!J78</f>
        <v>4.4000000000000004</v>
      </c>
      <c r="K62" s="91" t="s">
        <v>281</v>
      </c>
      <c r="L62" s="460">
        <f>'ЛВК Plus 500'!L78</f>
        <v>3740</v>
      </c>
    </row>
    <row r="63" spans="1:12" s="27" customFormat="1" ht="12.75" customHeight="1">
      <c r="A63" s="459" t="s">
        <v>757</v>
      </c>
      <c r="B63" s="444" t="s">
        <v>7907</v>
      </c>
      <c r="C63" s="725" t="s">
        <v>758</v>
      </c>
      <c r="D63" s="474" t="s">
        <v>7914</v>
      </c>
      <c r="E63" s="31" t="s">
        <v>281</v>
      </c>
      <c r="F63" s="186">
        <v>650</v>
      </c>
      <c r="G63" s="186">
        <v>500</v>
      </c>
      <c r="H63" s="91" t="s">
        <v>281</v>
      </c>
      <c r="I63" s="91" t="s">
        <v>281</v>
      </c>
      <c r="J63" s="477">
        <f>'ЛВК Plus 500'!J79</f>
        <v>5.2</v>
      </c>
      <c r="K63" s="91" t="s">
        <v>281</v>
      </c>
      <c r="L63" s="460">
        <f>'ЛВК Plus 500'!L79</f>
        <v>4420</v>
      </c>
    </row>
    <row r="64" spans="1:12" s="27" customFormat="1" ht="12.75" customHeight="1">
      <c r="A64" s="459" t="s">
        <v>759</v>
      </c>
      <c r="B64" s="444" t="s">
        <v>7908</v>
      </c>
      <c r="C64" s="725" t="s">
        <v>2442</v>
      </c>
      <c r="D64" s="474" t="s">
        <v>7915</v>
      </c>
      <c r="E64" s="31" t="s">
        <v>281</v>
      </c>
      <c r="F64" s="186">
        <v>650</v>
      </c>
      <c r="G64" s="186">
        <v>500</v>
      </c>
      <c r="H64" s="91" t="s">
        <v>281</v>
      </c>
      <c r="I64" s="91" t="s">
        <v>281</v>
      </c>
      <c r="J64" s="477">
        <f>'ЛВК Plus 500'!J80</f>
        <v>4.7</v>
      </c>
      <c r="K64" s="91" t="s">
        <v>281</v>
      </c>
      <c r="L64" s="460">
        <f>'ЛВК Plus 500'!L80</f>
        <v>3995</v>
      </c>
    </row>
    <row r="65" spans="1:12" s="27" customFormat="1" ht="12.75" customHeight="1">
      <c r="A65" s="854" t="s">
        <v>10610</v>
      </c>
      <c r="B65" s="854"/>
      <c r="C65" s="854"/>
      <c r="D65" s="854"/>
      <c r="E65" s="854"/>
      <c r="F65" s="854"/>
      <c r="G65" s="854"/>
      <c r="H65" s="854"/>
      <c r="I65" s="854"/>
      <c r="J65" s="854"/>
      <c r="K65" s="854"/>
      <c r="L65" s="854"/>
    </row>
    <row r="66" spans="1:12" s="27" customFormat="1" ht="12.75" customHeight="1">
      <c r="A66" s="459" t="s">
        <v>9293</v>
      </c>
      <c r="B66" s="37" t="s">
        <v>9244</v>
      </c>
      <c r="C66" s="725" t="s">
        <v>9302</v>
      </c>
      <c r="D66" s="474" t="s">
        <v>9300</v>
      </c>
      <c r="E66" s="31">
        <v>1000</v>
      </c>
      <c r="F66" s="31" t="s">
        <v>2444</v>
      </c>
      <c r="G66" s="52">
        <v>950</v>
      </c>
      <c r="H66" s="24" t="s">
        <v>281</v>
      </c>
      <c r="I66" s="263" t="s">
        <v>1799</v>
      </c>
      <c r="J66" s="477">
        <v>560</v>
      </c>
      <c r="K66" s="85">
        <v>1</v>
      </c>
      <c r="L66" s="446">
        <v>25841</v>
      </c>
    </row>
    <row r="67" spans="1:12" s="27" customFormat="1" ht="12.75" customHeight="1">
      <c r="A67" s="37" t="s">
        <v>2445</v>
      </c>
      <c r="B67" s="37" t="s">
        <v>7917</v>
      </c>
      <c r="C67" s="725" t="s">
        <v>920</v>
      </c>
      <c r="D67" s="474" t="s">
        <v>7922</v>
      </c>
      <c r="E67" s="31">
        <v>1000</v>
      </c>
      <c r="F67" s="31">
        <v>680</v>
      </c>
      <c r="G67" s="31">
        <v>990</v>
      </c>
      <c r="H67" s="24" t="s">
        <v>281</v>
      </c>
      <c r="I67" s="263" t="s">
        <v>3876</v>
      </c>
      <c r="J67" s="477">
        <v>730</v>
      </c>
      <c r="K67" s="22">
        <v>1</v>
      </c>
      <c r="L67" s="446">
        <v>30775</v>
      </c>
    </row>
    <row r="68" spans="1:12" s="27" customFormat="1" ht="12.75" customHeight="1">
      <c r="A68" s="37" t="s">
        <v>2447</v>
      </c>
      <c r="B68" s="37" t="s">
        <v>7918</v>
      </c>
      <c r="C68" s="725" t="s">
        <v>921</v>
      </c>
      <c r="D68" s="474" t="s">
        <v>7923</v>
      </c>
      <c r="E68" s="31">
        <v>1000</v>
      </c>
      <c r="F68" s="31">
        <v>680</v>
      </c>
      <c r="G68" s="31">
        <v>940</v>
      </c>
      <c r="H68" s="24" t="s">
        <v>281</v>
      </c>
      <c r="I68" s="263" t="s">
        <v>3876</v>
      </c>
      <c r="J68" s="477">
        <v>756</v>
      </c>
      <c r="K68" s="22">
        <v>1</v>
      </c>
      <c r="L68" s="446">
        <v>32734</v>
      </c>
    </row>
    <row r="69" spans="1:12" s="27" customFormat="1" ht="12.75" customHeight="1">
      <c r="A69" s="459" t="s">
        <v>9284</v>
      </c>
      <c r="B69" s="37" t="s">
        <v>9243</v>
      </c>
      <c r="C69" s="725" t="s">
        <v>9264</v>
      </c>
      <c r="D69" s="474" t="s">
        <v>9264</v>
      </c>
      <c r="E69" s="31">
        <v>1000</v>
      </c>
      <c r="F69" s="31" t="s">
        <v>2444</v>
      </c>
      <c r="G69" s="52">
        <v>1000</v>
      </c>
      <c r="H69" s="24" t="s">
        <v>281</v>
      </c>
      <c r="I69" s="263" t="s">
        <v>1799</v>
      </c>
      <c r="J69" s="477">
        <v>660</v>
      </c>
      <c r="K69" s="85">
        <v>1</v>
      </c>
      <c r="L69" s="446">
        <v>29532</v>
      </c>
    </row>
    <row r="70" spans="1:12" s="27" customFormat="1" ht="12.75" customHeight="1">
      <c r="A70" s="37" t="s">
        <v>2450</v>
      </c>
      <c r="B70" s="37" t="s">
        <v>7920</v>
      </c>
      <c r="C70" s="725" t="s">
        <v>2451</v>
      </c>
      <c r="D70" s="474" t="s">
        <v>2451</v>
      </c>
      <c r="E70" s="31">
        <v>790</v>
      </c>
      <c r="F70" s="31">
        <v>485</v>
      </c>
      <c r="G70" s="31">
        <v>250</v>
      </c>
      <c r="H70" s="24" t="s">
        <v>281</v>
      </c>
      <c r="I70" s="24" t="s">
        <v>281</v>
      </c>
      <c r="J70" s="477">
        <v>8.4</v>
      </c>
      <c r="K70" s="24" t="s">
        <v>281</v>
      </c>
      <c r="L70" s="446">
        <v>8452</v>
      </c>
    </row>
    <row r="71" spans="1:12" ht="12.75" customHeight="1">
      <c r="A71" s="854" t="s">
        <v>10611</v>
      </c>
      <c r="B71" s="854"/>
      <c r="C71" s="854"/>
      <c r="D71" s="854"/>
      <c r="E71" s="854"/>
      <c r="F71" s="854"/>
      <c r="G71" s="854"/>
      <c r="H71" s="854"/>
      <c r="I71" s="854"/>
      <c r="J71" s="854"/>
      <c r="K71" s="854"/>
      <c r="L71" s="854"/>
    </row>
    <row r="72" spans="1:12" ht="12.75" customHeight="1">
      <c r="A72" s="23"/>
      <c r="B72" s="88" t="s">
        <v>281</v>
      </c>
      <c r="C72" s="434" t="s">
        <v>1490</v>
      </c>
      <c r="D72" s="482" t="s">
        <v>8689</v>
      </c>
      <c r="E72" s="88" t="s">
        <v>281</v>
      </c>
      <c r="F72" s="88" t="s">
        <v>281</v>
      </c>
      <c r="G72" s="88" t="s">
        <v>281</v>
      </c>
      <c r="H72" s="88" t="s">
        <v>281</v>
      </c>
      <c r="I72" s="88" t="s">
        <v>281</v>
      </c>
      <c r="J72" s="88" t="s">
        <v>281</v>
      </c>
      <c r="K72" s="88" t="s">
        <v>281</v>
      </c>
      <c r="L72" s="446">
        <v>3641</v>
      </c>
    </row>
    <row r="73" spans="1:12" s="27" customFormat="1" ht="12.75" customHeight="1">
      <c r="A73" s="23"/>
      <c r="B73" s="88" t="s">
        <v>281</v>
      </c>
      <c r="C73" s="434" t="s">
        <v>9536</v>
      </c>
      <c r="D73" s="482" t="s">
        <v>9534</v>
      </c>
      <c r="E73" s="88" t="s">
        <v>281</v>
      </c>
      <c r="F73" s="88" t="s">
        <v>281</v>
      </c>
      <c r="G73" s="88" t="s">
        <v>281</v>
      </c>
      <c r="H73" s="88" t="s">
        <v>281</v>
      </c>
      <c r="I73" s="88" t="s">
        <v>281</v>
      </c>
      <c r="J73" s="88" t="s">
        <v>281</v>
      </c>
      <c r="K73" s="88" t="s">
        <v>281</v>
      </c>
      <c r="L73" s="481">
        <v>4588</v>
      </c>
    </row>
    <row r="74" spans="1:12" s="27" customFormat="1" ht="12.75" customHeight="1">
      <c r="A74" s="23"/>
      <c r="B74" s="88" t="s">
        <v>281</v>
      </c>
      <c r="C74" s="434" t="s">
        <v>488</v>
      </c>
      <c r="D74" s="482" t="s">
        <v>8995</v>
      </c>
      <c r="E74" s="88" t="s">
        <v>281</v>
      </c>
      <c r="F74" s="88" t="s">
        <v>281</v>
      </c>
      <c r="G74" s="88" t="s">
        <v>281</v>
      </c>
      <c r="H74" s="88" t="s">
        <v>281</v>
      </c>
      <c r="I74" s="88" t="s">
        <v>281</v>
      </c>
      <c r="J74" s="88" t="s">
        <v>281</v>
      </c>
      <c r="K74" s="88" t="s">
        <v>281</v>
      </c>
      <c r="L74" s="446">
        <v>4880</v>
      </c>
    </row>
    <row r="75" spans="1:12" s="27" customFormat="1" ht="12.75" customHeight="1">
      <c r="A75" s="23"/>
      <c r="B75" s="88" t="s">
        <v>281</v>
      </c>
      <c r="C75" s="434" t="s">
        <v>2741</v>
      </c>
      <c r="D75" s="482" t="s">
        <v>9535</v>
      </c>
      <c r="E75" s="88" t="s">
        <v>281</v>
      </c>
      <c r="F75" s="88" t="s">
        <v>281</v>
      </c>
      <c r="G75" s="88" t="s">
        <v>281</v>
      </c>
      <c r="H75" s="88" t="s">
        <v>281</v>
      </c>
      <c r="I75" s="88" t="s">
        <v>281</v>
      </c>
      <c r="J75" s="88" t="s">
        <v>281</v>
      </c>
      <c r="K75" s="88" t="s">
        <v>281</v>
      </c>
      <c r="L75" s="446">
        <v>7060</v>
      </c>
    </row>
    <row r="76" spans="1:12" s="27" customFormat="1" ht="12.75" customHeight="1">
      <c r="A76" s="23"/>
      <c r="B76" s="88" t="s">
        <v>281</v>
      </c>
      <c r="C76" s="434" t="s">
        <v>2453</v>
      </c>
      <c r="D76" s="482" t="s">
        <v>9572</v>
      </c>
      <c r="E76" s="88" t="s">
        <v>281</v>
      </c>
      <c r="F76" s="88" t="s">
        <v>281</v>
      </c>
      <c r="G76" s="88" t="s">
        <v>281</v>
      </c>
      <c r="H76" s="88" t="s">
        <v>281</v>
      </c>
      <c r="I76" s="88" t="s">
        <v>281</v>
      </c>
      <c r="J76" s="88" t="s">
        <v>281</v>
      </c>
      <c r="K76" s="88" t="s">
        <v>281</v>
      </c>
      <c r="L76" s="446">
        <v>9115</v>
      </c>
    </row>
    <row r="77" spans="1:12" s="27" customFormat="1" ht="12.75" customHeight="1">
      <c r="A77" s="23"/>
      <c r="B77" s="88" t="s">
        <v>281</v>
      </c>
      <c r="C77" s="434" t="s">
        <v>9603</v>
      </c>
      <c r="D77" s="482" t="s">
        <v>12082</v>
      </c>
      <c r="E77" s="88" t="s">
        <v>281</v>
      </c>
      <c r="F77" s="88" t="s">
        <v>281</v>
      </c>
      <c r="G77" s="88" t="s">
        <v>281</v>
      </c>
      <c r="H77" s="88" t="s">
        <v>281</v>
      </c>
      <c r="I77" s="88" t="s">
        <v>281</v>
      </c>
      <c r="J77" s="88" t="s">
        <v>281</v>
      </c>
      <c r="K77" s="88" t="s">
        <v>281</v>
      </c>
      <c r="L77" s="446">
        <v>3080</v>
      </c>
    </row>
    <row r="78" spans="1:12" s="27" customFormat="1" ht="12.75" customHeight="1">
      <c r="A78" s="854" t="s">
        <v>9574</v>
      </c>
      <c r="B78" s="854"/>
      <c r="C78" s="854"/>
      <c r="D78" s="854"/>
      <c r="E78" s="854"/>
      <c r="F78" s="854"/>
      <c r="G78" s="854"/>
      <c r="H78" s="854"/>
      <c r="I78" s="854"/>
      <c r="J78" s="854"/>
      <c r="K78" s="854"/>
      <c r="L78" s="854"/>
    </row>
    <row r="79" spans="1:12" s="27" customFormat="1" ht="12.75" customHeight="1">
      <c r="A79" s="459" t="s">
        <v>3730</v>
      </c>
      <c r="B79" s="444" t="s">
        <v>8002</v>
      </c>
      <c r="C79" s="473" t="s">
        <v>2313</v>
      </c>
      <c r="D79" s="474" t="s">
        <v>8007</v>
      </c>
      <c r="E79" s="31">
        <v>500</v>
      </c>
      <c r="F79" s="91">
        <v>650</v>
      </c>
      <c r="G79" s="91">
        <v>110</v>
      </c>
      <c r="H79" s="91" t="s">
        <v>281</v>
      </c>
      <c r="I79" s="263" t="s">
        <v>301</v>
      </c>
      <c r="J79" s="477">
        <v>81.8</v>
      </c>
      <c r="K79" s="90">
        <v>14</v>
      </c>
      <c r="L79" s="460">
        <v>2072</v>
      </c>
    </row>
    <row r="80" spans="1:12" s="27" customFormat="1" ht="12.75" customHeight="1">
      <c r="A80" s="459" t="s">
        <v>3731</v>
      </c>
      <c r="B80" s="444" t="s">
        <v>8003</v>
      </c>
      <c r="C80" s="473" t="s">
        <v>3732</v>
      </c>
      <c r="D80" s="474" t="s">
        <v>8008</v>
      </c>
      <c r="E80" s="31">
        <v>500</v>
      </c>
      <c r="F80" s="91">
        <v>650</v>
      </c>
      <c r="G80" s="91">
        <v>180</v>
      </c>
      <c r="H80" s="91" t="s">
        <v>281</v>
      </c>
      <c r="I80" s="263" t="s">
        <v>301</v>
      </c>
      <c r="J80" s="477">
        <v>132</v>
      </c>
      <c r="K80" s="90">
        <v>6</v>
      </c>
      <c r="L80" s="460">
        <v>2072</v>
      </c>
    </row>
    <row r="81" spans="1:12" ht="12.75" customHeight="1">
      <c r="A81" s="459" t="s">
        <v>3733</v>
      </c>
      <c r="B81" s="444" t="s">
        <v>8004</v>
      </c>
      <c r="C81" s="473" t="s">
        <v>3734</v>
      </c>
      <c r="D81" s="474" t="s">
        <v>8009</v>
      </c>
      <c r="E81" s="31">
        <v>500</v>
      </c>
      <c r="F81" s="91">
        <v>650</v>
      </c>
      <c r="G81" s="91">
        <v>180</v>
      </c>
      <c r="H81" s="91" t="s">
        <v>281</v>
      </c>
      <c r="I81" s="263" t="s">
        <v>273</v>
      </c>
      <c r="J81" s="477">
        <v>135</v>
      </c>
      <c r="K81" s="90">
        <v>6</v>
      </c>
      <c r="L81" s="460">
        <v>2800</v>
      </c>
    </row>
    <row r="82" spans="1:12" s="27" customFormat="1" ht="12.75" customHeight="1">
      <c r="A82" s="459" t="s">
        <v>3735</v>
      </c>
      <c r="B82" s="444" t="s">
        <v>8005</v>
      </c>
      <c r="C82" s="473" t="s">
        <v>3736</v>
      </c>
      <c r="D82" s="474" t="s">
        <v>8010</v>
      </c>
      <c r="E82" s="31">
        <v>500</v>
      </c>
      <c r="F82" s="91">
        <v>650</v>
      </c>
      <c r="G82" s="91">
        <v>180</v>
      </c>
      <c r="H82" s="91" t="s">
        <v>281</v>
      </c>
      <c r="I82" s="263" t="s">
        <v>2597</v>
      </c>
      <c r="J82" s="477">
        <v>138</v>
      </c>
      <c r="K82" s="90">
        <v>6</v>
      </c>
      <c r="L82" s="460">
        <v>6500</v>
      </c>
    </row>
    <row r="83" spans="1:12" s="27" customFormat="1" ht="12.75" customHeight="1">
      <c r="A83" s="459" t="s">
        <v>3737</v>
      </c>
      <c r="B83" s="444" t="s">
        <v>8006</v>
      </c>
      <c r="C83" s="473" t="s">
        <v>2312</v>
      </c>
      <c r="D83" s="474" t="s">
        <v>8011</v>
      </c>
      <c r="E83" s="31">
        <v>500</v>
      </c>
      <c r="F83" s="91">
        <v>650</v>
      </c>
      <c r="G83" s="91">
        <v>200</v>
      </c>
      <c r="H83" s="91" t="s">
        <v>281</v>
      </c>
      <c r="I83" s="263" t="s">
        <v>1799</v>
      </c>
      <c r="J83" s="477">
        <v>156</v>
      </c>
      <c r="K83" s="90">
        <v>6</v>
      </c>
      <c r="L83" s="460">
        <v>7220</v>
      </c>
    </row>
    <row r="84" spans="1:12" s="27" customFormat="1" ht="12.75" customHeight="1">
      <c r="A84" s="854" t="s">
        <v>9585</v>
      </c>
      <c r="B84" s="854"/>
      <c r="C84" s="854"/>
      <c r="D84" s="854"/>
      <c r="E84" s="854"/>
      <c r="F84" s="854"/>
      <c r="G84" s="854"/>
      <c r="H84" s="854"/>
      <c r="I84" s="854"/>
      <c r="J84" s="854"/>
      <c r="K84" s="854"/>
      <c r="L84" s="854"/>
    </row>
    <row r="85" spans="1:12" s="27" customFormat="1" ht="12.75" customHeight="1">
      <c r="A85" s="459" t="s">
        <v>1791</v>
      </c>
      <c r="B85" s="444" t="s">
        <v>9272</v>
      </c>
      <c r="C85" s="730" t="s">
        <v>0</v>
      </c>
      <c r="D85" s="474" t="s">
        <v>9310</v>
      </c>
      <c r="E85" s="31">
        <v>500</v>
      </c>
      <c r="F85" s="91">
        <v>650</v>
      </c>
      <c r="G85" s="91">
        <v>180</v>
      </c>
      <c r="H85" s="91" t="s">
        <v>281</v>
      </c>
      <c r="I85" s="91" t="s">
        <v>281</v>
      </c>
      <c r="J85" s="477">
        <v>116</v>
      </c>
      <c r="K85" s="90">
        <v>6</v>
      </c>
      <c r="L85" s="460">
        <v>2280</v>
      </c>
    </row>
    <row r="86" spans="1:12" s="27" customFormat="1" ht="12.75" customHeight="1">
      <c r="A86" s="854" t="s">
        <v>9586</v>
      </c>
      <c r="B86" s="854"/>
      <c r="C86" s="854"/>
      <c r="D86" s="854"/>
      <c r="E86" s="854"/>
      <c r="F86" s="854"/>
      <c r="G86" s="854"/>
      <c r="H86" s="854"/>
      <c r="I86" s="854"/>
      <c r="J86" s="854"/>
      <c r="K86" s="854"/>
      <c r="L86" s="854"/>
    </row>
    <row r="87" spans="1:12" s="27" customFormat="1" ht="12.75" customHeight="1">
      <c r="A87" s="459" t="s">
        <v>3738</v>
      </c>
      <c r="B87" s="444" t="s">
        <v>9273</v>
      </c>
      <c r="C87" s="473" t="s">
        <v>3739</v>
      </c>
      <c r="D87" s="474" t="s">
        <v>9311</v>
      </c>
      <c r="E87" s="31">
        <v>500</v>
      </c>
      <c r="F87" s="91">
        <v>650</v>
      </c>
      <c r="G87" s="91">
        <v>180</v>
      </c>
      <c r="H87" s="91" t="s">
        <v>281</v>
      </c>
      <c r="I87" s="263" t="s">
        <v>301</v>
      </c>
      <c r="J87" s="477">
        <v>122.6</v>
      </c>
      <c r="K87" s="92">
        <v>6</v>
      </c>
      <c r="L87" s="460">
        <v>2072</v>
      </c>
    </row>
    <row r="88" spans="1:12" s="27" customFormat="1" ht="12.75" customHeight="1">
      <c r="A88" s="459" t="s">
        <v>3740</v>
      </c>
      <c r="B88" s="444" t="s">
        <v>8012</v>
      </c>
      <c r="C88" s="473" t="s">
        <v>3741</v>
      </c>
      <c r="D88" s="474" t="s">
        <v>8027</v>
      </c>
      <c r="E88" s="31">
        <v>500</v>
      </c>
      <c r="F88" s="91">
        <v>650</v>
      </c>
      <c r="G88" s="91">
        <v>180</v>
      </c>
      <c r="H88" s="91" t="s">
        <v>281</v>
      </c>
      <c r="I88" s="263" t="s">
        <v>301</v>
      </c>
      <c r="J88" s="477">
        <v>122.6</v>
      </c>
      <c r="K88" s="92">
        <v>6</v>
      </c>
      <c r="L88" s="460">
        <v>2072</v>
      </c>
    </row>
    <row r="89" spans="1:12" s="27" customFormat="1" ht="12.75" customHeight="1">
      <c r="A89" s="459" t="s">
        <v>3742</v>
      </c>
      <c r="B89" s="444" t="s">
        <v>8013</v>
      </c>
      <c r="C89" s="473" t="s">
        <v>3743</v>
      </c>
      <c r="D89" s="474" t="s">
        <v>8028</v>
      </c>
      <c r="E89" s="31">
        <v>500</v>
      </c>
      <c r="F89" s="91">
        <v>650</v>
      </c>
      <c r="G89" s="91">
        <v>180</v>
      </c>
      <c r="H89" s="91" t="s">
        <v>281</v>
      </c>
      <c r="I89" s="263" t="s">
        <v>301</v>
      </c>
      <c r="J89" s="477">
        <v>122.6</v>
      </c>
      <c r="K89" s="92">
        <v>6</v>
      </c>
      <c r="L89" s="460">
        <v>3332</v>
      </c>
    </row>
    <row r="90" spans="1:12" s="27" customFormat="1" ht="12.75" customHeight="1">
      <c r="A90" s="459" t="s">
        <v>3744</v>
      </c>
      <c r="B90" s="444" t="s">
        <v>8014</v>
      </c>
      <c r="C90" s="473" t="s">
        <v>3745</v>
      </c>
      <c r="D90" s="474" t="s">
        <v>8029</v>
      </c>
      <c r="E90" s="31">
        <v>500</v>
      </c>
      <c r="F90" s="91">
        <v>650</v>
      </c>
      <c r="G90" s="91">
        <v>180</v>
      </c>
      <c r="H90" s="91" t="s">
        <v>281</v>
      </c>
      <c r="I90" s="263" t="s">
        <v>301</v>
      </c>
      <c r="J90" s="477">
        <v>122.6</v>
      </c>
      <c r="K90" s="92">
        <v>6</v>
      </c>
      <c r="L90" s="460">
        <v>3332</v>
      </c>
    </row>
    <row r="91" spans="1:12" s="27" customFormat="1" ht="12.75" customHeight="1">
      <c r="A91" s="459" t="s">
        <v>3746</v>
      </c>
      <c r="B91" s="444" t="s">
        <v>8015</v>
      </c>
      <c r="C91" s="473" t="s">
        <v>3747</v>
      </c>
      <c r="D91" s="474" t="s">
        <v>9604</v>
      </c>
      <c r="E91" s="31">
        <v>500</v>
      </c>
      <c r="F91" s="91">
        <v>650</v>
      </c>
      <c r="G91" s="91">
        <v>180</v>
      </c>
      <c r="H91" s="91" t="s">
        <v>281</v>
      </c>
      <c r="I91" s="263" t="s">
        <v>273</v>
      </c>
      <c r="J91" s="477">
        <v>125</v>
      </c>
      <c r="K91" s="92">
        <v>6</v>
      </c>
      <c r="L91" s="460">
        <v>2800</v>
      </c>
    </row>
    <row r="92" spans="1:12" s="27" customFormat="1" ht="12.75" customHeight="1">
      <c r="A92" s="459" t="s">
        <v>3748</v>
      </c>
      <c r="B92" s="444" t="s">
        <v>8016</v>
      </c>
      <c r="C92" s="473" t="s">
        <v>3749</v>
      </c>
      <c r="D92" s="474" t="s">
        <v>9605</v>
      </c>
      <c r="E92" s="31">
        <v>500</v>
      </c>
      <c r="F92" s="91">
        <v>650</v>
      </c>
      <c r="G92" s="91">
        <v>180</v>
      </c>
      <c r="H92" s="91" t="s">
        <v>281</v>
      </c>
      <c r="I92" s="263" t="s">
        <v>273</v>
      </c>
      <c r="J92" s="477">
        <v>125</v>
      </c>
      <c r="K92" s="92">
        <v>6</v>
      </c>
      <c r="L92" s="460">
        <v>2800</v>
      </c>
    </row>
    <row r="93" spans="1:12" s="27" customFormat="1" ht="12.75" customHeight="1">
      <c r="A93" s="459" t="s">
        <v>3750</v>
      </c>
      <c r="B93" s="444" t="s">
        <v>8017</v>
      </c>
      <c r="C93" s="473" t="s">
        <v>3751</v>
      </c>
      <c r="D93" s="474" t="s">
        <v>9606</v>
      </c>
      <c r="E93" s="31">
        <v>500</v>
      </c>
      <c r="F93" s="91">
        <v>650</v>
      </c>
      <c r="G93" s="91">
        <v>180</v>
      </c>
      <c r="H93" s="91" t="s">
        <v>281</v>
      </c>
      <c r="I93" s="263" t="s">
        <v>273</v>
      </c>
      <c r="J93" s="477">
        <v>125</v>
      </c>
      <c r="K93" s="92">
        <v>6</v>
      </c>
      <c r="L93" s="460">
        <v>4760</v>
      </c>
    </row>
    <row r="94" spans="1:12" s="27" customFormat="1" ht="12.75" customHeight="1">
      <c r="A94" s="459" t="s">
        <v>3752</v>
      </c>
      <c r="B94" s="444" t="s">
        <v>8018</v>
      </c>
      <c r="C94" s="473" t="s">
        <v>3753</v>
      </c>
      <c r="D94" s="474" t="s">
        <v>9607</v>
      </c>
      <c r="E94" s="31">
        <v>500</v>
      </c>
      <c r="F94" s="91">
        <v>650</v>
      </c>
      <c r="G94" s="91">
        <v>180</v>
      </c>
      <c r="H94" s="91" t="s">
        <v>281</v>
      </c>
      <c r="I94" s="263" t="s">
        <v>273</v>
      </c>
      <c r="J94" s="477">
        <v>125</v>
      </c>
      <c r="K94" s="92">
        <v>6</v>
      </c>
      <c r="L94" s="460">
        <v>4760</v>
      </c>
    </row>
    <row r="95" spans="1:12" s="27" customFormat="1" ht="12.75" customHeight="1">
      <c r="A95" s="459" t="s">
        <v>3754</v>
      </c>
      <c r="B95" s="444" t="s">
        <v>8019</v>
      </c>
      <c r="C95" s="473" t="s">
        <v>3755</v>
      </c>
      <c r="D95" s="474" t="s">
        <v>8030</v>
      </c>
      <c r="E95" s="31">
        <v>500</v>
      </c>
      <c r="F95" s="91">
        <v>650</v>
      </c>
      <c r="G95" s="91">
        <v>180</v>
      </c>
      <c r="H95" s="91" t="s">
        <v>281</v>
      </c>
      <c r="I95" s="263" t="s">
        <v>2597</v>
      </c>
      <c r="J95" s="477">
        <v>127.6</v>
      </c>
      <c r="K95" s="92">
        <v>6</v>
      </c>
      <c r="L95" s="460">
        <v>6500</v>
      </c>
    </row>
    <row r="96" spans="1:12" s="27" customFormat="1" ht="12.75" customHeight="1">
      <c r="A96" s="459" t="s">
        <v>3756</v>
      </c>
      <c r="B96" s="444" t="s">
        <v>8020</v>
      </c>
      <c r="C96" s="473" t="s">
        <v>3757</v>
      </c>
      <c r="D96" s="474" t="s">
        <v>8031</v>
      </c>
      <c r="E96" s="31">
        <v>500</v>
      </c>
      <c r="F96" s="91">
        <v>650</v>
      </c>
      <c r="G96" s="91">
        <v>180</v>
      </c>
      <c r="H96" s="91" t="s">
        <v>281</v>
      </c>
      <c r="I96" s="263" t="s">
        <v>2597</v>
      </c>
      <c r="J96" s="477">
        <v>127.6</v>
      </c>
      <c r="K96" s="92">
        <v>6</v>
      </c>
      <c r="L96" s="460">
        <v>6500</v>
      </c>
    </row>
    <row r="97" spans="1:12" s="27" customFormat="1" ht="12.75" customHeight="1">
      <c r="A97" s="459" t="s">
        <v>3758</v>
      </c>
      <c r="B97" s="444" t="s">
        <v>8021</v>
      </c>
      <c r="C97" s="473" t="s">
        <v>3759</v>
      </c>
      <c r="D97" s="474" t="s">
        <v>8032</v>
      </c>
      <c r="E97" s="31">
        <v>500</v>
      </c>
      <c r="F97" s="91">
        <v>650</v>
      </c>
      <c r="G97" s="91">
        <v>180</v>
      </c>
      <c r="H97" s="91" t="s">
        <v>281</v>
      </c>
      <c r="I97" s="263" t="s">
        <v>2597</v>
      </c>
      <c r="J97" s="477">
        <v>127.6</v>
      </c>
      <c r="K97" s="92">
        <v>6</v>
      </c>
      <c r="L97" s="460">
        <v>8460</v>
      </c>
    </row>
    <row r="98" spans="1:12" s="27" customFormat="1" ht="12.75" customHeight="1">
      <c r="A98" s="459" t="s">
        <v>3760</v>
      </c>
      <c r="B98" s="444" t="s">
        <v>8022</v>
      </c>
      <c r="C98" s="473" t="s">
        <v>3761</v>
      </c>
      <c r="D98" s="474" t="s">
        <v>8033</v>
      </c>
      <c r="E98" s="31">
        <v>500</v>
      </c>
      <c r="F98" s="91">
        <v>650</v>
      </c>
      <c r="G98" s="91">
        <v>180</v>
      </c>
      <c r="H98" s="91" t="s">
        <v>281</v>
      </c>
      <c r="I98" s="263" t="s">
        <v>2597</v>
      </c>
      <c r="J98" s="477">
        <v>127.6</v>
      </c>
      <c r="K98" s="92">
        <v>6</v>
      </c>
      <c r="L98" s="460">
        <v>8460</v>
      </c>
    </row>
    <row r="99" spans="1:12" s="27" customFormat="1" ht="12.75" customHeight="1">
      <c r="A99" s="459" t="s">
        <v>3762</v>
      </c>
      <c r="B99" s="444" t="s">
        <v>12348</v>
      </c>
      <c r="C99" s="473" t="s">
        <v>3763</v>
      </c>
      <c r="D99" s="474" t="s">
        <v>12347</v>
      </c>
      <c r="E99" s="31">
        <v>500</v>
      </c>
      <c r="F99" s="91">
        <v>650</v>
      </c>
      <c r="G99" s="91">
        <v>200</v>
      </c>
      <c r="H99" s="91" t="s">
        <v>281</v>
      </c>
      <c r="I99" s="263" t="s">
        <v>1799</v>
      </c>
      <c r="J99" s="477">
        <v>146.1</v>
      </c>
      <c r="K99" s="92">
        <v>6</v>
      </c>
      <c r="L99" s="460">
        <v>7220</v>
      </c>
    </row>
    <row r="100" spans="1:12" ht="12.75" customHeight="1">
      <c r="A100" s="459" t="s">
        <v>3764</v>
      </c>
      <c r="B100" s="444" t="s">
        <v>8024</v>
      </c>
      <c r="C100" s="473" t="s">
        <v>3765</v>
      </c>
      <c r="D100" s="474" t="s">
        <v>8035</v>
      </c>
      <c r="E100" s="31">
        <v>500</v>
      </c>
      <c r="F100" s="91">
        <v>650</v>
      </c>
      <c r="G100" s="91">
        <v>200</v>
      </c>
      <c r="H100" s="91" t="s">
        <v>281</v>
      </c>
      <c r="I100" s="263" t="s">
        <v>1799</v>
      </c>
      <c r="J100" s="477">
        <v>146.1</v>
      </c>
      <c r="K100" s="92">
        <v>6</v>
      </c>
      <c r="L100" s="460">
        <v>7220</v>
      </c>
    </row>
    <row r="101" spans="1:12" ht="12.75" customHeight="1">
      <c r="A101" s="459" t="s">
        <v>3766</v>
      </c>
      <c r="B101" s="444" t="s">
        <v>8025</v>
      </c>
      <c r="C101" s="473" t="s">
        <v>3767</v>
      </c>
      <c r="D101" s="474" t="s">
        <v>8036</v>
      </c>
      <c r="E101" s="31">
        <v>500</v>
      </c>
      <c r="F101" s="91">
        <v>650</v>
      </c>
      <c r="G101" s="91">
        <v>200</v>
      </c>
      <c r="H101" s="91" t="s">
        <v>281</v>
      </c>
      <c r="I101" s="263" t="s">
        <v>1799</v>
      </c>
      <c r="J101" s="477">
        <v>146.1</v>
      </c>
      <c r="K101" s="92">
        <v>6</v>
      </c>
      <c r="L101" s="460">
        <v>9180</v>
      </c>
    </row>
    <row r="102" spans="1:12" ht="12.75" customHeight="1">
      <c r="A102" s="459" t="s">
        <v>3768</v>
      </c>
      <c r="B102" s="444" t="s">
        <v>8026</v>
      </c>
      <c r="C102" s="473" t="s">
        <v>3769</v>
      </c>
      <c r="D102" s="474" t="s">
        <v>8037</v>
      </c>
      <c r="E102" s="31">
        <v>500</v>
      </c>
      <c r="F102" s="91">
        <v>650</v>
      </c>
      <c r="G102" s="91">
        <v>200</v>
      </c>
      <c r="H102" s="91" t="s">
        <v>281</v>
      </c>
      <c r="I102" s="263" t="s">
        <v>1799</v>
      </c>
      <c r="J102" s="477">
        <v>146.1</v>
      </c>
      <c r="K102" s="92">
        <v>6</v>
      </c>
      <c r="L102" s="460">
        <v>9180</v>
      </c>
    </row>
    <row r="103" spans="1:12" ht="12.75" customHeight="1">
      <c r="A103" s="854" t="s">
        <v>9602</v>
      </c>
      <c r="B103" s="854"/>
      <c r="C103" s="854"/>
      <c r="D103" s="854"/>
      <c r="E103" s="854"/>
      <c r="F103" s="854"/>
      <c r="G103" s="854"/>
      <c r="H103" s="854"/>
      <c r="I103" s="854"/>
      <c r="J103" s="854"/>
      <c r="K103" s="854"/>
      <c r="L103" s="854"/>
    </row>
    <row r="104" spans="1:12" ht="12.75" customHeight="1">
      <c r="A104" s="721" t="s">
        <v>1</v>
      </c>
      <c r="B104" s="444" t="s">
        <v>8038</v>
      </c>
      <c r="C104" s="730" t="s">
        <v>2</v>
      </c>
      <c r="D104" s="731" t="s">
        <v>9587</v>
      </c>
      <c r="E104" s="31">
        <v>500</v>
      </c>
      <c r="F104" s="63">
        <v>650</v>
      </c>
      <c r="G104" s="63">
        <v>180</v>
      </c>
      <c r="H104" s="91" t="s">
        <v>281</v>
      </c>
      <c r="I104" s="263" t="s">
        <v>301</v>
      </c>
      <c r="J104" s="477">
        <v>114</v>
      </c>
      <c r="K104" s="63">
        <v>6</v>
      </c>
      <c r="L104" s="460">
        <v>2280</v>
      </c>
    </row>
    <row r="105" spans="1:12" ht="12.75" customHeight="1">
      <c r="A105" s="42"/>
      <c r="B105" s="40"/>
      <c r="C105" s="475"/>
      <c r="D105" s="503"/>
      <c r="E105" s="14"/>
      <c r="F105" s="15"/>
      <c r="G105" s="15"/>
      <c r="H105" s="15"/>
      <c r="I105" s="15"/>
      <c r="J105" s="15"/>
      <c r="K105" s="14"/>
      <c r="L105" s="8"/>
    </row>
    <row r="106" spans="1:12" ht="12.75" customHeight="1">
      <c r="A106" s="42"/>
      <c r="B106" s="40"/>
      <c r="C106" s="475"/>
      <c r="D106" s="503"/>
      <c r="E106" s="14"/>
      <c r="F106" s="15"/>
      <c r="G106" s="15"/>
      <c r="H106" s="15"/>
      <c r="I106" s="15"/>
      <c r="J106" s="15"/>
      <c r="K106" s="14"/>
      <c r="L106" s="8"/>
    </row>
    <row r="107" spans="1:12" ht="15" customHeight="1">
      <c r="A107" s="42"/>
      <c r="B107" s="40"/>
      <c r="C107" s="475"/>
      <c r="D107" s="503"/>
      <c r="E107" s="14"/>
      <c r="F107" s="15"/>
      <c r="G107" s="15"/>
      <c r="H107" s="15"/>
      <c r="I107" s="15"/>
      <c r="J107" s="15"/>
      <c r="K107" s="14"/>
      <c r="L107" s="8"/>
    </row>
    <row r="108" spans="1:12" ht="15" customHeight="1">
      <c r="A108" s="42"/>
      <c r="B108" s="40"/>
      <c r="C108" s="475"/>
      <c r="D108" s="503"/>
      <c r="E108" s="14"/>
      <c r="F108" s="15"/>
      <c r="G108" s="15"/>
      <c r="H108" s="15"/>
      <c r="I108" s="15"/>
      <c r="J108" s="15"/>
      <c r="K108" s="14"/>
      <c r="L108" s="8"/>
    </row>
    <row r="109" spans="1:12" ht="15" customHeight="1">
      <c r="A109" s="42"/>
      <c r="B109" s="40"/>
      <c r="C109" s="475"/>
      <c r="D109" s="503"/>
      <c r="E109" s="14"/>
      <c r="F109" s="15"/>
      <c r="G109" s="15"/>
      <c r="H109" s="15"/>
      <c r="I109" s="15"/>
      <c r="J109" s="15"/>
      <c r="K109" s="14"/>
      <c r="L109" s="8"/>
    </row>
    <row r="110" spans="1:12" ht="15" customHeight="1">
      <c r="A110" s="42"/>
      <c r="B110" s="40"/>
      <c r="C110" s="475"/>
      <c r="D110" s="503"/>
      <c r="E110" s="14"/>
      <c r="F110" s="15"/>
      <c r="G110" s="15"/>
      <c r="H110" s="15"/>
      <c r="I110" s="15"/>
      <c r="J110" s="15"/>
      <c r="K110" s="14"/>
      <c r="L110" s="8"/>
    </row>
    <row r="111" spans="1:12" ht="15" customHeight="1">
      <c r="A111" s="42"/>
      <c r="B111" s="40"/>
      <c r="C111" s="475"/>
      <c r="D111" s="503"/>
      <c r="E111" s="14"/>
      <c r="F111" s="15"/>
      <c r="G111" s="15"/>
      <c r="H111" s="15"/>
      <c r="I111" s="15"/>
      <c r="J111" s="15"/>
      <c r="K111" s="14"/>
      <c r="L111" s="8"/>
    </row>
    <row r="112" spans="1:12" ht="15" customHeight="1">
      <c r="A112" s="42"/>
      <c r="B112" s="40"/>
      <c r="C112" s="475"/>
      <c r="D112" s="503"/>
      <c r="E112" s="14"/>
      <c r="F112" s="15"/>
      <c r="G112" s="15"/>
      <c r="H112" s="15"/>
      <c r="I112" s="15"/>
      <c r="J112" s="15"/>
      <c r="K112" s="14"/>
      <c r="L112" s="8"/>
    </row>
  </sheetData>
  <mergeCells count="10">
    <mergeCell ref="A103:L103"/>
    <mergeCell ref="A78:L78"/>
    <mergeCell ref="A84:L84"/>
    <mergeCell ref="A2:L2"/>
    <mergeCell ref="A10:L10"/>
    <mergeCell ref="A41:L41"/>
    <mergeCell ref="A50:L50"/>
    <mergeCell ref="A65:L65"/>
    <mergeCell ref="A71:L71"/>
    <mergeCell ref="A86:L8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4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49">
    <tabColor theme="4" tint="0.59999389629810485"/>
    <pageSetUpPr fitToPage="1"/>
  </sheetPr>
  <dimension ref="A1:M155"/>
  <sheetViews>
    <sheetView zoomScaleNormal="100" zoomScaleSheetLayoutView="5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26" t="s">
        <v>251</v>
      </c>
      <c r="B1" s="226" t="s">
        <v>4129</v>
      </c>
      <c r="C1" s="579" t="s">
        <v>249</v>
      </c>
      <c r="D1" s="579" t="s">
        <v>4130</v>
      </c>
      <c r="E1" s="226" t="s">
        <v>252</v>
      </c>
      <c r="F1" s="226" t="s">
        <v>253</v>
      </c>
      <c r="G1" s="226" t="s">
        <v>254</v>
      </c>
      <c r="H1" s="226" t="s">
        <v>255</v>
      </c>
      <c r="I1" s="226" t="s">
        <v>250</v>
      </c>
      <c r="J1" s="226" t="s">
        <v>256</v>
      </c>
      <c r="K1" s="226" t="s">
        <v>257</v>
      </c>
      <c r="L1" s="227" t="s">
        <v>8698</v>
      </c>
    </row>
    <row r="2" spans="1:12" ht="12.75" customHeight="1">
      <c r="A2" s="874" t="s">
        <v>9741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ht="12.75" customHeight="1">
      <c r="A3" s="565"/>
      <c r="B3" s="229" t="s">
        <v>11462</v>
      </c>
      <c r="C3" s="581" t="s">
        <v>11135</v>
      </c>
      <c r="D3" s="582" t="s">
        <v>11136</v>
      </c>
      <c r="E3" s="31">
        <v>1000</v>
      </c>
      <c r="F3" s="228" t="s">
        <v>9852</v>
      </c>
      <c r="G3" s="228" t="s">
        <v>2219</v>
      </c>
      <c r="H3" s="228" t="s">
        <v>11463</v>
      </c>
      <c r="I3" s="263" t="s">
        <v>3537</v>
      </c>
      <c r="J3" s="477">
        <v>370.2</v>
      </c>
      <c r="K3" s="224">
        <v>4</v>
      </c>
      <c r="L3" s="460">
        <v>5376</v>
      </c>
    </row>
    <row r="4" spans="1:12" ht="12.75" customHeight="1">
      <c r="A4" s="565"/>
      <c r="B4" s="229" t="s">
        <v>11464</v>
      </c>
      <c r="C4" s="581" t="s">
        <v>11139</v>
      </c>
      <c r="D4" s="582" t="s">
        <v>11140</v>
      </c>
      <c r="E4" s="31">
        <v>1000</v>
      </c>
      <c r="F4" s="228" t="s">
        <v>9852</v>
      </c>
      <c r="G4" s="228" t="s">
        <v>2222</v>
      </c>
      <c r="H4" s="228" t="s">
        <v>482</v>
      </c>
      <c r="I4" s="263" t="s">
        <v>3537</v>
      </c>
      <c r="J4" s="477">
        <v>379.4</v>
      </c>
      <c r="K4" s="224">
        <v>4</v>
      </c>
      <c r="L4" s="460">
        <v>5454</v>
      </c>
    </row>
    <row r="5" spans="1:12" ht="12.75" customHeight="1">
      <c r="A5" s="565"/>
      <c r="B5" s="229" t="s">
        <v>11465</v>
      </c>
      <c r="C5" s="581" t="s">
        <v>11143</v>
      </c>
      <c r="D5" s="582" t="s">
        <v>11144</v>
      </c>
      <c r="E5" s="31">
        <v>1000</v>
      </c>
      <c r="F5" s="228" t="s">
        <v>9852</v>
      </c>
      <c r="G5" s="228" t="s">
        <v>9853</v>
      </c>
      <c r="H5" s="228" t="s">
        <v>11466</v>
      </c>
      <c r="I5" s="263" t="s">
        <v>3537</v>
      </c>
      <c r="J5" s="477">
        <v>388.7</v>
      </c>
      <c r="K5" s="224">
        <v>2</v>
      </c>
      <c r="L5" s="460">
        <v>5540</v>
      </c>
    </row>
    <row r="6" spans="1:12" ht="12.75" customHeight="1">
      <c r="A6" s="565"/>
      <c r="B6" s="229" t="s">
        <v>11467</v>
      </c>
      <c r="C6" s="581" t="s">
        <v>11146</v>
      </c>
      <c r="D6" s="582" t="s">
        <v>11147</v>
      </c>
      <c r="E6" s="31">
        <v>1000</v>
      </c>
      <c r="F6" s="228" t="s">
        <v>9852</v>
      </c>
      <c r="G6" s="228" t="s">
        <v>8</v>
      </c>
      <c r="H6" s="228" t="s">
        <v>11468</v>
      </c>
      <c r="I6" s="263" t="s">
        <v>3537</v>
      </c>
      <c r="J6" s="477">
        <v>397.9</v>
      </c>
      <c r="K6" s="224">
        <v>2</v>
      </c>
      <c r="L6" s="460">
        <v>5642</v>
      </c>
    </row>
    <row r="7" spans="1:12" ht="12.75" customHeight="1">
      <c r="A7" s="565"/>
      <c r="B7" s="229" t="s">
        <v>11469</v>
      </c>
      <c r="C7" s="581" t="s">
        <v>11150</v>
      </c>
      <c r="D7" s="582" t="s">
        <v>11151</v>
      </c>
      <c r="E7" s="31">
        <v>1000</v>
      </c>
      <c r="F7" s="228" t="s">
        <v>9852</v>
      </c>
      <c r="G7" s="228" t="s">
        <v>9854</v>
      </c>
      <c r="H7" s="228" t="s">
        <v>11470</v>
      </c>
      <c r="I7" s="263" t="s">
        <v>3537</v>
      </c>
      <c r="J7" s="477">
        <v>407.1</v>
      </c>
      <c r="K7" s="224">
        <v>2</v>
      </c>
      <c r="L7" s="460">
        <v>7448</v>
      </c>
    </row>
    <row r="8" spans="1:12" ht="12.75" customHeight="1">
      <c r="A8" s="565"/>
      <c r="B8" s="229" t="s">
        <v>11471</v>
      </c>
      <c r="C8" s="581" t="s">
        <v>11154</v>
      </c>
      <c r="D8" s="582" t="s">
        <v>11155</v>
      </c>
      <c r="E8" s="31">
        <v>1000</v>
      </c>
      <c r="F8" s="228" t="s">
        <v>9852</v>
      </c>
      <c r="G8" s="228" t="s">
        <v>9855</v>
      </c>
      <c r="H8" s="228" t="s">
        <v>11472</v>
      </c>
      <c r="I8" s="263" t="s">
        <v>3537</v>
      </c>
      <c r="J8" s="477">
        <v>416.3</v>
      </c>
      <c r="K8" s="224">
        <v>2</v>
      </c>
      <c r="L8" s="460">
        <v>7554</v>
      </c>
    </row>
    <row r="9" spans="1:12" ht="12.75" customHeight="1">
      <c r="A9" s="565"/>
      <c r="B9" s="229" t="s">
        <v>11473</v>
      </c>
      <c r="C9" s="581" t="s">
        <v>11158</v>
      </c>
      <c r="D9" s="582" t="s">
        <v>11159</v>
      </c>
      <c r="E9" s="31">
        <v>1000</v>
      </c>
      <c r="F9" s="228" t="s">
        <v>9852</v>
      </c>
      <c r="G9" s="228" t="s">
        <v>9856</v>
      </c>
      <c r="H9" s="228" t="s">
        <v>11474</v>
      </c>
      <c r="I9" s="263" t="s">
        <v>3537</v>
      </c>
      <c r="J9" s="477">
        <v>425.5</v>
      </c>
      <c r="K9" s="224">
        <v>2</v>
      </c>
      <c r="L9" s="460">
        <v>7688</v>
      </c>
    </row>
    <row r="10" spans="1:12" ht="12.75" customHeight="1">
      <c r="A10" s="565"/>
      <c r="B10" s="229" t="s">
        <v>11475</v>
      </c>
      <c r="C10" s="581" t="s">
        <v>11161</v>
      </c>
      <c r="D10" s="582" t="s">
        <v>11162</v>
      </c>
      <c r="E10" s="31">
        <v>1000</v>
      </c>
      <c r="F10" s="228" t="s">
        <v>9852</v>
      </c>
      <c r="G10" s="228" t="s">
        <v>13</v>
      </c>
      <c r="H10" s="228" t="s">
        <v>11476</v>
      </c>
      <c r="I10" s="263" t="s">
        <v>3537</v>
      </c>
      <c r="J10" s="477">
        <v>434.6</v>
      </c>
      <c r="K10" s="224">
        <v>2</v>
      </c>
      <c r="L10" s="460">
        <v>7863</v>
      </c>
    </row>
    <row r="11" spans="1:12" ht="12.75" customHeight="1">
      <c r="A11" s="565"/>
      <c r="B11" s="229" t="s">
        <v>11477</v>
      </c>
      <c r="C11" s="581" t="s">
        <v>11165</v>
      </c>
      <c r="D11" s="582" t="s">
        <v>11166</v>
      </c>
      <c r="E11" s="31">
        <v>1000</v>
      </c>
      <c r="F11" s="228" t="s">
        <v>9852</v>
      </c>
      <c r="G11" s="228" t="s">
        <v>9857</v>
      </c>
      <c r="H11" s="228" t="s">
        <v>11478</v>
      </c>
      <c r="I11" s="263" t="s">
        <v>3537</v>
      </c>
      <c r="J11" s="477">
        <v>443.8</v>
      </c>
      <c r="K11" s="224">
        <v>2</v>
      </c>
      <c r="L11" s="460">
        <v>7996</v>
      </c>
    </row>
    <row r="12" spans="1:12" ht="12.75" customHeight="1">
      <c r="A12" s="565"/>
      <c r="B12" s="229" t="s">
        <v>11479</v>
      </c>
      <c r="C12" s="581" t="s">
        <v>11169</v>
      </c>
      <c r="D12" s="582" t="s">
        <v>11170</v>
      </c>
      <c r="E12" s="31">
        <v>1000</v>
      </c>
      <c r="F12" s="228" t="s">
        <v>9852</v>
      </c>
      <c r="G12" s="228" t="s">
        <v>9858</v>
      </c>
      <c r="H12" s="228" t="s">
        <v>11480</v>
      </c>
      <c r="I12" s="263" t="s">
        <v>3537</v>
      </c>
      <c r="J12" s="477">
        <v>452.9</v>
      </c>
      <c r="K12" s="224">
        <v>2</v>
      </c>
      <c r="L12" s="460">
        <v>8129</v>
      </c>
    </row>
    <row r="13" spans="1:12" ht="12.75" customHeight="1">
      <c r="A13" s="565"/>
      <c r="B13" s="229" t="s">
        <v>11481</v>
      </c>
      <c r="C13" s="581" t="s">
        <v>11173</v>
      </c>
      <c r="D13" s="582" t="s">
        <v>11174</v>
      </c>
      <c r="E13" s="31">
        <v>1000</v>
      </c>
      <c r="F13" s="228" t="s">
        <v>9852</v>
      </c>
      <c r="G13" s="228" t="s">
        <v>9859</v>
      </c>
      <c r="H13" s="228" t="s">
        <v>11482</v>
      </c>
      <c r="I13" s="263" t="s">
        <v>3537</v>
      </c>
      <c r="J13" s="477">
        <v>462</v>
      </c>
      <c r="K13" s="224">
        <v>2</v>
      </c>
      <c r="L13" s="460">
        <v>8236</v>
      </c>
    </row>
    <row r="14" spans="1:12" ht="12.75" customHeight="1">
      <c r="A14" s="565"/>
      <c r="B14" s="229" t="s">
        <v>11483</v>
      </c>
      <c r="C14" s="581" t="s">
        <v>11177</v>
      </c>
      <c r="D14" s="582" t="s">
        <v>11178</v>
      </c>
      <c r="E14" s="31">
        <v>1000</v>
      </c>
      <c r="F14" s="228" t="s">
        <v>9852</v>
      </c>
      <c r="G14" s="228" t="s">
        <v>17</v>
      </c>
      <c r="H14" s="228" t="s">
        <v>11484</v>
      </c>
      <c r="I14" s="263" t="s">
        <v>3537</v>
      </c>
      <c r="J14" s="477">
        <v>471.1</v>
      </c>
      <c r="K14" s="224">
        <v>2</v>
      </c>
      <c r="L14" s="460">
        <v>8363</v>
      </c>
    </row>
    <row r="15" spans="1:12" ht="12.75" customHeight="1">
      <c r="A15" s="874" t="s">
        <v>11764</v>
      </c>
      <c r="B15" s="874"/>
      <c r="C15" s="874"/>
      <c r="D15" s="874"/>
      <c r="E15" s="874"/>
      <c r="F15" s="874"/>
      <c r="G15" s="874"/>
      <c r="H15" s="874"/>
      <c r="I15" s="874"/>
      <c r="J15" s="874"/>
      <c r="K15" s="874"/>
      <c r="L15" s="874"/>
    </row>
    <row r="16" spans="1:12" ht="12.75" customHeight="1">
      <c r="A16" s="565"/>
      <c r="B16" s="229" t="s">
        <v>11485</v>
      </c>
      <c r="C16" s="581" t="s">
        <v>11486</v>
      </c>
      <c r="D16" s="582" t="s">
        <v>11487</v>
      </c>
      <c r="E16" s="31">
        <v>1000</v>
      </c>
      <c r="F16" s="228" t="s">
        <v>9852</v>
      </c>
      <c r="G16" s="228" t="s">
        <v>2062</v>
      </c>
      <c r="H16" s="228" t="s">
        <v>2008</v>
      </c>
      <c r="I16" s="263" t="s">
        <v>3537</v>
      </c>
      <c r="J16" s="477">
        <v>361.8</v>
      </c>
      <c r="K16" s="224">
        <v>4</v>
      </c>
      <c r="L16" s="460">
        <v>6720</v>
      </c>
    </row>
    <row r="17" spans="1:12" ht="12.75" customHeight="1">
      <c r="A17" s="565"/>
      <c r="B17" s="229" t="s">
        <v>11488</v>
      </c>
      <c r="C17" s="581" t="s">
        <v>11489</v>
      </c>
      <c r="D17" s="582" t="s">
        <v>11490</v>
      </c>
      <c r="E17" s="31">
        <v>1000</v>
      </c>
      <c r="F17" s="228" t="s">
        <v>9852</v>
      </c>
      <c r="G17" s="228" t="s">
        <v>2264</v>
      </c>
      <c r="H17" s="228" t="s">
        <v>2011</v>
      </c>
      <c r="I17" s="263" t="s">
        <v>3537</v>
      </c>
      <c r="J17" s="477">
        <v>363.7</v>
      </c>
      <c r="K17" s="224">
        <v>4</v>
      </c>
      <c r="L17" s="460">
        <v>6720</v>
      </c>
    </row>
    <row r="18" spans="1:12" ht="12.75" customHeight="1">
      <c r="A18" s="565"/>
      <c r="B18" s="229" t="s">
        <v>11491</v>
      </c>
      <c r="C18" s="581" t="s">
        <v>11492</v>
      </c>
      <c r="D18" s="582" t="s">
        <v>11493</v>
      </c>
      <c r="E18" s="31">
        <v>1000</v>
      </c>
      <c r="F18" s="228" t="s">
        <v>9852</v>
      </c>
      <c r="G18" s="228" t="s">
        <v>2266</v>
      </c>
      <c r="H18" s="228" t="s">
        <v>2014</v>
      </c>
      <c r="I18" s="263" t="s">
        <v>3537</v>
      </c>
      <c r="J18" s="477">
        <v>365.5</v>
      </c>
      <c r="K18" s="224">
        <v>4</v>
      </c>
      <c r="L18" s="460">
        <v>6720</v>
      </c>
    </row>
    <row r="19" spans="1:12" ht="12.75" customHeight="1">
      <c r="A19" s="565"/>
      <c r="B19" s="229" t="s">
        <v>11494</v>
      </c>
      <c r="C19" s="581" t="s">
        <v>11495</v>
      </c>
      <c r="D19" s="582" t="s">
        <v>11496</v>
      </c>
      <c r="E19" s="31">
        <v>1000</v>
      </c>
      <c r="F19" s="228" t="s">
        <v>9852</v>
      </c>
      <c r="G19" s="228" t="s">
        <v>2268</v>
      </c>
      <c r="H19" s="228" t="s">
        <v>2017</v>
      </c>
      <c r="I19" s="263" t="s">
        <v>3537</v>
      </c>
      <c r="J19" s="477">
        <v>367.4</v>
      </c>
      <c r="K19" s="224">
        <v>4</v>
      </c>
      <c r="L19" s="460">
        <v>6720</v>
      </c>
    </row>
    <row r="20" spans="1:12" ht="12.75" customHeight="1">
      <c r="A20" s="565"/>
      <c r="B20" s="229" t="s">
        <v>11497</v>
      </c>
      <c r="C20" s="581" t="s">
        <v>11498</v>
      </c>
      <c r="D20" s="582" t="s">
        <v>11499</v>
      </c>
      <c r="E20" s="31">
        <v>1000</v>
      </c>
      <c r="F20" s="228" t="s">
        <v>9852</v>
      </c>
      <c r="G20" s="228" t="s">
        <v>2270</v>
      </c>
      <c r="H20" s="228" t="s">
        <v>2020</v>
      </c>
      <c r="I20" s="263" t="s">
        <v>3537</v>
      </c>
      <c r="J20" s="477">
        <v>369.2</v>
      </c>
      <c r="K20" s="224">
        <v>4</v>
      </c>
      <c r="L20" s="460">
        <v>6720</v>
      </c>
    </row>
    <row r="21" spans="1:12" ht="12.75" customHeight="1">
      <c r="A21" s="565"/>
      <c r="B21" s="229" t="s">
        <v>11500</v>
      </c>
      <c r="C21" s="581" t="s">
        <v>11501</v>
      </c>
      <c r="D21" s="582" t="s">
        <v>11502</v>
      </c>
      <c r="E21" s="31">
        <v>1000</v>
      </c>
      <c r="F21" s="228" t="s">
        <v>9852</v>
      </c>
      <c r="G21" s="228" t="s">
        <v>2272</v>
      </c>
      <c r="H21" s="228" t="s">
        <v>2023</v>
      </c>
      <c r="I21" s="263" t="s">
        <v>3537</v>
      </c>
      <c r="J21" s="477">
        <v>371.1</v>
      </c>
      <c r="K21" s="224">
        <v>4</v>
      </c>
      <c r="L21" s="460">
        <v>6817.5</v>
      </c>
    </row>
    <row r="22" spans="1:12" ht="12.75" customHeight="1">
      <c r="A22" s="565"/>
      <c r="B22" s="229" t="s">
        <v>11503</v>
      </c>
      <c r="C22" s="581" t="s">
        <v>11504</v>
      </c>
      <c r="D22" s="582" t="s">
        <v>11505</v>
      </c>
      <c r="E22" s="31">
        <v>1000</v>
      </c>
      <c r="F22" s="228" t="s">
        <v>9852</v>
      </c>
      <c r="G22" s="228" t="s">
        <v>2274</v>
      </c>
      <c r="H22" s="228" t="s">
        <v>2026</v>
      </c>
      <c r="I22" s="263" t="s">
        <v>3537</v>
      </c>
      <c r="J22" s="477">
        <v>372.9</v>
      </c>
      <c r="K22" s="224">
        <v>4</v>
      </c>
      <c r="L22" s="460">
        <v>6817.5</v>
      </c>
    </row>
    <row r="23" spans="1:12" ht="12.75" customHeight="1">
      <c r="A23" s="565"/>
      <c r="B23" s="229" t="s">
        <v>11506</v>
      </c>
      <c r="C23" s="581" t="s">
        <v>11507</v>
      </c>
      <c r="D23" s="582" t="s">
        <v>11508</v>
      </c>
      <c r="E23" s="31">
        <v>1000</v>
      </c>
      <c r="F23" s="228" t="s">
        <v>9852</v>
      </c>
      <c r="G23" s="228" t="s">
        <v>2276</v>
      </c>
      <c r="H23" s="228" t="s">
        <v>2029</v>
      </c>
      <c r="I23" s="263" t="s">
        <v>3537</v>
      </c>
      <c r="J23" s="477">
        <v>374.8</v>
      </c>
      <c r="K23" s="224">
        <v>4</v>
      </c>
      <c r="L23" s="460">
        <v>6817.5</v>
      </c>
    </row>
    <row r="24" spans="1:12" ht="12.75" customHeight="1">
      <c r="A24" s="565"/>
      <c r="B24" s="229" t="s">
        <v>11509</v>
      </c>
      <c r="C24" s="581" t="s">
        <v>11510</v>
      </c>
      <c r="D24" s="582" t="s">
        <v>11511</v>
      </c>
      <c r="E24" s="31">
        <v>1000</v>
      </c>
      <c r="F24" s="228" t="s">
        <v>9852</v>
      </c>
      <c r="G24" s="228" t="s">
        <v>2278</v>
      </c>
      <c r="H24" s="228" t="s">
        <v>2032</v>
      </c>
      <c r="I24" s="263" t="s">
        <v>3537</v>
      </c>
      <c r="J24" s="477">
        <v>376.6</v>
      </c>
      <c r="K24" s="224">
        <v>4</v>
      </c>
      <c r="L24" s="460">
        <v>6817.5</v>
      </c>
    </row>
    <row r="25" spans="1:12" ht="12.75" customHeight="1">
      <c r="A25" s="565"/>
      <c r="B25" s="229" t="s">
        <v>11512</v>
      </c>
      <c r="C25" s="581" t="s">
        <v>11513</v>
      </c>
      <c r="D25" s="582" t="s">
        <v>11514</v>
      </c>
      <c r="E25" s="31">
        <v>1000</v>
      </c>
      <c r="F25" s="228" t="s">
        <v>9852</v>
      </c>
      <c r="G25" s="228" t="s">
        <v>2280</v>
      </c>
      <c r="H25" s="228" t="s">
        <v>2035</v>
      </c>
      <c r="I25" s="263" t="s">
        <v>3537</v>
      </c>
      <c r="J25" s="477">
        <v>378.5</v>
      </c>
      <c r="K25" s="224">
        <v>4</v>
      </c>
      <c r="L25" s="460">
        <v>6817.5</v>
      </c>
    </row>
    <row r="26" spans="1:12" ht="12.75" customHeight="1">
      <c r="A26" s="565"/>
      <c r="B26" s="229" t="s">
        <v>11515</v>
      </c>
      <c r="C26" s="581" t="s">
        <v>11516</v>
      </c>
      <c r="D26" s="582" t="s">
        <v>11517</v>
      </c>
      <c r="E26" s="31">
        <v>1000</v>
      </c>
      <c r="F26" s="228" t="s">
        <v>9852</v>
      </c>
      <c r="G26" s="228" t="s">
        <v>760</v>
      </c>
      <c r="H26" s="228" t="s">
        <v>2038</v>
      </c>
      <c r="I26" s="263" t="s">
        <v>3537</v>
      </c>
      <c r="J26" s="477">
        <v>380.3</v>
      </c>
      <c r="K26" s="224">
        <v>4</v>
      </c>
      <c r="L26" s="460">
        <v>6925</v>
      </c>
    </row>
    <row r="27" spans="1:12" ht="12.75" customHeight="1">
      <c r="A27" s="565"/>
      <c r="B27" s="229" t="s">
        <v>11518</v>
      </c>
      <c r="C27" s="581" t="s">
        <v>11519</v>
      </c>
      <c r="D27" s="582" t="s">
        <v>11520</v>
      </c>
      <c r="E27" s="31">
        <v>1000</v>
      </c>
      <c r="F27" s="228" t="s">
        <v>9852</v>
      </c>
      <c r="G27" s="228" t="s">
        <v>761</v>
      </c>
      <c r="H27" s="228" t="s">
        <v>2041</v>
      </c>
      <c r="I27" s="263" t="s">
        <v>3537</v>
      </c>
      <c r="J27" s="477">
        <v>382.2</v>
      </c>
      <c r="K27" s="224">
        <v>4</v>
      </c>
      <c r="L27" s="460">
        <v>6925</v>
      </c>
    </row>
    <row r="28" spans="1:12" ht="12.75" customHeight="1">
      <c r="A28" s="565"/>
      <c r="B28" s="229" t="s">
        <v>11521</v>
      </c>
      <c r="C28" s="581" t="s">
        <v>11522</v>
      </c>
      <c r="D28" s="582" t="s">
        <v>11523</v>
      </c>
      <c r="E28" s="31">
        <v>1000</v>
      </c>
      <c r="F28" s="228" t="s">
        <v>9852</v>
      </c>
      <c r="G28" s="228" t="s">
        <v>762</v>
      </c>
      <c r="H28" s="228" t="s">
        <v>2044</v>
      </c>
      <c r="I28" s="263" t="s">
        <v>3537</v>
      </c>
      <c r="J28" s="477">
        <v>384</v>
      </c>
      <c r="K28" s="224">
        <v>2</v>
      </c>
      <c r="L28" s="460">
        <v>6925</v>
      </c>
    </row>
    <row r="29" spans="1:12" ht="12.75" customHeight="1">
      <c r="A29" s="565"/>
      <c r="B29" s="229" t="s">
        <v>11524</v>
      </c>
      <c r="C29" s="581" t="s">
        <v>11525</v>
      </c>
      <c r="D29" s="582" t="s">
        <v>11526</v>
      </c>
      <c r="E29" s="31">
        <v>1000</v>
      </c>
      <c r="F29" s="228" t="s">
        <v>9852</v>
      </c>
      <c r="G29" s="228" t="s">
        <v>763</v>
      </c>
      <c r="H29" s="228" t="s">
        <v>2047</v>
      </c>
      <c r="I29" s="263" t="s">
        <v>3537</v>
      </c>
      <c r="J29" s="477">
        <v>385.9</v>
      </c>
      <c r="K29" s="224">
        <v>2</v>
      </c>
      <c r="L29" s="460">
        <v>6925</v>
      </c>
    </row>
    <row r="30" spans="1:12" ht="12.75" customHeight="1">
      <c r="A30" s="565"/>
      <c r="B30" s="229" t="s">
        <v>11527</v>
      </c>
      <c r="C30" s="581" t="s">
        <v>11528</v>
      </c>
      <c r="D30" s="582" t="s">
        <v>11529</v>
      </c>
      <c r="E30" s="31">
        <v>1000</v>
      </c>
      <c r="F30" s="228" t="s">
        <v>9852</v>
      </c>
      <c r="G30" s="228" t="s">
        <v>771</v>
      </c>
      <c r="H30" s="228" t="s">
        <v>2050</v>
      </c>
      <c r="I30" s="263" t="s">
        <v>3537</v>
      </c>
      <c r="J30" s="477">
        <v>387.7</v>
      </c>
      <c r="K30" s="224">
        <v>2</v>
      </c>
      <c r="L30" s="460">
        <v>6925</v>
      </c>
    </row>
    <row r="31" spans="1:12" ht="12.75" customHeight="1">
      <c r="A31" s="565"/>
      <c r="B31" s="229" t="s">
        <v>11530</v>
      </c>
      <c r="C31" s="581" t="s">
        <v>11531</v>
      </c>
      <c r="D31" s="582" t="s">
        <v>11532</v>
      </c>
      <c r="E31" s="31">
        <v>1000</v>
      </c>
      <c r="F31" s="228" t="s">
        <v>9852</v>
      </c>
      <c r="G31" s="228" t="s">
        <v>764</v>
      </c>
      <c r="H31" s="228" t="s">
        <v>2053</v>
      </c>
      <c r="I31" s="263" t="s">
        <v>3537</v>
      </c>
      <c r="J31" s="477">
        <v>389.6</v>
      </c>
      <c r="K31" s="224">
        <v>2</v>
      </c>
      <c r="L31" s="460">
        <v>7052.5</v>
      </c>
    </row>
    <row r="32" spans="1:12" ht="12.75" customHeight="1">
      <c r="A32" s="565"/>
      <c r="B32" s="229" t="s">
        <v>11533</v>
      </c>
      <c r="C32" s="581" t="s">
        <v>11534</v>
      </c>
      <c r="D32" s="582" t="s">
        <v>11535</v>
      </c>
      <c r="E32" s="31">
        <v>1000</v>
      </c>
      <c r="F32" s="228" t="s">
        <v>9852</v>
      </c>
      <c r="G32" s="228" t="s">
        <v>770</v>
      </c>
      <c r="H32" s="228" t="s">
        <v>2056</v>
      </c>
      <c r="I32" s="263" t="s">
        <v>3537</v>
      </c>
      <c r="J32" s="477">
        <v>393.3</v>
      </c>
      <c r="K32" s="224">
        <v>2</v>
      </c>
      <c r="L32" s="460">
        <v>7052.5</v>
      </c>
    </row>
    <row r="33" spans="1:12" ht="12.75" customHeight="1">
      <c r="A33" s="565"/>
      <c r="B33" s="229" t="s">
        <v>11536</v>
      </c>
      <c r="C33" s="581" t="s">
        <v>11537</v>
      </c>
      <c r="D33" s="582" t="s">
        <v>11538</v>
      </c>
      <c r="E33" s="31">
        <v>1000</v>
      </c>
      <c r="F33" s="228" t="s">
        <v>9852</v>
      </c>
      <c r="G33" s="228" t="s">
        <v>765</v>
      </c>
      <c r="H33" s="228" t="s">
        <v>2059</v>
      </c>
      <c r="I33" s="263" t="s">
        <v>3537</v>
      </c>
      <c r="J33" s="477">
        <v>393.3</v>
      </c>
      <c r="K33" s="224">
        <v>2</v>
      </c>
      <c r="L33" s="460">
        <v>7052.5</v>
      </c>
    </row>
    <row r="34" spans="1:12" ht="12.75" customHeight="1">
      <c r="A34" s="565"/>
      <c r="B34" s="229" t="s">
        <v>11539</v>
      </c>
      <c r="C34" s="581" t="s">
        <v>11540</v>
      </c>
      <c r="D34" s="582" t="s">
        <v>11541</v>
      </c>
      <c r="E34" s="31">
        <v>1000</v>
      </c>
      <c r="F34" s="228" t="s">
        <v>9852</v>
      </c>
      <c r="G34" s="228" t="s">
        <v>766</v>
      </c>
      <c r="H34" s="228" t="s">
        <v>2062</v>
      </c>
      <c r="I34" s="263" t="s">
        <v>3537</v>
      </c>
      <c r="J34" s="477">
        <v>395.1</v>
      </c>
      <c r="K34" s="224">
        <v>2</v>
      </c>
      <c r="L34" s="460">
        <v>7052.5</v>
      </c>
    </row>
    <row r="35" spans="1:12" ht="12.75" customHeight="1">
      <c r="A35" s="565"/>
      <c r="B35" s="229" t="s">
        <v>11542</v>
      </c>
      <c r="C35" s="581" t="s">
        <v>11543</v>
      </c>
      <c r="D35" s="582" t="s">
        <v>11544</v>
      </c>
      <c r="E35" s="31">
        <v>1000</v>
      </c>
      <c r="F35" s="228" t="s">
        <v>9852</v>
      </c>
      <c r="G35" s="228" t="s">
        <v>767</v>
      </c>
      <c r="H35" s="228" t="s">
        <v>2264</v>
      </c>
      <c r="I35" s="263" t="s">
        <v>3537</v>
      </c>
      <c r="J35" s="477">
        <v>397</v>
      </c>
      <c r="K35" s="224">
        <v>2</v>
      </c>
      <c r="L35" s="460">
        <v>7052.5</v>
      </c>
    </row>
    <row r="36" spans="1:12" ht="12.75" customHeight="1">
      <c r="A36" s="565"/>
      <c r="B36" s="229" t="s">
        <v>11545</v>
      </c>
      <c r="C36" s="581" t="s">
        <v>11546</v>
      </c>
      <c r="D36" s="582" t="s">
        <v>11547</v>
      </c>
      <c r="E36" s="31">
        <v>1000</v>
      </c>
      <c r="F36" s="228" t="s">
        <v>9852</v>
      </c>
      <c r="G36" s="228" t="s">
        <v>768</v>
      </c>
      <c r="H36" s="228" t="s">
        <v>2266</v>
      </c>
      <c r="I36" s="263" t="s">
        <v>3537</v>
      </c>
      <c r="J36" s="477">
        <v>398.8</v>
      </c>
      <c r="K36" s="224">
        <v>2</v>
      </c>
      <c r="L36" s="460">
        <v>9310</v>
      </c>
    </row>
    <row r="37" spans="1:12" ht="12.75" customHeight="1">
      <c r="A37" s="565"/>
      <c r="B37" s="229" t="s">
        <v>11548</v>
      </c>
      <c r="C37" s="581" t="s">
        <v>11549</v>
      </c>
      <c r="D37" s="582" t="s">
        <v>11550</v>
      </c>
      <c r="E37" s="31">
        <v>1000</v>
      </c>
      <c r="F37" s="228" t="s">
        <v>9852</v>
      </c>
      <c r="G37" s="228" t="s">
        <v>769</v>
      </c>
      <c r="H37" s="228" t="s">
        <v>2268</v>
      </c>
      <c r="I37" s="263" t="s">
        <v>3537</v>
      </c>
      <c r="J37" s="477">
        <v>400.6</v>
      </c>
      <c r="K37" s="224">
        <v>2</v>
      </c>
      <c r="L37" s="460">
        <v>9310</v>
      </c>
    </row>
    <row r="38" spans="1:12" ht="12.75" customHeight="1">
      <c r="A38" s="565"/>
      <c r="B38" s="229" t="s">
        <v>11551</v>
      </c>
      <c r="C38" s="581" t="s">
        <v>11552</v>
      </c>
      <c r="D38" s="582" t="s">
        <v>11553</v>
      </c>
      <c r="E38" s="31">
        <v>1000</v>
      </c>
      <c r="F38" s="228" t="s">
        <v>9852</v>
      </c>
      <c r="G38" s="228" t="s">
        <v>772</v>
      </c>
      <c r="H38" s="228" t="s">
        <v>2270</v>
      </c>
      <c r="I38" s="263" t="s">
        <v>3537</v>
      </c>
      <c r="J38" s="477">
        <v>402.5</v>
      </c>
      <c r="K38" s="224">
        <v>2</v>
      </c>
      <c r="L38" s="460">
        <v>9310</v>
      </c>
    </row>
    <row r="39" spans="1:12" ht="12.75" customHeight="1">
      <c r="A39" s="565"/>
      <c r="B39" s="229" t="s">
        <v>11554</v>
      </c>
      <c r="C39" s="581" t="s">
        <v>11555</v>
      </c>
      <c r="D39" s="582" t="s">
        <v>11556</v>
      </c>
      <c r="E39" s="31">
        <v>1000</v>
      </c>
      <c r="F39" s="228" t="s">
        <v>9852</v>
      </c>
      <c r="G39" s="228" t="s">
        <v>773</v>
      </c>
      <c r="H39" s="228" t="s">
        <v>2272</v>
      </c>
      <c r="I39" s="263" t="s">
        <v>3537</v>
      </c>
      <c r="J39" s="477">
        <v>404.3</v>
      </c>
      <c r="K39" s="224">
        <v>2</v>
      </c>
      <c r="L39" s="460">
        <v>9310</v>
      </c>
    </row>
    <row r="40" spans="1:12" ht="12.75" customHeight="1">
      <c r="A40" s="565"/>
      <c r="B40" s="229" t="s">
        <v>11557</v>
      </c>
      <c r="C40" s="581" t="s">
        <v>11558</v>
      </c>
      <c r="D40" s="582" t="s">
        <v>11559</v>
      </c>
      <c r="E40" s="31">
        <v>1000</v>
      </c>
      <c r="F40" s="228" t="s">
        <v>9852</v>
      </c>
      <c r="G40" s="228" t="s">
        <v>774</v>
      </c>
      <c r="H40" s="228" t="s">
        <v>2274</v>
      </c>
      <c r="I40" s="263" t="s">
        <v>3537</v>
      </c>
      <c r="J40" s="477">
        <v>406.2</v>
      </c>
      <c r="K40" s="224">
        <v>2</v>
      </c>
      <c r="L40" s="460">
        <v>9310</v>
      </c>
    </row>
    <row r="41" spans="1:12" ht="12.75" customHeight="1">
      <c r="A41" s="565"/>
      <c r="B41" s="229" t="s">
        <v>11560</v>
      </c>
      <c r="C41" s="581" t="s">
        <v>11561</v>
      </c>
      <c r="D41" s="582" t="s">
        <v>11562</v>
      </c>
      <c r="E41" s="31">
        <v>1000</v>
      </c>
      <c r="F41" s="228" t="s">
        <v>9852</v>
      </c>
      <c r="G41" s="228" t="s">
        <v>775</v>
      </c>
      <c r="H41" s="228" t="s">
        <v>2276</v>
      </c>
      <c r="I41" s="263" t="s">
        <v>3537</v>
      </c>
      <c r="J41" s="477">
        <v>408</v>
      </c>
      <c r="K41" s="224">
        <v>2</v>
      </c>
      <c r="L41" s="460">
        <v>9442.5</v>
      </c>
    </row>
    <row r="42" spans="1:12" ht="12.75" customHeight="1">
      <c r="A42" s="565"/>
      <c r="B42" s="229" t="s">
        <v>11563</v>
      </c>
      <c r="C42" s="581" t="s">
        <v>11564</v>
      </c>
      <c r="D42" s="582" t="s">
        <v>11565</v>
      </c>
      <c r="E42" s="31">
        <v>1000</v>
      </c>
      <c r="F42" s="228" t="s">
        <v>9852</v>
      </c>
      <c r="G42" s="228" t="s">
        <v>8703</v>
      </c>
      <c r="H42" s="228" t="s">
        <v>2278</v>
      </c>
      <c r="I42" s="263" t="s">
        <v>3537</v>
      </c>
      <c r="J42" s="477">
        <v>409.8</v>
      </c>
      <c r="K42" s="224">
        <v>2</v>
      </c>
      <c r="L42" s="460">
        <v>9442.5</v>
      </c>
    </row>
    <row r="43" spans="1:12" ht="12.75" customHeight="1">
      <c r="A43" s="565"/>
      <c r="B43" s="229" t="s">
        <v>11566</v>
      </c>
      <c r="C43" s="581" t="s">
        <v>11567</v>
      </c>
      <c r="D43" s="582" t="s">
        <v>11568</v>
      </c>
      <c r="E43" s="31">
        <v>1000</v>
      </c>
      <c r="F43" s="228" t="s">
        <v>9852</v>
      </c>
      <c r="G43" s="228" t="s">
        <v>8704</v>
      </c>
      <c r="H43" s="228" t="s">
        <v>2280</v>
      </c>
      <c r="I43" s="263" t="s">
        <v>3537</v>
      </c>
      <c r="J43" s="477">
        <v>411.7</v>
      </c>
      <c r="K43" s="224">
        <v>2</v>
      </c>
      <c r="L43" s="460">
        <v>9442.5</v>
      </c>
    </row>
    <row r="44" spans="1:12" ht="12.75" customHeight="1">
      <c r="A44" s="565"/>
      <c r="B44" s="229" t="s">
        <v>11569</v>
      </c>
      <c r="C44" s="581" t="s">
        <v>11570</v>
      </c>
      <c r="D44" s="582" t="s">
        <v>11571</v>
      </c>
      <c r="E44" s="31">
        <v>1000</v>
      </c>
      <c r="F44" s="228" t="s">
        <v>9852</v>
      </c>
      <c r="G44" s="228" t="s">
        <v>8705</v>
      </c>
      <c r="H44" s="228" t="s">
        <v>760</v>
      </c>
      <c r="I44" s="263" t="s">
        <v>3537</v>
      </c>
      <c r="J44" s="477">
        <v>413.5</v>
      </c>
      <c r="K44" s="224">
        <v>2</v>
      </c>
      <c r="L44" s="460">
        <v>9442.5</v>
      </c>
    </row>
    <row r="45" spans="1:12" ht="12.75" customHeight="1">
      <c r="A45" s="565"/>
      <c r="B45" s="229" t="s">
        <v>11572</v>
      </c>
      <c r="C45" s="581" t="s">
        <v>11573</v>
      </c>
      <c r="D45" s="582" t="s">
        <v>11574</v>
      </c>
      <c r="E45" s="31">
        <v>1000</v>
      </c>
      <c r="F45" s="228" t="s">
        <v>9852</v>
      </c>
      <c r="G45" s="228" t="s">
        <v>8706</v>
      </c>
      <c r="H45" s="228" t="s">
        <v>761</v>
      </c>
      <c r="I45" s="263" t="s">
        <v>3537</v>
      </c>
      <c r="J45" s="477">
        <v>415.4</v>
      </c>
      <c r="K45" s="224">
        <v>2</v>
      </c>
      <c r="L45" s="460">
        <v>9442.5</v>
      </c>
    </row>
    <row r="46" spans="1:12" ht="12.75" customHeight="1">
      <c r="A46" s="565"/>
      <c r="B46" s="229" t="s">
        <v>11575</v>
      </c>
      <c r="C46" s="581" t="s">
        <v>11576</v>
      </c>
      <c r="D46" s="582" t="s">
        <v>11577</v>
      </c>
      <c r="E46" s="31">
        <v>1000</v>
      </c>
      <c r="F46" s="228" t="s">
        <v>9852</v>
      </c>
      <c r="G46" s="228" t="s">
        <v>8707</v>
      </c>
      <c r="H46" s="228" t="s">
        <v>762</v>
      </c>
      <c r="I46" s="263" t="s">
        <v>3537</v>
      </c>
      <c r="J46" s="477">
        <v>417.2</v>
      </c>
      <c r="K46" s="224">
        <v>2</v>
      </c>
      <c r="L46" s="460">
        <v>9610</v>
      </c>
    </row>
    <row r="47" spans="1:12" ht="12.75" customHeight="1">
      <c r="A47" s="565"/>
      <c r="B47" s="229" t="s">
        <v>11578</v>
      </c>
      <c r="C47" s="581" t="s">
        <v>11579</v>
      </c>
      <c r="D47" s="582" t="s">
        <v>11580</v>
      </c>
      <c r="E47" s="31">
        <v>1000</v>
      </c>
      <c r="F47" s="228" t="s">
        <v>9852</v>
      </c>
      <c r="G47" s="228" t="s">
        <v>8708</v>
      </c>
      <c r="H47" s="228" t="s">
        <v>763</v>
      </c>
      <c r="I47" s="263" t="s">
        <v>3537</v>
      </c>
      <c r="J47" s="477">
        <v>419</v>
      </c>
      <c r="K47" s="224">
        <v>2</v>
      </c>
      <c r="L47" s="460">
        <v>9610</v>
      </c>
    </row>
    <row r="48" spans="1:12" ht="12.75" customHeight="1">
      <c r="A48" s="565"/>
      <c r="B48" s="229" t="s">
        <v>11581</v>
      </c>
      <c r="C48" s="581" t="s">
        <v>11582</v>
      </c>
      <c r="D48" s="582" t="s">
        <v>11583</v>
      </c>
      <c r="E48" s="31">
        <v>1000</v>
      </c>
      <c r="F48" s="228" t="s">
        <v>9852</v>
      </c>
      <c r="G48" s="228" t="s">
        <v>8709</v>
      </c>
      <c r="H48" s="228" t="s">
        <v>771</v>
      </c>
      <c r="I48" s="263" t="s">
        <v>3537</v>
      </c>
      <c r="J48" s="477">
        <v>420.9</v>
      </c>
      <c r="K48" s="224">
        <v>2</v>
      </c>
      <c r="L48" s="460">
        <v>9610</v>
      </c>
    </row>
    <row r="49" spans="1:12" ht="12.75" customHeight="1">
      <c r="A49" s="565"/>
      <c r="B49" s="229" t="s">
        <v>11584</v>
      </c>
      <c r="C49" s="581" t="s">
        <v>11585</v>
      </c>
      <c r="D49" s="582" t="s">
        <v>11586</v>
      </c>
      <c r="E49" s="31">
        <v>1000</v>
      </c>
      <c r="F49" s="228" t="s">
        <v>9852</v>
      </c>
      <c r="G49" s="228" t="s">
        <v>8710</v>
      </c>
      <c r="H49" s="228" t="s">
        <v>764</v>
      </c>
      <c r="I49" s="263" t="s">
        <v>3537</v>
      </c>
      <c r="J49" s="477">
        <v>422.7</v>
      </c>
      <c r="K49" s="224">
        <v>2</v>
      </c>
      <c r="L49" s="460">
        <v>9610</v>
      </c>
    </row>
    <row r="50" spans="1:12" ht="12.75" customHeight="1">
      <c r="A50" s="565"/>
      <c r="B50" s="229" t="s">
        <v>11587</v>
      </c>
      <c r="C50" s="581" t="s">
        <v>11588</v>
      </c>
      <c r="D50" s="582" t="s">
        <v>11589</v>
      </c>
      <c r="E50" s="31">
        <v>1000</v>
      </c>
      <c r="F50" s="228" t="s">
        <v>9852</v>
      </c>
      <c r="G50" s="228" t="s">
        <v>8711</v>
      </c>
      <c r="H50" s="228" t="s">
        <v>770</v>
      </c>
      <c r="I50" s="263" t="s">
        <v>3537</v>
      </c>
      <c r="J50" s="477">
        <v>424.5</v>
      </c>
      <c r="K50" s="224">
        <v>2</v>
      </c>
      <c r="L50" s="460">
        <v>9610</v>
      </c>
    </row>
    <row r="51" spans="1:12" ht="12.75" customHeight="1">
      <c r="A51" s="565"/>
      <c r="B51" s="229" t="s">
        <v>11590</v>
      </c>
      <c r="C51" s="581" t="s">
        <v>11591</v>
      </c>
      <c r="D51" s="582" t="s">
        <v>11592</v>
      </c>
      <c r="E51" s="31">
        <v>1000</v>
      </c>
      <c r="F51" s="228" t="s">
        <v>9852</v>
      </c>
      <c r="G51" s="228" t="s">
        <v>8712</v>
      </c>
      <c r="H51" s="228" t="s">
        <v>765</v>
      </c>
      <c r="I51" s="263" t="s">
        <v>3537</v>
      </c>
      <c r="J51" s="477">
        <v>426.4</v>
      </c>
      <c r="K51" s="224">
        <v>2</v>
      </c>
      <c r="L51" s="460">
        <v>9828.75</v>
      </c>
    </row>
    <row r="52" spans="1:12" ht="12.75" customHeight="1">
      <c r="A52" s="565"/>
      <c r="B52" s="229" t="s">
        <v>11593</v>
      </c>
      <c r="C52" s="581" t="s">
        <v>11594</v>
      </c>
      <c r="D52" s="582" t="s">
        <v>11595</v>
      </c>
      <c r="E52" s="31">
        <v>1000</v>
      </c>
      <c r="F52" s="228" t="s">
        <v>9852</v>
      </c>
      <c r="G52" s="228" t="s">
        <v>8713</v>
      </c>
      <c r="H52" s="228" t="s">
        <v>766</v>
      </c>
      <c r="I52" s="263" t="s">
        <v>3537</v>
      </c>
      <c r="J52" s="477">
        <v>428.2</v>
      </c>
      <c r="K52" s="224">
        <v>2</v>
      </c>
      <c r="L52" s="460">
        <v>9828.75</v>
      </c>
    </row>
    <row r="53" spans="1:12" ht="12.75" customHeight="1">
      <c r="A53" s="565"/>
      <c r="B53" s="229" t="s">
        <v>11596</v>
      </c>
      <c r="C53" s="581" t="s">
        <v>11597</v>
      </c>
      <c r="D53" s="582" t="s">
        <v>11598</v>
      </c>
      <c r="E53" s="31">
        <v>1000</v>
      </c>
      <c r="F53" s="228" t="s">
        <v>9852</v>
      </c>
      <c r="G53" s="228" t="s">
        <v>8714</v>
      </c>
      <c r="H53" s="228" t="s">
        <v>767</v>
      </c>
      <c r="I53" s="263" t="s">
        <v>3537</v>
      </c>
      <c r="J53" s="477">
        <v>430</v>
      </c>
      <c r="K53" s="224">
        <v>2</v>
      </c>
      <c r="L53" s="460">
        <v>9828.75</v>
      </c>
    </row>
    <row r="54" spans="1:12" ht="12.75" customHeight="1">
      <c r="A54" s="565"/>
      <c r="B54" s="229" t="s">
        <v>11599</v>
      </c>
      <c r="C54" s="581" t="s">
        <v>11600</v>
      </c>
      <c r="D54" s="582" t="s">
        <v>11601</v>
      </c>
      <c r="E54" s="31">
        <v>1000</v>
      </c>
      <c r="F54" s="228" t="s">
        <v>9852</v>
      </c>
      <c r="G54" s="228" t="s">
        <v>8715</v>
      </c>
      <c r="H54" s="228" t="s">
        <v>768</v>
      </c>
      <c r="I54" s="263" t="s">
        <v>3537</v>
      </c>
      <c r="J54" s="477">
        <v>431.9</v>
      </c>
      <c r="K54" s="224">
        <v>2</v>
      </c>
      <c r="L54" s="460">
        <v>9828.75</v>
      </c>
    </row>
    <row r="55" spans="1:12" ht="12.75" customHeight="1">
      <c r="A55" s="565"/>
      <c r="B55" s="229" t="s">
        <v>11602</v>
      </c>
      <c r="C55" s="581" t="s">
        <v>11603</v>
      </c>
      <c r="D55" s="582" t="s">
        <v>11604</v>
      </c>
      <c r="E55" s="31">
        <v>1000</v>
      </c>
      <c r="F55" s="228" t="s">
        <v>9852</v>
      </c>
      <c r="G55" s="228" t="s">
        <v>8716</v>
      </c>
      <c r="H55" s="228" t="s">
        <v>769</v>
      </c>
      <c r="I55" s="263" t="s">
        <v>3537</v>
      </c>
      <c r="J55" s="477">
        <v>433.7</v>
      </c>
      <c r="K55" s="224">
        <v>2</v>
      </c>
      <c r="L55" s="460">
        <v>9828.75</v>
      </c>
    </row>
    <row r="56" spans="1:12" ht="12.75" customHeight="1">
      <c r="A56" s="565"/>
      <c r="B56" s="229" t="s">
        <v>11605</v>
      </c>
      <c r="C56" s="581" t="s">
        <v>11606</v>
      </c>
      <c r="D56" s="582" t="s">
        <v>11607</v>
      </c>
      <c r="E56" s="31">
        <v>1000</v>
      </c>
      <c r="F56" s="228" t="s">
        <v>9852</v>
      </c>
      <c r="G56" s="228" t="s">
        <v>8717</v>
      </c>
      <c r="H56" s="228" t="s">
        <v>772</v>
      </c>
      <c r="I56" s="263" t="s">
        <v>3537</v>
      </c>
      <c r="J56" s="477">
        <v>435.5</v>
      </c>
      <c r="K56" s="224">
        <v>2</v>
      </c>
      <c r="L56" s="460">
        <v>9995</v>
      </c>
    </row>
    <row r="57" spans="1:12" ht="12.75" customHeight="1">
      <c r="A57" s="565"/>
      <c r="B57" s="229" t="s">
        <v>11608</v>
      </c>
      <c r="C57" s="581" t="s">
        <v>11609</v>
      </c>
      <c r="D57" s="582" t="s">
        <v>11610</v>
      </c>
      <c r="E57" s="31">
        <v>1000</v>
      </c>
      <c r="F57" s="228" t="s">
        <v>9852</v>
      </c>
      <c r="G57" s="228" t="s">
        <v>8718</v>
      </c>
      <c r="H57" s="228" t="s">
        <v>773</v>
      </c>
      <c r="I57" s="263" t="s">
        <v>3537</v>
      </c>
      <c r="J57" s="477">
        <v>437.4</v>
      </c>
      <c r="K57" s="224">
        <v>2</v>
      </c>
      <c r="L57" s="460">
        <v>9995</v>
      </c>
    </row>
    <row r="58" spans="1:12" ht="12.75" customHeight="1">
      <c r="A58" s="565"/>
      <c r="B58" s="229" t="s">
        <v>11611</v>
      </c>
      <c r="C58" s="581" t="s">
        <v>11612</v>
      </c>
      <c r="D58" s="582" t="s">
        <v>11613</v>
      </c>
      <c r="E58" s="31">
        <v>1000</v>
      </c>
      <c r="F58" s="228" t="s">
        <v>9852</v>
      </c>
      <c r="G58" s="228" t="s">
        <v>8719</v>
      </c>
      <c r="H58" s="228" t="s">
        <v>774</v>
      </c>
      <c r="I58" s="263" t="s">
        <v>3537</v>
      </c>
      <c r="J58" s="477">
        <v>439.2</v>
      </c>
      <c r="K58" s="224">
        <v>2</v>
      </c>
      <c r="L58" s="460">
        <v>9995</v>
      </c>
    </row>
    <row r="59" spans="1:12" ht="12.75" customHeight="1">
      <c r="A59" s="565"/>
      <c r="B59" s="229" t="s">
        <v>11614</v>
      </c>
      <c r="C59" s="581" t="s">
        <v>11615</v>
      </c>
      <c r="D59" s="582" t="s">
        <v>11616</v>
      </c>
      <c r="E59" s="31">
        <v>1000</v>
      </c>
      <c r="F59" s="228" t="s">
        <v>9852</v>
      </c>
      <c r="G59" s="228" t="s">
        <v>8720</v>
      </c>
      <c r="H59" s="228" t="s">
        <v>775</v>
      </c>
      <c r="I59" s="263" t="s">
        <v>3537</v>
      </c>
      <c r="J59" s="477">
        <v>441</v>
      </c>
      <c r="K59" s="224">
        <v>2</v>
      </c>
      <c r="L59" s="460">
        <v>9995</v>
      </c>
    </row>
    <row r="60" spans="1:12" ht="12.75" customHeight="1">
      <c r="A60" s="565"/>
      <c r="B60" s="229" t="s">
        <v>11617</v>
      </c>
      <c r="C60" s="581" t="s">
        <v>11618</v>
      </c>
      <c r="D60" s="582" t="s">
        <v>11619</v>
      </c>
      <c r="E60" s="31">
        <v>1000</v>
      </c>
      <c r="F60" s="228" t="s">
        <v>9852</v>
      </c>
      <c r="G60" s="228" t="s">
        <v>8721</v>
      </c>
      <c r="H60" s="228" t="s">
        <v>8703</v>
      </c>
      <c r="I60" s="263" t="s">
        <v>3537</v>
      </c>
      <c r="J60" s="477">
        <v>442.8</v>
      </c>
      <c r="K60" s="224">
        <v>2</v>
      </c>
      <c r="L60" s="460">
        <v>9995</v>
      </c>
    </row>
    <row r="61" spans="1:12" ht="12.75" customHeight="1">
      <c r="A61" s="565"/>
      <c r="B61" s="229" t="s">
        <v>11620</v>
      </c>
      <c r="C61" s="581" t="s">
        <v>11621</v>
      </c>
      <c r="D61" s="582" t="s">
        <v>11622</v>
      </c>
      <c r="E61" s="31">
        <v>1000</v>
      </c>
      <c r="F61" s="228" t="s">
        <v>9852</v>
      </c>
      <c r="G61" s="228" t="s">
        <v>8722</v>
      </c>
      <c r="H61" s="228" t="s">
        <v>8704</v>
      </c>
      <c r="I61" s="263" t="s">
        <v>3537</v>
      </c>
      <c r="J61" s="477">
        <v>444.7</v>
      </c>
      <c r="K61" s="224">
        <v>2</v>
      </c>
      <c r="L61" s="460">
        <v>10161.25</v>
      </c>
    </row>
    <row r="62" spans="1:12" ht="12.75" customHeight="1">
      <c r="A62" s="565"/>
      <c r="B62" s="229" t="s">
        <v>11623</v>
      </c>
      <c r="C62" s="581" t="s">
        <v>11624</v>
      </c>
      <c r="D62" s="582" t="s">
        <v>11625</v>
      </c>
      <c r="E62" s="31">
        <v>1000</v>
      </c>
      <c r="F62" s="228" t="s">
        <v>9852</v>
      </c>
      <c r="G62" s="228" t="s">
        <v>8723</v>
      </c>
      <c r="H62" s="228" t="s">
        <v>8705</v>
      </c>
      <c r="I62" s="263" t="s">
        <v>3537</v>
      </c>
      <c r="J62" s="477">
        <v>446.5</v>
      </c>
      <c r="K62" s="224">
        <v>2</v>
      </c>
      <c r="L62" s="460">
        <v>10161.25</v>
      </c>
    </row>
    <row r="63" spans="1:12" ht="12.75" customHeight="1">
      <c r="A63" s="565"/>
      <c r="B63" s="229" t="s">
        <v>11626</v>
      </c>
      <c r="C63" s="581" t="s">
        <v>11627</v>
      </c>
      <c r="D63" s="582" t="s">
        <v>11628</v>
      </c>
      <c r="E63" s="31">
        <v>1000</v>
      </c>
      <c r="F63" s="228" t="s">
        <v>9852</v>
      </c>
      <c r="G63" s="228" t="s">
        <v>8724</v>
      </c>
      <c r="H63" s="228" t="s">
        <v>8706</v>
      </c>
      <c r="I63" s="263" t="s">
        <v>3537</v>
      </c>
      <c r="J63" s="477">
        <v>448.3</v>
      </c>
      <c r="K63" s="224">
        <v>2</v>
      </c>
      <c r="L63" s="460">
        <v>10161.25</v>
      </c>
    </row>
    <row r="64" spans="1:12" ht="12.75" customHeight="1">
      <c r="A64" s="565"/>
      <c r="B64" s="229" t="s">
        <v>11629</v>
      </c>
      <c r="C64" s="581" t="s">
        <v>11630</v>
      </c>
      <c r="D64" s="582" t="s">
        <v>11631</v>
      </c>
      <c r="E64" s="31">
        <v>1000</v>
      </c>
      <c r="F64" s="228" t="s">
        <v>9852</v>
      </c>
      <c r="G64" s="228" t="s">
        <v>8725</v>
      </c>
      <c r="H64" s="228" t="s">
        <v>8707</v>
      </c>
      <c r="I64" s="263" t="s">
        <v>3537</v>
      </c>
      <c r="J64" s="477">
        <v>450.2</v>
      </c>
      <c r="K64" s="224">
        <v>2</v>
      </c>
      <c r="L64" s="460">
        <v>10161.25</v>
      </c>
    </row>
    <row r="65" spans="1:12" ht="12.75" customHeight="1">
      <c r="A65" s="565"/>
      <c r="B65" s="229" t="s">
        <v>11632</v>
      </c>
      <c r="C65" s="581" t="s">
        <v>11633</v>
      </c>
      <c r="D65" s="582" t="s">
        <v>11634</v>
      </c>
      <c r="E65" s="31">
        <v>1000</v>
      </c>
      <c r="F65" s="228" t="s">
        <v>9852</v>
      </c>
      <c r="G65" s="228" t="s">
        <v>8726</v>
      </c>
      <c r="H65" s="228" t="s">
        <v>8708</v>
      </c>
      <c r="I65" s="263" t="s">
        <v>3537</v>
      </c>
      <c r="J65" s="477">
        <v>452</v>
      </c>
      <c r="K65" s="224">
        <v>2</v>
      </c>
      <c r="L65" s="460">
        <v>10161.25</v>
      </c>
    </row>
    <row r="66" spans="1:12" ht="12.75" customHeight="1">
      <c r="A66" s="565"/>
      <c r="B66" s="229" t="s">
        <v>11635</v>
      </c>
      <c r="C66" s="581" t="s">
        <v>11636</v>
      </c>
      <c r="D66" s="582" t="s">
        <v>11637</v>
      </c>
      <c r="E66" s="31">
        <v>1000</v>
      </c>
      <c r="F66" s="228" t="s">
        <v>9852</v>
      </c>
      <c r="G66" s="228" t="s">
        <v>8727</v>
      </c>
      <c r="H66" s="228" t="s">
        <v>8709</v>
      </c>
      <c r="I66" s="263" t="s">
        <v>3537</v>
      </c>
      <c r="J66" s="477">
        <v>453.8</v>
      </c>
      <c r="K66" s="224">
        <v>2</v>
      </c>
      <c r="L66" s="460">
        <v>10295</v>
      </c>
    </row>
    <row r="67" spans="1:12" ht="12.75" customHeight="1">
      <c r="A67" s="565"/>
      <c r="B67" s="229" t="s">
        <v>11638</v>
      </c>
      <c r="C67" s="581" t="s">
        <v>11639</v>
      </c>
      <c r="D67" s="582" t="s">
        <v>11640</v>
      </c>
      <c r="E67" s="31">
        <v>1000</v>
      </c>
      <c r="F67" s="228" t="s">
        <v>9852</v>
      </c>
      <c r="G67" s="228" t="s">
        <v>8728</v>
      </c>
      <c r="H67" s="228" t="s">
        <v>8710</v>
      </c>
      <c r="I67" s="263" t="s">
        <v>3537</v>
      </c>
      <c r="J67" s="477">
        <v>455.6</v>
      </c>
      <c r="K67" s="224">
        <v>2</v>
      </c>
      <c r="L67" s="460">
        <v>10295</v>
      </c>
    </row>
    <row r="68" spans="1:12" ht="12.75" customHeight="1">
      <c r="A68" s="565"/>
      <c r="B68" s="229" t="s">
        <v>11641</v>
      </c>
      <c r="C68" s="581" t="s">
        <v>11642</v>
      </c>
      <c r="D68" s="582" t="s">
        <v>11643</v>
      </c>
      <c r="E68" s="31">
        <v>1000</v>
      </c>
      <c r="F68" s="228" t="s">
        <v>9852</v>
      </c>
      <c r="G68" s="228" t="s">
        <v>8729</v>
      </c>
      <c r="H68" s="228" t="s">
        <v>8711</v>
      </c>
      <c r="I68" s="263" t="s">
        <v>3537</v>
      </c>
      <c r="J68" s="477">
        <v>457.5</v>
      </c>
      <c r="K68" s="224">
        <v>2</v>
      </c>
      <c r="L68" s="460">
        <v>10295</v>
      </c>
    </row>
    <row r="69" spans="1:12" ht="12.75" customHeight="1">
      <c r="A69" s="565"/>
      <c r="B69" s="229" t="s">
        <v>11644</v>
      </c>
      <c r="C69" s="581" t="s">
        <v>11645</v>
      </c>
      <c r="D69" s="582" t="s">
        <v>11646</v>
      </c>
      <c r="E69" s="31">
        <v>1000</v>
      </c>
      <c r="F69" s="228" t="s">
        <v>9852</v>
      </c>
      <c r="G69" s="228" t="s">
        <v>8730</v>
      </c>
      <c r="H69" s="228" t="s">
        <v>8712</v>
      </c>
      <c r="I69" s="263" t="s">
        <v>3537</v>
      </c>
      <c r="J69" s="477">
        <v>459.3</v>
      </c>
      <c r="K69" s="224">
        <v>2</v>
      </c>
      <c r="L69" s="460">
        <v>10295</v>
      </c>
    </row>
    <row r="70" spans="1:12" ht="12.75" customHeight="1">
      <c r="A70" s="565"/>
      <c r="B70" s="229" t="s">
        <v>11647</v>
      </c>
      <c r="C70" s="581" t="s">
        <v>11648</v>
      </c>
      <c r="D70" s="582" t="s">
        <v>11649</v>
      </c>
      <c r="E70" s="31">
        <v>1000</v>
      </c>
      <c r="F70" s="228" t="s">
        <v>9852</v>
      </c>
      <c r="G70" s="228" t="s">
        <v>8731</v>
      </c>
      <c r="H70" s="228" t="s">
        <v>8713</v>
      </c>
      <c r="I70" s="263" t="s">
        <v>3537</v>
      </c>
      <c r="J70" s="477">
        <v>461.1</v>
      </c>
      <c r="K70" s="224">
        <v>2</v>
      </c>
      <c r="L70" s="460">
        <v>10295</v>
      </c>
    </row>
    <row r="71" spans="1:12" ht="12.75" customHeight="1">
      <c r="A71" s="565"/>
      <c r="B71" s="229" t="s">
        <v>11650</v>
      </c>
      <c r="C71" s="581" t="s">
        <v>11651</v>
      </c>
      <c r="D71" s="582" t="s">
        <v>11652</v>
      </c>
      <c r="E71" s="31">
        <v>1000</v>
      </c>
      <c r="F71" s="228" t="s">
        <v>9852</v>
      </c>
      <c r="G71" s="228" t="s">
        <v>8732</v>
      </c>
      <c r="H71" s="228" t="s">
        <v>8714</v>
      </c>
      <c r="I71" s="263" t="s">
        <v>3537</v>
      </c>
      <c r="J71" s="477">
        <v>462.9</v>
      </c>
      <c r="K71" s="224">
        <v>2</v>
      </c>
      <c r="L71" s="460">
        <v>10453.75</v>
      </c>
    </row>
    <row r="72" spans="1:12" ht="12.75" customHeight="1">
      <c r="A72" s="565"/>
      <c r="B72" s="229" t="s">
        <v>11653</v>
      </c>
      <c r="C72" s="581" t="s">
        <v>11654</v>
      </c>
      <c r="D72" s="582" t="s">
        <v>11655</v>
      </c>
      <c r="E72" s="31">
        <v>1000</v>
      </c>
      <c r="F72" s="228" t="s">
        <v>9852</v>
      </c>
      <c r="G72" s="228" t="s">
        <v>8733</v>
      </c>
      <c r="H72" s="228" t="s">
        <v>8715</v>
      </c>
      <c r="I72" s="263" t="s">
        <v>3537</v>
      </c>
      <c r="J72" s="477">
        <v>464.7</v>
      </c>
      <c r="K72" s="224">
        <v>2</v>
      </c>
      <c r="L72" s="460">
        <v>10453.75</v>
      </c>
    </row>
    <row r="73" spans="1:12" ht="12.75" customHeight="1">
      <c r="A73" s="565"/>
      <c r="B73" s="229" t="s">
        <v>11656</v>
      </c>
      <c r="C73" s="581" t="s">
        <v>11657</v>
      </c>
      <c r="D73" s="582" t="s">
        <v>11658</v>
      </c>
      <c r="E73" s="31">
        <v>1000</v>
      </c>
      <c r="F73" s="228" t="s">
        <v>9852</v>
      </c>
      <c r="G73" s="228" t="s">
        <v>8734</v>
      </c>
      <c r="H73" s="228" t="s">
        <v>8716</v>
      </c>
      <c r="I73" s="263" t="s">
        <v>3537</v>
      </c>
      <c r="J73" s="477">
        <v>466.6</v>
      </c>
      <c r="K73" s="224">
        <v>2</v>
      </c>
      <c r="L73" s="460">
        <v>10453.75</v>
      </c>
    </row>
    <row r="74" spans="1:12" ht="12.75" customHeight="1">
      <c r="A74" s="565"/>
      <c r="B74" s="229" t="s">
        <v>11659</v>
      </c>
      <c r="C74" s="581" t="s">
        <v>11660</v>
      </c>
      <c r="D74" s="582" t="s">
        <v>11661</v>
      </c>
      <c r="E74" s="31">
        <v>1000</v>
      </c>
      <c r="F74" s="228" t="s">
        <v>9852</v>
      </c>
      <c r="G74" s="228" t="s">
        <v>8735</v>
      </c>
      <c r="H74" s="228" t="s">
        <v>8717</v>
      </c>
      <c r="I74" s="263" t="s">
        <v>3537</v>
      </c>
      <c r="J74" s="477">
        <v>468.4</v>
      </c>
      <c r="K74" s="224">
        <v>2</v>
      </c>
      <c r="L74" s="460">
        <v>10453.75</v>
      </c>
    </row>
    <row r="75" spans="1:12" ht="12.75" customHeight="1">
      <c r="A75" s="565"/>
      <c r="B75" s="229" t="s">
        <v>11662</v>
      </c>
      <c r="C75" s="581" t="s">
        <v>11663</v>
      </c>
      <c r="D75" s="582" t="s">
        <v>11664</v>
      </c>
      <c r="E75" s="31">
        <v>1000</v>
      </c>
      <c r="F75" s="228" t="s">
        <v>9852</v>
      </c>
      <c r="G75" s="228" t="s">
        <v>8736</v>
      </c>
      <c r="H75" s="228" t="s">
        <v>8718</v>
      </c>
      <c r="I75" s="263" t="s">
        <v>3537</v>
      </c>
      <c r="J75" s="477">
        <v>470.2</v>
      </c>
      <c r="K75" s="224">
        <v>2</v>
      </c>
      <c r="L75" s="460">
        <v>10453.75</v>
      </c>
    </row>
    <row r="76" spans="1:12" ht="12.75" customHeight="1">
      <c r="A76" s="874" t="s">
        <v>9985</v>
      </c>
      <c r="B76" s="874"/>
      <c r="C76" s="874"/>
      <c r="D76" s="874"/>
      <c r="E76" s="874"/>
      <c r="F76" s="874"/>
      <c r="G76" s="874"/>
      <c r="H76" s="874"/>
      <c r="I76" s="874"/>
      <c r="J76" s="874"/>
      <c r="K76" s="874"/>
      <c r="L76" s="874"/>
    </row>
    <row r="77" spans="1:12" ht="12.75" customHeight="1">
      <c r="A77" s="565"/>
      <c r="B77" s="88" t="s">
        <v>281</v>
      </c>
      <c r="C77" s="581" t="s">
        <v>9533</v>
      </c>
      <c r="D77" s="582" t="s">
        <v>9534</v>
      </c>
      <c r="E77" s="31" t="s">
        <v>281</v>
      </c>
      <c r="F77" s="88" t="s">
        <v>281</v>
      </c>
      <c r="G77" s="88" t="s">
        <v>281</v>
      </c>
      <c r="H77" s="88" t="s">
        <v>281</v>
      </c>
      <c r="I77" s="88" t="s">
        <v>281</v>
      </c>
      <c r="J77" s="88" t="s">
        <v>281</v>
      </c>
      <c r="K77" s="88" t="s">
        <v>281</v>
      </c>
      <c r="L77" s="481">
        <v>4588</v>
      </c>
    </row>
    <row r="78" spans="1:12" ht="12.75" customHeight="1">
      <c r="A78" s="565"/>
      <c r="B78" s="88" t="s">
        <v>281</v>
      </c>
      <c r="C78" s="581" t="s">
        <v>2162</v>
      </c>
      <c r="D78" s="582" t="s">
        <v>8995</v>
      </c>
      <c r="E78" s="31" t="s">
        <v>281</v>
      </c>
      <c r="F78" s="88" t="s">
        <v>281</v>
      </c>
      <c r="G78" s="88" t="s">
        <v>281</v>
      </c>
      <c r="H78" s="88" t="s">
        <v>281</v>
      </c>
      <c r="I78" s="88" t="s">
        <v>281</v>
      </c>
      <c r="J78" s="88" t="s">
        <v>281</v>
      </c>
      <c r="K78" s="88" t="s">
        <v>281</v>
      </c>
      <c r="L78" s="446">
        <v>4788</v>
      </c>
    </row>
    <row r="79" spans="1:12" ht="12.75" customHeight="1">
      <c r="A79" s="565"/>
      <c r="B79" s="88" t="s">
        <v>281</v>
      </c>
      <c r="C79" s="581" t="s">
        <v>881</v>
      </c>
      <c r="D79" s="582" t="s">
        <v>9535</v>
      </c>
      <c r="E79" s="31" t="s">
        <v>281</v>
      </c>
      <c r="F79" s="88" t="s">
        <v>281</v>
      </c>
      <c r="G79" s="88" t="s">
        <v>281</v>
      </c>
      <c r="H79" s="88" t="s">
        <v>281</v>
      </c>
      <c r="I79" s="88" t="s">
        <v>281</v>
      </c>
      <c r="J79" s="88" t="s">
        <v>281</v>
      </c>
      <c r="K79" s="88" t="s">
        <v>281</v>
      </c>
      <c r="L79" s="446">
        <v>6930</v>
      </c>
    </row>
    <row r="80" spans="1:12" ht="12.75" customHeight="1">
      <c r="A80" s="565"/>
      <c r="B80" s="88" t="s">
        <v>281</v>
      </c>
      <c r="C80" s="581" t="s">
        <v>9571</v>
      </c>
      <c r="D80" s="582" t="s">
        <v>9572</v>
      </c>
      <c r="E80" s="31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446">
        <v>8946</v>
      </c>
    </row>
    <row r="81" spans="1:12" ht="12.75" customHeight="1">
      <c r="A81" s="565"/>
      <c r="B81" s="88" t="s">
        <v>281</v>
      </c>
      <c r="C81" s="581" t="s">
        <v>10877</v>
      </c>
      <c r="D81" s="582" t="s">
        <v>12083</v>
      </c>
      <c r="E81" s="31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481">
        <v>3024</v>
      </c>
    </row>
    <row r="82" spans="1:12" ht="12.75" customHeight="1">
      <c r="A82" s="565"/>
      <c r="B82" s="229" t="s">
        <v>9381</v>
      </c>
      <c r="C82" s="581"/>
      <c r="D82" s="582" t="s">
        <v>9371</v>
      </c>
      <c r="E82" s="31">
        <v>350</v>
      </c>
      <c r="F82" s="228">
        <v>350</v>
      </c>
      <c r="G82" s="228">
        <v>373</v>
      </c>
      <c r="H82" s="228" t="s">
        <v>281</v>
      </c>
      <c r="I82" s="228" t="s">
        <v>281</v>
      </c>
      <c r="J82" s="477">
        <v>3.6</v>
      </c>
      <c r="K82" s="224" t="s">
        <v>281</v>
      </c>
      <c r="L82" s="446">
        <v>2410</v>
      </c>
    </row>
    <row r="83" spans="1:12" ht="12.75" customHeight="1">
      <c r="A83" s="565"/>
      <c r="B83" s="229" t="s">
        <v>9382</v>
      </c>
      <c r="C83" s="581"/>
      <c r="D83" s="582" t="s">
        <v>9372</v>
      </c>
      <c r="E83" s="31">
        <v>350</v>
      </c>
      <c r="F83" s="228">
        <v>350</v>
      </c>
      <c r="G83" s="228">
        <v>373</v>
      </c>
      <c r="H83" s="228" t="s">
        <v>281</v>
      </c>
      <c r="I83" s="228" t="s">
        <v>281</v>
      </c>
      <c r="J83" s="477">
        <v>3.6</v>
      </c>
      <c r="K83" s="224" t="s">
        <v>281</v>
      </c>
      <c r="L83" s="446">
        <v>2410</v>
      </c>
    </row>
    <row r="84" spans="1:12" ht="12.75" customHeight="1">
      <c r="A84" s="565">
        <v>603017</v>
      </c>
      <c r="B84" s="229" t="s">
        <v>9383</v>
      </c>
      <c r="C84" s="581" t="s">
        <v>732</v>
      </c>
      <c r="D84" s="582" t="s">
        <v>9373</v>
      </c>
      <c r="E84" s="31">
        <v>350</v>
      </c>
      <c r="F84" s="228">
        <v>350</v>
      </c>
      <c r="G84" s="228">
        <v>373</v>
      </c>
      <c r="H84" s="228" t="s">
        <v>281</v>
      </c>
      <c r="I84" s="228" t="s">
        <v>281</v>
      </c>
      <c r="J84" s="477">
        <v>3.6</v>
      </c>
      <c r="K84" s="224" t="s">
        <v>281</v>
      </c>
      <c r="L84" s="446">
        <v>2410</v>
      </c>
    </row>
    <row r="85" spans="1:12" ht="12.75" customHeight="1">
      <c r="A85" s="874" t="s">
        <v>9680</v>
      </c>
      <c r="B85" s="874"/>
      <c r="C85" s="874"/>
      <c r="D85" s="874"/>
      <c r="E85" s="874"/>
      <c r="F85" s="874"/>
      <c r="G85" s="874"/>
      <c r="H85" s="874"/>
      <c r="I85" s="874"/>
      <c r="J85" s="874"/>
      <c r="K85" s="874"/>
      <c r="L85" s="874"/>
    </row>
    <row r="86" spans="1:12" ht="12.75" customHeight="1">
      <c r="A86" s="565"/>
      <c r="B86" s="229" t="s">
        <v>11665</v>
      </c>
      <c r="C86" s="581" t="s">
        <v>11666</v>
      </c>
      <c r="D86" s="582" t="s">
        <v>11666</v>
      </c>
      <c r="E86" s="31" t="s">
        <v>281</v>
      </c>
      <c r="F86" s="228">
        <v>650</v>
      </c>
      <c r="G86" s="228">
        <v>525</v>
      </c>
      <c r="H86" s="228" t="s">
        <v>281</v>
      </c>
      <c r="I86" s="228" t="s">
        <v>281</v>
      </c>
      <c r="J86" s="477">
        <v>5.4</v>
      </c>
      <c r="K86" s="224" t="s">
        <v>281</v>
      </c>
      <c r="L86" s="481">
        <v>4590</v>
      </c>
    </row>
    <row r="87" spans="1:12" ht="12.75" customHeight="1">
      <c r="A87" s="565"/>
      <c r="B87" s="229" t="s">
        <v>11667</v>
      </c>
      <c r="C87" s="581" t="s">
        <v>11668</v>
      </c>
      <c r="D87" s="582" t="s">
        <v>11668</v>
      </c>
      <c r="E87" s="31" t="s">
        <v>281</v>
      </c>
      <c r="F87" s="228">
        <v>650</v>
      </c>
      <c r="G87" s="228">
        <v>550</v>
      </c>
      <c r="H87" s="228" t="s">
        <v>281</v>
      </c>
      <c r="I87" s="228" t="s">
        <v>281</v>
      </c>
      <c r="J87" s="477">
        <v>5.6</v>
      </c>
      <c r="K87" s="224" t="s">
        <v>281</v>
      </c>
      <c r="L87" s="481">
        <v>4760</v>
      </c>
    </row>
    <row r="88" spans="1:12" ht="12.75" customHeight="1">
      <c r="A88" s="565"/>
      <c r="B88" s="229" t="s">
        <v>11669</v>
      </c>
      <c r="C88" s="581" t="s">
        <v>11670</v>
      </c>
      <c r="D88" s="582" t="s">
        <v>11670</v>
      </c>
      <c r="E88" s="31" t="s">
        <v>281</v>
      </c>
      <c r="F88" s="228">
        <v>650</v>
      </c>
      <c r="G88" s="228">
        <v>575</v>
      </c>
      <c r="H88" s="228" t="s">
        <v>281</v>
      </c>
      <c r="I88" s="228" t="s">
        <v>281</v>
      </c>
      <c r="J88" s="477">
        <v>5.9</v>
      </c>
      <c r="K88" s="224" t="s">
        <v>281</v>
      </c>
      <c r="L88" s="481">
        <v>5015</v>
      </c>
    </row>
    <row r="89" spans="1:12" ht="12.75" customHeight="1">
      <c r="A89" s="565"/>
      <c r="B89" s="229" t="s">
        <v>11671</v>
      </c>
      <c r="C89" s="581" t="s">
        <v>11672</v>
      </c>
      <c r="D89" s="582" t="s">
        <v>11672</v>
      </c>
      <c r="E89" s="31" t="s">
        <v>281</v>
      </c>
      <c r="F89" s="228">
        <v>650</v>
      </c>
      <c r="G89" s="228">
        <v>600</v>
      </c>
      <c r="H89" s="228" t="s">
        <v>281</v>
      </c>
      <c r="I89" s="228" t="s">
        <v>281</v>
      </c>
      <c r="J89" s="477">
        <v>6.1</v>
      </c>
      <c r="K89" s="224" t="s">
        <v>281</v>
      </c>
      <c r="L89" s="481">
        <v>5185</v>
      </c>
    </row>
    <row r="90" spans="1:12" ht="12.75" customHeight="1">
      <c r="A90" s="565"/>
      <c r="B90" s="229" t="s">
        <v>11673</v>
      </c>
      <c r="C90" s="581" t="s">
        <v>11674</v>
      </c>
      <c r="D90" s="582" t="s">
        <v>11674</v>
      </c>
      <c r="E90" s="31" t="s">
        <v>281</v>
      </c>
      <c r="F90" s="228">
        <v>650</v>
      </c>
      <c r="G90" s="228">
        <v>625</v>
      </c>
      <c r="H90" s="228" t="s">
        <v>281</v>
      </c>
      <c r="I90" s="228" t="s">
        <v>281</v>
      </c>
      <c r="J90" s="477">
        <v>6.4</v>
      </c>
      <c r="K90" s="224" t="s">
        <v>281</v>
      </c>
      <c r="L90" s="481">
        <v>5440</v>
      </c>
    </row>
    <row r="91" spans="1:12" ht="12.75" customHeight="1">
      <c r="A91" s="565"/>
      <c r="B91" s="229" t="s">
        <v>11675</v>
      </c>
      <c r="C91" s="581" t="s">
        <v>11676</v>
      </c>
      <c r="D91" s="582" t="s">
        <v>11676</v>
      </c>
      <c r="E91" s="31" t="s">
        <v>281</v>
      </c>
      <c r="F91" s="228">
        <v>650</v>
      </c>
      <c r="G91" s="228">
        <v>650</v>
      </c>
      <c r="H91" s="228" t="s">
        <v>281</v>
      </c>
      <c r="I91" s="228" t="s">
        <v>281</v>
      </c>
      <c r="J91" s="477">
        <v>6.6</v>
      </c>
      <c r="K91" s="224" t="s">
        <v>281</v>
      </c>
      <c r="L91" s="481">
        <v>5610</v>
      </c>
    </row>
    <row r="92" spans="1:12" ht="12.75" customHeight="1">
      <c r="A92" s="565"/>
      <c r="B92" s="229" t="s">
        <v>11677</v>
      </c>
      <c r="C92" s="581" t="s">
        <v>11678</v>
      </c>
      <c r="D92" s="582" t="s">
        <v>11678</v>
      </c>
      <c r="E92" s="31" t="s">
        <v>281</v>
      </c>
      <c r="F92" s="228">
        <v>650</v>
      </c>
      <c r="G92" s="228">
        <v>675</v>
      </c>
      <c r="H92" s="228" t="s">
        <v>281</v>
      </c>
      <c r="I92" s="228" t="s">
        <v>281</v>
      </c>
      <c r="J92" s="477">
        <v>6.9</v>
      </c>
      <c r="K92" s="224" t="s">
        <v>281</v>
      </c>
      <c r="L92" s="481">
        <v>5865</v>
      </c>
    </row>
    <row r="93" spans="1:12" ht="12.75" customHeight="1">
      <c r="A93" s="565"/>
      <c r="B93" s="229" t="s">
        <v>11679</v>
      </c>
      <c r="C93" s="581" t="s">
        <v>11680</v>
      </c>
      <c r="D93" s="582" t="s">
        <v>11680</v>
      </c>
      <c r="E93" s="31" t="s">
        <v>281</v>
      </c>
      <c r="F93" s="228">
        <v>650</v>
      </c>
      <c r="G93" s="228">
        <v>700</v>
      </c>
      <c r="H93" s="228" t="s">
        <v>281</v>
      </c>
      <c r="I93" s="228" t="s">
        <v>281</v>
      </c>
      <c r="J93" s="477">
        <v>7.1</v>
      </c>
      <c r="K93" s="224" t="s">
        <v>281</v>
      </c>
      <c r="L93" s="481">
        <v>6035</v>
      </c>
    </row>
    <row r="94" spans="1:12" ht="12.75" customHeight="1">
      <c r="A94" s="565"/>
      <c r="B94" s="229" t="s">
        <v>11681</v>
      </c>
      <c r="C94" s="581" t="s">
        <v>11682</v>
      </c>
      <c r="D94" s="582" t="s">
        <v>11682</v>
      </c>
      <c r="E94" s="31" t="s">
        <v>281</v>
      </c>
      <c r="F94" s="228">
        <v>650</v>
      </c>
      <c r="G94" s="228">
        <v>725</v>
      </c>
      <c r="H94" s="228" t="s">
        <v>281</v>
      </c>
      <c r="I94" s="228" t="s">
        <v>281</v>
      </c>
      <c r="J94" s="477">
        <v>7.4</v>
      </c>
      <c r="K94" s="224" t="s">
        <v>281</v>
      </c>
      <c r="L94" s="481">
        <v>6290</v>
      </c>
    </row>
    <row r="95" spans="1:12" ht="12.75" customHeight="1">
      <c r="A95" s="565"/>
      <c r="B95" s="229" t="s">
        <v>11683</v>
      </c>
      <c r="C95" s="581" t="s">
        <v>11684</v>
      </c>
      <c r="D95" s="582" t="s">
        <v>11684</v>
      </c>
      <c r="E95" s="31" t="s">
        <v>281</v>
      </c>
      <c r="F95" s="228">
        <v>650</v>
      </c>
      <c r="G95" s="228">
        <v>750</v>
      </c>
      <c r="H95" s="228" t="s">
        <v>281</v>
      </c>
      <c r="I95" s="228" t="s">
        <v>281</v>
      </c>
      <c r="J95" s="477">
        <v>7.7</v>
      </c>
      <c r="K95" s="224" t="s">
        <v>281</v>
      </c>
      <c r="L95" s="481">
        <v>6545</v>
      </c>
    </row>
    <row r="96" spans="1:12" ht="12.75" customHeight="1">
      <c r="A96" s="565"/>
      <c r="B96" s="229" t="s">
        <v>11685</v>
      </c>
      <c r="C96" s="581" t="s">
        <v>11686</v>
      </c>
      <c r="D96" s="582" t="s">
        <v>11686</v>
      </c>
      <c r="E96" s="31" t="s">
        <v>281</v>
      </c>
      <c r="F96" s="228">
        <v>650</v>
      </c>
      <c r="G96" s="228">
        <v>775</v>
      </c>
      <c r="H96" s="228" t="s">
        <v>281</v>
      </c>
      <c r="I96" s="228" t="s">
        <v>281</v>
      </c>
      <c r="J96" s="477">
        <v>7.9</v>
      </c>
      <c r="K96" s="224" t="s">
        <v>281</v>
      </c>
      <c r="L96" s="481">
        <v>6715</v>
      </c>
    </row>
    <row r="97" spans="1:12" ht="12.75" customHeight="1" thickBot="1">
      <c r="A97" s="713"/>
      <c r="B97" s="571" t="s">
        <v>11687</v>
      </c>
      <c r="C97" s="585" t="s">
        <v>11688</v>
      </c>
      <c r="D97" s="586" t="s">
        <v>11688</v>
      </c>
      <c r="E97" s="365" t="s">
        <v>281</v>
      </c>
      <c r="F97" s="387">
        <v>650</v>
      </c>
      <c r="G97" s="387">
        <v>800</v>
      </c>
      <c r="H97" s="387" t="s">
        <v>281</v>
      </c>
      <c r="I97" s="387" t="s">
        <v>281</v>
      </c>
      <c r="J97" s="513">
        <v>8.1999999999999993</v>
      </c>
      <c r="K97" s="370" t="s">
        <v>281</v>
      </c>
      <c r="L97" s="572">
        <v>6970</v>
      </c>
    </row>
    <row r="98" spans="1:12" ht="12.75" customHeight="1">
      <c r="A98" s="714"/>
      <c r="B98" s="575" t="s">
        <v>11689</v>
      </c>
      <c r="C98" s="588" t="s">
        <v>11690</v>
      </c>
      <c r="D98" s="589" t="s">
        <v>11690</v>
      </c>
      <c r="E98" s="363" t="s">
        <v>281</v>
      </c>
      <c r="F98" s="386">
        <v>650</v>
      </c>
      <c r="G98" s="386">
        <v>525</v>
      </c>
      <c r="H98" s="386" t="s">
        <v>281</v>
      </c>
      <c r="I98" s="386" t="s">
        <v>281</v>
      </c>
      <c r="J98" s="514">
        <v>5.4</v>
      </c>
      <c r="K98" s="368" t="s">
        <v>281</v>
      </c>
      <c r="L98" s="576">
        <v>4590</v>
      </c>
    </row>
    <row r="99" spans="1:12" ht="12.75" customHeight="1">
      <c r="A99" s="565"/>
      <c r="B99" s="229" t="s">
        <v>11691</v>
      </c>
      <c r="C99" s="581" t="s">
        <v>11692</v>
      </c>
      <c r="D99" s="582" t="s">
        <v>11692</v>
      </c>
      <c r="E99" s="31" t="s">
        <v>281</v>
      </c>
      <c r="F99" s="228">
        <v>650</v>
      </c>
      <c r="G99" s="228">
        <v>525</v>
      </c>
      <c r="H99" s="228" t="s">
        <v>281</v>
      </c>
      <c r="I99" s="228" t="s">
        <v>281</v>
      </c>
      <c r="J99" s="477">
        <v>5</v>
      </c>
      <c r="K99" s="224" t="s">
        <v>281</v>
      </c>
      <c r="L99" s="481">
        <v>4250</v>
      </c>
    </row>
    <row r="100" spans="1:12" ht="12.75" customHeight="1">
      <c r="A100" s="565"/>
      <c r="B100" s="229" t="s">
        <v>11693</v>
      </c>
      <c r="C100" s="581" t="s">
        <v>11694</v>
      </c>
      <c r="D100" s="582" t="s">
        <v>11694</v>
      </c>
      <c r="E100" s="31" t="s">
        <v>281</v>
      </c>
      <c r="F100" s="228">
        <v>650</v>
      </c>
      <c r="G100" s="228">
        <v>525</v>
      </c>
      <c r="H100" s="228" t="s">
        <v>281</v>
      </c>
      <c r="I100" s="228" t="s">
        <v>281</v>
      </c>
      <c r="J100" s="477">
        <v>4.2</v>
      </c>
      <c r="K100" s="224" t="s">
        <v>281</v>
      </c>
      <c r="L100" s="481">
        <v>3570</v>
      </c>
    </row>
    <row r="101" spans="1:12" ht="12.75" customHeight="1">
      <c r="A101" s="565"/>
      <c r="B101" s="229" t="s">
        <v>11695</v>
      </c>
      <c r="C101" s="581" t="s">
        <v>11696</v>
      </c>
      <c r="D101" s="582" t="s">
        <v>11696</v>
      </c>
      <c r="E101" s="31" t="s">
        <v>281</v>
      </c>
      <c r="F101" s="228">
        <v>650</v>
      </c>
      <c r="G101" s="228">
        <v>550</v>
      </c>
      <c r="H101" s="228" t="s">
        <v>281</v>
      </c>
      <c r="I101" s="228" t="s">
        <v>281</v>
      </c>
      <c r="J101" s="477">
        <v>5.7</v>
      </c>
      <c r="K101" s="224" t="s">
        <v>281</v>
      </c>
      <c r="L101" s="481">
        <v>4845</v>
      </c>
    </row>
    <row r="102" spans="1:12" ht="12.75" customHeight="1">
      <c r="A102" s="565"/>
      <c r="B102" s="229" t="s">
        <v>11697</v>
      </c>
      <c r="C102" s="581" t="s">
        <v>11698</v>
      </c>
      <c r="D102" s="582" t="s">
        <v>11698</v>
      </c>
      <c r="E102" s="31" t="s">
        <v>281</v>
      </c>
      <c r="F102" s="228">
        <v>650</v>
      </c>
      <c r="G102" s="228">
        <v>550</v>
      </c>
      <c r="H102" s="228" t="s">
        <v>281</v>
      </c>
      <c r="I102" s="228" t="s">
        <v>281</v>
      </c>
      <c r="J102" s="477">
        <v>5.2</v>
      </c>
      <c r="K102" s="224" t="s">
        <v>281</v>
      </c>
      <c r="L102" s="481">
        <v>4420</v>
      </c>
    </row>
    <row r="103" spans="1:12" ht="12.75" customHeight="1">
      <c r="A103" s="565"/>
      <c r="B103" s="229" t="s">
        <v>11699</v>
      </c>
      <c r="C103" s="581" t="s">
        <v>11700</v>
      </c>
      <c r="D103" s="582" t="s">
        <v>11700</v>
      </c>
      <c r="E103" s="31" t="s">
        <v>281</v>
      </c>
      <c r="F103" s="228">
        <v>650</v>
      </c>
      <c r="G103" s="228">
        <v>550</v>
      </c>
      <c r="H103" s="228" t="s">
        <v>281</v>
      </c>
      <c r="I103" s="228" t="s">
        <v>281</v>
      </c>
      <c r="J103" s="477">
        <v>4.5</v>
      </c>
      <c r="K103" s="224" t="s">
        <v>281</v>
      </c>
      <c r="L103" s="481">
        <v>3825</v>
      </c>
    </row>
    <row r="104" spans="1:12" ht="12.75" customHeight="1">
      <c r="A104" s="565"/>
      <c r="B104" s="229" t="s">
        <v>11701</v>
      </c>
      <c r="C104" s="581" t="s">
        <v>11702</v>
      </c>
      <c r="D104" s="582" t="s">
        <v>11702</v>
      </c>
      <c r="E104" s="31" t="s">
        <v>281</v>
      </c>
      <c r="F104" s="228">
        <v>650</v>
      </c>
      <c r="G104" s="228">
        <v>575</v>
      </c>
      <c r="H104" s="228" t="s">
        <v>281</v>
      </c>
      <c r="I104" s="228" t="s">
        <v>281</v>
      </c>
      <c r="J104" s="477">
        <v>5.9</v>
      </c>
      <c r="K104" s="224" t="s">
        <v>281</v>
      </c>
      <c r="L104" s="481">
        <v>5015</v>
      </c>
    </row>
    <row r="105" spans="1:12" ht="12.75" customHeight="1">
      <c r="A105" s="565"/>
      <c r="B105" s="229" t="s">
        <v>11703</v>
      </c>
      <c r="C105" s="581" t="s">
        <v>11704</v>
      </c>
      <c r="D105" s="582" t="s">
        <v>11704</v>
      </c>
      <c r="E105" s="31" t="s">
        <v>281</v>
      </c>
      <c r="F105" s="228">
        <v>650</v>
      </c>
      <c r="G105" s="228">
        <v>575</v>
      </c>
      <c r="H105" s="228" t="s">
        <v>281</v>
      </c>
      <c r="I105" s="228" t="s">
        <v>281</v>
      </c>
      <c r="J105" s="477">
        <v>5.5</v>
      </c>
      <c r="K105" s="224" t="s">
        <v>281</v>
      </c>
      <c r="L105" s="481">
        <v>4675</v>
      </c>
    </row>
    <row r="106" spans="1:12" ht="12.75" customHeight="1">
      <c r="A106" s="565"/>
      <c r="B106" s="229" t="s">
        <v>11705</v>
      </c>
      <c r="C106" s="581" t="s">
        <v>11706</v>
      </c>
      <c r="D106" s="582" t="s">
        <v>11706</v>
      </c>
      <c r="E106" s="31" t="s">
        <v>281</v>
      </c>
      <c r="F106" s="228">
        <v>650</v>
      </c>
      <c r="G106" s="228">
        <v>575</v>
      </c>
      <c r="H106" s="228" t="s">
        <v>281</v>
      </c>
      <c r="I106" s="228" t="s">
        <v>281</v>
      </c>
      <c r="J106" s="477">
        <v>4.8</v>
      </c>
      <c r="K106" s="224" t="s">
        <v>281</v>
      </c>
      <c r="L106" s="481">
        <v>4080</v>
      </c>
    </row>
    <row r="107" spans="1:12" ht="12.75" customHeight="1">
      <c r="A107" s="565"/>
      <c r="B107" s="229" t="s">
        <v>11707</v>
      </c>
      <c r="C107" s="581" t="s">
        <v>11708</v>
      </c>
      <c r="D107" s="582" t="s">
        <v>11708</v>
      </c>
      <c r="E107" s="31" t="s">
        <v>281</v>
      </c>
      <c r="F107" s="228">
        <v>650</v>
      </c>
      <c r="G107" s="228">
        <v>600</v>
      </c>
      <c r="H107" s="228" t="s">
        <v>281</v>
      </c>
      <c r="I107" s="228" t="s">
        <v>281</v>
      </c>
      <c r="J107" s="477">
        <v>6.2</v>
      </c>
      <c r="K107" s="224" t="s">
        <v>281</v>
      </c>
      <c r="L107" s="481">
        <v>5270</v>
      </c>
    </row>
    <row r="108" spans="1:12" ht="12.75" customHeight="1">
      <c r="A108" s="565"/>
      <c r="B108" s="229" t="s">
        <v>11709</v>
      </c>
      <c r="C108" s="581" t="s">
        <v>11710</v>
      </c>
      <c r="D108" s="582" t="s">
        <v>11710</v>
      </c>
      <c r="E108" s="31" t="s">
        <v>281</v>
      </c>
      <c r="F108" s="228">
        <v>650</v>
      </c>
      <c r="G108" s="228">
        <v>600</v>
      </c>
      <c r="H108" s="228" t="s">
        <v>281</v>
      </c>
      <c r="I108" s="228" t="s">
        <v>281</v>
      </c>
      <c r="J108" s="477">
        <v>5.7</v>
      </c>
      <c r="K108" s="224" t="s">
        <v>281</v>
      </c>
      <c r="L108" s="481">
        <v>4845</v>
      </c>
    </row>
    <row r="109" spans="1:12" ht="12.75" customHeight="1">
      <c r="A109" s="565"/>
      <c r="B109" s="229" t="s">
        <v>11711</v>
      </c>
      <c r="C109" s="581" t="s">
        <v>11712</v>
      </c>
      <c r="D109" s="582" t="s">
        <v>11712</v>
      </c>
      <c r="E109" s="31" t="s">
        <v>281</v>
      </c>
      <c r="F109" s="228">
        <v>650</v>
      </c>
      <c r="G109" s="228">
        <v>600</v>
      </c>
      <c r="H109" s="228" t="s">
        <v>281</v>
      </c>
      <c r="I109" s="228" t="s">
        <v>281</v>
      </c>
      <c r="J109" s="477">
        <v>5</v>
      </c>
      <c r="K109" s="224" t="s">
        <v>281</v>
      </c>
      <c r="L109" s="481">
        <v>4250</v>
      </c>
    </row>
    <row r="110" spans="1:12" ht="12.75" customHeight="1">
      <c r="A110" s="565"/>
      <c r="B110" s="229" t="s">
        <v>11713</v>
      </c>
      <c r="C110" s="581" t="s">
        <v>11714</v>
      </c>
      <c r="D110" s="582" t="s">
        <v>11714</v>
      </c>
      <c r="E110" s="31" t="s">
        <v>281</v>
      </c>
      <c r="F110" s="228">
        <v>650</v>
      </c>
      <c r="G110" s="228">
        <v>625</v>
      </c>
      <c r="H110" s="228" t="s">
        <v>281</v>
      </c>
      <c r="I110" s="228" t="s">
        <v>281</v>
      </c>
      <c r="J110" s="477">
        <v>6.4</v>
      </c>
      <c r="K110" s="224" t="s">
        <v>281</v>
      </c>
      <c r="L110" s="481">
        <v>5440</v>
      </c>
    </row>
    <row r="111" spans="1:12" ht="12.75" customHeight="1">
      <c r="A111" s="565"/>
      <c r="B111" s="229" t="s">
        <v>11715</v>
      </c>
      <c r="C111" s="581" t="s">
        <v>11716</v>
      </c>
      <c r="D111" s="582" t="s">
        <v>11716</v>
      </c>
      <c r="E111" s="31" t="s">
        <v>281</v>
      </c>
      <c r="F111" s="228">
        <v>650</v>
      </c>
      <c r="G111" s="228">
        <v>625</v>
      </c>
      <c r="H111" s="228" t="s">
        <v>281</v>
      </c>
      <c r="I111" s="228" t="s">
        <v>281</v>
      </c>
      <c r="J111" s="477">
        <v>6</v>
      </c>
      <c r="K111" s="224" t="s">
        <v>281</v>
      </c>
      <c r="L111" s="481">
        <v>5100</v>
      </c>
    </row>
    <row r="112" spans="1:12" ht="12.75" customHeight="1">
      <c r="A112" s="565"/>
      <c r="B112" s="229" t="s">
        <v>11717</v>
      </c>
      <c r="C112" s="581" t="s">
        <v>11718</v>
      </c>
      <c r="D112" s="582" t="s">
        <v>11718</v>
      </c>
      <c r="E112" s="31" t="s">
        <v>281</v>
      </c>
      <c r="F112" s="228">
        <v>650</v>
      </c>
      <c r="G112" s="228">
        <v>625</v>
      </c>
      <c r="H112" s="228" t="s">
        <v>281</v>
      </c>
      <c r="I112" s="228" t="s">
        <v>281</v>
      </c>
      <c r="J112" s="477">
        <v>5.3</v>
      </c>
      <c r="K112" s="224" t="s">
        <v>281</v>
      </c>
      <c r="L112" s="481">
        <v>4505</v>
      </c>
    </row>
    <row r="113" spans="1:12" ht="12.75" customHeight="1">
      <c r="A113" s="565"/>
      <c r="B113" s="229" t="s">
        <v>11719</v>
      </c>
      <c r="C113" s="581" t="s">
        <v>11720</v>
      </c>
      <c r="D113" s="582" t="s">
        <v>11720</v>
      </c>
      <c r="E113" s="31" t="s">
        <v>281</v>
      </c>
      <c r="F113" s="228">
        <v>650</v>
      </c>
      <c r="G113" s="228">
        <v>650</v>
      </c>
      <c r="H113" s="228" t="s">
        <v>281</v>
      </c>
      <c r="I113" s="228" t="s">
        <v>281</v>
      </c>
      <c r="J113" s="477">
        <v>6.7</v>
      </c>
      <c r="K113" s="224" t="s">
        <v>281</v>
      </c>
      <c r="L113" s="481">
        <v>5695</v>
      </c>
    </row>
    <row r="114" spans="1:12" ht="12.75" customHeight="1">
      <c r="A114" s="565"/>
      <c r="B114" s="229" t="s">
        <v>11721</v>
      </c>
      <c r="C114" s="581" t="s">
        <v>11722</v>
      </c>
      <c r="D114" s="582" t="s">
        <v>11722</v>
      </c>
      <c r="E114" s="31" t="s">
        <v>281</v>
      </c>
      <c r="F114" s="228">
        <v>650</v>
      </c>
      <c r="G114" s="228">
        <v>650</v>
      </c>
      <c r="H114" s="228" t="s">
        <v>281</v>
      </c>
      <c r="I114" s="228" t="s">
        <v>281</v>
      </c>
      <c r="J114" s="477">
        <v>6.2</v>
      </c>
      <c r="K114" s="224" t="s">
        <v>281</v>
      </c>
      <c r="L114" s="481">
        <v>5270</v>
      </c>
    </row>
    <row r="115" spans="1:12" ht="12.75" customHeight="1">
      <c r="A115" s="565"/>
      <c r="B115" s="229" t="s">
        <v>11723</v>
      </c>
      <c r="C115" s="581" t="s">
        <v>11724</v>
      </c>
      <c r="D115" s="582" t="s">
        <v>11724</v>
      </c>
      <c r="E115" s="31" t="s">
        <v>281</v>
      </c>
      <c r="F115" s="228">
        <v>650</v>
      </c>
      <c r="G115" s="228">
        <v>650</v>
      </c>
      <c r="H115" s="228" t="s">
        <v>281</v>
      </c>
      <c r="I115" s="228" t="s">
        <v>281</v>
      </c>
      <c r="J115" s="477">
        <v>5.5</v>
      </c>
      <c r="K115" s="224" t="s">
        <v>281</v>
      </c>
      <c r="L115" s="481">
        <v>4675</v>
      </c>
    </row>
    <row r="116" spans="1:12" ht="12.75" customHeight="1">
      <c r="A116" s="565"/>
      <c r="B116" s="229" t="s">
        <v>11725</v>
      </c>
      <c r="C116" s="581" t="s">
        <v>11726</v>
      </c>
      <c r="D116" s="582" t="s">
        <v>11726</v>
      </c>
      <c r="E116" s="31" t="s">
        <v>281</v>
      </c>
      <c r="F116" s="228">
        <v>650</v>
      </c>
      <c r="G116" s="228">
        <v>675</v>
      </c>
      <c r="H116" s="228" t="s">
        <v>281</v>
      </c>
      <c r="I116" s="228" t="s">
        <v>281</v>
      </c>
      <c r="J116" s="477">
        <v>7</v>
      </c>
      <c r="K116" s="224" t="s">
        <v>281</v>
      </c>
      <c r="L116" s="481">
        <v>5950</v>
      </c>
    </row>
    <row r="117" spans="1:12" ht="12.75" customHeight="1">
      <c r="A117" s="565"/>
      <c r="B117" s="229" t="s">
        <v>11727</v>
      </c>
      <c r="C117" s="581" t="s">
        <v>11728</v>
      </c>
      <c r="D117" s="582" t="s">
        <v>11728</v>
      </c>
      <c r="E117" s="31" t="s">
        <v>281</v>
      </c>
      <c r="F117" s="228">
        <v>650</v>
      </c>
      <c r="G117" s="228">
        <v>675</v>
      </c>
      <c r="H117" s="228" t="s">
        <v>281</v>
      </c>
      <c r="I117" s="228" t="s">
        <v>281</v>
      </c>
      <c r="J117" s="477">
        <v>6.5</v>
      </c>
      <c r="K117" s="224" t="s">
        <v>281</v>
      </c>
      <c r="L117" s="481">
        <v>5525</v>
      </c>
    </row>
    <row r="118" spans="1:12" ht="12.75" customHeight="1">
      <c r="A118" s="565"/>
      <c r="B118" s="229" t="s">
        <v>11729</v>
      </c>
      <c r="C118" s="581" t="s">
        <v>11730</v>
      </c>
      <c r="D118" s="582" t="s">
        <v>11730</v>
      </c>
      <c r="E118" s="31" t="s">
        <v>281</v>
      </c>
      <c r="F118" s="228">
        <v>650</v>
      </c>
      <c r="G118" s="228">
        <v>675</v>
      </c>
      <c r="H118" s="228" t="s">
        <v>281</v>
      </c>
      <c r="I118" s="228" t="s">
        <v>281</v>
      </c>
      <c r="J118" s="477">
        <v>5.8</v>
      </c>
      <c r="K118" s="224" t="s">
        <v>281</v>
      </c>
      <c r="L118" s="481">
        <v>4930</v>
      </c>
    </row>
    <row r="119" spans="1:12" ht="12.75" customHeight="1">
      <c r="A119" s="565"/>
      <c r="B119" s="229" t="s">
        <v>11731</v>
      </c>
      <c r="C119" s="581" t="s">
        <v>11732</v>
      </c>
      <c r="D119" s="582" t="s">
        <v>11732</v>
      </c>
      <c r="E119" s="31" t="s">
        <v>281</v>
      </c>
      <c r="F119" s="228">
        <v>650</v>
      </c>
      <c r="G119" s="228">
        <v>700</v>
      </c>
      <c r="H119" s="228" t="s">
        <v>281</v>
      </c>
      <c r="I119" s="228" t="s">
        <v>281</v>
      </c>
      <c r="J119" s="477">
        <v>7.2</v>
      </c>
      <c r="K119" s="224" t="s">
        <v>281</v>
      </c>
      <c r="L119" s="481">
        <v>6120</v>
      </c>
    </row>
    <row r="120" spans="1:12" ht="12.75" customHeight="1">
      <c r="A120" s="565"/>
      <c r="B120" s="229" t="s">
        <v>11733</v>
      </c>
      <c r="C120" s="581" t="s">
        <v>11734</v>
      </c>
      <c r="D120" s="582" t="s">
        <v>11734</v>
      </c>
      <c r="E120" s="31" t="s">
        <v>281</v>
      </c>
      <c r="F120" s="228">
        <v>650</v>
      </c>
      <c r="G120" s="228">
        <v>700</v>
      </c>
      <c r="H120" s="228" t="s">
        <v>281</v>
      </c>
      <c r="I120" s="228" t="s">
        <v>281</v>
      </c>
      <c r="J120" s="477">
        <v>6.7</v>
      </c>
      <c r="K120" s="224" t="s">
        <v>281</v>
      </c>
      <c r="L120" s="481">
        <v>5695</v>
      </c>
    </row>
    <row r="121" spans="1:12" ht="12.75" customHeight="1">
      <c r="A121" s="565"/>
      <c r="B121" s="229" t="s">
        <v>11735</v>
      </c>
      <c r="C121" s="581" t="s">
        <v>11736</v>
      </c>
      <c r="D121" s="582" t="s">
        <v>11736</v>
      </c>
      <c r="E121" s="31" t="s">
        <v>281</v>
      </c>
      <c r="F121" s="228">
        <v>650</v>
      </c>
      <c r="G121" s="228">
        <v>700</v>
      </c>
      <c r="H121" s="228" t="s">
        <v>281</v>
      </c>
      <c r="I121" s="228" t="s">
        <v>281</v>
      </c>
      <c r="J121" s="477">
        <v>6</v>
      </c>
      <c r="K121" s="224" t="s">
        <v>281</v>
      </c>
      <c r="L121" s="481">
        <v>5100</v>
      </c>
    </row>
    <row r="122" spans="1:12" ht="12.75" customHeight="1">
      <c r="A122" s="565"/>
      <c r="B122" s="229" t="s">
        <v>11737</v>
      </c>
      <c r="C122" s="581" t="s">
        <v>11738</v>
      </c>
      <c r="D122" s="582" t="s">
        <v>11738</v>
      </c>
      <c r="E122" s="31" t="s">
        <v>281</v>
      </c>
      <c r="F122" s="228">
        <v>650</v>
      </c>
      <c r="G122" s="228">
        <v>725</v>
      </c>
      <c r="H122" s="228" t="s">
        <v>281</v>
      </c>
      <c r="I122" s="228" t="s">
        <v>281</v>
      </c>
      <c r="J122" s="477">
        <v>7.5</v>
      </c>
      <c r="K122" s="224" t="s">
        <v>281</v>
      </c>
      <c r="L122" s="481">
        <v>6375</v>
      </c>
    </row>
    <row r="123" spans="1:12" ht="12.75" customHeight="1">
      <c r="A123" s="565"/>
      <c r="B123" s="229" t="s">
        <v>11739</v>
      </c>
      <c r="C123" s="581" t="s">
        <v>11740</v>
      </c>
      <c r="D123" s="582" t="s">
        <v>11740</v>
      </c>
      <c r="E123" s="31" t="s">
        <v>281</v>
      </c>
      <c r="F123" s="228">
        <v>650</v>
      </c>
      <c r="G123" s="228">
        <v>725</v>
      </c>
      <c r="H123" s="228" t="s">
        <v>281</v>
      </c>
      <c r="I123" s="228" t="s">
        <v>281</v>
      </c>
      <c r="J123" s="477">
        <v>7</v>
      </c>
      <c r="K123" s="224" t="s">
        <v>281</v>
      </c>
      <c r="L123" s="481">
        <v>5950</v>
      </c>
    </row>
    <row r="124" spans="1:12" ht="12.75" customHeight="1">
      <c r="A124" s="565"/>
      <c r="B124" s="229" t="s">
        <v>11741</v>
      </c>
      <c r="C124" s="581" t="s">
        <v>11742</v>
      </c>
      <c r="D124" s="582" t="s">
        <v>11742</v>
      </c>
      <c r="E124" s="31" t="s">
        <v>281</v>
      </c>
      <c r="F124" s="228">
        <v>650</v>
      </c>
      <c r="G124" s="228">
        <v>725</v>
      </c>
      <c r="H124" s="228" t="s">
        <v>281</v>
      </c>
      <c r="I124" s="228" t="s">
        <v>281</v>
      </c>
      <c r="J124" s="477">
        <v>6.3</v>
      </c>
      <c r="K124" s="224" t="s">
        <v>281</v>
      </c>
      <c r="L124" s="481">
        <v>5355</v>
      </c>
    </row>
    <row r="125" spans="1:12" ht="12.75" customHeight="1">
      <c r="A125" s="565"/>
      <c r="B125" s="229" t="s">
        <v>11743</v>
      </c>
      <c r="C125" s="581" t="s">
        <v>11744</v>
      </c>
      <c r="D125" s="582" t="s">
        <v>11744</v>
      </c>
      <c r="E125" s="31" t="s">
        <v>281</v>
      </c>
      <c r="F125" s="228">
        <v>650</v>
      </c>
      <c r="G125" s="228">
        <v>750</v>
      </c>
      <c r="H125" s="228" t="s">
        <v>281</v>
      </c>
      <c r="I125" s="228" t="s">
        <v>281</v>
      </c>
      <c r="J125" s="477">
        <v>7.7</v>
      </c>
      <c r="K125" s="224" t="s">
        <v>281</v>
      </c>
      <c r="L125" s="481">
        <v>6545</v>
      </c>
    </row>
    <row r="126" spans="1:12" ht="12.75" customHeight="1">
      <c r="A126" s="565"/>
      <c r="B126" s="229" t="s">
        <v>11745</v>
      </c>
      <c r="C126" s="581" t="s">
        <v>11746</v>
      </c>
      <c r="D126" s="582" t="s">
        <v>11746</v>
      </c>
      <c r="E126" s="31" t="s">
        <v>281</v>
      </c>
      <c r="F126" s="228">
        <v>650</v>
      </c>
      <c r="G126" s="228">
        <v>750</v>
      </c>
      <c r="H126" s="228" t="s">
        <v>281</v>
      </c>
      <c r="I126" s="228" t="s">
        <v>281</v>
      </c>
      <c r="J126" s="477">
        <v>7.3</v>
      </c>
      <c r="K126" s="224" t="s">
        <v>281</v>
      </c>
      <c r="L126" s="481">
        <v>6205</v>
      </c>
    </row>
    <row r="127" spans="1:12" ht="12.75" customHeight="1">
      <c r="A127" s="565"/>
      <c r="B127" s="229" t="s">
        <v>11747</v>
      </c>
      <c r="C127" s="581" t="s">
        <v>11748</v>
      </c>
      <c r="D127" s="582" t="s">
        <v>11748</v>
      </c>
      <c r="E127" s="31" t="s">
        <v>281</v>
      </c>
      <c r="F127" s="228">
        <v>650</v>
      </c>
      <c r="G127" s="228">
        <v>750</v>
      </c>
      <c r="H127" s="228" t="s">
        <v>281</v>
      </c>
      <c r="I127" s="228" t="s">
        <v>281</v>
      </c>
      <c r="J127" s="477">
        <v>6.5</v>
      </c>
      <c r="K127" s="224" t="s">
        <v>281</v>
      </c>
      <c r="L127" s="481">
        <v>5525</v>
      </c>
    </row>
    <row r="128" spans="1:12" ht="12.75" customHeight="1">
      <c r="A128" s="565"/>
      <c r="B128" s="229" t="s">
        <v>11749</v>
      </c>
      <c r="C128" s="581" t="s">
        <v>11750</v>
      </c>
      <c r="D128" s="582" t="s">
        <v>11750</v>
      </c>
      <c r="E128" s="31" t="s">
        <v>281</v>
      </c>
      <c r="F128" s="228">
        <v>650</v>
      </c>
      <c r="G128" s="228">
        <v>775</v>
      </c>
      <c r="H128" s="228" t="s">
        <v>281</v>
      </c>
      <c r="I128" s="228" t="s">
        <v>281</v>
      </c>
      <c r="J128" s="477">
        <v>8</v>
      </c>
      <c r="K128" s="224" t="s">
        <v>281</v>
      </c>
      <c r="L128" s="481">
        <v>6800</v>
      </c>
    </row>
    <row r="129" spans="1:12" ht="12.75" customHeight="1">
      <c r="A129" s="565"/>
      <c r="B129" s="229" t="s">
        <v>11751</v>
      </c>
      <c r="C129" s="581" t="s">
        <v>11752</v>
      </c>
      <c r="D129" s="582" t="s">
        <v>11752</v>
      </c>
      <c r="E129" s="31" t="s">
        <v>281</v>
      </c>
      <c r="F129" s="228">
        <v>650</v>
      </c>
      <c r="G129" s="228">
        <v>775</v>
      </c>
      <c r="H129" s="228" t="s">
        <v>281</v>
      </c>
      <c r="I129" s="228" t="s">
        <v>281</v>
      </c>
      <c r="J129" s="477">
        <v>7.5</v>
      </c>
      <c r="K129" s="224" t="s">
        <v>281</v>
      </c>
      <c r="L129" s="481">
        <v>6375</v>
      </c>
    </row>
    <row r="130" spans="1:12" ht="12.75" customHeight="1">
      <c r="A130" s="565"/>
      <c r="B130" s="229" t="s">
        <v>11753</v>
      </c>
      <c r="C130" s="581" t="s">
        <v>11754</v>
      </c>
      <c r="D130" s="582" t="s">
        <v>11754</v>
      </c>
      <c r="E130" s="31" t="s">
        <v>281</v>
      </c>
      <c r="F130" s="228">
        <v>650</v>
      </c>
      <c r="G130" s="228">
        <v>775</v>
      </c>
      <c r="H130" s="228" t="s">
        <v>281</v>
      </c>
      <c r="I130" s="228" t="s">
        <v>281</v>
      </c>
      <c r="J130" s="477">
        <v>6.8</v>
      </c>
      <c r="K130" s="224" t="s">
        <v>281</v>
      </c>
      <c r="L130" s="481">
        <v>5780</v>
      </c>
    </row>
    <row r="131" spans="1:12" ht="12.75" customHeight="1">
      <c r="A131" s="565"/>
      <c r="B131" s="229" t="s">
        <v>11755</v>
      </c>
      <c r="C131" s="581" t="s">
        <v>11756</v>
      </c>
      <c r="D131" s="582" t="s">
        <v>11756</v>
      </c>
      <c r="E131" s="31" t="s">
        <v>281</v>
      </c>
      <c r="F131" s="228">
        <v>650</v>
      </c>
      <c r="G131" s="228">
        <v>800</v>
      </c>
      <c r="H131" s="228" t="s">
        <v>281</v>
      </c>
      <c r="I131" s="228" t="s">
        <v>281</v>
      </c>
      <c r="J131" s="477">
        <v>8.1999999999999993</v>
      </c>
      <c r="K131" s="224" t="s">
        <v>281</v>
      </c>
      <c r="L131" s="481">
        <v>6970</v>
      </c>
    </row>
    <row r="132" spans="1:12" ht="12.75" customHeight="1">
      <c r="A132" s="565"/>
      <c r="B132" s="229" t="s">
        <v>11757</v>
      </c>
      <c r="C132" s="581" t="s">
        <v>11758</v>
      </c>
      <c r="D132" s="582" t="s">
        <v>11758</v>
      </c>
      <c r="E132" s="31" t="s">
        <v>281</v>
      </c>
      <c r="F132" s="228">
        <v>650</v>
      </c>
      <c r="G132" s="228">
        <v>800</v>
      </c>
      <c r="H132" s="228" t="s">
        <v>281</v>
      </c>
      <c r="I132" s="228" t="s">
        <v>281</v>
      </c>
      <c r="J132" s="477">
        <v>7.8</v>
      </c>
      <c r="K132" s="224" t="s">
        <v>281</v>
      </c>
      <c r="L132" s="481">
        <v>6630</v>
      </c>
    </row>
    <row r="133" spans="1:12" ht="12.75" customHeight="1">
      <c r="A133" s="565"/>
      <c r="B133" s="229" t="s">
        <v>11759</v>
      </c>
      <c r="C133" s="581" t="s">
        <v>11760</v>
      </c>
      <c r="D133" s="582" t="s">
        <v>11760</v>
      </c>
      <c r="E133" s="31" t="s">
        <v>281</v>
      </c>
      <c r="F133" s="228">
        <v>650</v>
      </c>
      <c r="G133" s="228">
        <v>800</v>
      </c>
      <c r="H133" s="228" t="s">
        <v>281</v>
      </c>
      <c r="I133" s="228" t="s">
        <v>281</v>
      </c>
      <c r="J133" s="477">
        <v>7</v>
      </c>
      <c r="K133" s="224" t="s">
        <v>281</v>
      </c>
      <c r="L133" s="481">
        <v>5950</v>
      </c>
    </row>
    <row r="134" spans="1:12" ht="12.75" customHeight="1">
      <c r="A134" s="874" t="s">
        <v>9599</v>
      </c>
      <c r="B134" s="874"/>
      <c r="C134" s="874"/>
      <c r="D134" s="874"/>
      <c r="E134" s="874"/>
      <c r="F134" s="874"/>
      <c r="G134" s="874"/>
      <c r="H134" s="874"/>
      <c r="I134" s="874"/>
      <c r="J134" s="874"/>
      <c r="K134" s="874"/>
      <c r="L134" s="874"/>
    </row>
    <row r="135" spans="1:12" ht="12.75" customHeight="1">
      <c r="A135" s="565">
        <v>40335</v>
      </c>
      <c r="B135" s="229" t="s">
        <v>6925</v>
      </c>
      <c r="C135" s="581" t="s">
        <v>11761</v>
      </c>
      <c r="D135" s="582" t="s">
        <v>11762</v>
      </c>
      <c r="E135" s="31">
        <v>500</v>
      </c>
      <c r="F135" s="228" t="s">
        <v>479</v>
      </c>
      <c r="G135" s="228">
        <v>560</v>
      </c>
      <c r="H135" s="228" t="s">
        <v>281</v>
      </c>
      <c r="I135" s="263" t="s">
        <v>3537</v>
      </c>
      <c r="J135" s="477">
        <v>103.5</v>
      </c>
      <c r="K135" s="224">
        <v>8</v>
      </c>
      <c r="L135" s="481">
        <v>7385</v>
      </c>
    </row>
    <row r="136" spans="1:12" ht="12.75" customHeight="1">
      <c r="A136" s="565">
        <v>20337</v>
      </c>
      <c r="B136" s="229" t="s">
        <v>6926</v>
      </c>
      <c r="C136" s="581" t="s">
        <v>481</v>
      </c>
      <c r="D136" s="582" t="s">
        <v>6931</v>
      </c>
      <c r="E136" s="31">
        <v>500</v>
      </c>
      <c r="F136" s="228" t="s">
        <v>482</v>
      </c>
      <c r="G136" s="228">
        <v>500</v>
      </c>
      <c r="H136" s="228" t="s">
        <v>281</v>
      </c>
      <c r="I136" s="263" t="s">
        <v>3876</v>
      </c>
      <c r="J136" s="477">
        <v>120</v>
      </c>
      <c r="K136" s="224">
        <v>8</v>
      </c>
      <c r="L136" s="446">
        <v>4836</v>
      </c>
    </row>
    <row r="137" spans="1:12" ht="12.75" customHeight="1">
      <c r="A137" s="565">
        <v>20338</v>
      </c>
      <c r="B137" s="229" t="s">
        <v>6927</v>
      </c>
      <c r="C137" s="581" t="s">
        <v>484</v>
      </c>
      <c r="D137" s="582" t="s">
        <v>6932</v>
      </c>
      <c r="E137" s="31">
        <v>500</v>
      </c>
      <c r="F137" s="228" t="s">
        <v>482</v>
      </c>
      <c r="G137" s="228">
        <v>500</v>
      </c>
      <c r="H137" s="228" t="s">
        <v>281</v>
      </c>
      <c r="I137" s="263" t="s">
        <v>3876</v>
      </c>
      <c r="J137" s="477">
        <v>156</v>
      </c>
      <c r="K137" s="224">
        <v>8</v>
      </c>
      <c r="L137" s="446">
        <v>7442</v>
      </c>
    </row>
    <row r="138" spans="1:12" ht="12.75" customHeight="1">
      <c r="A138" s="565">
        <v>40334</v>
      </c>
      <c r="B138" s="229" t="s">
        <v>6928</v>
      </c>
      <c r="C138" s="581" t="s">
        <v>908</v>
      </c>
      <c r="D138" s="582" t="s">
        <v>11457</v>
      </c>
      <c r="E138" s="31">
        <v>500</v>
      </c>
      <c r="F138" s="228" t="s">
        <v>479</v>
      </c>
      <c r="G138" s="228">
        <v>940</v>
      </c>
      <c r="H138" s="228" t="s">
        <v>281</v>
      </c>
      <c r="I138" s="263" t="s">
        <v>3537</v>
      </c>
      <c r="J138" s="477">
        <v>266.5</v>
      </c>
      <c r="K138" s="224">
        <v>4</v>
      </c>
      <c r="L138" s="446">
        <v>16011</v>
      </c>
    </row>
    <row r="139" spans="1:12" ht="12.75" customHeight="1">
      <c r="A139" s="565"/>
      <c r="B139" s="88" t="s">
        <v>281</v>
      </c>
      <c r="C139" s="581" t="s">
        <v>8675</v>
      </c>
      <c r="D139" s="582" t="s">
        <v>8678</v>
      </c>
      <c r="E139" s="31" t="s">
        <v>281</v>
      </c>
      <c r="F139" s="88" t="s">
        <v>281</v>
      </c>
      <c r="G139" s="88" t="s">
        <v>281</v>
      </c>
      <c r="H139" s="88" t="s">
        <v>281</v>
      </c>
      <c r="I139" s="88" t="s">
        <v>281</v>
      </c>
      <c r="J139" s="88" t="s">
        <v>281</v>
      </c>
      <c r="K139" s="88" t="s">
        <v>281</v>
      </c>
      <c r="L139" s="481">
        <v>2705</v>
      </c>
    </row>
    <row r="140" spans="1:12" ht="12.75" customHeight="1">
      <c r="A140" s="565"/>
      <c r="B140" s="88" t="s">
        <v>281</v>
      </c>
      <c r="C140" s="581" t="s">
        <v>1490</v>
      </c>
      <c r="D140" s="582" t="s">
        <v>8991</v>
      </c>
      <c r="E140" s="31" t="s">
        <v>281</v>
      </c>
      <c r="F140" s="88" t="s">
        <v>281</v>
      </c>
      <c r="G140" s="88" t="s">
        <v>281</v>
      </c>
      <c r="H140" s="88" t="s">
        <v>281</v>
      </c>
      <c r="I140" s="88" t="s">
        <v>281</v>
      </c>
      <c r="J140" s="88" t="s">
        <v>281</v>
      </c>
      <c r="K140" s="88" t="s">
        <v>281</v>
      </c>
      <c r="L140" s="446">
        <v>3815</v>
      </c>
    </row>
    <row r="141" spans="1:12" ht="12.75" customHeight="1">
      <c r="A141" s="565"/>
      <c r="B141" s="88" t="s">
        <v>281</v>
      </c>
      <c r="C141" s="581" t="s">
        <v>488</v>
      </c>
      <c r="D141" s="582" t="s">
        <v>8994</v>
      </c>
      <c r="E141" s="31" t="s">
        <v>281</v>
      </c>
      <c r="F141" s="88" t="s">
        <v>281</v>
      </c>
      <c r="G141" s="88" t="s">
        <v>281</v>
      </c>
      <c r="H141" s="88" t="s">
        <v>281</v>
      </c>
      <c r="I141" s="88" t="s">
        <v>281</v>
      </c>
      <c r="J141" s="88" t="s">
        <v>281</v>
      </c>
      <c r="K141" s="88" t="s">
        <v>281</v>
      </c>
      <c r="L141" s="446">
        <v>4785</v>
      </c>
    </row>
    <row r="142" spans="1:12" ht="12.75" customHeight="1">
      <c r="A142" s="565"/>
      <c r="B142" s="88" t="s">
        <v>281</v>
      </c>
      <c r="C142" s="581" t="s">
        <v>489</v>
      </c>
      <c r="D142" s="582" t="s">
        <v>8999</v>
      </c>
      <c r="E142" s="31" t="s">
        <v>281</v>
      </c>
      <c r="F142" s="88" t="s">
        <v>281</v>
      </c>
      <c r="G142" s="88" t="s">
        <v>281</v>
      </c>
      <c r="H142" s="88" t="s">
        <v>281</v>
      </c>
      <c r="I142" s="88" t="s">
        <v>281</v>
      </c>
      <c r="J142" s="88" t="s">
        <v>281</v>
      </c>
      <c r="K142" s="88" t="s">
        <v>281</v>
      </c>
      <c r="L142" s="446">
        <v>3025</v>
      </c>
    </row>
    <row r="143" spans="1:12" ht="12.75" customHeight="1">
      <c r="A143" s="883" t="s">
        <v>2452</v>
      </c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5"/>
    </row>
    <row r="144" spans="1:12" ht="12.75" customHeight="1">
      <c r="A144" s="565"/>
      <c r="B144" s="88" t="s">
        <v>281</v>
      </c>
      <c r="C144" s="581" t="s">
        <v>1490</v>
      </c>
      <c r="D144" s="582" t="s">
        <v>8689</v>
      </c>
      <c r="E144" s="31" t="s">
        <v>281</v>
      </c>
      <c r="F144" s="88" t="s">
        <v>281</v>
      </c>
      <c r="G144" s="88" t="s">
        <v>281</v>
      </c>
      <c r="H144" s="88" t="s">
        <v>281</v>
      </c>
      <c r="I144" s="88" t="s">
        <v>281</v>
      </c>
      <c r="J144" s="88" t="s">
        <v>281</v>
      </c>
      <c r="K144" s="88" t="s">
        <v>281</v>
      </c>
      <c r="L144" s="481">
        <v>3641</v>
      </c>
    </row>
    <row r="145" spans="1:13" ht="12.75" customHeight="1">
      <c r="A145" s="565"/>
      <c r="B145" s="88" t="s">
        <v>281</v>
      </c>
      <c r="C145" s="581" t="s">
        <v>9536</v>
      </c>
      <c r="D145" s="582" t="s">
        <v>9534</v>
      </c>
      <c r="E145" s="31" t="s">
        <v>281</v>
      </c>
      <c r="F145" s="88" t="s">
        <v>281</v>
      </c>
      <c r="G145" s="88" t="s">
        <v>281</v>
      </c>
      <c r="H145" s="88" t="s">
        <v>281</v>
      </c>
      <c r="I145" s="88" t="s">
        <v>281</v>
      </c>
      <c r="J145" s="88" t="s">
        <v>281</v>
      </c>
      <c r="K145" s="88" t="s">
        <v>281</v>
      </c>
      <c r="L145" s="446">
        <v>4588</v>
      </c>
    </row>
    <row r="146" spans="1:13" ht="12.75" customHeight="1">
      <c r="A146" s="565"/>
      <c r="B146" s="88" t="s">
        <v>281</v>
      </c>
      <c r="C146" s="581" t="s">
        <v>488</v>
      </c>
      <c r="D146" s="582" t="s">
        <v>8995</v>
      </c>
      <c r="E146" s="31" t="s">
        <v>281</v>
      </c>
      <c r="F146" s="88" t="s">
        <v>281</v>
      </c>
      <c r="G146" s="88" t="s">
        <v>281</v>
      </c>
      <c r="H146" s="88" t="s">
        <v>281</v>
      </c>
      <c r="I146" s="88" t="s">
        <v>281</v>
      </c>
      <c r="J146" s="88" t="s">
        <v>281</v>
      </c>
      <c r="K146" s="88" t="s">
        <v>281</v>
      </c>
      <c r="L146" s="446">
        <v>4880</v>
      </c>
    </row>
    <row r="147" spans="1:13" ht="12.75" customHeight="1">
      <c r="A147" s="565"/>
      <c r="B147" s="88" t="s">
        <v>281</v>
      </c>
      <c r="C147" s="581" t="s">
        <v>2741</v>
      </c>
      <c r="D147" s="582" t="s">
        <v>9535</v>
      </c>
      <c r="E147" s="31" t="s">
        <v>281</v>
      </c>
      <c r="F147" s="88" t="s">
        <v>281</v>
      </c>
      <c r="G147" s="88" t="s">
        <v>281</v>
      </c>
      <c r="H147" s="88" t="s">
        <v>281</v>
      </c>
      <c r="I147" s="88" t="s">
        <v>281</v>
      </c>
      <c r="J147" s="88" t="s">
        <v>281</v>
      </c>
      <c r="K147" s="88" t="s">
        <v>281</v>
      </c>
      <c r="L147" s="446">
        <v>7060</v>
      </c>
    </row>
    <row r="148" spans="1:13" ht="12.75" customHeight="1">
      <c r="A148" s="565"/>
      <c r="B148" s="88" t="s">
        <v>281</v>
      </c>
      <c r="C148" s="581" t="s">
        <v>2453</v>
      </c>
      <c r="D148" s="582" t="s">
        <v>9572</v>
      </c>
      <c r="E148" s="31" t="s">
        <v>281</v>
      </c>
      <c r="F148" s="88" t="s">
        <v>281</v>
      </c>
      <c r="G148" s="88" t="s">
        <v>281</v>
      </c>
      <c r="H148" s="88" t="s">
        <v>281</v>
      </c>
      <c r="I148" s="88" t="s">
        <v>281</v>
      </c>
      <c r="J148" s="88" t="s">
        <v>281</v>
      </c>
      <c r="K148" s="88" t="s">
        <v>281</v>
      </c>
      <c r="L148" s="481">
        <v>9115</v>
      </c>
    </row>
    <row r="149" spans="1:13" ht="12.75" customHeight="1">
      <c r="A149" s="565"/>
      <c r="B149" s="88" t="s">
        <v>281</v>
      </c>
      <c r="C149" s="581" t="s">
        <v>9603</v>
      </c>
      <c r="D149" s="582" t="s">
        <v>12082</v>
      </c>
      <c r="E149" s="31" t="s">
        <v>281</v>
      </c>
      <c r="F149" s="88" t="s">
        <v>281</v>
      </c>
      <c r="G149" s="88" t="s">
        <v>281</v>
      </c>
      <c r="H149" s="88" t="s">
        <v>281</v>
      </c>
      <c r="I149" s="88" t="s">
        <v>281</v>
      </c>
      <c r="J149" s="88" t="s">
        <v>281</v>
      </c>
      <c r="K149" s="88" t="s">
        <v>281</v>
      </c>
      <c r="L149" s="446">
        <v>3080</v>
      </c>
    </row>
    <row r="150" spans="1:13" ht="12.75" customHeight="1">
      <c r="A150" s="854" t="s">
        <v>11763</v>
      </c>
      <c r="B150" s="854"/>
      <c r="C150" s="854"/>
      <c r="D150" s="854"/>
      <c r="E150" s="854"/>
      <c r="F150" s="854"/>
      <c r="G150" s="854"/>
      <c r="H150" s="854"/>
      <c r="I150" s="854"/>
      <c r="J150" s="854"/>
      <c r="K150" s="854"/>
      <c r="L150" s="854"/>
    </row>
    <row r="151" spans="1:13" ht="12.75" customHeight="1">
      <c r="A151" s="565">
        <v>41350</v>
      </c>
      <c r="B151" s="229" t="s">
        <v>6934</v>
      </c>
      <c r="C151" s="581" t="s">
        <v>11765</v>
      </c>
      <c r="D151" s="582" t="s">
        <v>11765</v>
      </c>
      <c r="E151" s="31">
        <v>1000</v>
      </c>
      <c r="F151" s="228">
        <v>420</v>
      </c>
      <c r="G151" s="228">
        <v>30</v>
      </c>
      <c r="H151" s="228" t="s">
        <v>281</v>
      </c>
      <c r="I151" s="263" t="s">
        <v>289</v>
      </c>
      <c r="J151" s="477">
        <v>9.4</v>
      </c>
      <c r="K151" s="224">
        <v>50</v>
      </c>
      <c r="L151" s="446">
        <v>5558</v>
      </c>
      <c r="M151" s="691"/>
    </row>
    <row r="152" spans="1:13" ht="12.75" customHeight="1">
      <c r="A152" s="565" t="s">
        <v>492</v>
      </c>
      <c r="B152" s="229" t="s">
        <v>6935</v>
      </c>
      <c r="C152" s="581" t="s">
        <v>493</v>
      </c>
      <c r="D152" s="582" t="s">
        <v>493</v>
      </c>
      <c r="E152" s="31">
        <v>500</v>
      </c>
      <c r="F152" s="228">
        <v>420</v>
      </c>
      <c r="G152" s="228">
        <v>30</v>
      </c>
      <c r="H152" s="228" t="s">
        <v>281</v>
      </c>
      <c r="I152" s="263" t="s">
        <v>289</v>
      </c>
      <c r="J152" s="477">
        <v>4.5999999999999996</v>
      </c>
      <c r="K152" s="224">
        <v>100</v>
      </c>
      <c r="L152" s="446">
        <v>3158</v>
      </c>
      <c r="M152" s="691"/>
    </row>
    <row r="153" spans="1:13" s="352" customFormat="1" ht="15" customHeight="1">
      <c r="A153" s="565">
        <v>41354</v>
      </c>
      <c r="B153" s="229" t="s">
        <v>6936</v>
      </c>
      <c r="C153" s="581" t="s">
        <v>495</v>
      </c>
      <c r="D153" s="582" t="s">
        <v>5136</v>
      </c>
      <c r="E153" s="31">
        <v>1000</v>
      </c>
      <c r="F153" s="228">
        <v>430</v>
      </c>
      <c r="G153" s="228">
        <v>36</v>
      </c>
      <c r="H153" s="228" t="s">
        <v>281</v>
      </c>
      <c r="I153" s="263" t="s">
        <v>289</v>
      </c>
      <c r="J153" s="477">
        <v>11.5</v>
      </c>
      <c r="K153" s="224">
        <v>50</v>
      </c>
      <c r="L153" s="446">
        <v>6518</v>
      </c>
      <c r="M153" s="296"/>
    </row>
    <row r="154" spans="1:13" ht="15" customHeight="1">
      <c r="A154" s="565"/>
      <c r="B154" s="229" t="s">
        <v>11459</v>
      </c>
      <c r="C154" s="581" t="s">
        <v>11460</v>
      </c>
      <c r="D154" s="582" t="s">
        <v>11461</v>
      </c>
      <c r="E154" s="31">
        <v>500</v>
      </c>
      <c r="F154" s="228">
        <v>430</v>
      </c>
      <c r="G154" s="228">
        <v>36</v>
      </c>
      <c r="H154" s="228" t="s">
        <v>281</v>
      </c>
      <c r="I154" s="263" t="s">
        <v>289</v>
      </c>
      <c r="J154" s="477">
        <v>5.8</v>
      </c>
      <c r="K154" s="224">
        <v>100</v>
      </c>
      <c r="L154" s="446">
        <v>3259</v>
      </c>
      <c r="M154" s="451"/>
    </row>
    <row r="155" spans="1:13" ht="15" customHeight="1">
      <c r="A155" s="435"/>
      <c r="B155" s="435"/>
      <c r="C155" s="475"/>
      <c r="D155" s="475"/>
      <c r="E155" s="14"/>
      <c r="F155" s="435"/>
      <c r="G155" s="435"/>
      <c r="H155" s="435"/>
      <c r="I155" s="435"/>
      <c r="J155" s="435"/>
      <c r="K155" s="14"/>
      <c r="L155" s="435"/>
    </row>
  </sheetData>
  <mergeCells count="7">
    <mergeCell ref="A150:L150"/>
    <mergeCell ref="A2:L2"/>
    <mergeCell ref="A15:L15"/>
    <mergeCell ref="A76:L76"/>
    <mergeCell ref="A85:L85"/>
    <mergeCell ref="A134:L134"/>
    <mergeCell ref="A143:L143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4" max="11" man="1"/>
    <brk id="127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6">
    <tabColor rgb="FF6AA84F"/>
    <pageSetUpPr fitToPage="1"/>
  </sheetPr>
  <dimension ref="A1:M83"/>
  <sheetViews>
    <sheetView zoomScaleNormal="100" zoomScaleSheetLayoutView="55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2.710937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254</v>
      </c>
      <c r="H1" s="49" t="s">
        <v>304</v>
      </c>
      <c r="I1" s="49" t="s">
        <v>250</v>
      </c>
      <c r="J1" s="49" t="s">
        <v>256</v>
      </c>
      <c r="K1" s="51" t="s">
        <v>257</v>
      </c>
      <c r="L1" s="51" t="s">
        <v>8698</v>
      </c>
      <c r="M1" s="463"/>
    </row>
    <row r="2" spans="1:13" ht="12.75" customHeight="1">
      <c r="A2" s="886" t="s">
        <v>5667</v>
      </c>
      <c r="B2" s="886"/>
      <c r="C2" s="886"/>
      <c r="D2" s="886"/>
      <c r="E2" s="886"/>
      <c r="F2" s="886"/>
      <c r="G2" s="886"/>
      <c r="H2" s="886"/>
      <c r="I2" s="886"/>
      <c r="J2" s="887"/>
      <c r="K2" s="886"/>
      <c r="L2" s="886"/>
      <c r="M2" s="463"/>
    </row>
    <row r="3" spans="1:13" s="518" customFormat="1" ht="12.75" customHeight="1">
      <c r="A3" s="24" t="s">
        <v>2941</v>
      </c>
      <c r="B3" s="23" t="s">
        <v>4205</v>
      </c>
      <c r="C3" s="434" t="s">
        <v>439</v>
      </c>
      <c r="D3" s="482" t="s">
        <v>4168</v>
      </c>
      <c r="E3" s="31">
        <v>1000</v>
      </c>
      <c r="F3" s="23" t="s">
        <v>305</v>
      </c>
      <c r="G3" s="23" t="s">
        <v>1797</v>
      </c>
      <c r="H3" s="23" t="s">
        <v>1798</v>
      </c>
      <c r="I3" s="263" t="s">
        <v>1799</v>
      </c>
      <c r="J3" s="477">
        <v>28.2</v>
      </c>
      <c r="K3" s="264">
        <v>48</v>
      </c>
      <c r="L3" s="446">
        <v>2065</v>
      </c>
      <c r="M3" s="290"/>
    </row>
    <row r="4" spans="1:13" s="518" customFormat="1" ht="12.75" customHeight="1">
      <c r="A4" s="37" t="s">
        <v>2942</v>
      </c>
      <c r="B4" s="23" t="s">
        <v>4206</v>
      </c>
      <c r="C4" s="434" t="s">
        <v>440</v>
      </c>
      <c r="D4" s="482" t="s">
        <v>4169</v>
      </c>
      <c r="E4" s="31">
        <v>1000</v>
      </c>
      <c r="F4" s="23" t="s">
        <v>305</v>
      </c>
      <c r="G4" s="23" t="s">
        <v>1802</v>
      </c>
      <c r="H4" s="23" t="s">
        <v>306</v>
      </c>
      <c r="I4" s="263" t="s">
        <v>1799</v>
      </c>
      <c r="J4" s="477">
        <v>32.799999999999997</v>
      </c>
      <c r="K4" s="264">
        <v>48</v>
      </c>
      <c r="L4" s="446">
        <v>2077</v>
      </c>
      <c r="M4" s="290"/>
    </row>
    <row r="5" spans="1:13" s="518" customFormat="1" ht="12.75" customHeight="1">
      <c r="A5" s="24" t="s">
        <v>2943</v>
      </c>
      <c r="B5" s="23" t="s">
        <v>4207</v>
      </c>
      <c r="C5" s="434" t="s">
        <v>441</v>
      </c>
      <c r="D5" s="482" t="s">
        <v>4170</v>
      </c>
      <c r="E5" s="31">
        <v>1000</v>
      </c>
      <c r="F5" s="23" t="s">
        <v>305</v>
      </c>
      <c r="G5" s="23" t="s">
        <v>319</v>
      </c>
      <c r="H5" s="23" t="s">
        <v>1805</v>
      </c>
      <c r="I5" s="263" t="s">
        <v>1799</v>
      </c>
      <c r="J5" s="477">
        <v>36.4</v>
      </c>
      <c r="K5" s="264">
        <v>36</v>
      </c>
      <c r="L5" s="446">
        <v>2087</v>
      </c>
      <c r="M5" s="290"/>
    </row>
    <row r="6" spans="1:13" s="518" customFormat="1" ht="12.75" customHeight="1">
      <c r="A6" s="24" t="s">
        <v>2944</v>
      </c>
      <c r="B6" s="23" t="s">
        <v>4208</v>
      </c>
      <c r="C6" s="434" t="s">
        <v>442</v>
      </c>
      <c r="D6" s="482" t="s">
        <v>4171</v>
      </c>
      <c r="E6" s="31">
        <v>1000</v>
      </c>
      <c r="F6" s="23" t="s">
        <v>305</v>
      </c>
      <c r="G6" s="23" t="s">
        <v>330</v>
      </c>
      <c r="H6" s="23" t="s">
        <v>1808</v>
      </c>
      <c r="I6" s="263" t="s">
        <v>1799</v>
      </c>
      <c r="J6" s="477">
        <v>40.9</v>
      </c>
      <c r="K6" s="264">
        <v>30</v>
      </c>
      <c r="L6" s="446">
        <v>2135</v>
      </c>
      <c r="M6" s="290"/>
    </row>
    <row r="7" spans="1:13" s="518" customFormat="1" ht="12.75" customHeight="1">
      <c r="A7" s="24" t="s">
        <v>2945</v>
      </c>
      <c r="B7" s="23" t="s">
        <v>4209</v>
      </c>
      <c r="C7" s="434" t="s">
        <v>443</v>
      </c>
      <c r="D7" s="482" t="s">
        <v>4172</v>
      </c>
      <c r="E7" s="31">
        <v>1000</v>
      </c>
      <c r="F7" s="23" t="s">
        <v>305</v>
      </c>
      <c r="G7" s="23" t="s">
        <v>1811</v>
      </c>
      <c r="H7" s="23" t="s">
        <v>1812</v>
      </c>
      <c r="I7" s="263" t="s">
        <v>1799</v>
      </c>
      <c r="J7" s="477">
        <v>43.3</v>
      </c>
      <c r="K7" s="264">
        <v>30</v>
      </c>
      <c r="L7" s="446">
        <v>2256</v>
      </c>
      <c r="M7" s="290"/>
    </row>
    <row r="8" spans="1:13" s="518" customFormat="1" ht="12.75" customHeight="1">
      <c r="A8" s="24" t="s">
        <v>2946</v>
      </c>
      <c r="B8" s="23" t="s">
        <v>4210</v>
      </c>
      <c r="C8" s="434" t="s">
        <v>444</v>
      </c>
      <c r="D8" s="482" t="s">
        <v>4173</v>
      </c>
      <c r="E8" s="31">
        <v>1000</v>
      </c>
      <c r="F8" s="23" t="s">
        <v>305</v>
      </c>
      <c r="G8" s="23" t="s">
        <v>1815</v>
      </c>
      <c r="H8" s="23" t="s">
        <v>1816</v>
      </c>
      <c r="I8" s="263" t="s">
        <v>1799</v>
      </c>
      <c r="J8" s="477">
        <v>49.8</v>
      </c>
      <c r="K8" s="264">
        <v>24</v>
      </c>
      <c r="L8" s="446">
        <v>2318</v>
      </c>
      <c r="M8" s="290"/>
    </row>
    <row r="9" spans="1:13" s="518" customFormat="1" ht="12.75" customHeight="1">
      <c r="A9" s="24" t="s">
        <v>2947</v>
      </c>
      <c r="B9" s="23" t="s">
        <v>4211</v>
      </c>
      <c r="C9" s="434" t="s">
        <v>445</v>
      </c>
      <c r="D9" s="482" t="s">
        <v>4174</v>
      </c>
      <c r="E9" s="31">
        <v>1000</v>
      </c>
      <c r="F9" s="23" t="s">
        <v>305</v>
      </c>
      <c r="G9" s="23" t="s">
        <v>1819</v>
      </c>
      <c r="H9" s="23" t="s">
        <v>1820</v>
      </c>
      <c r="I9" s="263" t="s">
        <v>1799</v>
      </c>
      <c r="J9" s="477">
        <v>53.3</v>
      </c>
      <c r="K9" s="264">
        <v>24</v>
      </c>
      <c r="L9" s="446">
        <v>2596</v>
      </c>
      <c r="M9" s="290"/>
    </row>
    <row r="10" spans="1:13" s="518" customFormat="1" ht="12.75" customHeight="1">
      <c r="A10" s="37" t="s">
        <v>2948</v>
      </c>
      <c r="B10" s="23" t="s">
        <v>4212</v>
      </c>
      <c r="C10" s="434" t="s">
        <v>446</v>
      </c>
      <c r="D10" s="482" t="s">
        <v>4175</v>
      </c>
      <c r="E10" s="31">
        <v>1000</v>
      </c>
      <c r="F10" s="23" t="s">
        <v>305</v>
      </c>
      <c r="G10" s="23" t="s">
        <v>1823</v>
      </c>
      <c r="H10" s="23" t="s">
        <v>1824</v>
      </c>
      <c r="I10" s="263" t="s">
        <v>1799</v>
      </c>
      <c r="J10" s="477">
        <v>54.2</v>
      </c>
      <c r="K10" s="264">
        <v>24</v>
      </c>
      <c r="L10" s="446">
        <v>2608</v>
      </c>
      <c r="M10" s="290"/>
    </row>
    <row r="11" spans="1:13" ht="12.75" customHeight="1">
      <c r="A11" s="886" t="s">
        <v>5668</v>
      </c>
      <c r="B11" s="886"/>
      <c r="C11" s="886"/>
      <c r="D11" s="886"/>
      <c r="E11" s="886"/>
      <c r="F11" s="886"/>
      <c r="G11" s="886"/>
      <c r="H11" s="886"/>
      <c r="I11" s="886"/>
      <c r="J11" s="888"/>
      <c r="K11" s="886"/>
      <c r="L11" s="886"/>
      <c r="M11" s="463"/>
    </row>
    <row r="12" spans="1:13" s="518" customFormat="1" ht="12.75" customHeight="1">
      <c r="A12" s="37" t="s">
        <v>2949</v>
      </c>
      <c r="B12" s="23" t="s">
        <v>4213</v>
      </c>
      <c r="C12" s="434" t="s">
        <v>447</v>
      </c>
      <c r="D12" s="482" t="s">
        <v>4176</v>
      </c>
      <c r="E12" s="31">
        <v>1000</v>
      </c>
      <c r="F12" s="23" t="s">
        <v>305</v>
      </c>
      <c r="G12" s="23" t="s">
        <v>357</v>
      </c>
      <c r="H12" s="23" t="s">
        <v>342</v>
      </c>
      <c r="I12" s="263" t="s">
        <v>1799</v>
      </c>
      <c r="J12" s="477">
        <v>28.7</v>
      </c>
      <c r="K12" s="264">
        <v>48</v>
      </c>
      <c r="L12" s="446">
        <v>2777</v>
      </c>
      <c r="M12" s="290"/>
    </row>
    <row r="13" spans="1:13" s="518" customFormat="1" ht="12.75" customHeight="1">
      <c r="A13" s="37" t="s">
        <v>2950</v>
      </c>
      <c r="B13" s="23" t="s">
        <v>4214</v>
      </c>
      <c r="C13" s="434" t="s">
        <v>448</v>
      </c>
      <c r="D13" s="482" t="s">
        <v>4177</v>
      </c>
      <c r="E13" s="31">
        <v>1000</v>
      </c>
      <c r="F13" s="23" t="s">
        <v>305</v>
      </c>
      <c r="G13" s="23" t="s">
        <v>361</v>
      </c>
      <c r="H13" s="23" t="s">
        <v>346</v>
      </c>
      <c r="I13" s="263" t="s">
        <v>1799</v>
      </c>
      <c r="J13" s="477">
        <v>29.6</v>
      </c>
      <c r="K13" s="264">
        <v>48</v>
      </c>
      <c r="L13" s="446">
        <v>2777</v>
      </c>
      <c r="M13" s="290"/>
    </row>
    <row r="14" spans="1:13" s="518" customFormat="1" ht="12.75" customHeight="1">
      <c r="A14" s="37" t="s">
        <v>2951</v>
      </c>
      <c r="B14" s="23" t="s">
        <v>4215</v>
      </c>
      <c r="C14" s="434" t="s">
        <v>449</v>
      </c>
      <c r="D14" s="482" t="s">
        <v>4178</v>
      </c>
      <c r="E14" s="31">
        <v>1000</v>
      </c>
      <c r="F14" s="23" t="s">
        <v>305</v>
      </c>
      <c r="G14" s="23" t="s">
        <v>364</v>
      </c>
      <c r="H14" s="23" t="s">
        <v>350</v>
      </c>
      <c r="I14" s="263" t="s">
        <v>1799</v>
      </c>
      <c r="J14" s="477">
        <v>30.5</v>
      </c>
      <c r="K14" s="264">
        <v>48</v>
      </c>
      <c r="L14" s="446">
        <v>2777</v>
      </c>
      <c r="M14" s="290"/>
    </row>
    <row r="15" spans="1:13" s="518" customFormat="1" ht="12.75" customHeight="1">
      <c r="A15" s="37" t="s">
        <v>2952</v>
      </c>
      <c r="B15" s="23" t="s">
        <v>4216</v>
      </c>
      <c r="C15" s="434" t="s">
        <v>450</v>
      </c>
      <c r="D15" s="482" t="s">
        <v>4179</v>
      </c>
      <c r="E15" s="31">
        <v>1000</v>
      </c>
      <c r="F15" s="23" t="s">
        <v>305</v>
      </c>
      <c r="G15" s="23" t="s">
        <v>367</v>
      </c>
      <c r="H15" s="23" t="s">
        <v>354</v>
      </c>
      <c r="I15" s="263" t="s">
        <v>1799</v>
      </c>
      <c r="J15" s="477">
        <v>31.4</v>
      </c>
      <c r="K15" s="264">
        <v>48</v>
      </c>
      <c r="L15" s="446">
        <v>2777</v>
      </c>
      <c r="M15" s="290"/>
    </row>
    <row r="16" spans="1:13" s="518" customFormat="1" ht="12.75" customHeight="1">
      <c r="A16" s="37" t="s">
        <v>2953</v>
      </c>
      <c r="B16" s="23" t="s">
        <v>4217</v>
      </c>
      <c r="C16" s="434" t="s">
        <v>451</v>
      </c>
      <c r="D16" s="482" t="s">
        <v>4180</v>
      </c>
      <c r="E16" s="31">
        <v>1000</v>
      </c>
      <c r="F16" s="23" t="s">
        <v>305</v>
      </c>
      <c r="G16" s="23" t="s">
        <v>370</v>
      </c>
      <c r="H16" s="23" t="s">
        <v>358</v>
      </c>
      <c r="I16" s="263" t="s">
        <v>1799</v>
      </c>
      <c r="J16" s="477">
        <v>32.299999999999997</v>
      </c>
      <c r="K16" s="264">
        <v>48</v>
      </c>
      <c r="L16" s="446">
        <v>2777</v>
      </c>
      <c r="M16" s="290"/>
    </row>
    <row r="17" spans="1:13" s="518" customFormat="1" ht="12.75" customHeight="1">
      <c r="A17" s="37" t="s">
        <v>2954</v>
      </c>
      <c r="B17" s="23" t="s">
        <v>4218</v>
      </c>
      <c r="C17" s="434" t="s">
        <v>452</v>
      </c>
      <c r="D17" s="482" t="s">
        <v>4181</v>
      </c>
      <c r="E17" s="31">
        <v>1000</v>
      </c>
      <c r="F17" s="23" t="s">
        <v>305</v>
      </c>
      <c r="G17" s="23" t="s">
        <v>373</v>
      </c>
      <c r="H17" s="23" t="s">
        <v>333</v>
      </c>
      <c r="I17" s="263" t="s">
        <v>1799</v>
      </c>
      <c r="J17" s="477">
        <v>33.200000000000003</v>
      </c>
      <c r="K17" s="264">
        <v>36</v>
      </c>
      <c r="L17" s="446">
        <v>2801</v>
      </c>
      <c r="M17" s="290"/>
    </row>
    <row r="18" spans="1:13" s="518" customFormat="1" ht="12.75" customHeight="1">
      <c r="A18" s="37" t="s">
        <v>2955</v>
      </c>
      <c r="B18" s="23" t="s">
        <v>4219</v>
      </c>
      <c r="C18" s="434" t="s">
        <v>453</v>
      </c>
      <c r="D18" s="482" t="s">
        <v>4182</v>
      </c>
      <c r="E18" s="31">
        <v>1000</v>
      </c>
      <c r="F18" s="23" t="s">
        <v>305</v>
      </c>
      <c r="G18" s="23" t="s">
        <v>376</v>
      </c>
      <c r="H18" s="23" t="s">
        <v>337</v>
      </c>
      <c r="I18" s="263" t="s">
        <v>1799</v>
      </c>
      <c r="J18" s="477">
        <v>34.1</v>
      </c>
      <c r="K18" s="264">
        <v>36</v>
      </c>
      <c r="L18" s="446">
        <v>2801</v>
      </c>
      <c r="M18" s="290"/>
    </row>
    <row r="19" spans="1:13" s="518" customFormat="1" ht="12.75" customHeight="1">
      <c r="A19" s="37" t="s">
        <v>2956</v>
      </c>
      <c r="B19" s="23" t="s">
        <v>4220</v>
      </c>
      <c r="C19" s="434" t="s">
        <v>454</v>
      </c>
      <c r="D19" s="482" t="s">
        <v>4183</v>
      </c>
      <c r="E19" s="31">
        <v>1000</v>
      </c>
      <c r="F19" s="23" t="s">
        <v>305</v>
      </c>
      <c r="G19" s="23" t="s">
        <v>4036</v>
      </c>
      <c r="H19" s="23" t="s">
        <v>341</v>
      </c>
      <c r="I19" s="263" t="s">
        <v>1799</v>
      </c>
      <c r="J19" s="477">
        <v>35.1</v>
      </c>
      <c r="K19" s="264">
        <v>36</v>
      </c>
      <c r="L19" s="446">
        <v>2801</v>
      </c>
      <c r="M19" s="290"/>
    </row>
    <row r="20" spans="1:13" s="518" customFormat="1" ht="12.75" customHeight="1">
      <c r="A20" s="37" t="s">
        <v>2957</v>
      </c>
      <c r="B20" s="23" t="s">
        <v>4221</v>
      </c>
      <c r="C20" s="434" t="s">
        <v>455</v>
      </c>
      <c r="D20" s="482" t="s">
        <v>4184</v>
      </c>
      <c r="E20" s="31">
        <v>1000</v>
      </c>
      <c r="F20" s="23" t="s">
        <v>305</v>
      </c>
      <c r="G20" s="23" t="s">
        <v>4039</v>
      </c>
      <c r="H20" s="23" t="s">
        <v>345</v>
      </c>
      <c r="I20" s="263" t="s">
        <v>1799</v>
      </c>
      <c r="J20" s="477">
        <v>36</v>
      </c>
      <c r="K20" s="264">
        <v>36</v>
      </c>
      <c r="L20" s="446">
        <v>2801</v>
      </c>
      <c r="M20" s="290"/>
    </row>
    <row r="21" spans="1:13" s="518" customFormat="1" ht="12.75" customHeight="1">
      <c r="A21" s="23" t="s">
        <v>2958</v>
      </c>
      <c r="B21" s="23" t="s">
        <v>4222</v>
      </c>
      <c r="C21" s="434" t="s">
        <v>456</v>
      </c>
      <c r="D21" s="482" t="s">
        <v>4185</v>
      </c>
      <c r="E21" s="31">
        <v>1000</v>
      </c>
      <c r="F21" s="23" t="s">
        <v>305</v>
      </c>
      <c r="G21" s="23" t="s">
        <v>4042</v>
      </c>
      <c r="H21" s="23" t="s">
        <v>349</v>
      </c>
      <c r="I21" s="263" t="s">
        <v>1799</v>
      </c>
      <c r="J21" s="477">
        <v>36.9</v>
      </c>
      <c r="K21" s="264">
        <v>36</v>
      </c>
      <c r="L21" s="446">
        <v>2826</v>
      </c>
      <c r="M21" s="290"/>
    </row>
    <row r="22" spans="1:13" s="518" customFormat="1" ht="12.75" customHeight="1">
      <c r="A22" s="23" t="s">
        <v>2959</v>
      </c>
      <c r="B22" s="23" t="s">
        <v>4223</v>
      </c>
      <c r="C22" s="434" t="s">
        <v>457</v>
      </c>
      <c r="D22" s="482" t="s">
        <v>4186</v>
      </c>
      <c r="E22" s="31">
        <v>1000</v>
      </c>
      <c r="F22" s="23" t="s">
        <v>305</v>
      </c>
      <c r="G22" s="23" t="s">
        <v>4045</v>
      </c>
      <c r="H22" s="23" t="s">
        <v>353</v>
      </c>
      <c r="I22" s="263" t="s">
        <v>1799</v>
      </c>
      <c r="J22" s="477">
        <v>37.799999999999997</v>
      </c>
      <c r="K22" s="264">
        <v>36</v>
      </c>
      <c r="L22" s="446">
        <v>2826</v>
      </c>
      <c r="M22" s="290"/>
    </row>
    <row r="23" spans="1:13" s="518" customFormat="1" ht="12.75" customHeight="1">
      <c r="A23" s="23" t="s">
        <v>2960</v>
      </c>
      <c r="B23" s="23" t="s">
        <v>4224</v>
      </c>
      <c r="C23" s="434" t="s">
        <v>458</v>
      </c>
      <c r="D23" s="482" t="s">
        <v>4187</v>
      </c>
      <c r="E23" s="31">
        <v>1000</v>
      </c>
      <c r="F23" s="23" t="s">
        <v>305</v>
      </c>
      <c r="G23" s="23" t="s">
        <v>4048</v>
      </c>
      <c r="H23" s="23" t="s">
        <v>1849</v>
      </c>
      <c r="I23" s="263" t="s">
        <v>1799</v>
      </c>
      <c r="J23" s="477">
        <v>38.700000000000003</v>
      </c>
      <c r="K23" s="264">
        <v>36</v>
      </c>
      <c r="L23" s="446">
        <v>2826</v>
      </c>
      <c r="M23" s="290"/>
    </row>
    <row r="24" spans="1:13" s="518" customFormat="1" ht="12.75" customHeight="1">
      <c r="A24" s="23" t="s">
        <v>2961</v>
      </c>
      <c r="B24" s="23" t="s">
        <v>4225</v>
      </c>
      <c r="C24" s="434" t="s">
        <v>459</v>
      </c>
      <c r="D24" s="482" t="s">
        <v>4188</v>
      </c>
      <c r="E24" s="31">
        <v>1000</v>
      </c>
      <c r="F24" s="23" t="s">
        <v>305</v>
      </c>
      <c r="G24" s="23" t="s">
        <v>4051</v>
      </c>
      <c r="H24" s="23" t="s">
        <v>361</v>
      </c>
      <c r="I24" s="263" t="s">
        <v>1799</v>
      </c>
      <c r="J24" s="477">
        <v>39.6</v>
      </c>
      <c r="K24" s="264">
        <v>36</v>
      </c>
      <c r="L24" s="446">
        <v>2826</v>
      </c>
      <c r="M24" s="290"/>
    </row>
    <row r="25" spans="1:13" s="518" customFormat="1" ht="12.75" customHeight="1">
      <c r="A25" s="23" t="s">
        <v>2962</v>
      </c>
      <c r="B25" s="23" t="s">
        <v>4226</v>
      </c>
      <c r="C25" s="434" t="s">
        <v>460</v>
      </c>
      <c r="D25" s="482" t="s">
        <v>4189</v>
      </c>
      <c r="E25" s="31">
        <v>1000</v>
      </c>
      <c r="F25" s="23" t="s">
        <v>305</v>
      </c>
      <c r="G25" s="23" t="s">
        <v>4054</v>
      </c>
      <c r="H25" s="23" t="s">
        <v>364</v>
      </c>
      <c r="I25" s="263" t="s">
        <v>1799</v>
      </c>
      <c r="J25" s="477">
        <v>40.5</v>
      </c>
      <c r="K25" s="264">
        <v>36</v>
      </c>
      <c r="L25" s="446">
        <v>2826</v>
      </c>
      <c r="M25" s="290"/>
    </row>
    <row r="26" spans="1:13" s="518" customFormat="1" ht="12.75" customHeight="1">
      <c r="A26" s="23" t="s">
        <v>2963</v>
      </c>
      <c r="B26" s="23" t="s">
        <v>4227</v>
      </c>
      <c r="C26" s="434" t="s">
        <v>461</v>
      </c>
      <c r="D26" s="482" t="s">
        <v>4190</v>
      </c>
      <c r="E26" s="31">
        <v>1000</v>
      </c>
      <c r="F26" s="23" t="s">
        <v>305</v>
      </c>
      <c r="G26" s="23" t="s">
        <v>4057</v>
      </c>
      <c r="H26" s="23" t="s">
        <v>367</v>
      </c>
      <c r="I26" s="263" t="s">
        <v>1799</v>
      </c>
      <c r="J26" s="477">
        <v>41.4</v>
      </c>
      <c r="K26" s="264">
        <v>30</v>
      </c>
      <c r="L26" s="446">
        <v>2850</v>
      </c>
      <c r="M26" s="290"/>
    </row>
    <row r="27" spans="1:13" s="518" customFormat="1" ht="12.75" customHeight="1">
      <c r="A27" s="23" t="s">
        <v>2964</v>
      </c>
      <c r="B27" s="23" t="s">
        <v>4228</v>
      </c>
      <c r="C27" s="434" t="s">
        <v>462</v>
      </c>
      <c r="D27" s="482" t="s">
        <v>4191</v>
      </c>
      <c r="E27" s="31">
        <v>1000</v>
      </c>
      <c r="F27" s="23" t="s">
        <v>305</v>
      </c>
      <c r="G27" s="23" t="s">
        <v>4060</v>
      </c>
      <c r="H27" s="23" t="s">
        <v>370</v>
      </c>
      <c r="I27" s="263" t="s">
        <v>1799</v>
      </c>
      <c r="J27" s="477">
        <v>42.2</v>
      </c>
      <c r="K27" s="264">
        <v>30</v>
      </c>
      <c r="L27" s="446">
        <v>2850</v>
      </c>
      <c r="M27" s="290"/>
    </row>
    <row r="28" spans="1:13" s="518" customFormat="1" ht="12.75" customHeight="1">
      <c r="A28" s="23" t="s">
        <v>2965</v>
      </c>
      <c r="B28" s="23" t="s">
        <v>4229</v>
      </c>
      <c r="C28" s="434" t="s">
        <v>463</v>
      </c>
      <c r="D28" s="482" t="s">
        <v>4192</v>
      </c>
      <c r="E28" s="31">
        <v>1000</v>
      </c>
      <c r="F28" s="23" t="s">
        <v>305</v>
      </c>
      <c r="G28" s="23" t="s">
        <v>4063</v>
      </c>
      <c r="H28" s="23" t="s">
        <v>373</v>
      </c>
      <c r="I28" s="263" t="s">
        <v>1799</v>
      </c>
      <c r="J28" s="477">
        <v>43.1</v>
      </c>
      <c r="K28" s="264">
        <v>30</v>
      </c>
      <c r="L28" s="446">
        <v>2850</v>
      </c>
      <c r="M28" s="290"/>
    </row>
    <row r="29" spans="1:13" s="518" customFormat="1" ht="12.75" customHeight="1">
      <c r="A29" s="23" t="s">
        <v>2966</v>
      </c>
      <c r="B29" s="23" t="s">
        <v>4230</v>
      </c>
      <c r="C29" s="434" t="s">
        <v>464</v>
      </c>
      <c r="D29" s="482" t="s">
        <v>4193</v>
      </c>
      <c r="E29" s="31">
        <v>1000</v>
      </c>
      <c r="F29" s="23" t="s">
        <v>305</v>
      </c>
      <c r="G29" s="23" t="s">
        <v>4066</v>
      </c>
      <c r="H29" s="23" t="s">
        <v>376</v>
      </c>
      <c r="I29" s="263" t="s">
        <v>1799</v>
      </c>
      <c r="J29" s="477">
        <v>44</v>
      </c>
      <c r="K29" s="264">
        <v>30</v>
      </c>
      <c r="L29" s="446">
        <v>2850</v>
      </c>
      <c r="M29" s="290"/>
    </row>
    <row r="30" spans="1:13" s="518" customFormat="1" ht="12.75" customHeight="1">
      <c r="A30" s="23" t="s">
        <v>2967</v>
      </c>
      <c r="B30" s="23" t="s">
        <v>4231</v>
      </c>
      <c r="C30" s="434" t="s">
        <v>465</v>
      </c>
      <c r="D30" s="482" t="s">
        <v>4194</v>
      </c>
      <c r="E30" s="31">
        <v>1000</v>
      </c>
      <c r="F30" s="23" t="s">
        <v>305</v>
      </c>
      <c r="G30" s="23" t="s">
        <v>4069</v>
      </c>
      <c r="H30" s="23" t="s">
        <v>4036</v>
      </c>
      <c r="I30" s="263" t="s">
        <v>1799</v>
      </c>
      <c r="J30" s="477">
        <v>44.9</v>
      </c>
      <c r="K30" s="264">
        <v>30</v>
      </c>
      <c r="L30" s="446">
        <v>2850</v>
      </c>
      <c r="M30" s="290"/>
    </row>
    <row r="31" spans="1:13" s="518" customFormat="1" ht="12.75" customHeight="1">
      <c r="A31" s="23" t="s">
        <v>2968</v>
      </c>
      <c r="B31" s="23" t="s">
        <v>4232</v>
      </c>
      <c r="C31" s="434" t="s">
        <v>466</v>
      </c>
      <c r="D31" s="482" t="s">
        <v>4195</v>
      </c>
      <c r="E31" s="31">
        <v>1000</v>
      </c>
      <c r="F31" s="23" t="s">
        <v>305</v>
      </c>
      <c r="G31" s="23" t="s">
        <v>4072</v>
      </c>
      <c r="H31" s="23" t="s">
        <v>4039</v>
      </c>
      <c r="I31" s="263" t="s">
        <v>1799</v>
      </c>
      <c r="J31" s="477">
        <v>45.8</v>
      </c>
      <c r="K31" s="264">
        <v>30</v>
      </c>
      <c r="L31" s="446">
        <v>2874</v>
      </c>
      <c r="M31" s="290"/>
    </row>
    <row r="32" spans="1:13" s="518" customFormat="1" ht="12.75" customHeight="1">
      <c r="A32" s="23" t="s">
        <v>2969</v>
      </c>
      <c r="B32" s="23" t="s">
        <v>4233</v>
      </c>
      <c r="C32" s="434" t="s">
        <v>467</v>
      </c>
      <c r="D32" s="482" t="s">
        <v>4196</v>
      </c>
      <c r="E32" s="31">
        <v>1000</v>
      </c>
      <c r="F32" s="23" t="s">
        <v>305</v>
      </c>
      <c r="G32" s="23" t="s">
        <v>4075</v>
      </c>
      <c r="H32" s="23" t="s">
        <v>4042</v>
      </c>
      <c r="I32" s="263" t="s">
        <v>1799</v>
      </c>
      <c r="J32" s="477">
        <v>46.7</v>
      </c>
      <c r="K32" s="264">
        <v>30</v>
      </c>
      <c r="L32" s="446">
        <v>2874</v>
      </c>
      <c r="M32" s="290"/>
    </row>
    <row r="33" spans="1:13" s="518" customFormat="1" ht="12.75" customHeight="1">
      <c r="A33" s="23" t="s">
        <v>2970</v>
      </c>
      <c r="B33" s="23" t="s">
        <v>4234</v>
      </c>
      <c r="C33" s="434" t="s">
        <v>468</v>
      </c>
      <c r="D33" s="482" t="s">
        <v>4197</v>
      </c>
      <c r="E33" s="31">
        <v>1000</v>
      </c>
      <c r="F33" s="23" t="s">
        <v>305</v>
      </c>
      <c r="G33" s="23" t="s">
        <v>1870</v>
      </c>
      <c r="H33" s="23" t="s">
        <v>4045</v>
      </c>
      <c r="I33" s="263" t="s">
        <v>1799</v>
      </c>
      <c r="J33" s="477">
        <v>47.6</v>
      </c>
      <c r="K33" s="264">
        <v>30</v>
      </c>
      <c r="L33" s="446">
        <v>2874</v>
      </c>
      <c r="M33" s="290"/>
    </row>
    <row r="34" spans="1:13" s="518" customFormat="1" ht="12.75" customHeight="1">
      <c r="A34" s="23" t="s">
        <v>2971</v>
      </c>
      <c r="B34" s="23" t="s">
        <v>4235</v>
      </c>
      <c r="C34" s="434" t="s">
        <v>469</v>
      </c>
      <c r="D34" s="482" t="s">
        <v>4198</v>
      </c>
      <c r="E34" s="31">
        <v>1000</v>
      </c>
      <c r="F34" s="23" t="s">
        <v>305</v>
      </c>
      <c r="G34" s="23" t="s">
        <v>1873</v>
      </c>
      <c r="H34" s="23" t="s">
        <v>4048</v>
      </c>
      <c r="I34" s="263" t="s">
        <v>1799</v>
      </c>
      <c r="J34" s="477">
        <v>48.6</v>
      </c>
      <c r="K34" s="264">
        <v>30</v>
      </c>
      <c r="L34" s="446">
        <v>2874</v>
      </c>
      <c r="M34" s="290"/>
    </row>
    <row r="35" spans="1:13" s="518" customFormat="1" ht="12.75" customHeight="1">
      <c r="A35" s="23" t="s">
        <v>2972</v>
      </c>
      <c r="B35" s="23" t="s">
        <v>4236</v>
      </c>
      <c r="C35" s="434" t="s">
        <v>470</v>
      </c>
      <c r="D35" s="482" t="s">
        <v>4199</v>
      </c>
      <c r="E35" s="31">
        <v>1000</v>
      </c>
      <c r="F35" s="23" t="s">
        <v>305</v>
      </c>
      <c r="G35" s="23" t="s">
        <v>1876</v>
      </c>
      <c r="H35" s="23" t="s">
        <v>4051</v>
      </c>
      <c r="I35" s="263" t="s">
        <v>1799</v>
      </c>
      <c r="J35" s="477">
        <v>49.3</v>
      </c>
      <c r="K35" s="264">
        <v>30</v>
      </c>
      <c r="L35" s="446">
        <v>2874</v>
      </c>
      <c r="M35" s="290"/>
    </row>
    <row r="36" spans="1:13" s="518" customFormat="1" ht="12.75" customHeight="1">
      <c r="A36" s="23" t="s">
        <v>2973</v>
      </c>
      <c r="B36" s="23" t="s">
        <v>4237</v>
      </c>
      <c r="C36" s="434" t="s">
        <v>471</v>
      </c>
      <c r="D36" s="482" t="s">
        <v>4200</v>
      </c>
      <c r="E36" s="31">
        <v>1000</v>
      </c>
      <c r="F36" s="23" t="s">
        <v>305</v>
      </c>
      <c r="G36" s="23" t="s">
        <v>1879</v>
      </c>
      <c r="H36" s="23" t="s">
        <v>4054</v>
      </c>
      <c r="I36" s="263" t="s">
        <v>1799</v>
      </c>
      <c r="J36" s="477">
        <v>50.2</v>
      </c>
      <c r="K36" s="264">
        <v>24</v>
      </c>
      <c r="L36" s="446">
        <v>2898</v>
      </c>
      <c r="M36" s="290"/>
    </row>
    <row r="37" spans="1:13" s="518" customFormat="1" ht="12.75" customHeight="1">
      <c r="A37" s="23" t="s">
        <v>2974</v>
      </c>
      <c r="B37" s="23" t="s">
        <v>4238</v>
      </c>
      <c r="C37" s="434" t="s">
        <v>472</v>
      </c>
      <c r="D37" s="482" t="s">
        <v>4201</v>
      </c>
      <c r="E37" s="31">
        <v>1000</v>
      </c>
      <c r="F37" s="23" t="s">
        <v>305</v>
      </c>
      <c r="G37" s="23" t="s">
        <v>1882</v>
      </c>
      <c r="H37" s="23" t="s">
        <v>4057</v>
      </c>
      <c r="I37" s="263" t="s">
        <v>1799</v>
      </c>
      <c r="J37" s="477">
        <v>51.1</v>
      </c>
      <c r="K37" s="264">
        <v>24</v>
      </c>
      <c r="L37" s="446">
        <v>2898</v>
      </c>
      <c r="M37" s="290"/>
    </row>
    <row r="38" spans="1:13" s="518" customFormat="1" ht="12.75" customHeight="1">
      <c r="A38" s="23" t="s">
        <v>2975</v>
      </c>
      <c r="B38" s="23" t="s">
        <v>4239</v>
      </c>
      <c r="C38" s="434" t="s">
        <v>473</v>
      </c>
      <c r="D38" s="482" t="s">
        <v>4202</v>
      </c>
      <c r="E38" s="31">
        <v>1000</v>
      </c>
      <c r="F38" s="23" t="s">
        <v>305</v>
      </c>
      <c r="G38" s="23" t="s">
        <v>1885</v>
      </c>
      <c r="H38" s="23" t="s">
        <v>4060</v>
      </c>
      <c r="I38" s="263" t="s">
        <v>1799</v>
      </c>
      <c r="J38" s="477">
        <v>52</v>
      </c>
      <c r="K38" s="264">
        <v>24</v>
      </c>
      <c r="L38" s="446">
        <v>2898</v>
      </c>
      <c r="M38" s="290"/>
    </row>
    <row r="39" spans="1:13" s="518" customFormat="1" ht="12.75" customHeight="1">
      <c r="A39" s="23" t="s">
        <v>2976</v>
      </c>
      <c r="B39" s="23" t="s">
        <v>4240</v>
      </c>
      <c r="C39" s="434" t="s">
        <v>2355</v>
      </c>
      <c r="D39" s="482" t="s">
        <v>4203</v>
      </c>
      <c r="E39" s="31">
        <v>1000</v>
      </c>
      <c r="F39" s="23" t="s">
        <v>305</v>
      </c>
      <c r="G39" s="23" t="s">
        <v>1888</v>
      </c>
      <c r="H39" s="23" t="s">
        <v>4063</v>
      </c>
      <c r="I39" s="263" t="s">
        <v>1799</v>
      </c>
      <c r="J39" s="477">
        <v>52.9</v>
      </c>
      <c r="K39" s="264">
        <v>24</v>
      </c>
      <c r="L39" s="446">
        <v>2898</v>
      </c>
      <c r="M39" s="290"/>
    </row>
    <row r="40" spans="1:13" s="518" customFormat="1" ht="12.75" customHeight="1">
      <c r="A40" s="23" t="s">
        <v>2977</v>
      </c>
      <c r="B40" s="23" t="s">
        <v>4241</v>
      </c>
      <c r="C40" s="434" t="s">
        <v>2356</v>
      </c>
      <c r="D40" s="482" t="s">
        <v>4204</v>
      </c>
      <c r="E40" s="31">
        <v>1000</v>
      </c>
      <c r="F40" s="23" t="s">
        <v>305</v>
      </c>
      <c r="G40" s="23" t="s">
        <v>1891</v>
      </c>
      <c r="H40" s="23" t="s">
        <v>4066</v>
      </c>
      <c r="I40" s="263" t="s">
        <v>1799</v>
      </c>
      <c r="J40" s="477">
        <v>53.7</v>
      </c>
      <c r="K40" s="264">
        <v>24</v>
      </c>
      <c r="L40" s="446">
        <v>2898</v>
      </c>
      <c r="M40" s="290"/>
    </row>
    <row r="41" spans="1:13" ht="12.75" customHeight="1">
      <c r="A41" s="886" t="s">
        <v>5669</v>
      </c>
      <c r="B41" s="886"/>
      <c r="C41" s="886"/>
      <c r="D41" s="886"/>
      <c r="E41" s="886"/>
      <c r="F41" s="886"/>
      <c r="G41" s="886"/>
      <c r="H41" s="886"/>
      <c r="I41" s="886"/>
      <c r="J41" s="889"/>
      <c r="K41" s="886"/>
      <c r="L41" s="886"/>
      <c r="M41" s="463"/>
    </row>
    <row r="42" spans="1:13" s="518" customFormat="1" ht="12.75" customHeight="1">
      <c r="A42" s="59"/>
      <c r="B42" s="24" t="s">
        <v>281</v>
      </c>
      <c r="C42" s="434" t="s">
        <v>276</v>
      </c>
      <c r="D42" s="482" t="s">
        <v>4760</v>
      </c>
      <c r="E42" s="31" t="s">
        <v>281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4" t="s">
        <v>281</v>
      </c>
      <c r="K42" s="24" t="s">
        <v>281</v>
      </c>
      <c r="L42" s="446">
        <v>1450</v>
      </c>
      <c r="M42" s="59"/>
    </row>
    <row r="43" spans="1:13" s="518" customFormat="1" ht="12.75" customHeight="1">
      <c r="A43" s="59"/>
      <c r="B43" s="24" t="s">
        <v>281</v>
      </c>
      <c r="C43" s="434" t="s">
        <v>277</v>
      </c>
      <c r="D43" s="482" t="s">
        <v>4761</v>
      </c>
      <c r="E43" s="31" t="s">
        <v>281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4" t="s">
        <v>281</v>
      </c>
      <c r="K43" s="24" t="s">
        <v>281</v>
      </c>
      <c r="L43" s="446">
        <v>1320</v>
      </c>
      <c r="M43" s="59"/>
    </row>
    <row r="44" spans="1:13" s="518" customFormat="1" ht="12.75" customHeight="1">
      <c r="A44" s="37" t="s">
        <v>4513</v>
      </c>
      <c r="B44" s="24" t="s">
        <v>4520</v>
      </c>
      <c r="C44" s="471" t="s">
        <v>4516</v>
      </c>
      <c r="D44" s="469" t="s">
        <v>4516</v>
      </c>
      <c r="E44" s="31">
        <v>120</v>
      </c>
      <c r="F44" s="65">
        <v>96</v>
      </c>
      <c r="G44" s="65">
        <v>159</v>
      </c>
      <c r="H44" s="24" t="s">
        <v>281</v>
      </c>
      <c r="I44" s="263" t="s">
        <v>281</v>
      </c>
      <c r="J44" s="477">
        <v>0.3</v>
      </c>
      <c r="K44" s="24" t="s">
        <v>281</v>
      </c>
      <c r="L44" s="446">
        <v>180</v>
      </c>
      <c r="M44" s="59"/>
    </row>
    <row r="45" spans="1:13" s="518" customFormat="1" ht="12.75" customHeight="1">
      <c r="A45" s="37">
        <v>603012</v>
      </c>
      <c r="B45" s="24" t="s">
        <v>4521</v>
      </c>
      <c r="C45" s="434" t="s">
        <v>278</v>
      </c>
      <c r="D45" s="469" t="s">
        <v>4517</v>
      </c>
      <c r="E45" s="31">
        <v>120</v>
      </c>
      <c r="F45" s="65">
        <v>96</v>
      </c>
      <c r="G45" s="65">
        <v>159</v>
      </c>
      <c r="H45" s="24" t="s">
        <v>281</v>
      </c>
      <c r="I45" s="263" t="s">
        <v>281</v>
      </c>
      <c r="J45" s="477">
        <v>0.3</v>
      </c>
      <c r="K45" s="24" t="s">
        <v>281</v>
      </c>
      <c r="L45" s="446">
        <v>180</v>
      </c>
      <c r="M45" s="59"/>
    </row>
    <row r="46" spans="1:13" ht="12.75" customHeight="1">
      <c r="A46" s="886" t="s">
        <v>5670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463"/>
    </row>
    <row r="47" spans="1:13" s="518" customFormat="1" ht="12.75" customHeight="1">
      <c r="A47" s="24" t="s">
        <v>2357</v>
      </c>
      <c r="B47" s="23" t="s">
        <v>5033</v>
      </c>
      <c r="C47" s="434" t="s">
        <v>2358</v>
      </c>
      <c r="D47" s="482" t="s">
        <v>2358</v>
      </c>
      <c r="E47" s="31" t="s">
        <v>281</v>
      </c>
      <c r="F47" s="31">
        <v>160</v>
      </c>
      <c r="G47" s="31">
        <v>90</v>
      </c>
      <c r="H47" s="24" t="s">
        <v>281</v>
      </c>
      <c r="I47" s="263" t="s">
        <v>281</v>
      </c>
      <c r="J47" s="477">
        <v>0.2</v>
      </c>
      <c r="K47" s="24" t="s">
        <v>281</v>
      </c>
      <c r="L47" s="446">
        <v>165</v>
      </c>
      <c r="M47" s="59"/>
    </row>
    <row r="48" spans="1:13" s="518" customFormat="1" ht="12.75" customHeight="1">
      <c r="A48" s="23" t="s">
        <v>2359</v>
      </c>
      <c r="B48" s="23" t="s">
        <v>5034</v>
      </c>
      <c r="C48" s="434" t="s">
        <v>2360</v>
      </c>
      <c r="D48" s="482" t="s">
        <v>2360</v>
      </c>
      <c r="E48" s="31" t="s">
        <v>281</v>
      </c>
      <c r="F48" s="31">
        <v>160</v>
      </c>
      <c r="G48" s="31">
        <v>115</v>
      </c>
      <c r="H48" s="24" t="s">
        <v>281</v>
      </c>
      <c r="I48" s="263" t="s">
        <v>281</v>
      </c>
      <c r="J48" s="477">
        <v>0.3</v>
      </c>
      <c r="K48" s="24" t="s">
        <v>281</v>
      </c>
      <c r="L48" s="446">
        <v>247.5</v>
      </c>
      <c r="M48" s="59"/>
    </row>
    <row r="49" spans="1:13" s="518" customFormat="1" ht="12.75" customHeight="1">
      <c r="A49" s="23" t="s">
        <v>2361</v>
      </c>
      <c r="B49" s="23" t="s">
        <v>5035</v>
      </c>
      <c r="C49" s="434" t="s">
        <v>2362</v>
      </c>
      <c r="D49" s="482" t="s">
        <v>2362</v>
      </c>
      <c r="E49" s="31" t="s">
        <v>281</v>
      </c>
      <c r="F49" s="31">
        <v>160</v>
      </c>
      <c r="G49" s="31">
        <v>135</v>
      </c>
      <c r="H49" s="24" t="s">
        <v>281</v>
      </c>
      <c r="I49" s="263" t="s">
        <v>281</v>
      </c>
      <c r="J49" s="477">
        <v>0.3</v>
      </c>
      <c r="K49" s="24" t="s">
        <v>281</v>
      </c>
      <c r="L49" s="446">
        <v>247.5</v>
      </c>
      <c r="M49" s="59"/>
    </row>
    <row r="50" spans="1:13" s="518" customFormat="1" ht="12.75" customHeight="1">
      <c r="A50" s="23" t="s">
        <v>2363</v>
      </c>
      <c r="B50" s="23" t="s">
        <v>5036</v>
      </c>
      <c r="C50" s="434" t="s">
        <v>2364</v>
      </c>
      <c r="D50" s="482" t="s">
        <v>2364</v>
      </c>
      <c r="E50" s="31" t="s">
        <v>281</v>
      </c>
      <c r="F50" s="31">
        <v>160</v>
      </c>
      <c r="G50" s="31">
        <v>160</v>
      </c>
      <c r="H50" s="24" t="s">
        <v>281</v>
      </c>
      <c r="I50" s="263" t="s">
        <v>281</v>
      </c>
      <c r="J50" s="477">
        <v>0.4</v>
      </c>
      <c r="K50" s="24" t="s">
        <v>281</v>
      </c>
      <c r="L50" s="446">
        <v>330</v>
      </c>
      <c r="M50" s="59"/>
    </row>
    <row r="51" spans="1:13" s="518" customFormat="1" ht="12.75" customHeight="1">
      <c r="A51" s="24" t="s">
        <v>2365</v>
      </c>
      <c r="B51" s="23" t="s">
        <v>5037</v>
      </c>
      <c r="C51" s="434" t="s">
        <v>2366</v>
      </c>
      <c r="D51" s="482" t="s">
        <v>2366</v>
      </c>
      <c r="E51" s="31" t="s">
        <v>281</v>
      </c>
      <c r="F51" s="31">
        <v>160</v>
      </c>
      <c r="G51" s="31">
        <v>185</v>
      </c>
      <c r="H51" s="24" t="s">
        <v>281</v>
      </c>
      <c r="I51" s="263" t="s">
        <v>281</v>
      </c>
      <c r="J51" s="477">
        <v>0.4</v>
      </c>
      <c r="K51" s="24" t="s">
        <v>281</v>
      </c>
      <c r="L51" s="446">
        <v>330</v>
      </c>
      <c r="M51" s="59"/>
    </row>
    <row r="52" spans="1:13" s="518" customFormat="1" ht="12.75" customHeight="1">
      <c r="A52" s="23" t="s">
        <v>2367</v>
      </c>
      <c r="B52" s="23" t="s">
        <v>5038</v>
      </c>
      <c r="C52" s="434" t="s">
        <v>2368</v>
      </c>
      <c r="D52" s="482" t="s">
        <v>2368</v>
      </c>
      <c r="E52" s="31" t="s">
        <v>281</v>
      </c>
      <c r="F52" s="31">
        <v>160</v>
      </c>
      <c r="G52" s="31">
        <v>210</v>
      </c>
      <c r="H52" s="24" t="s">
        <v>281</v>
      </c>
      <c r="I52" s="263" t="s">
        <v>281</v>
      </c>
      <c r="J52" s="477">
        <v>0.5</v>
      </c>
      <c r="K52" s="24" t="s">
        <v>281</v>
      </c>
      <c r="L52" s="446">
        <v>412.5</v>
      </c>
      <c r="M52" s="59"/>
    </row>
    <row r="53" spans="1:13" s="518" customFormat="1" ht="12.75" customHeight="1" thickBot="1">
      <c r="A53" s="512" t="s">
        <v>2369</v>
      </c>
      <c r="B53" s="512" t="s">
        <v>5039</v>
      </c>
      <c r="C53" s="693" t="s">
        <v>2370</v>
      </c>
      <c r="D53" s="694" t="s">
        <v>2370</v>
      </c>
      <c r="E53" s="365" t="s">
        <v>281</v>
      </c>
      <c r="F53" s="365">
        <v>160</v>
      </c>
      <c r="G53" s="365">
        <v>235</v>
      </c>
      <c r="H53" s="366" t="s">
        <v>281</v>
      </c>
      <c r="I53" s="399" t="s">
        <v>281</v>
      </c>
      <c r="J53" s="513">
        <v>0.5</v>
      </c>
      <c r="K53" s="366" t="s">
        <v>281</v>
      </c>
      <c r="L53" s="689">
        <v>412.5</v>
      </c>
      <c r="M53" s="59"/>
    </row>
    <row r="54" spans="1:13" s="518" customFormat="1" ht="12.75" customHeight="1">
      <c r="A54" s="433" t="s">
        <v>2371</v>
      </c>
      <c r="B54" s="433" t="s">
        <v>5040</v>
      </c>
      <c r="C54" s="695" t="s">
        <v>2372</v>
      </c>
      <c r="D54" s="696" t="s">
        <v>5010</v>
      </c>
      <c r="E54" s="363" t="s">
        <v>281</v>
      </c>
      <c r="F54" s="363">
        <v>160</v>
      </c>
      <c r="G54" s="363">
        <v>135</v>
      </c>
      <c r="H54" s="364" t="s">
        <v>281</v>
      </c>
      <c r="I54" s="398" t="s">
        <v>281</v>
      </c>
      <c r="J54" s="514">
        <v>0.7</v>
      </c>
      <c r="K54" s="364" t="s">
        <v>281</v>
      </c>
      <c r="L54" s="690">
        <v>614.25</v>
      </c>
      <c r="M54" s="59"/>
    </row>
    <row r="55" spans="1:13" s="518" customFormat="1" ht="12.75" customHeight="1">
      <c r="A55" s="24" t="s">
        <v>2373</v>
      </c>
      <c r="B55" s="23" t="s">
        <v>5041</v>
      </c>
      <c r="C55" s="434" t="s">
        <v>2374</v>
      </c>
      <c r="D55" s="482" t="s">
        <v>5011</v>
      </c>
      <c r="E55" s="31" t="s">
        <v>281</v>
      </c>
      <c r="F55" s="31">
        <v>160</v>
      </c>
      <c r="G55" s="31">
        <v>160</v>
      </c>
      <c r="H55" s="24" t="s">
        <v>281</v>
      </c>
      <c r="I55" s="263" t="s">
        <v>281</v>
      </c>
      <c r="J55" s="477">
        <v>0.8</v>
      </c>
      <c r="K55" s="24" t="s">
        <v>281</v>
      </c>
      <c r="L55" s="446">
        <v>702</v>
      </c>
      <c r="M55" s="59"/>
    </row>
    <row r="56" spans="1:13" s="518" customFormat="1" ht="12.75" customHeight="1">
      <c r="A56" s="23" t="s">
        <v>2375</v>
      </c>
      <c r="B56" s="23" t="s">
        <v>5042</v>
      </c>
      <c r="C56" s="434" t="s">
        <v>2376</v>
      </c>
      <c r="D56" s="482" t="s">
        <v>5012</v>
      </c>
      <c r="E56" s="31" t="s">
        <v>281</v>
      </c>
      <c r="F56" s="31">
        <v>160</v>
      </c>
      <c r="G56" s="31">
        <v>185</v>
      </c>
      <c r="H56" s="24" t="s">
        <v>281</v>
      </c>
      <c r="I56" s="263" t="s">
        <v>281</v>
      </c>
      <c r="J56" s="477">
        <v>0.8</v>
      </c>
      <c r="K56" s="24" t="s">
        <v>281</v>
      </c>
      <c r="L56" s="446">
        <v>702</v>
      </c>
      <c r="M56" s="59"/>
    </row>
    <row r="57" spans="1:13" s="518" customFormat="1" ht="12.75" customHeight="1">
      <c r="A57" s="23" t="s">
        <v>2377</v>
      </c>
      <c r="B57" s="23" t="s">
        <v>5043</v>
      </c>
      <c r="C57" s="434" t="s">
        <v>2378</v>
      </c>
      <c r="D57" s="482" t="s">
        <v>5013</v>
      </c>
      <c r="E57" s="31" t="s">
        <v>281</v>
      </c>
      <c r="F57" s="31">
        <v>160</v>
      </c>
      <c r="G57" s="31">
        <v>210</v>
      </c>
      <c r="H57" s="24" t="s">
        <v>281</v>
      </c>
      <c r="I57" s="263" t="s">
        <v>281</v>
      </c>
      <c r="J57" s="477">
        <v>0.9</v>
      </c>
      <c r="K57" s="24" t="s">
        <v>281</v>
      </c>
      <c r="L57" s="446">
        <v>789.75</v>
      </c>
      <c r="M57" s="59"/>
    </row>
    <row r="58" spans="1:13" s="518" customFormat="1" ht="12.75" customHeight="1">
      <c r="A58" s="23" t="s">
        <v>2379</v>
      </c>
      <c r="B58" s="23" t="s">
        <v>5044</v>
      </c>
      <c r="C58" s="434" t="s">
        <v>2380</v>
      </c>
      <c r="D58" s="482" t="s">
        <v>5014</v>
      </c>
      <c r="E58" s="31" t="s">
        <v>281</v>
      </c>
      <c r="F58" s="31">
        <v>160</v>
      </c>
      <c r="G58" s="31">
        <v>235</v>
      </c>
      <c r="H58" s="24" t="s">
        <v>281</v>
      </c>
      <c r="I58" s="263" t="s">
        <v>281</v>
      </c>
      <c r="J58" s="477">
        <v>0.9</v>
      </c>
      <c r="K58" s="24" t="s">
        <v>281</v>
      </c>
      <c r="L58" s="446">
        <v>789.75</v>
      </c>
      <c r="M58" s="59"/>
    </row>
    <row r="59" spans="1:13" ht="12.75" customHeight="1">
      <c r="A59" s="886" t="s">
        <v>5671</v>
      </c>
      <c r="B59" s="886"/>
      <c r="C59" s="886"/>
      <c r="D59" s="886"/>
      <c r="E59" s="886"/>
      <c r="F59" s="886"/>
      <c r="G59" s="886"/>
      <c r="H59" s="886"/>
      <c r="I59" s="886"/>
      <c r="J59" s="886"/>
      <c r="K59" s="886"/>
      <c r="L59" s="886"/>
      <c r="M59" s="463"/>
    </row>
    <row r="60" spans="1:13" s="518" customFormat="1" ht="12.75" customHeight="1">
      <c r="A60" s="24" t="s">
        <v>2381</v>
      </c>
      <c r="B60" s="23" t="s">
        <v>4766</v>
      </c>
      <c r="C60" s="434" t="s">
        <v>2382</v>
      </c>
      <c r="D60" s="482" t="s">
        <v>2382</v>
      </c>
      <c r="E60" s="31">
        <v>500</v>
      </c>
      <c r="F60" s="52">
        <v>160</v>
      </c>
      <c r="G60" s="31">
        <v>540</v>
      </c>
      <c r="H60" s="24" t="s">
        <v>281</v>
      </c>
      <c r="I60" s="263" t="s">
        <v>1799</v>
      </c>
      <c r="J60" s="477">
        <v>61.8</v>
      </c>
      <c r="K60" s="22">
        <v>12</v>
      </c>
      <c r="L60" s="446">
        <v>4307</v>
      </c>
      <c r="M60" s="59"/>
    </row>
    <row r="61" spans="1:13" s="518" customFormat="1" ht="12.75" customHeight="1">
      <c r="A61" s="23" t="s">
        <v>4784</v>
      </c>
      <c r="B61" s="23" t="s">
        <v>4767</v>
      </c>
      <c r="C61" s="434" t="s">
        <v>4799</v>
      </c>
      <c r="D61" s="482" t="s">
        <v>4799</v>
      </c>
      <c r="E61" s="31">
        <v>500</v>
      </c>
      <c r="F61" s="52">
        <v>160</v>
      </c>
      <c r="G61" s="52">
        <v>540</v>
      </c>
      <c r="H61" s="24" t="s">
        <v>281</v>
      </c>
      <c r="I61" s="263" t="s">
        <v>1799</v>
      </c>
      <c r="J61" s="477">
        <v>61.8</v>
      </c>
      <c r="K61" s="52">
        <v>12</v>
      </c>
      <c r="L61" s="446">
        <v>4500</v>
      </c>
      <c r="M61" s="59"/>
    </row>
    <row r="62" spans="1:13" s="518" customFormat="1" ht="12.75" customHeight="1">
      <c r="A62" s="23">
        <v>603502</v>
      </c>
      <c r="B62" s="23" t="s">
        <v>4493</v>
      </c>
      <c r="C62" s="471" t="s">
        <v>4101</v>
      </c>
      <c r="D62" s="482" t="s">
        <v>4101</v>
      </c>
      <c r="E62" s="31">
        <v>420</v>
      </c>
      <c r="F62" s="31">
        <v>92</v>
      </c>
      <c r="G62" s="31">
        <v>114</v>
      </c>
      <c r="H62" s="24" t="s">
        <v>281</v>
      </c>
      <c r="I62" s="263" t="s">
        <v>281</v>
      </c>
      <c r="J62" s="477">
        <v>1.1000000000000001</v>
      </c>
      <c r="K62" s="24" t="s">
        <v>281</v>
      </c>
      <c r="L62" s="446">
        <v>1740</v>
      </c>
      <c r="M62" s="59"/>
    </row>
    <row r="63" spans="1:13" ht="12.75" customHeight="1">
      <c r="A63" s="886" t="s">
        <v>2383</v>
      </c>
      <c r="B63" s="886"/>
      <c r="C63" s="886"/>
      <c r="D63" s="886"/>
      <c r="E63" s="886"/>
      <c r="F63" s="886"/>
      <c r="G63" s="886"/>
      <c r="H63" s="886"/>
      <c r="I63" s="886"/>
      <c r="J63" s="886"/>
      <c r="K63" s="886"/>
      <c r="L63" s="886"/>
      <c r="M63" s="463"/>
    </row>
    <row r="64" spans="1:13" s="518" customFormat="1" ht="12.75" customHeight="1">
      <c r="A64" s="23"/>
      <c r="B64" s="24" t="s">
        <v>281</v>
      </c>
      <c r="C64" s="434" t="s">
        <v>4108</v>
      </c>
      <c r="D64" s="482" t="s">
        <v>4762</v>
      </c>
      <c r="E64" s="24" t="s">
        <v>281</v>
      </c>
      <c r="F64" s="24" t="s">
        <v>281</v>
      </c>
      <c r="G64" s="24" t="s">
        <v>281</v>
      </c>
      <c r="H64" s="24" t="s">
        <v>281</v>
      </c>
      <c r="I64" s="24" t="s">
        <v>281</v>
      </c>
      <c r="J64" s="24" t="s">
        <v>281</v>
      </c>
      <c r="K64" s="24" t="s">
        <v>281</v>
      </c>
      <c r="L64" s="446">
        <v>1450</v>
      </c>
      <c r="M64" s="59"/>
    </row>
    <row r="65" spans="1:13" s="518" customFormat="1" ht="12.75" customHeight="1">
      <c r="A65" s="23"/>
      <c r="B65" s="24" t="s">
        <v>281</v>
      </c>
      <c r="C65" s="434" t="s">
        <v>4109</v>
      </c>
      <c r="D65" s="482" t="s">
        <v>4763</v>
      </c>
      <c r="E65" s="24" t="s">
        <v>281</v>
      </c>
      <c r="F65" s="24" t="s">
        <v>281</v>
      </c>
      <c r="G65" s="24" t="s">
        <v>281</v>
      </c>
      <c r="H65" s="24" t="s">
        <v>281</v>
      </c>
      <c r="I65" s="24" t="s">
        <v>281</v>
      </c>
      <c r="J65" s="24" t="s">
        <v>281</v>
      </c>
      <c r="K65" s="24" t="s">
        <v>281</v>
      </c>
      <c r="L65" s="446">
        <v>1320</v>
      </c>
      <c r="M65" s="59"/>
    </row>
    <row r="66" spans="1:13" ht="12.75" customHeight="1">
      <c r="A66" s="890" t="s">
        <v>5672</v>
      </c>
      <c r="B66" s="890"/>
      <c r="C66" s="890"/>
      <c r="D66" s="890"/>
      <c r="E66" s="890"/>
      <c r="F66" s="890"/>
      <c r="G66" s="890"/>
      <c r="H66" s="890"/>
      <c r="I66" s="890"/>
      <c r="J66" s="890"/>
      <c r="K66" s="890"/>
      <c r="L66" s="890"/>
      <c r="M66" s="463"/>
    </row>
    <row r="67" spans="1:13" s="518" customFormat="1" ht="12.75" customHeight="1">
      <c r="A67" s="24" t="s">
        <v>2384</v>
      </c>
      <c r="B67" s="23" t="s">
        <v>4768</v>
      </c>
      <c r="C67" s="434" t="s">
        <v>2306</v>
      </c>
      <c r="D67" s="482" t="s">
        <v>5087</v>
      </c>
      <c r="E67" s="31">
        <v>500</v>
      </c>
      <c r="F67" s="55">
        <v>149</v>
      </c>
      <c r="G67" s="55">
        <v>21</v>
      </c>
      <c r="H67" s="24" t="s">
        <v>281</v>
      </c>
      <c r="I67" s="263" t="s">
        <v>1799</v>
      </c>
      <c r="J67" s="477">
        <v>5</v>
      </c>
      <c r="K67" s="33">
        <v>250</v>
      </c>
      <c r="L67" s="446">
        <v>1139</v>
      </c>
      <c r="M67" s="59"/>
    </row>
    <row r="68" spans="1:13" s="518" customFormat="1" ht="12.75" customHeight="1">
      <c r="A68" s="23" t="s">
        <v>2385</v>
      </c>
      <c r="B68" s="23" t="s">
        <v>4769</v>
      </c>
      <c r="C68" s="434" t="s">
        <v>2386</v>
      </c>
      <c r="D68" s="482" t="s">
        <v>5088</v>
      </c>
      <c r="E68" s="31">
        <v>1000</v>
      </c>
      <c r="F68" s="55">
        <v>149</v>
      </c>
      <c r="G68" s="55">
        <v>21</v>
      </c>
      <c r="H68" s="24" t="s">
        <v>281</v>
      </c>
      <c r="I68" s="263" t="s">
        <v>289</v>
      </c>
      <c r="J68" s="477">
        <v>3.7</v>
      </c>
      <c r="K68" s="33">
        <v>200</v>
      </c>
      <c r="L68" s="446">
        <v>1055</v>
      </c>
      <c r="M68" s="711" t="s">
        <v>8407</v>
      </c>
    </row>
    <row r="69" spans="1:13" s="518" customFormat="1" ht="12.75" customHeight="1">
      <c r="A69" s="23" t="s">
        <v>2387</v>
      </c>
      <c r="B69" s="23" t="s">
        <v>4770</v>
      </c>
      <c r="C69" s="434" t="s">
        <v>2388</v>
      </c>
      <c r="D69" s="482" t="s">
        <v>5089</v>
      </c>
      <c r="E69" s="31">
        <v>500</v>
      </c>
      <c r="F69" s="55">
        <v>149</v>
      </c>
      <c r="G69" s="55">
        <v>21</v>
      </c>
      <c r="H69" s="24" t="s">
        <v>281</v>
      </c>
      <c r="I69" s="263" t="s">
        <v>289</v>
      </c>
      <c r="J69" s="477">
        <v>1.9</v>
      </c>
      <c r="K69" s="33">
        <v>400</v>
      </c>
      <c r="L69" s="446">
        <v>528</v>
      </c>
      <c r="M69" s="711" t="s">
        <v>8407</v>
      </c>
    </row>
    <row r="70" spans="1:13" s="518" customFormat="1" ht="12.75" customHeight="1">
      <c r="A70" s="24" t="s">
        <v>2389</v>
      </c>
      <c r="B70" s="23" t="s">
        <v>4771</v>
      </c>
      <c r="C70" s="434" t="s">
        <v>2390</v>
      </c>
      <c r="D70" s="482" t="s">
        <v>5090</v>
      </c>
      <c r="E70" s="31">
        <v>1000</v>
      </c>
      <c r="F70" s="55">
        <v>149</v>
      </c>
      <c r="G70" s="55">
        <v>21</v>
      </c>
      <c r="H70" s="24" t="s">
        <v>281</v>
      </c>
      <c r="I70" s="263" t="s">
        <v>289</v>
      </c>
      <c r="J70" s="477">
        <v>3.7</v>
      </c>
      <c r="K70" s="33">
        <v>200</v>
      </c>
      <c r="L70" s="446">
        <v>1055</v>
      </c>
      <c r="M70" s="711" t="s">
        <v>8407</v>
      </c>
    </row>
    <row r="71" spans="1:13" s="518" customFormat="1" ht="12.75" customHeight="1">
      <c r="A71" s="23" t="s">
        <v>2391</v>
      </c>
      <c r="B71" s="23" t="s">
        <v>4772</v>
      </c>
      <c r="C71" s="434" t="s">
        <v>2392</v>
      </c>
      <c r="D71" s="482" t="s">
        <v>5091</v>
      </c>
      <c r="E71" s="31">
        <v>500</v>
      </c>
      <c r="F71" s="55">
        <v>149</v>
      </c>
      <c r="G71" s="55">
        <v>21</v>
      </c>
      <c r="H71" s="24" t="s">
        <v>281</v>
      </c>
      <c r="I71" s="263" t="s">
        <v>289</v>
      </c>
      <c r="J71" s="477">
        <v>1.9</v>
      </c>
      <c r="K71" s="33">
        <v>400</v>
      </c>
      <c r="L71" s="446">
        <v>528</v>
      </c>
      <c r="M71" s="711" t="s">
        <v>8407</v>
      </c>
    </row>
    <row r="72" spans="1:13" s="518" customFormat="1" ht="12.75" customHeight="1">
      <c r="A72" s="23" t="s">
        <v>2393</v>
      </c>
      <c r="B72" s="23" t="s">
        <v>4773</v>
      </c>
      <c r="C72" s="434" t="s">
        <v>2394</v>
      </c>
      <c r="D72" s="482" t="s">
        <v>5092</v>
      </c>
      <c r="E72" s="31">
        <v>1000</v>
      </c>
      <c r="F72" s="55">
        <v>149</v>
      </c>
      <c r="G72" s="55">
        <v>21</v>
      </c>
      <c r="H72" s="24" t="s">
        <v>281</v>
      </c>
      <c r="I72" s="263" t="s">
        <v>289</v>
      </c>
      <c r="J72" s="477">
        <v>3.7</v>
      </c>
      <c r="K72" s="33">
        <v>200</v>
      </c>
      <c r="L72" s="446">
        <v>1055</v>
      </c>
      <c r="M72" s="711" t="s">
        <v>8407</v>
      </c>
    </row>
    <row r="73" spans="1:13" s="518" customFormat="1" ht="12.75" customHeight="1">
      <c r="A73" s="24" t="s">
        <v>2395</v>
      </c>
      <c r="B73" s="23" t="s">
        <v>4774</v>
      </c>
      <c r="C73" s="434" t="s">
        <v>2396</v>
      </c>
      <c r="D73" s="482" t="s">
        <v>5093</v>
      </c>
      <c r="E73" s="31">
        <v>500</v>
      </c>
      <c r="F73" s="55">
        <v>149</v>
      </c>
      <c r="G73" s="55">
        <v>21</v>
      </c>
      <c r="H73" s="24" t="s">
        <v>281</v>
      </c>
      <c r="I73" s="263" t="s">
        <v>289</v>
      </c>
      <c r="J73" s="477">
        <v>1.9</v>
      </c>
      <c r="K73" s="33">
        <v>400</v>
      </c>
      <c r="L73" s="446">
        <v>528</v>
      </c>
      <c r="M73" s="711" t="s">
        <v>8407</v>
      </c>
    </row>
    <row r="74" spans="1:13" s="518" customFormat="1" ht="12.75" customHeight="1">
      <c r="A74" s="23"/>
      <c r="B74" s="23" t="s">
        <v>5216</v>
      </c>
      <c r="C74" s="434" t="s">
        <v>5190</v>
      </c>
      <c r="D74" s="482" t="s">
        <v>5196</v>
      </c>
      <c r="E74" s="31">
        <v>1000</v>
      </c>
      <c r="F74" s="55">
        <v>149</v>
      </c>
      <c r="G74" s="55">
        <v>21</v>
      </c>
      <c r="H74" s="24" t="s">
        <v>281</v>
      </c>
      <c r="I74" s="263" t="s">
        <v>281</v>
      </c>
      <c r="J74" s="477">
        <v>3.4</v>
      </c>
      <c r="K74" s="33">
        <v>200</v>
      </c>
      <c r="L74" s="446">
        <v>969</v>
      </c>
      <c r="M74" s="711" t="s">
        <v>8407</v>
      </c>
    </row>
    <row r="75" spans="1:13" s="518" customFormat="1" ht="12.75" customHeight="1">
      <c r="A75" s="23"/>
      <c r="B75" s="23" t="s">
        <v>5217</v>
      </c>
      <c r="C75" s="434" t="s">
        <v>5191</v>
      </c>
      <c r="D75" s="482" t="s">
        <v>5197</v>
      </c>
      <c r="E75" s="31">
        <v>500</v>
      </c>
      <c r="F75" s="55">
        <v>149</v>
      </c>
      <c r="G75" s="55">
        <v>21</v>
      </c>
      <c r="H75" s="24" t="s">
        <v>281</v>
      </c>
      <c r="I75" s="263" t="s">
        <v>281</v>
      </c>
      <c r="J75" s="477">
        <v>1.7</v>
      </c>
      <c r="K75" s="33">
        <v>400</v>
      </c>
      <c r="L75" s="446">
        <v>485</v>
      </c>
      <c r="M75" s="711" t="s">
        <v>8407</v>
      </c>
    </row>
    <row r="76" spans="1:13" s="518" customFormat="1" ht="12.75" customHeight="1">
      <c r="A76" s="24"/>
      <c r="B76" s="23" t="s">
        <v>5218</v>
      </c>
      <c r="C76" s="434" t="s">
        <v>5192</v>
      </c>
      <c r="D76" s="482" t="s">
        <v>5198</v>
      </c>
      <c r="E76" s="31">
        <v>1000</v>
      </c>
      <c r="F76" s="55">
        <v>149</v>
      </c>
      <c r="G76" s="55">
        <v>21</v>
      </c>
      <c r="H76" s="24" t="s">
        <v>281</v>
      </c>
      <c r="I76" s="263" t="s">
        <v>281</v>
      </c>
      <c r="J76" s="477">
        <v>3.4</v>
      </c>
      <c r="K76" s="33">
        <v>200</v>
      </c>
      <c r="L76" s="446">
        <v>969</v>
      </c>
      <c r="M76" s="711" t="s">
        <v>8407</v>
      </c>
    </row>
    <row r="77" spans="1:13" s="518" customFormat="1" ht="12.75" customHeight="1">
      <c r="A77" s="23"/>
      <c r="B77" s="23" t="s">
        <v>5219</v>
      </c>
      <c r="C77" s="434" t="s">
        <v>5193</v>
      </c>
      <c r="D77" s="482" t="s">
        <v>5199</v>
      </c>
      <c r="E77" s="31">
        <v>500</v>
      </c>
      <c r="F77" s="55">
        <v>149</v>
      </c>
      <c r="G77" s="55">
        <v>21</v>
      </c>
      <c r="H77" s="24" t="s">
        <v>281</v>
      </c>
      <c r="I77" s="263" t="s">
        <v>281</v>
      </c>
      <c r="J77" s="477">
        <v>1.7</v>
      </c>
      <c r="K77" s="33">
        <v>400</v>
      </c>
      <c r="L77" s="446">
        <v>485</v>
      </c>
      <c r="M77" s="711" t="s">
        <v>8407</v>
      </c>
    </row>
    <row r="78" spans="1:13" s="518" customFormat="1" ht="12.75" customHeight="1">
      <c r="A78" s="23"/>
      <c r="B78" s="23" t="s">
        <v>5220</v>
      </c>
      <c r="C78" s="434" t="s">
        <v>5194</v>
      </c>
      <c r="D78" s="482" t="s">
        <v>5200</v>
      </c>
      <c r="E78" s="31">
        <v>1000</v>
      </c>
      <c r="F78" s="55">
        <v>149</v>
      </c>
      <c r="G78" s="55">
        <v>21</v>
      </c>
      <c r="H78" s="24" t="s">
        <v>281</v>
      </c>
      <c r="I78" s="263" t="s">
        <v>281</v>
      </c>
      <c r="J78" s="477">
        <v>3.4</v>
      </c>
      <c r="K78" s="33">
        <v>200</v>
      </c>
      <c r="L78" s="446">
        <v>969</v>
      </c>
      <c r="M78" s="711" t="s">
        <v>8407</v>
      </c>
    </row>
    <row r="79" spans="1:13" s="518" customFormat="1" ht="12.75" customHeight="1">
      <c r="A79" s="24"/>
      <c r="B79" s="23" t="s">
        <v>5221</v>
      </c>
      <c r="C79" s="434" t="s">
        <v>5195</v>
      </c>
      <c r="D79" s="482" t="s">
        <v>5201</v>
      </c>
      <c r="E79" s="31">
        <v>500</v>
      </c>
      <c r="F79" s="55">
        <v>149</v>
      </c>
      <c r="G79" s="55">
        <v>21</v>
      </c>
      <c r="H79" s="24" t="s">
        <v>281</v>
      </c>
      <c r="I79" s="263" t="s">
        <v>281</v>
      </c>
      <c r="J79" s="477">
        <v>1.7</v>
      </c>
      <c r="K79" s="33">
        <v>400</v>
      </c>
      <c r="L79" s="446">
        <v>485</v>
      </c>
      <c r="M79" s="711" t="s">
        <v>8407</v>
      </c>
    </row>
    <row r="80" spans="1:13" s="518" customFormat="1" ht="12.75" customHeight="1">
      <c r="A80" s="23" t="s">
        <v>2397</v>
      </c>
      <c r="B80" s="23" t="s">
        <v>4775</v>
      </c>
      <c r="C80" s="434" t="s">
        <v>2398</v>
      </c>
      <c r="D80" s="482" t="s">
        <v>5094</v>
      </c>
      <c r="E80" s="31">
        <v>1000</v>
      </c>
      <c r="F80" s="55">
        <v>149</v>
      </c>
      <c r="G80" s="55">
        <v>21</v>
      </c>
      <c r="H80" s="24" t="s">
        <v>281</v>
      </c>
      <c r="I80" s="263" t="s">
        <v>433</v>
      </c>
      <c r="J80" s="477">
        <v>4.5999999999999996</v>
      </c>
      <c r="K80" s="33">
        <v>200</v>
      </c>
      <c r="L80" s="446">
        <v>1311</v>
      </c>
      <c r="M80" s="712"/>
    </row>
    <row r="81" spans="1:13" s="518" customFormat="1" ht="12.75" customHeight="1">
      <c r="A81" s="23" t="s">
        <v>2400</v>
      </c>
      <c r="B81" s="23" t="s">
        <v>4776</v>
      </c>
      <c r="C81" s="434" t="s">
        <v>2401</v>
      </c>
      <c r="D81" s="482" t="s">
        <v>5095</v>
      </c>
      <c r="E81" s="31">
        <v>500</v>
      </c>
      <c r="F81" s="55">
        <v>149</v>
      </c>
      <c r="G81" s="55">
        <v>21</v>
      </c>
      <c r="H81" s="24" t="s">
        <v>281</v>
      </c>
      <c r="I81" s="263" t="s">
        <v>433</v>
      </c>
      <c r="J81" s="477">
        <v>2.5</v>
      </c>
      <c r="K81" s="33">
        <v>400</v>
      </c>
      <c r="L81" s="446">
        <v>713</v>
      </c>
      <c r="M81" s="712"/>
    </row>
    <row r="82" spans="1:13" ht="15" customHeight="1">
      <c r="A82" s="435"/>
      <c r="B82" s="435"/>
      <c r="C82" s="475"/>
      <c r="D82" s="475"/>
      <c r="E82" s="6"/>
      <c r="F82" s="6"/>
      <c r="G82" s="6"/>
      <c r="H82" s="6"/>
      <c r="I82" s="6"/>
      <c r="J82" s="6"/>
      <c r="K82" s="291"/>
      <c r="L82" s="435"/>
      <c r="M82" s="296"/>
    </row>
    <row r="83" spans="1:13" ht="15" customHeight="1">
      <c r="A83" s="692"/>
      <c r="B83" s="692"/>
      <c r="C83" s="28"/>
      <c r="D83" s="28"/>
      <c r="E83" s="13"/>
      <c r="F83" s="12"/>
      <c r="G83" s="12"/>
      <c r="H83" s="12"/>
      <c r="I83" s="12"/>
      <c r="J83" s="13"/>
      <c r="K83" s="7"/>
      <c r="L83" s="435"/>
      <c r="M83" s="296"/>
    </row>
  </sheetData>
  <mergeCells count="7">
    <mergeCell ref="A2:L2"/>
    <mergeCell ref="A11:L11"/>
    <mergeCell ref="A41:L41"/>
    <mergeCell ref="A66:L66"/>
    <mergeCell ref="A59:L59"/>
    <mergeCell ref="A63:L63"/>
    <mergeCell ref="A46:L46"/>
  </mergeCells>
  <phoneticPr fontId="2" type="noConversion"/>
  <conditionalFormatting sqref="B82:B1048576">
    <cfRule type="duplicateValues" dxfId="1" priority="25"/>
  </conditionalFormatting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8" max="11" man="1"/>
  </rowBreaks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7">
    <tabColor rgb="FF6AA84F"/>
    <pageSetUpPr fitToPage="1"/>
  </sheetPr>
  <dimension ref="A1:M83"/>
  <sheetViews>
    <sheetView zoomScaleNormal="10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254</v>
      </c>
      <c r="H1" s="49" t="s">
        <v>304</v>
      </c>
      <c r="I1" s="49" t="s">
        <v>250</v>
      </c>
      <c r="J1" s="49" t="s">
        <v>256</v>
      </c>
      <c r="K1" s="51" t="s">
        <v>257</v>
      </c>
      <c r="L1" s="51" t="s">
        <v>8698</v>
      </c>
      <c r="M1" s="463"/>
    </row>
    <row r="2" spans="1:13" ht="12.75" customHeight="1">
      <c r="A2" s="849" t="s">
        <v>5667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463"/>
    </row>
    <row r="3" spans="1:13" s="518" customFormat="1" ht="12.75" customHeight="1">
      <c r="A3" s="24" t="s">
        <v>2978</v>
      </c>
      <c r="B3" s="23" t="s">
        <v>4131</v>
      </c>
      <c r="C3" s="434" t="s">
        <v>439</v>
      </c>
      <c r="D3" s="482" t="s">
        <v>4168</v>
      </c>
      <c r="E3" s="31">
        <v>1000</v>
      </c>
      <c r="F3" s="23" t="s">
        <v>305</v>
      </c>
      <c r="G3" s="23" t="s">
        <v>1797</v>
      </c>
      <c r="H3" s="23" t="s">
        <v>1798</v>
      </c>
      <c r="I3" s="263" t="s">
        <v>3876</v>
      </c>
      <c r="J3" s="477">
        <v>30</v>
      </c>
      <c r="K3" s="264">
        <v>48</v>
      </c>
      <c r="L3" s="446">
        <v>2200</v>
      </c>
      <c r="M3" s="59"/>
    </row>
    <row r="4" spans="1:13" s="518" customFormat="1" ht="12.75" customHeight="1">
      <c r="A4" s="37" t="s">
        <v>2979</v>
      </c>
      <c r="B4" s="23" t="s">
        <v>4132</v>
      </c>
      <c r="C4" s="434" t="s">
        <v>440</v>
      </c>
      <c r="D4" s="482" t="s">
        <v>4169</v>
      </c>
      <c r="E4" s="31">
        <v>1000</v>
      </c>
      <c r="F4" s="23" t="s">
        <v>305</v>
      </c>
      <c r="G4" s="23" t="s">
        <v>1802</v>
      </c>
      <c r="H4" s="23" t="s">
        <v>306</v>
      </c>
      <c r="I4" s="263" t="s">
        <v>3876</v>
      </c>
      <c r="J4" s="477">
        <v>34.6</v>
      </c>
      <c r="K4" s="264">
        <v>48</v>
      </c>
      <c r="L4" s="446">
        <v>2215</v>
      </c>
      <c r="M4" s="59"/>
    </row>
    <row r="5" spans="1:13" s="518" customFormat="1" ht="12.75" customHeight="1">
      <c r="A5" s="24" t="s">
        <v>2980</v>
      </c>
      <c r="B5" s="23" t="s">
        <v>4133</v>
      </c>
      <c r="C5" s="434" t="s">
        <v>441</v>
      </c>
      <c r="D5" s="482" t="s">
        <v>4170</v>
      </c>
      <c r="E5" s="31">
        <v>1000</v>
      </c>
      <c r="F5" s="23" t="s">
        <v>305</v>
      </c>
      <c r="G5" s="23" t="s">
        <v>319</v>
      </c>
      <c r="H5" s="23" t="s">
        <v>1805</v>
      </c>
      <c r="I5" s="263" t="s">
        <v>3876</v>
      </c>
      <c r="J5" s="477">
        <v>38.200000000000003</v>
      </c>
      <c r="K5" s="264">
        <v>36</v>
      </c>
      <c r="L5" s="446">
        <v>2226</v>
      </c>
      <c r="M5" s="59"/>
    </row>
    <row r="6" spans="1:13" s="518" customFormat="1" ht="12.75" customHeight="1">
      <c r="A6" s="24" t="s">
        <v>2981</v>
      </c>
      <c r="B6" s="23" t="s">
        <v>4134</v>
      </c>
      <c r="C6" s="434" t="s">
        <v>442</v>
      </c>
      <c r="D6" s="482" t="s">
        <v>4171</v>
      </c>
      <c r="E6" s="31">
        <v>1000</v>
      </c>
      <c r="F6" s="23" t="s">
        <v>305</v>
      </c>
      <c r="G6" s="23" t="s">
        <v>330</v>
      </c>
      <c r="H6" s="23" t="s">
        <v>1808</v>
      </c>
      <c r="I6" s="263" t="s">
        <v>3876</v>
      </c>
      <c r="J6" s="477">
        <v>42.7</v>
      </c>
      <c r="K6" s="264">
        <v>30</v>
      </c>
      <c r="L6" s="446">
        <v>2277</v>
      </c>
      <c r="M6" s="59"/>
    </row>
    <row r="7" spans="1:13" s="518" customFormat="1" ht="12.75" customHeight="1">
      <c r="A7" s="24" t="s">
        <v>2982</v>
      </c>
      <c r="B7" s="23" t="s">
        <v>4135</v>
      </c>
      <c r="C7" s="434" t="s">
        <v>443</v>
      </c>
      <c r="D7" s="482" t="s">
        <v>4172</v>
      </c>
      <c r="E7" s="31">
        <v>1000</v>
      </c>
      <c r="F7" s="23" t="s">
        <v>305</v>
      </c>
      <c r="G7" s="23" t="s">
        <v>1811</v>
      </c>
      <c r="H7" s="23" t="s">
        <v>1812</v>
      </c>
      <c r="I7" s="263" t="s">
        <v>3876</v>
      </c>
      <c r="J7" s="477">
        <v>45.1</v>
      </c>
      <c r="K7" s="264">
        <v>30</v>
      </c>
      <c r="L7" s="446">
        <v>2406</v>
      </c>
      <c r="M7" s="59"/>
    </row>
    <row r="8" spans="1:13" s="518" customFormat="1" ht="12.75" customHeight="1">
      <c r="A8" s="24" t="s">
        <v>2983</v>
      </c>
      <c r="B8" s="23" t="s">
        <v>4136</v>
      </c>
      <c r="C8" s="434" t="s">
        <v>444</v>
      </c>
      <c r="D8" s="482" t="s">
        <v>4173</v>
      </c>
      <c r="E8" s="31">
        <v>1000</v>
      </c>
      <c r="F8" s="23" t="s">
        <v>305</v>
      </c>
      <c r="G8" s="23" t="s">
        <v>1815</v>
      </c>
      <c r="H8" s="23" t="s">
        <v>1816</v>
      </c>
      <c r="I8" s="263" t="s">
        <v>3876</v>
      </c>
      <c r="J8" s="477">
        <v>51.6</v>
      </c>
      <c r="K8" s="264">
        <v>24</v>
      </c>
      <c r="L8" s="446">
        <v>2473</v>
      </c>
      <c r="M8" s="59"/>
    </row>
    <row r="9" spans="1:13" s="518" customFormat="1" ht="12.75" customHeight="1">
      <c r="A9" s="24" t="s">
        <v>2984</v>
      </c>
      <c r="B9" s="23" t="s">
        <v>4137</v>
      </c>
      <c r="C9" s="434" t="s">
        <v>445</v>
      </c>
      <c r="D9" s="482" t="s">
        <v>4174</v>
      </c>
      <c r="E9" s="31">
        <v>1000</v>
      </c>
      <c r="F9" s="23" t="s">
        <v>305</v>
      </c>
      <c r="G9" s="23" t="s">
        <v>1819</v>
      </c>
      <c r="H9" s="23" t="s">
        <v>1820</v>
      </c>
      <c r="I9" s="263" t="s">
        <v>3876</v>
      </c>
      <c r="J9" s="477">
        <v>55.1</v>
      </c>
      <c r="K9" s="264">
        <v>24</v>
      </c>
      <c r="L9" s="446">
        <v>2769</v>
      </c>
      <c r="M9" s="59"/>
    </row>
    <row r="10" spans="1:13" s="518" customFormat="1" ht="12.75" customHeight="1">
      <c r="A10" s="37" t="s">
        <v>2985</v>
      </c>
      <c r="B10" s="23" t="s">
        <v>4138</v>
      </c>
      <c r="C10" s="434" t="s">
        <v>446</v>
      </c>
      <c r="D10" s="482" t="s">
        <v>4175</v>
      </c>
      <c r="E10" s="31">
        <v>1000</v>
      </c>
      <c r="F10" s="23" t="s">
        <v>305</v>
      </c>
      <c r="G10" s="23" t="s">
        <v>1823</v>
      </c>
      <c r="H10" s="23" t="s">
        <v>1824</v>
      </c>
      <c r="I10" s="263" t="s">
        <v>3876</v>
      </c>
      <c r="J10" s="477">
        <v>56</v>
      </c>
      <c r="K10" s="264">
        <v>24</v>
      </c>
      <c r="L10" s="446">
        <v>2782</v>
      </c>
      <c r="M10" s="59"/>
    </row>
    <row r="11" spans="1:13" ht="12.75" customHeight="1">
      <c r="A11" s="849" t="s">
        <v>5668</v>
      </c>
      <c r="B11" s="849"/>
      <c r="C11" s="849"/>
      <c r="D11" s="849"/>
      <c r="E11" s="849"/>
      <c r="F11" s="849"/>
      <c r="G11" s="849"/>
      <c r="H11" s="849"/>
      <c r="I11" s="849"/>
      <c r="J11" s="851"/>
      <c r="K11" s="849"/>
      <c r="L11" s="849"/>
      <c r="M11" s="463"/>
    </row>
    <row r="12" spans="1:13" s="518" customFormat="1" ht="12.4" customHeight="1">
      <c r="A12" s="37" t="s">
        <v>2986</v>
      </c>
      <c r="B12" s="23" t="s">
        <v>4139</v>
      </c>
      <c r="C12" s="434" t="s">
        <v>447</v>
      </c>
      <c r="D12" s="482" t="s">
        <v>4176</v>
      </c>
      <c r="E12" s="31">
        <v>1000</v>
      </c>
      <c r="F12" s="23" t="s">
        <v>305</v>
      </c>
      <c r="G12" s="23" t="s">
        <v>357</v>
      </c>
      <c r="H12" s="23" t="s">
        <v>342</v>
      </c>
      <c r="I12" s="263" t="s">
        <v>3876</v>
      </c>
      <c r="J12" s="477">
        <v>30.5</v>
      </c>
      <c r="K12" s="264">
        <v>48</v>
      </c>
      <c r="L12" s="446">
        <v>2962</v>
      </c>
      <c r="M12" s="59"/>
    </row>
    <row r="13" spans="1:13" s="518" customFormat="1" ht="12.4" customHeight="1">
      <c r="A13" s="37" t="s">
        <v>2987</v>
      </c>
      <c r="B13" s="23" t="s">
        <v>4140</v>
      </c>
      <c r="C13" s="434" t="s">
        <v>448</v>
      </c>
      <c r="D13" s="482" t="s">
        <v>4177</v>
      </c>
      <c r="E13" s="31">
        <v>1000</v>
      </c>
      <c r="F13" s="23" t="s">
        <v>305</v>
      </c>
      <c r="G13" s="23" t="s">
        <v>361</v>
      </c>
      <c r="H13" s="23" t="s">
        <v>346</v>
      </c>
      <c r="I13" s="263" t="s">
        <v>3876</v>
      </c>
      <c r="J13" s="477">
        <v>31.4</v>
      </c>
      <c r="K13" s="264">
        <v>48</v>
      </c>
      <c r="L13" s="446">
        <v>2962</v>
      </c>
      <c r="M13" s="59"/>
    </row>
    <row r="14" spans="1:13" s="518" customFormat="1" ht="12.4" customHeight="1">
      <c r="A14" s="37" t="s">
        <v>2988</v>
      </c>
      <c r="B14" s="23" t="s">
        <v>4141</v>
      </c>
      <c r="C14" s="434" t="s">
        <v>449</v>
      </c>
      <c r="D14" s="482" t="s">
        <v>4178</v>
      </c>
      <c r="E14" s="31">
        <v>1000</v>
      </c>
      <c r="F14" s="23" t="s">
        <v>305</v>
      </c>
      <c r="G14" s="23" t="s">
        <v>364</v>
      </c>
      <c r="H14" s="23" t="s">
        <v>350</v>
      </c>
      <c r="I14" s="263" t="s">
        <v>3876</v>
      </c>
      <c r="J14" s="477">
        <v>32.299999999999997</v>
      </c>
      <c r="K14" s="264">
        <v>48</v>
      </c>
      <c r="L14" s="446">
        <v>2962</v>
      </c>
      <c r="M14" s="59"/>
    </row>
    <row r="15" spans="1:13" s="518" customFormat="1" ht="12.4" customHeight="1">
      <c r="A15" s="37" t="s">
        <v>2989</v>
      </c>
      <c r="B15" s="23" t="s">
        <v>4142</v>
      </c>
      <c r="C15" s="434" t="s">
        <v>450</v>
      </c>
      <c r="D15" s="482" t="s">
        <v>4179</v>
      </c>
      <c r="E15" s="31">
        <v>1000</v>
      </c>
      <c r="F15" s="23" t="s">
        <v>305</v>
      </c>
      <c r="G15" s="23" t="s">
        <v>367</v>
      </c>
      <c r="H15" s="23" t="s">
        <v>354</v>
      </c>
      <c r="I15" s="263" t="s">
        <v>3876</v>
      </c>
      <c r="J15" s="477">
        <v>33.200000000000003</v>
      </c>
      <c r="K15" s="264">
        <v>48</v>
      </c>
      <c r="L15" s="446">
        <v>2962</v>
      </c>
      <c r="M15" s="59"/>
    </row>
    <row r="16" spans="1:13" s="518" customFormat="1" ht="12.4" customHeight="1">
      <c r="A16" s="37" t="s">
        <v>2990</v>
      </c>
      <c r="B16" s="23" t="s">
        <v>4143</v>
      </c>
      <c r="C16" s="434" t="s">
        <v>451</v>
      </c>
      <c r="D16" s="482" t="s">
        <v>4180</v>
      </c>
      <c r="E16" s="31">
        <v>1000</v>
      </c>
      <c r="F16" s="23" t="s">
        <v>305</v>
      </c>
      <c r="G16" s="23" t="s">
        <v>370</v>
      </c>
      <c r="H16" s="23" t="s">
        <v>358</v>
      </c>
      <c r="I16" s="263" t="s">
        <v>3876</v>
      </c>
      <c r="J16" s="477">
        <v>34.1</v>
      </c>
      <c r="K16" s="264">
        <v>48</v>
      </c>
      <c r="L16" s="446">
        <v>2962</v>
      </c>
      <c r="M16" s="59"/>
    </row>
    <row r="17" spans="1:13" s="518" customFormat="1" ht="12.4" customHeight="1">
      <c r="A17" s="37" t="s">
        <v>2991</v>
      </c>
      <c r="B17" s="23" t="s">
        <v>4144</v>
      </c>
      <c r="C17" s="434" t="s">
        <v>452</v>
      </c>
      <c r="D17" s="482" t="s">
        <v>4181</v>
      </c>
      <c r="E17" s="31">
        <v>1000</v>
      </c>
      <c r="F17" s="23" t="s">
        <v>305</v>
      </c>
      <c r="G17" s="23" t="s">
        <v>373</v>
      </c>
      <c r="H17" s="23" t="s">
        <v>333</v>
      </c>
      <c r="I17" s="263" t="s">
        <v>3876</v>
      </c>
      <c r="J17" s="477">
        <v>35</v>
      </c>
      <c r="K17" s="264">
        <v>36</v>
      </c>
      <c r="L17" s="446">
        <v>2988</v>
      </c>
      <c r="M17" s="59"/>
    </row>
    <row r="18" spans="1:13" s="518" customFormat="1" ht="12.4" customHeight="1">
      <c r="A18" s="37" t="s">
        <v>2992</v>
      </c>
      <c r="B18" s="23" t="s">
        <v>4145</v>
      </c>
      <c r="C18" s="434" t="s">
        <v>453</v>
      </c>
      <c r="D18" s="482" t="s">
        <v>4182</v>
      </c>
      <c r="E18" s="31">
        <v>1000</v>
      </c>
      <c r="F18" s="23" t="s">
        <v>305</v>
      </c>
      <c r="G18" s="23" t="s">
        <v>376</v>
      </c>
      <c r="H18" s="23" t="s">
        <v>337</v>
      </c>
      <c r="I18" s="263" t="s">
        <v>3876</v>
      </c>
      <c r="J18" s="477">
        <v>35.9</v>
      </c>
      <c r="K18" s="264">
        <v>36</v>
      </c>
      <c r="L18" s="446">
        <v>2988</v>
      </c>
      <c r="M18" s="59"/>
    </row>
    <row r="19" spans="1:13" s="518" customFormat="1" ht="12.4" customHeight="1">
      <c r="A19" s="37" t="s">
        <v>2993</v>
      </c>
      <c r="B19" s="23" t="s">
        <v>4146</v>
      </c>
      <c r="C19" s="434" t="s">
        <v>454</v>
      </c>
      <c r="D19" s="482" t="s">
        <v>4183</v>
      </c>
      <c r="E19" s="31">
        <v>1000</v>
      </c>
      <c r="F19" s="23" t="s">
        <v>305</v>
      </c>
      <c r="G19" s="23" t="s">
        <v>4036</v>
      </c>
      <c r="H19" s="23" t="s">
        <v>341</v>
      </c>
      <c r="I19" s="263" t="s">
        <v>3876</v>
      </c>
      <c r="J19" s="477">
        <v>36.9</v>
      </c>
      <c r="K19" s="264">
        <v>36</v>
      </c>
      <c r="L19" s="446">
        <v>2988</v>
      </c>
      <c r="M19" s="59"/>
    </row>
    <row r="20" spans="1:13" s="518" customFormat="1" ht="12.4" customHeight="1">
      <c r="A20" s="37" t="s">
        <v>2994</v>
      </c>
      <c r="B20" s="23" t="s">
        <v>4147</v>
      </c>
      <c r="C20" s="434" t="s">
        <v>455</v>
      </c>
      <c r="D20" s="482" t="s">
        <v>4184</v>
      </c>
      <c r="E20" s="31">
        <v>1000</v>
      </c>
      <c r="F20" s="23" t="s">
        <v>305</v>
      </c>
      <c r="G20" s="23" t="s">
        <v>4039</v>
      </c>
      <c r="H20" s="23" t="s">
        <v>345</v>
      </c>
      <c r="I20" s="263" t="s">
        <v>3876</v>
      </c>
      <c r="J20" s="477">
        <v>37.799999999999997</v>
      </c>
      <c r="K20" s="264">
        <v>36</v>
      </c>
      <c r="L20" s="446">
        <v>2988</v>
      </c>
      <c r="M20" s="59"/>
    </row>
    <row r="21" spans="1:13" s="518" customFormat="1" ht="12.4" customHeight="1">
      <c r="A21" s="23" t="s">
        <v>2995</v>
      </c>
      <c r="B21" s="23" t="s">
        <v>4148</v>
      </c>
      <c r="C21" s="434" t="s">
        <v>456</v>
      </c>
      <c r="D21" s="482" t="s">
        <v>4185</v>
      </c>
      <c r="E21" s="31">
        <v>1000</v>
      </c>
      <c r="F21" s="23" t="s">
        <v>305</v>
      </c>
      <c r="G21" s="23" t="s">
        <v>4042</v>
      </c>
      <c r="H21" s="23" t="s">
        <v>349</v>
      </c>
      <c r="I21" s="263" t="s">
        <v>3876</v>
      </c>
      <c r="J21" s="477">
        <v>38.700000000000003</v>
      </c>
      <c r="K21" s="264">
        <v>36</v>
      </c>
      <c r="L21" s="446">
        <v>3014</v>
      </c>
      <c r="M21" s="59"/>
    </row>
    <row r="22" spans="1:13" s="518" customFormat="1" ht="12.4" customHeight="1">
      <c r="A22" s="23" t="s">
        <v>2996</v>
      </c>
      <c r="B22" s="23" t="s">
        <v>4149</v>
      </c>
      <c r="C22" s="434" t="s">
        <v>457</v>
      </c>
      <c r="D22" s="482" t="s">
        <v>4186</v>
      </c>
      <c r="E22" s="31">
        <v>1000</v>
      </c>
      <c r="F22" s="23" t="s">
        <v>305</v>
      </c>
      <c r="G22" s="23" t="s">
        <v>4045</v>
      </c>
      <c r="H22" s="23" t="s">
        <v>353</v>
      </c>
      <c r="I22" s="263" t="s">
        <v>3876</v>
      </c>
      <c r="J22" s="477">
        <v>39.6</v>
      </c>
      <c r="K22" s="264">
        <v>36</v>
      </c>
      <c r="L22" s="446">
        <v>3014</v>
      </c>
      <c r="M22" s="59"/>
    </row>
    <row r="23" spans="1:13" s="518" customFormat="1" ht="12.4" customHeight="1">
      <c r="A23" s="23" t="s">
        <v>2997</v>
      </c>
      <c r="B23" s="23" t="s">
        <v>4150</v>
      </c>
      <c r="C23" s="434" t="s">
        <v>458</v>
      </c>
      <c r="D23" s="482" t="s">
        <v>4187</v>
      </c>
      <c r="E23" s="31">
        <v>1000</v>
      </c>
      <c r="F23" s="23" t="s">
        <v>305</v>
      </c>
      <c r="G23" s="23" t="s">
        <v>4048</v>
      </c>
      <c r="H23" s="23" t="s">
        <v>1849</v>
      </c>
      <c r="I23" s="263" t="s">
        <v>3876</v>
      </c>
      <c r="J23" s="477">
        <v>40.5</v>
      </c>
      <c r="K23" s="264">
        <v>36</v>
      </c>
      <c r="L23" s="446">
        <v>3014</v>
      </c>
      <c r="M23" s="59"/>
    </row>
    <row r="24" spans="1:13" s="518" customFormat="1" ht="12.4" customHeight="1">
      <c r="A24" s="23" t="s">
        <v>2998</v>
      </c>
      <c r="B24" s="23" t="s">
        <v>4151</v>
      </c>
      <c r="C24" s="434" t="s">
        <v>459</v>
      </c>
      <c r="D24" s="482" t="s">
        <v>4188</v>
      </c>
      <c r="E24" s="31">
        <v>1000</v>
      </c>
      <c r="F24" s="23" t="s">
        <v>305</v>
      </c>
      <c r="G24" s="23" t="s">
        <v>4051</v>
      </c>
      <c r="H24" s="23" t="s">
        <v>361</v>
      </c>
      <c r="I24" s="263" t="s">
        <v>3876</v>
      </c>
      <c r="J24" s="477">
        <v>41.4</v>
      </c>
      <c r="K24" s="264">
        <v>36</v>
      </c>
      <c r="L24" s="446">
        <v>3014</v>
      </c>
      <c r="M24" s="59"/>
    </row>
    <row r="25" spans="1:13" s="518" customFormat="1" ht="12.4" customHeight="1">
      <c r="A25" s="23" t="s">
        <v>2999</v>
      </c>
      <c r="B25" s="23" t="s">
        <v>4152</v>
      </c>
      <c r="C25" s="434" t="s">
        <v>460</v>
      </c>
      <c r="D25" s="482" t="s">
        <v>4189</v>
      </c>
      <c r="E25" s="31">
        <v>1000</v>
      </c>
      <c r="F25" s="23" t="s">
        <v>305</v>
      </c>
      <c r="G25" s="23" t="s">
        <v>4054</v>
      </c>
      <c r="H25" s="23" t="s">
        <v>364</v>
      </c>
      <c r="I25" s="263" t="s">
        <v>3876</v>
      </c>
      <c r="J25" s="477">
        <v>42.3</v>
      </c>
      <c r="K25" s="264">
        <v>36</v>
      </c>
      <c r="L25" s="446">
        <v>3014</v>
      </c>
      <c r="M25" s="59"/>
    </row>
    <row r="26" spans="1:13" s="518" customFormat="1" ht="12.4" customHeight="1">
      <c r="A26" s="23" t="s">
        <v>3000</v>
      </c>
      <c r="B26" s="23" t="s">
        <v>4153</v>
      </c>
      <c r="C26" s="434" t="s">
        <v>461</v>
      </c>
      <c r="D26" s="482" t="s">
        <v>4190</v>
      </c>
      <c r="E26" s="31">
        <v>1000</v>
      </c>
      <c r="F26" s="23" t="s">
        <v>305</v>
      </c>
      <c r="G26" s="23" t="s">
        <v>4057</v>
      </c>
      <c r="H26" s="23" t="s">
        <v>367</v>
      </c>
      <c r="I26" s="263" t="s">
        <v>3876</v>
      </c>
      <c r="J26" s="477">
        <v>43.2</v>
      </c>
      <c r="K26" s="264">
        <v>30</v>
      </c>
      <c r="L26" s="446">
        <v>3040</v>
      </c>
      <c r="M26" s="59"/>
    </row>
    <row r="27" spans="1:13" s="518" customFormat="1" ht="12.4" customHeight="1">
      <c r="A27" s="23" t="s">
        <v>3001</v>
      </c>
      <c r="B27" s="23" t="s">
        <v>4154</v>
      </c>
      <c r="C27" s="434" t="s">
        <v>462</v>
      </c>
      <c r="D27" s="482" t="s">
        <v>4191</v>
      </c>
      <c r="E27" s="31">
        <v>1000</v>
      </c>
      <c r="F27" s="23" t="s">
        <v>305</v>
      </c>
      <c r="G27" s="23" t="s">
        <v>4060</v>
      </c>
      <c r="H27" s="23" t="s">
        <v>370</v>
      </c>
      <c r="I27" s="263" t="s">
        <v>3876</v>
      </c>
      <c r="J27" s="477">
        <v>44</v>
      </c>
      <c r="K27" s="264">
        <v>30</v>
      </c>
      <c r="L27" s="446">
        <v>3040</v>
      </c>
      <c r="M27" s="59"/>
    </row>
    <row r="28" spans="1:13" s="518" customFormat="1" ht="12.4" customHeight="1">
      <c r="A28" s="23" t="s">
        <v>3002</v>
      </c>
      <c r="B28" s="23" t="s">
        <v>4155</v>
      </c>
      <c r="C28" s="434" t="s">
        <v>463</v>
      </c>
      <c r="D28" s="482" t="s">
        <v>4192</v>
      </c>
      <c r="E28" s="31">
        <v>1000</v>
      </c>
      <c r="F28" s="23" t="s">
        <v>305</v>
      </c>
      <c r="G28" s="23" t="s">
        <v>4063</v>
      </c>
      <c r="H28" s="23" t="s">
        <v>373</v>
      </c>
      <c r="I28" s="263" t="s">
        <v>3876</v>
      </c>
      <c r="J28" s="477">
        <v>44.9</v>
      </c>
      <c r="K28" s="264">
        <v>30</v>
      </c>
      <c r="L28" s="446">
        <v>3040</v>
      </c>
      <c r="M28" s="59"/>
    </row>
    <row r="29" spans="1:13" s="518" customFormat="1" ht="12.4" customHeight="1">
      <c r="A29" s="23" t="s">
        <v>3003</v>
      </c>
      <c r="B29" s="23" t="s">
        <v>4156</v>
      </c>
      <c r="C29" s="434" t="s">
        <v>464</v>
      </c>
      <c r="D29" s="482" t="s">
        <v>4193</v>
      </c>
      <c r="E29" s="31">
        <v>1000</v>
      </c>
      <c r="F29" s="23" t="s">
        <v>305</v>
      </c>
      <c r="G29" s="23" t="s">
        <v>4066</v>
      </c>
      <c r="H29" s="23" t="s">
        <v>376</v>
      </c>
      <c r="I29" s="263" t="s">
        <v>3876</v>
      </c>
      <c r="J29" s="477">
        <v>45.8</v>
      </c>
      <c r="K29" s="264">
        <v>30</v>
      </c>
      <c r="L29" s="446">
        <v>3040</v>
      </c>
      <c r="M29" s="59"/>
    </row>
    <row r="30" spans="1:13" s="518" customFormat="1" ht="12.4" customHeight="1">
      <c r="A30" s="23" t="s">
        <v>3004</v>
      </c>
      <c r="B30" s="23" t="s">
        <v>4157</v>
      </c>
      <c r="C30" s="434" t="s">
        <v>465</v>
      </c>
      <c r="D30" s="482" t="s">
        <v>4194</v>
      </c>
      <c r="E30" s="31">
        <v>1000</v>
      </c>
      <c r="F30" s="23" t="s">
        <v>305</v>
      </c>
      <c r="G30" s="23" t="s">
        <v>4069</v>
      </c>
      <c r="H30" s="23" t="s">
        <v>4036</v>
      </c>
      <c r="I30" s="263" t="s">
        <v>3876</v>
      </c>
      <c r="J30" s="477">
        <v>46.7</v>
      </c>
      <c r="K30" s="264">
        <v>30</v>
      </c>
      <c r="L30" s="446">
        <v>3040</v>
      </c>
      <c r="M30" s="59"/>
    </row>
    <row r="31" spans="1:13" s="518" customFormat="1" ht="12.4" customHeight="1">
      <c r="A31" s="23" t="s">
        <v>3005</v>
      </c>
      <c r="B31" s="23" t="s">
        <v>4158</v>
      </c>
      <c r="C31" s="434" t="s">
        <v>466</v>
      </c>
      <c r="D31" s="482" t="s">
        <v>4195</v>
      </c>
      <c r="E31" s="31">
        <v>1000</v>
      </c>
      <c r="F31" s="23" t="s">
        <v>305</v>
      </c>
      <c r="G31" s="23" t="s">
        <v>4072</v>
      </c>
      <c r="H31" s="23" t="s">
        <v>4039</v>
      </c>
      <c r="I31" s="263" t="s">
        <v>3876</v>
      </c>
      <c r="J31" s="477">
        <v>47.6</v>
      </c>
      <c r="K31" s="264">
        <v>30</v>
      </c>
      <c r="L31" s="446">
        <v>3065</v>
      </c>
      <c r="M31" s="59"/>
    </row>
    <row r="32" spans="1:13" s="518" customFormat="1" ht="12.4" customHeight="1">
      <c r="A32" s="23" t="s">
        <v>3006</v>
      </c>
      <c r="B32" s="23" t="s">
        <v>4159</v>
      </c>
      <c r="C32" s="434" t="s">
        <v>467</v>
      </c>
      <c r="D32" s="482" t="s">
        <v>4196</v>
      </c>
      <c r="E32" s="31">
        <v>1000</v>
      </c>
      <c r="F32" s="23" t="s">
        <v>305</v>
      </c>
      <c r="G32" s="23" t="s">
        <v>4075</v>
      </c>
      <c r="H32" s="23" t="s">
        <v>4042</v>
      </c>
      <c r="I32" s="263" t="s">
        <v>3876</v>
      </c>
      <c r="J32" s="477">
        <v>48.5</v>
      </c>
      <c r="K32" s="264">
        <v>30</v>
      </c>
      <c r="L32" s="446">
        <v>3065</v>
      </c>
      <c r="M32" s="59"/>
    </row>
    <row r="33" spans="1:13" s="518" customFormat="1" ht="12.4" customHeight="1">
      <c r="A33" s="23" t="s">
        <v>3007</v>
      </c>
      <c r="B33" s="23" t="s">
        <v>4160</v>
      </c>
      <c r="C33" s="434" t="s">
        <v>468</v>
      </c>
      <c r="D33" s="482" t="s">
        <v>4197</v>
      </c>
      <c r="E33" s="31">
        <v>1000</v>
      </c>
      <c r="F33" s="23" t="s">
        <v>305</v>
      </c>
      <c r="G33" s="23" t="s">
        <v>1870</v>
      </c>
      <c r="H33" s="23" t="s">
        <v>4045</v>
      </c>
      <c r="I33" s="263" t="s">
        <v>3876</v>
      </c>
      <c r="J33" s="477">
        <v>49.4</v>
      </c>
      <c r="K33" s="264">
        <v>30</v>
      </c>
      <c r="L33" s="446">
        <v>3065</v>
      </c>
      <c r="M33" s="59"/>
    </row>
    <row r="34" spans="1:13" s="518" customFormat="1" ht="12.4" customHeight="1">
      <c r="A34" s="23" t="s">
        <v>3008</v>
      </c>
      <c r="B34" s="23" t="s">
        <v>4161</v>
      </c>
      <c r="C34" s="434" t="s">
        <v>469</v>
      </c>
      <c r="D34" s="482" t="s">
        <v>4198</v>
      </c>
      <c r="E34" s="31">
        <v>1000</v>
      </c>
      <c r="F34" s="23" t="s">
        <v>305</v>
      </c>
      <c r="G34" s="23" t="s">
        <v>1873</v>
      </c>
      <c r="H34" s="23" t="s">
        <v>4048</v>
      </c>
      <c r="I34" s="263" t="s">
        <v>3876</v>
      </c>
      <c r="J34" s="477">
        <v>50.4</v>
      </c>
      <c r="K34" s="264">
        <v>30</v>
      </c>
      <c r="L34" s="446">
        <v>3065</v>
      </c>
      <c r="M34" s="59"/>
    </row>
    <row r="35" spans="1:13" s="518" customFormat="1" ht="12.4" customHeight="1">
      <c r="A35" s="23" t="s">
        <v>3009</v>
      </c>
      <c r="B35" s="23" t="s">
        <v>4162</v>
      </c>
      <c r="C35" s="434" t="s">
        <v>470</v>
      </c>
      <c r="D35" s="482" t="s">
        <v>4199</v>
      </c>
      <c r="E35" s="31">
        <v>1000</v>
      </c>
      <c r="F35" s="23" t="s">
        <v>305</v>
      </c>
      <c r="G35" s="23" t="s">
        <v>1876</v>
      </c>
      <c r="H35" s="23" t="s">
        <v>4051</v>
      </c>
      <c r="I35" s="263" t="s">
        <v>3876</v>
      </c>
      <c r="J35" s="477">
        <v>51.1</v>
      </c>
      <c r="K35" s="264">
        <v>30</v>
      </c>
      <c r="L35" s="446">
        <v>3065</v>
      </c>
      <c r="M35" s="59"/>
    </row>
    <row r="36" spans="1:13" s="518" customFormat="1" ht="12.4" customHeight="1">
      <c r="A36" s="23" t="s">
        <v>3010</v>
      </c>
      <c r="B36" s="23" t="s">
        <v>4163</v>
      </c>
      <c r="C36" s="434" t="s">
        <v>471</v>
      </c>
      <c r="D36" s="482" t="s">
        <v>4200</v>
      </c>
      <c r="E36" s="31">
        <v>1000</v>
      </c>
      <c r="F36" s="23" t="s">
        <v>305</v>
      </c>
      <c r="G36" s="23" t="s">
        <v>1879</v>
      </c>
      <c r="H36" s="23" t="s">
        <v>4054</v>
      </c>
      <c r="I36" s="263" t="s">
        <v>3876</v>
      </c>
      <c r="J36" s="477">
        <v>52</v>
      </c>
      <c r="K36" s="264">
        <v>24</v>
      </c>
      <c r="L36" s="446">
        <v>3091</v>
      </c>
      <c r="M36" s="59"/>
    </row>
    <row r="37" spans="1:13" s="518" customFormat="1" ht="12.4" customHeight="1">
      <c r="A37" s="23" t="s">
        <v>3011</v>
      </c>
      <c r="B37" s="23" t="s">
        <v>4164</v>
      </c>
      <c r="C37" s="434" t="s">
        <v>472</v>
      </c>
      <c r="D37" s="482" t="s">
        <v>4201</v>
      </c>
      <c r="E37" s="31">
        <v>1000</v>
      </c>
      <c r="F37" s="23" t="s">
        <v>305</v>
      </c>
      <c r="G37" s="23" t="s">
        <v>1882</v>
      </c>
      <c r="H37" s="23" t="s">
        <v>4057</v>
      </c>
      <c r="I37" s="263" t="s">
        <v>3876</v>
      </c>
      <c r="J37" s="477">
        <v>52.9</v>
      </c>
      <c r="K37" s="264">
        <v>24</v>
      </c>
      <c r="L37" s="446">
        <v>3091</v>
      </c>
      <c r="M37" s="59"/>
    </row>
    <row r="38" spans="1:13" s="518" customFormat="1" ht="12.4" customHeight="1">
      <c r="A38" s="23" t="s">
        <v>3012</v>
      </c>
      <c r="B38" s="23" t="s">
        <v>4165</v>
      </c>
      <c r="C38" s="434" t="s">
        <v>473</v>
      </c>
      <c r="D38" s="482" t="s">
        <v>4202</v>
      </c>
      <c r="E38" s="31">
        <v>1000</v>
      </c>
      <c r="F38" s="23" t="s">
        <v>305</v>
      </c>
      <c r="G38" s="23" t="s">
        <v>1885</v>
      </c>
      <c r="H38" s="23" t="s">
        <v>4060</v>
      </c>
      <c r="I38" s="263" t="s">
        <v>3876</v>
      </c>
      <c r="J38" s="477">
        <v>53.8</v>
      </c>
      <c r="K38" s="264">
        <v>24</v>
      </c>
      <c r="L38" s="446">
        <v>3091</v>
      </c>
      <c r="M38" s="59"/>
    </row>
    <row r="39" spans="1:13" s="518" customFormat="1" ht="12.4" customHeight="1">
      <c r="A39" s="23" t="s">
        <v>3013</v>
      </c>
      <c r="B39" s="23" t="s">
        <v>4166</v>
      </c>
      <c r="C39" s="434" t="s">
        <v>2355</v>
      </c>
      <c r="D39" s="482" t="s">
        <v>4203</v>
      </c>
      <c r="E39" s="31">
        <v>1000</v>
      </c>
      <c r="F39" s="23" t="s">
        <v>305</v>
      </c>
      <c r="G39" s="23" t="s">
        <v>1888</v>
      </c>
      <c r="H39" s="23" t="s">
        <v>4063</v>
      </c>
      <c r="I39" s="263" t="s">
        <v>3876</v>
      </c>
      <c r="J39" s="477">
        <v>54.7</v>
      </c>
      <c r="K39" s="264">
        <v>24</v>
      </c>
      <c r="L39" s="446">
        <v>3091</v>
      </c>
      <c r="M39" s="59"/>
    </row>
    <row r="40" spans="1:13" s="518" customFormat="1" ht="12.4" customHeight="1">
      <c r="A40" s="23" t="s">
        <v>3014</v>
      </c>
      <c r="B40" s="23" t="s">
        <v>4167</v>
      </c>
      <c r="C40" s="434" t="s">
        <v>2356</v>
      </c>
      <c r="D40" s="482" t="s">
        <v>4204</v>
      </c>
      <c r="E40" s="31">
        <v>1000</v>
      </c>
      <c r="F40" s="23" t="s">
        <v>305</v>
      </c>
      <c r="G40" s="23" t="s">
        <v>1891</v>
      </c>
      <c r="H40" s="23" t="s">
        <v>4066</v>
      </c>
      <c r="I40" s="263" t="s">
        <v>3876</v>
      </c>
      <c r="J40" s="477">
        <v>55.5</v>
      </c>
      <c r="K40" s="264">
        <v>24</v>
      </c>
      <c r="L40" s="446">
        <v>3091</v>
      </c>
      <c r="M40" s="59"/>
    </row>
    <row r="41" spans="1:13" ht="12.75" customHeight="1">
      <c r="A41" s="849" t="s">
        <v>5673</v>
      </c>
      <c r="B41" s="849"/>
      <c r="C41" s="849"/>
      <c r="D41" s="849"/>
      <c r="E41" s="849"/>
      <c r="F41" s="849"/>
      <c r="G41" s="849"/>
      <c r="H41" s="849"/>
      <c r="I41" s="849"/>
      <c r="J41" s="852"/>
      <c r="K41" s="849"/>
      <c r="L41" s="849"/>
      <c r="M41" s="463"/>
    </row>
    <row r="42" spans="1:13" s="518" customFormat="1" ht="12.75" customHeight="1">
      <c r="A42" s="59"/>
      <c r="B42" s="24" t="s">
        <v>281</v>
      </c>
      <c r="C42" s="434" t="s">
        <v>276</v>
      </c>
      <c r="D42" s="482" t="s">
        <v>4760</v>
      </c>
      <c r="E42" s="24" t="s">
        <v>281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4" t="s">
        <v>281</v>
      </c>
      <c r="K42" s="24" t="s">
        <v>281</v>
      </c>
      <c r="L42" s="446">
        <v>1450</v>
      </c>
      <c r="M42" s="59"/>
    </row>
    <row r="43" spans="1:13" s="518" customFormat="1" ht="12.75" customHeight="1">
      <c r="A43" s="59"/>
      <c r="B43" s="24" t="s">
        <v>281</v>
      </c>
      <c r="C43" s="434" t="s">
        <v>277</v>
      </c>
      <c r="D43" s="482" t="s">
        <v>4761</v>
      </c>
      <c r="E43" s="24" t="s">
        <v>281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4" t="s">
        <v>281</v>
      </c>
      <c r="K43" s="24" t="s">
        <v>281</v>
      </c>
      <c r="L43" s="446">
        <v>1320</v>
      </c>
      <c r="M43" s="59"/>
    </row>
    <row r="44" spans="1:13" s="518" customFormat="1" ht="12.75" customHeight="1">
      <c r="A44" s="37" t="s">
        <v>4513</v>
      </c>
      <c r="B44" s="24" t="s">
        <v>4520</v>
      </c>
      <c r="C44" s="471" t="s">
        <v>4516</v>
      </c>
      <c r="D44" s="469" t="s">
        <v>4516</v>
      </c>
      <c r="E44" s="31">
        <v>120</v>
      </c>
      <c r="F44" s="65">
        <v>96</v>
      </c>
      <c r="G44" s="65">
        <v>159</v>
      </c>
      <c r="H44" s="24" t="s">
        <v>281</v>
      </c>
      <c r="I44" s="263" t="s">
        <v>281</v>
      </c>
      <c r="J44" s="477">
        <v>0.3</v>
      </c>
      <c r="K44" s="24" t="s">
        <v>281</v>
      </c>
      <c r="L44" s="446">
        <v>180</v>
      </c>
      <c r="M44" s="59"/>
    </row>
    <row r="45" spans="1:13" s="518" customFormat="1" ht="12.75" customHeight="1">
      <c r="A45" s="37">
        <v>603012</v>
      </c>
      <c r="B45" s="24" t="s">
        <v>4521</v>
      </c>
      <c r="C45" s="434" t="s">
        <v>278</v>
      </c>
      <c r="D45" s="469" t="s">
        <v>4517</v>
      </c>
      <c r="E45" s="31">
        <v>120</v>
      </c>
      <c r="F45" s="65">
        <v>96</v>
      </c>
      <c r="G45" s="65">
        <v>159</v>
      </c>
      <c r="H45" s="24" t="s">
        <v>281</v>
      </c>
      <c r="I45" s="263" t="s">
        <v>281</v>
      </c>
      <c r="J45" s="477">
        <v>0.3</v>
      </c>
      <c r="K45" s="24" t="s">
        <v>281</v>
      </c>
      <c r="L45" s="446">
        <v>180</v>
      </c>
      <c r="M45" s="59"/>
    </row>
    <row r="46" spans="1:13" ht="12.75" customHeight="1">
      <c r="A46" s="849" t="s">
        <v>5670</v>
      </c>
      <c r="B46" s="849"/>
      <c r="C46" s="849"/>
      <c r="D46" s="849"/>
      <c r="E46" s="849"/>
      <c r="F46" s="849"/>
      <c r="G46" s="849"/>
      <c r="H46" s="849"/>
      <c r="I46" s="849"/>
      <c r="J46" s="849"/>
      <c r="K46" s="849"/>
      <c r="L46" s="849"/>
      <c r="M46" s="463"/>
    </row>
    <row r="47" spans="1:13" s="518" customFormat="1" ht="12.75" customHeight="1">
      <c r="A47" s="37" t="s">
        <v>2357</v>
      </c>
      <c r="B47" s="23" t="str">
        <f>VLOOKUP(A47,'[1]Чуг. и ОЦ'!$A$1:$IV$65536,2,FALSE)</f>
        <v>4730510.090</v>
      </c>
      <c r="C47" s="434" t="s">
        <v>2358</v>
      </c>
      <c r="D47" s="482" t="str">
        <f>VLOOKUP(A47,'[1]Чуг. и ОЦ'!$A$1:$IV$65536,4,FALSE)</f>
        <v>Заглушка Sir 100 №0</v>
      </c>
      <c r="E47" s="31" t="s">
        <v>281</v>
      </c>
      <c r="F47" s="31">
        <v>160</v>
      </c>
      <c r="G47" s="31">
        <v>90</v>
      </c>
      <c r="H47" s="24" t="s">
        <v>281</v>
      </c>
      <c r="I47" s="263" t="s">
        <v>281</v>
      </c>
      <c r="J47" s="477">
        <v>0.2</v>
      </c>
      <c r="K47" s="24" t="s">
        <v>281</v>
      </c>
      <c r="L47" s="446">
        <v>165</v>
      </c>
      <c r="M47" s="709">
        <f t="shared" ref="M47:M57" si="0">L47/J47</f>
        <v>825</v>
      </c>
    </row>
    <row r="48" spans="1:13" s="518" customFormat="1" ht="12.75" customHeight="1">
      <c r="A48" s="37" t="s">
        <v>2359</v>
      </c>
      <c r="B48" s="23" t="str">
        <f>VLOOKUP(A48,'[1]Чуг. и ОЦ'!$A$1:$IV$65536,2,FALSE)</f>
        <v>4730510.115</v>
      </c>
      <c r="C48" s="434" t="s">
        <v>2360</v>
      </c>
      <c r="D48" s="482" t="str">
        <f>VLOOKUP(A48,'[1]Чуг. и ОЦ'!$A$1:$IV$65536,4,FALSE)</f>
        <v>Заглушка Sir 100 №01-0/05</v>
      </c>
      <c r="E48" s="31" t="s">
        <v>281</v>
      </c>
      <c r="F48" s="31">
        <v>160</v>
      </c>
      <c r="G48" s="31">
        <v>115</v>
      </c>
      <c r="H48" s="24" t="s">
        <v>281</v>
      </c>
      <c r="I48" s="263" t="s">
        <v>281</v>
      </c>
      <c r="J48" s="477">
        <v>0.3</v>
      </c>
      <c r="K48" s="24" t="s">
        <v>281</v>
      </c>
      <c r="L48" s="446">
        <v>247.5</v>
      </c>
      <c r="M48" s="709">
        <f t="shared" si="0"/>
        <v>825</v>
      </c>
    </row>
    <row r="49" spans="1:13" s="518" customFormat="1" ht="12.75" customHeight="1">
      <c r="A49" s="37" t="s">
        <v>2361</v>
      </c>
      <c r="B49" s="23" t="str">
        <f>VLOOKUP(A49,'[1]Чуг. и ОЦ'!$A$1:$IV$65536,2,FALSE)</f>
        <v>4730510.135</v>
      </c>
      <c r="C49" s="434" t="s">
        <v>2362</v>
      </c>
      <c r="D49" s="482" t="str">
        <f>VLOOKUP(A49,'[1]Чуг. и ОЦ'!$A$1:$IV$65536,4,FALSE)</f>
        <v>Заглушка Sir 100 №06-0/0</v>
      </c>
      <c r="E49" s="31" t="s">
        <v>281</v>
      </c>
      <c r="F49" s="31">
        <v>160</v>
      </c>
      <c r="G49" s="31">
        <v>135</v>
      </c>
      <c r="H49" s="24" t="s">
        <v>281</v>
      </c>
      <c r="I49" s="263" t="s">
        <v>281</v>
      </c>
      <c r="J49" s="477">
        <v>0.3</v>
      </c>
      <c r="K49" s="24" t="s">
        <v>281</v>
      </c>
      <c r="L49" s="446">
        <v>247.5</v>
      </c>
      <c r="M49" s="709">
        <f t="shared" si="0"/>
        <v>825</v>
      </c>
    </row>
    <row r="50" spans="1:13" s="518" customFormat="1" ht="12.75" customHeight="1">
      <c r="A50" s="24" t="s">
        <v>2363</v>
      </c>
      <c r="B50" s="23" t="str">
        <f>VLOOKUP(A50,'[1]Чуг. и ОЦ'!$A$1:$IV$65536,2,FALSE)</f>
        <v>4730510.160</v>
      </c>
      <c r="C50" s="434" t="s">
        <v>2364</v>
      </c>
      <c r="D50" s="482" t="str">
        <f>VLOOKUP(A50,'[1]Чуг. и ОЦ'!$A$1:$IV$65536,4,FALSE)</f>
        <v>Заглушка Sir 100 №1-5/0</v>
      </c>
      <c r="E50" s="31" t="s">
        <v>281</v>
      </c>
      <c r="F50" s="31">
        <v>160</v>
      </c>
      <c r="G50" s="31">
        <v>160</v>
      </c>
      <c r="H50" s="24" t="s">
        <v>281</v>
      </c>
      <c r="I50" s="263" t="s">
        <v>281</v>
      </c>
      <c r="J50" s="477">
        <v>0.4</v>
      </c>
      <c r="K50" s="24" t="s">
        <v>281</v>
      </c>
      <c r="L50" s="446">
        <v>330</v>
      </c>
      <c r="M50" s="709">
        <f t="shared" si="0"/>
        <v>825</v>
      </c>
    </row>
    <row r="51" spans="1:13" s="518" customFormat="1" ht="12.75" customHeight="1">
      <c r="A51" s="24" t="s">
        <v>2365</v>
      </c>
      <c r="B51" s="23" t="str">
        <f>VLOOKUP(A51,'[1]Чуг. и ОЦ'!$A$1:$IV$65536,2,FALSE)</f>
        <v>4730510.185</v>
      </c>
      <c r="C51" s="434" t="s">
        <v>2366</v>
      </c>
      <c r="D51" s="482" t="str">
        <f>VLOOKUP(A51,'[1]Чуг. и ОЦ'!$A$1:$IV$65536,4,FALSE)</f>
        <v>Заглушка Sir 100 №6-10/0</v>
      </c>
      <c r="E51" s="31" t="s">
        <v>281</v>
      </c>
      <c r="F51" s="31">
        <v>160</v>
      </c>
      <c r="G51" s="31">
        <v>185</v>
      </c>
      <c r="H51" s="24" t="s">
        <v>281</v>
      </c>
      <c r="I51" s="263" t="s">
        <v>281</v>
      </c>
      <c r="J51" s="477">
        <v>0.4</v>
      </c>
      <c r="K51" s="24" t="s">
        <v>281</v>
      </c>
      <c r="L51" s="446">
        <v>330</v>
      </c>
      <c r="M51" s="709">
        <f t="shared" si="0"/>
        <v>825</v>
      </c>
    </row>
    <row r="52" spans="1:13" s="518" customFormat="1" ht="12.75" customHeight="1">
      <c r="A52" s="24" t="s">
        <v>2367</v>
      </c>
      <c r="B52" s="23" t="str">
        <f>VLOOKUP(A52,'[1]Чуг. и ОЦ'!$A$1:$IV$65536,2,FALSE)</f>
        <v>4730510.210</v>
      </c>
      <c r="C52" s="434" t="s">
        <v>2368</v>
      </c>
      <c r="D52" s="482" t="str">
        <f>VLOOKUP(A52,'[1]Чуг. и ОЦ'!$A$1:$IV$65536,4,FALSE)</f>
        <v>Заглушка Sir 100 №11-15/0</v>
      </c>
      <c r="E52" s="31" t="s">
        <v>281</v>
      </c>
      <c r="F52" s="31">
        <v>160</v>
      </c>
      <c r="G52" s="31">
        <v>210</v>
      </c>
      <c r="H52" s="24" t="s">
        <v>281</v>
      </c>
      <c r="I52" s="263" t="s">
        <v>281</v>
      </c>
      <c r="J52" s="477">
        <v>0.5</v>
      </c>
      <c r="K52" s="24" t="s">
        <v>281</v>
      </c>
      <c r="L52" s="446">
        <v>412.5</v>
      </c>
      <c r="M52" s="709">
        <f t="shared" si="0"/>
        <v>825</v>
      </c>
    </row>
    <row r="53" spans="1:13" s="518" customFormat="1" ht="12.75" customHeight="1" thickBot="1">
      <c r="A53" s="366" t="s">
        <v>2369</v>
      </c>
      <c r="B53" s="512" t="str">
        <f>VLOOKUP(A53,'[1]Чуг. и ОЦ'!$A$1:$IV$65536,2,FALSE)</f>
        <v>4730510.235</v>
      </c>
      <c r="C53" s="693" t="s">
        <v>2370</v>
      </c>
      <c r="D53" s="694" t="str">
        <f>VLOOKUP(A53,'[1]Чуг. и ОЦ'!$A$1:$IV$65536,4,FALSE)</f>
        <v>Заглушка Sir 100 №16-20/0</v>
      </c>
      <c r="E53" s="365" t="s">
        <v>281</v>
      </c>
      <c r="F53" s="365">
        <v>160</v>
      </c>
      <c r="G53" s="365">
        <v>235</v>
      </c>
      <c r="H53" s="366" t="s">
        <v>281</v>
      </c>
      <c r="I53" s="399" t="s">
        <v>281</v>
      </c>
      <c r="J53" s="513">
        <v>0.5</v>
      </c>
      <c r="K53" s="366" t="s">
        <v>281</v>
      </c>
      <c r="L53" s="689">
        <v>412.5</v>
      </c>
      <c r="M53" s="709">
        <f t="shared" si="0"/>
        <v>825</v>
      </c>
    </row>
    <row r="54" spans="1:13" s="518" customFormat="1" ht="12.75" customHeight="1">
      <c r="A54" s="362" t="s">
        <v>2371</v>
      </c>
      <c r="B54" s="433" t="str">
        <f>VLOOKUP(A54,'[1]Чуг. и ОЦ'!$A$1:$IV$65536,2,FALSE)</f>
        <v>4730510.135.51</v>
      </c>
      <c r="C54" s="695" t="s">
        <v>2372</v>
      </c>
      <c r="D54" s="696" t="str">
        <f>VLOOKUP(A54,'[1]Чуг. и ОЦ'!$A$1:$IV$65536,4,FALSE)</f>
        <v>Заглушка Sir 100 № 0/0 с выпуском 100 мм</v>
      </c>
      <c r="E54" s="363" t="s">
        <v>281</v>
      </c>
      <c r="F54" s="363">
        <v>160</v>
      </c>
      <c r="G54" s="363">
        <v>135</v>
      </c>
      <c r="H54" s="364" t="s">
        <v>281</v>
      </c>
      <c r="I54" s="398" t="s">
        <v>281</v>
      </c>
      <c r="J54" s="514">
        <v>0.7</v>
      </c>
      <c r="K54" s="364" t="s">
        <v>281</v>
      </c>
      <c r="L54" s="690">
        <v>614.25</v>
      </c>
      <c r="M54" s="709">
        <f t="shared" si="0"/>
        <v>877.5</v>
      </c>
    </row>
    <row r="55" spans="1:13" s="518" customFormat="1" ht="12.75" customHeight="1">
      <c r="A55" s="24" t="s">
        <v>2373</v>
      </c>
      <c r="B55" s="23" t="str">
        <f>VLOOKUP(A55,'[1]Чуг. и ОЦ'!$A$1:$IV$65536,2,FALSE)</f>
        <v>4730510.160.51</v>
      </c>
      <c r="C55" s="434" t="s">
        <v>2374</v>
      </c>
      <c r="D55" s="482" t="str">
        <f>VLOOKUP(A55,'[1]Чуг. и ОЦ'!$A$1:$IV$65536,4,FALSE)</f>
        <v>Заглушка Sir 100 №1-5/0 с выпуском 100 мм</v>
      </c>
      <c r="E55" s="31" t="s">
        <v>281</v>
      </c>
      <c r="F55" s="31">
        <v>160</v>
      </c>
      <c r="G55" s="31">
        <v>160</v>
      </c>
      <c r="H55" s="24" t="s">
        <v>281</v>
      </c>
      <c r="I55" s="263" t="s">
        <v>281</v>
      </c>
      <c r="J55" s="477">
        <v>0.8</v>
      </c>
      <c r="K55" s="24" t="s">
        <v>281</v>
      </c>
      <c r="L55" s="446">
        <v>702</v>
      </c>
      <c r="M55" s="709">
        <f t="shared" si="0"/>
        <v>877.5</v>
      </c>
    </row>
    <row r="56" spans="1:13" s="518" customFormat="1" ht="12.75" customHeight="1">
      <c r="A56" s="24" t="s">
        <v>2375</v>
      </c>
      <c r="B56" s="23" t="str">
        <f>VLOOKUP(A56,'[1]Чуг. и ОЦ'!$A$1:$IV$65536,2,FALSE)</f>
        <v>4730510.185.51</v>
      </c>
      <c r="C56" s="434" t="s">
        <v>2376</v>
      </c>
      <c r="D56" s="482" t="str">
        <f>VLOOKUP(A56,'[1]Чуг. и ОЦ'!$A$1:$IV$65536,4,FALSE)</f>
        <v>Заглушка Sir 100 №6-10/0 с выпуском 100 мм</v>
      </c>
      <c r="E56" s="31" t="s">
        <v>281</v>
      </c>
      <c r="F56" s="31">
        <v>160</v>
      </c>
      <c r="G56" s="31">
        <v>185</v>
      </c>
      <c r="H56" s="24" t="s">
        <v>281</v>
      </c>
      <c r="I56" s="263" t="s">
        <v>281</v>
      </c>
      <c r="J56" s="477">
        <v>0.8</v>
      </c>
      <c r="K56" s="24" t="s">
        <v>281</v>
      </c>
      <c r="L56" s="446">
        <v>702</v>
      </c>
      <c r="M56" s="709">
        <f t="shared" si="0"/>
        <v>877.5</v>
      </c>
    </row>
    <row r="57" spans="1:13" s="518" customFormat="1" ht="12.75" customHeight="1">
      <c r="A57" s="24" t="s">
        <v>2377</v>
      </c>
      <c r="B57" s="23" t="str">
        <f>VLOOKUP(A57,'[1]Чуг. и ОЦ'!$A$1:$IV$65536,2,FALSE)</f>
        <v>4730510.210.51</v>
      </c>
      <c r="C57" s="434" t="s">
        <v>2378</v>
      </c>
      <c r="D57" s="482" t="str">
        <f>VLOOKUP(A57,'[1]Чуг. и ОЦ'!$A$1:$IV$65536,4,FALSE)</f>
        <v>Заглушка Sir 100 №11-15/0 с выпуском 100 мм</v>
      </c>
      <c r="E57" s="31" t="s">
        <v>281</v>
      </c>
      <c r="F57" s="31">
        <v>160</v>
      </c>
      <c r="G57" s="31">
        <v>210</v>
      </c>
      <c r="H57" s="24" t="s">
        <v>281</v>
      </c>
      <c r="I57" s="263" t="s">
        <v>281</v>
      </c>
      <c r="J57" s="477">
        <v>0.9</v>
      </c>
      <c r="K57" s="24" t="s">
        <v>281</v>
      </c>
      <c r="L57" s="446">
        <v>789.75</v>
      </c>
      <c r="M57" s="709">
        <f t="shared" si="0"/>
        <v>877.5</v>
      </c>
    </row>
    <row r="58" spans="1:13" s="518" customFormat="1" ht="12.75" customHeight="1">
      <c r="A58" s="24" t="s">
        <v>2379</v>
      </c>
      <c r="B58" s="23" t="str">
        <f>VLOOKUP(A58,'[1]Чуг. и ОЦ'!$A$1:$IV$65536,2,FALSE)</f>
        <v>4730510.235.51</v>
      </c>
      <c r="C58" s="434" t="s">
        <v>2380</v>
      </c>
      <c r="D58" s="482" t="str">
        <f>VLOOKUP(A58,'[1]Чуг. и ОЦ'!$A$1:$IV$65536,4,FALSE)</f>
        <v>Заглушка Sir 100 №16-20/0 с выпуском 100 мм</v>
      </c>
      <c r="E58" s="31" t="s">
        <v>281</v>
      </c>
      <c r="F58" s="31">
        <v>160</v>
      </c>
      <c r="G58" s="31">
        <v>235</v>
      </c>
      <c r="H58" s="24" t="s">
        <v>281</v>
      </c>
      <c r="I58" s="263" t="s">
        <v>281</v>
      </c>
      <c r="J58" s="477">
        <v>0.9</v>
      </c>
      <c r="K58" s="24" t="s">
        <v>281</v>
      </c>
      <c r="L58" s="446">
        <v>789.75</v>
      </c>
      <c r="M58" s="709">
        <f>L58/J58</f>
        <v>877.5</v>
      </c>
    </row>
    <row r="59" spans="1:13" ht="12.75" customHeight="1">
      <c r="A59" s="849" t="s">
        <v>5671</v>
      </c>
      <c r="B59" s="849"/>
      <c r="C59" s="849"/>
      <c r="D59" s="849"/>
      <c r="E59" s="849"/>
      <c r="F59" s="849"/>
      <c r="G59" s="849"/>
      <c r="H59" s="849"/>
      <c r="I59" s="849"/>
      <c r="J59" s="849"/>
      <c r="K59" s="849"/>
      <c r="L59" s="849"/>
      <c r="M59" s="463"/>
    </row>
    <row r="60" spans="1:13" s="518" customFormat="1" ht="12.75" customHeight="1">
      <c r="A60" s="24" t="s">
        <v>4785</v>
      </c>
      <c r="B60" s="23" t="s">
        <v>4764</v>
      </c>
      <c r="C60" s="434" t="s">
        <v>2382</v>
      </c>
      <c r="D60" s="482" t="s">
        <v>2382</v>
      </c>
      <c r="E60" s="31">
        <v>500</v>
      </c>
      <c r="F60" s="52">
        <v>160</v>
      </c>
      <c r="G60" s="31">
        <v>540</v>
      </c>
      <c r="H60" s="24" t="s">
        <v>281</v>
      </c>
      <c r="I60" s="263" t="s">
        <v>3876</v>
      </c>
      <c r="J60" s="477">
        <v>61.8</v>
      </c>
      <c r="K60" s="22">
        <v>12</v>
      </c>
      <c r="L60" s="446">
        <v>4707</v>
      </c>
      <c r="M60" s="59"/>
    </row>
    <row r="61" spans="1:13" s="518" customFormat="1" ht="12.75" customHeight="1">
      <c r="A61" s="23"/>
      <c r="B61" s="23" t="s">
        <v>4765</v>
      </c>
      <c r="C61" s="434" t="s">
        <v>4799</v>
      </c>
      <c r="D61" s="482" t="s">
        <v>4799</v>
      </c>
      <c r="E61" s="31">
        <v>500</v>
      </c>
      <c r="F61" s="52">
        <v>160</v>
      </c>
      <c r="G61" s="52">
        <v>540</v>
      </c>
      <c r="H61" s="24" t="s">
        <v>281</v>
      </c>
      <c r="I61" s="263" t="s">
        <v>3876</v>
      </c>
      <c r="J61" s="477">
        <v>61.8</v>
      </c>
      <c r="K61" s="52">
        <v>12</v>
      </c>
      <c r="L61" s="446">
        <v>4907</v>
      </c>
      <c r="M61" s="59"/>
    </row>
    <row r="62" spans="1:13" s="518" customFormat="1" ht="12.75" customHeight="1">
      <c r="A62" s="37">
        <v>603502</v>
      </c>
      <c r="B62" s="23" t="str">
        <f>VLOOKUP(A62,'[1]Чуг. и ОЦ'!$A$1:$IV$65536,2,FALSE)</f>
        <v>4430010</v>
      </c>
      <c r="C62" s="471" t="s">
        <v>4101</v>
      </c>
      <c r="D62" s="482" t="str">
        <f>VLOOKUP(A62,'[1]Чуг. и ОЦ'!$A$1:$IV$65536,4,FALSE)</f>
        <v>Корзинка 100</v>
      </c>
      <c r="E62" s="31">
        <v>420</v>
      </c>
      <c r="F62" s="31">
        <v>92</v>
      </c>
      <c r="G62" s="31">
        <v>114</v>
      </c>
      <c r="H62" s="24" t="s">
        <v>281</v>
      </c>
      <c r="I62" s="263" t="s">
        <v>281</v>
      </c>
      <c r="J62" s="477">
        <v>1.1000000000000001</v>
      </c>
      <c r="K62" s="24" t="s">
        <v>281</v>
      </c>
      <c r="L62" s="446">
        <v>1740</v>
      </c>
      <c r="M62" s="59"/>
    </row>
    <row r="63" spans="1:13" ht="12.75" customHeight="1">
      <c r="A63" s="849" t="s">
        <v>2383</v>
      </c>
      <c r="B63" s="849"/>
      <c r="C63" s="849"/>
      <c r="D63" s="849"/>
      <c r="E63" s="849"/>
      <c r="F63" s="849"/>
      <c r="G63" s="849"/>
      <c r="H63" s="849"/>
      <c r="I63" s="849"/>
      <c r="J63" s="849"/>
      <c r="K63" s="849"/>
      <c r="L63" s="849"/>
      <c r="M63" s="463"/>
    </row>
    <row r="64" spans="1:13" s="518" customFormat="1" ht="12.75" customHeight="1">
      <c r="A64" s="23"/>
      <c r="B64" s="24" t="s">
        <v>281</v>
      </c>
      <c r="C64" s="434" t="s">
        <v>4108</v>
      </c>
      <c r="D64" s="482" t="s">
        <v>4762</v>
      </c>
      <c r="E64" s="24" t="s">
        <v>281</v>
      </c>
      <c r="F64" s="24" t="s">
        <v>281</v>
      </c>
      <c r="G64" s="24" t="s">
        <v>281</v>
      </c>
      <c r="H64" s="24" t="s">
        <v>281</v>
      </c>
      <c r="I64" s="24" t="s">
        <v>281</v>
      </c>
      <c r="J64" s="24" t="s">
        <v>281</v>
      </c>
      <c r="K64" s="24" t="s">
        <v>281</v>
      </c>
      <c r="L64" s="446">
        <v>1450</v>
      </c>
      <c r="M64" s="59"/>
    </row>
    <row r="65" spans="1:13" s="518" customFormat="1" ht="12.75" customHeight="1">
      <c r="A65" s="23"/>
      <c r="B65" s="24" t="s">
        <v>281</v>
      </c>
      <c r="C65" s="434" t="s">
        <v>4109</v>
      </c>
      <c r="D65" s="482" t="s">
        <v>4763</v>
      </c>
      <c r="E65" s="24" t="s">
        <v>281</v>
      </c>
      <c r="F65" s="24" t="s">
        <v>281</v>
      </c>
      <c r="G65" s="24" t="s">
        <v>281</v>
      </c>
      <c r="H65" s="24" t="s">
        <v>281</v>
      </c>
      <c r="I65" s="24" t="s">
        <v>281</v>
      </c>
      <c r="J65" s="24" t="s">
        <v>281</v>
      </c>
      <c r="K65" s="24" t="s">
        <v>281</v>
      </c>
      <c r="L65" s="446">
        <v>1320</v>
      </c>
      <c r="M65" s="59"/>
    </row>
    <row r="66" spans="1:13" ht="12.75" customHeight="1">
      <c r="A66" s="849" t="s">
        <v>5672</v>
      </c>
      <c r="B66" s="849"/>
      <c r="C66" s="849"/>
      <c r="D66" s="849"/>
      <c r="E66" s="849"/>
      <c r="F66" s="849"/>
      <c r="G66" s="849"/>
      <c r="H66" s="849"/>
      <c r="I66" s="849"/>
      <c r="J66" s="849"/>
      <c r="K66" s="849"/>
      <c r="L66" s="849"/>
      <c r="M66" s="463"/>
    </row>
    <row r="67" spans="1:13" s="518" customFormat="1" ht="12.75" customHeight="1">
      <c r="A67" s="24" t="s">
        <v>2384</v>
      </c>
      <c r="B67" s="23" t="s">
        <v>4768</v>
      </c>
      <c r="C67" s="434" t="s">
        <v>2306</v>
      </c>
      <c r="D67" s="482" t="s">
        <v>5087</v>
      </c>
      <c r="E67" s="31">
        <v>500</v>
      </c>
      <c r="F67" s="55">
        <v>149</v>
      </c>
      <c r="G67" s="55">
        <v>21</v>
      </c>
      <c r="H67" s="24" t="s">
        <v>281</v>
      </c>
      <c r="I67" s="263" t="s">
        <v>1799</v>
      </c>
      <c r="J67" s="477">
        <v>5</v>
      </c>
      <c r="K67" s="33">
        <v>250</v>
      </c>
      <c r="L67" s="446">
        <v>1139</v>
      </c>
      <c r="M67" s="59"/>
    </row>
    <row r="68" spans="1:13" s="518" customFormat="1" ht="12.75" customHeight="1">
      <c r="A68" s="37" t="s">
        <v>2385</v>
      </c>
      <c r="B68" s="23" t="s">
        <v>4769</v>
      </c>
      <c r="C68" s="434" t="s">
        <v>2386</v>
      </c>
      <c r="D68" s="482" t="s">
        <v>5088</v>
      </c>
      <c r="E68" s="31">
        <v>1000</v>
      </c>
      <c r="F68" s="55">
        <v>149</v>
      </c>
      <c r="G68" s="55">
        <v>21</v>
      </c>
      <c r="H68" s="24" t="s">
        <v>281</v>
      </c>
      <c r="I68" s="263" t="s">
        <v>289</v>
      </c>
      <c r="J68" s="477">
        <v>3.7</v>
      </c>
      <c r="K68" s="33">
        <v>200</v>
      </c>
      <c r="L68" s="710">
        <v>1055</v>
      </c>
      <c r="M68" s="711" t="s">
        <v>8407</v>
      </c>
    </row>
    <row r="69" spans="1:13" s="518" customFormat="1" ht="12.75" customHeight="1">
      <c r="A69" s="37" t="s">
        <v>2387</v>
      </c>
      <c r="B69" s="23" t="s">
        <v>4770</v>
      </c>
      <c r="C69" s="434" t="s">
        <v>2388</v>
      </c>
      <c r="D69" s="482" t="s">
        <v>5089</v>
      </c>
      <c r="E69" s="31">
        <v>500</v>
      </c>
      <c r="F69" s="55">
        <v>149</v>
      </c>
      <c r="G69" s="55">
        <v>21</v>
      </c>
      <c r="H69" s="24" t="s">
        <v>281</v>
      </c>
      <c r="I69" s="263" t="s">
        <v>289</v>
      </c>
      <c r="J69" s="477">
        <v>1.9</v>
      </c>
      <c r="K69" s="33">
        <v>400</v>
      </c>
      <c r="L69" s="710">
        <v>528</v>
      </c>
      <c r="M69" s="711" t="s">
        <v>8407</v>
      </c>
    </row>
    <row r="70" spans="1:13" s="518" customFormat="1" ht="12.75" customHeight="1">
      <c r="A70" s="37" t="s">
        <v>2389</v>
      </c>
      <c r="B70" s="23" t="s">
        <v>4771</v>
      </c>
      <c r="C70" s="434" t="s">
        <v>2390</v>
      </c>
      <c r="D70" s="482" t="s">
        <v>5090</v>
      </c>
      <c r="E70" s="31">
        <v>1000</v>
      </c>
      <c r="F70" s="55">
        <v>149</v>
      </c>
      <c r="G70" s="55">
        <v>21</v>
      </c>
      <c r="H70" s="24" t="s">
        <v>281</v>
      </c>
      <c r="I70" s="263" t="s">
        <v>289</v>
      </c>
      <c r="J70" s="477">
        <v>3.7</v>
      </c>
      <c r="K70" s="33">
        <v>200</v>
      </c>
      <c r="L70" s="710">
        <v>1055</v>
      </c>
      <c r="M70" s="711" t="s">
        <v>8407</v>
      </c>
    </row>
    <row r="71" spans="1:13" s="518" customFormat="1" ht="12.75" customHeight="1">
      <c r="A71" s="37" t="s">
        <v>2391</v>
      </c>
      <c r="B71" s="23" t="s">
        <v>4772</v>
      </c>
      <c r="C71" s="434" t="s">
        <v>2392</v>
      </c>
      <c r="D71" s="482" t="s">
        <v>5091</v>
      </c>
      <c r="E71" s="31">
        <v>500</v>
      </c>
      <c r="F71" s="55">
        <v>149</v>
      </c>
      <c r="G71" s="55">
        <v>21</v>
      </c>
      <c r="H71" s="24" t="s">
        <v>281</v>
      </c>
      <c r="I71" s="263" t="s">
        <v>289</v>
      </c>
      <c r="J71" s="477">
        <v>1.9</v>
      </c>
      <c r="K71" s="33">
        <v>400</v>
      </c>
      <c r="L71" s="710">
        <v>528</v>
      </c>
      <c r="M71" s="711" t="s">
        <v>8407</v>
      </c>
    </row>
    <row r="72" spans="1:13" s="518" customFormat="1" ht="12.75" customHeight="1">
      <c r="A72" s="37" t="s">
        <v>2393</v>
      </c>
      <c r="B72" s="23" t="s">
        <v>4773</v>
      </c>
      <c r="C72" s="434" t="s">
        <v>2394</v>
      </c>
      <c r="D72" s="482" t="s">
        <v>5092</v>
      </c>
      <c r="E72" s="31">
        <v>1000</v>
      </c>
      <c r="F72" s="55">
        <v>149</v>
      </c>
      <c r="G72" s="55">
        <v>21</v>
      </c>
      <c r="H72" s="24" t="s">
        <v>281</v>
      </c>
      <c r="I72" s="263" t="s">
        <v>289</v>
      </c>
      <c r="J72" s="477">
        <v>3.7</v>
      </c>
      <c r="K72" s="33">
        <v>200</v>
      </c>
      <c r="L72" s="710">
        <v>1055</v>
      </c>
      <c r="M72" s="711" t="s">
        <v>8407</v>
      </c>
    </row>
    <row r="73" spans="1:13" s="518" customFormat="1" ht="12.75" customHeight="1">
      <c r="A73" s="37" t="s">
        <v>2395</v>
      </c>
      <c r="B73" s="23" t="s">
        <v>4774</v>
      </c>
      <c r="C73" s="434" t="s">
        <v>2396</v>
      </c>
      <c r="D73" s="482" t="s">
        <v>5093</v>
      </c>
      <c r="E73" s="31">
        <v>500</v>
      </c>
      <c r="F73" s="55">
        <v>149</v>
      </c>
      <c r="G73" s="55">
        <v>21</v>
      </c>
      <c r="H73" s="24" t="s">
        <v>281</v>
      </c>
      <c r="I73" s="263" t="s">
        <v>289</v>
      </c>
      <c r="J73" s="477">
        <v>1.9</v>
      </c>
      <c r="K73" s="33">
        <v>400</v>
      </c>
      <c r="L73" s="710">
        <v>528</v>
      </c>
      <c r="M73" s="711" t="s">
        <v>8407</v>
      </c>
    </row>
    <row r="74" spans="1:13" s="518" customFormat="1" ht="12.75" customHeight="1">
      <c r="A74" s="712"/>
      <c r="B74" s="23" t="s">
        <v>5216</v>
      </c>
      <c r="C74" s="434" t="s">
        <v>5190</v>
      </c>
      <c r="D74" s="482" t="s">
        <v>5196</v>
      </c>
      <c r="E74" s="31">
        <v>1000</v>
      </c>
      <c r="F74" s="55">
        <v>149</v>
      </c>
      <c r="G74" s="55">
        <v>21</v>
      </c>
      <c r="H74" s="24" t="s">
        <v>281</v>
      </c>
      <c r="I74" s="263" t="s">
        <v>281</v>
      </c>
      <c r="J74" s="477">
        <v>3.4</v>
      </c>
      <c r="K74" s="33">
        <v>200</v>
      </c>
      <c r="L74" s="710">
        <v>969</v>
      </c>
      <c r="M74" s="711" t="s">
        <v>8407</v>
      </c>
    </row>
    <row r="75" spans="1:13" s="518" customFormat="1" ht="12.75" customHeight="1">
      <c r="A75" s="712"/>
      <c r="B75" s="23" t="s">
        <v>5217</v>
      </c>
      <c r="C75" s="434" t="s">
        <v>5191</v>
      </c>
      <c r="D75" s="482" t="s">
        <v>5197</v>
      </c>
      <c r="E75" s="31">
        <v>500</v>
      </c>
      <c r="F75" s="55">
        <v>149</v>
      </c>
      <c r="G75" s="55">
        <v>21</v>
      </c>
      <c r="H75" s="24" t="s">
        <v>281</v>
      </c>
      <c r="I75" s="263" t="s">
        <v>281</v>
      </c>
      <c r="J75" s="477">
        <v>1.7</v>
      </c>
      <c r="K75" s="33">
        <v>400</v>
      </c>
      <c r="L75" s="710">
        <v>485</v>
      </c>
      <c r="M75" s="711" t="s">
        <v>8407</v>
      </c>
    </row>
    <row r="76" spans="1:13" s="518" customFormat="1" ht="12.75" customHeight="1">
      <c r="A76" s="712"/>
      <c r="B76" s="23" t="s">
        <v>5218</v>
      </c>
      <c r="C76" s="434" t="s">
        <v>5192</v>
      </c>
      <c r="D76" s="482" t="s">
        <v>5198</v>
      </c>
      <c r="E76" s="31">
        <v>1000</v>
      </c>
      <c r="F76" s="55">
        <v>149</v>
      </c>
      <c r="G76" s="55">
        <v>21</v>
      </c>
      <c r="H76" s="24" t="s">
        <v>281</v>
      </c>
      <c r="I76" s="263" t="s">
        <v>281</v>
      </c>
      <c r="J76" s="477">
        <v>3.4</v>
      </c>
      <c r="K76" s="33">
        <v>200</v>
      </c>
      <c r="L76" s="710">
        <v>969</v>
      </c>
      <c r="M76" s="711" t="s">
        <v>8407</v>
      </c>
    </row>
    <row r="77" spans="1:13" s="518" customFormat="1" ht="12.75" customHeight="1">
      <c r="A77" s="712"/>
      <c r="B77" s="23" t="s">
        <v>5219</v>
      </c>
      <c r="C77" s="434" t="s">
        <v>5193</v>
      </c>
      <c r="D77" s="482" t="s">
        <v>5199</v>
      </c>
      <c r="E77" s="31">
        <v>500</v>
      </c>
      <c r="F77" s="55">
        <v>149</v>
      </c>
      <c r="G77" s="55">
        <v>21</v>
      </c>
      <c r="H77" s="24" t="s">
        <v>281</v>
      </c>
      <c r="I77" s="263" t="s">
        <v>281</v>
      </c>
      <c r="J77" s="477">
        <v>1.7</v>
      </c>
      <c r="K77" s="33">
        <v>400</v>
      </c>
      <c r="L77" s="710">
        <v>485</v>
      </c>
      <c r="M77" s="711" t="s">
        <v>8407</v>
      </c>
    </row>
    <row r="78" spans="1:13" s="518" customFormat="1" ht="12.75" customHeight="1">
      <c r="A78" s="712"/>
      <c r="B78" s="23" t="s">
        <v>5220</v>
      </c>
      <c r="C78" s="434" t="s">
        <v>5194</v>
      </c>
      <c r="D78" s="482" t="s">
        <v>5200</v>
      </c>
      <c r="E78" s="31">
        <v>1000</v>
      </c>
      <c r="F78" s="55">
        <v>149</v>
      </c>
      <c r="G78" s="55">
        <v>21</v>
      </c>
      <c r="H78" s="24" t="s">
        <v>281</v>
      </c>
      <c r="I78" s="263" t="s">
        <v>281</v>
      </c>
      <c r="J78" s="477">
        <v>3.4</v>
      </c>
      <c r="K78" s="33">
        <v>200</v>
      </c>
      <c r="L78" s="710">
        <v>969</v>
      </c>
      <c r="M78" s="711" t="s">
        <v>8407</v>
      </c>
    </row>
    <row r="79" spans="1:13" s="518" customFormat="1" ht="12.75" customHeight="1">
      <c r="A79" s="712"/>
      <c r="B79" s="23" t="s">
        <v>5221</v>
      </c>
      <c r="C79" s="434" t="s">
        <v>5195</v>
      </c>
      <c r="D79" s="482" t="s">
        <v>5201</v>
      </c>
      <c r="E79" s="31">
        <v>500</v>
      </c>
      <c r="F79" s="55">
        <v>149</v>
      </c>
      <c r="G79" s="55">
        <v>21</v>
      </c>
      <c r="H79" s="24" t="s">
        <v>281</v>
      </c>
      <c r="I79" s="263" t="s">
        <v>281</v>
      </c>
      <c r="J79" s="477">
        <v>1.7</v>
      </c>
      <c r="K79" s="33">
        <v>400</v>
      </c>
      <c r="L79" s="710">
        <v>485</v>
      </c>
      <c r="M79" s="711" t="s">
        <v>8407</v>
      </c>
    </row>
    <row r="80" spans="1:13" s="518" customFormat="1" ht="12.75" customHeight="1">
      <c r="A80" s="37" t="s">
        <v>2397</v>
      </c>
      <c r="B80" s="23" t="s">
        <v>4775</v>
      </c>
      <c r="C80" s="434" t="s">
        <v>2398</v>
      </c>
      <c r="D80" s="482" t="s">
        <v>5094</v>
      </c>
      <c r="E80" s="31">
        <v>1000</v>
      </c>
      <c r="F80" s="55">
        <v>149</v>
      </c>
      <c r="G80" s="55">
        <v>21</v>
      </c>
      <c r="H80" s="24" t="s">
        <v>281</v>
      </c>
      <c r="I80" s="263" t="s">
        <v>433</v>
      </c>
      <c r="J80" s="477">
        <v>4.5999999999999996</v>
      </c>
      <c r="K80" s="33">
        <v>200</v>
      </c>
      <c r="L80" s="710">
        <v>1311</v>
      </c>
      <c r="M80" s="712"/>
    </row>
    <row r="81" spans="1:13" s="518" customFormat="1" ht="12.75" customHeight="1">
      <c r="A81" s="37" t="s">
        <v>2400</v>
      </c>
      <c r="B81" s="23" t="s">
        <v>4776</v>
      </c>
      <c r="C81" s="434" t="s">
        <v>2401</v>
      </c>
      <c r="D81" s="482" t="s">
        <v>5095</v>
      </c>
      <c r="E81" s="31">
        <v>500</v>
      </c>
      <c r="F81" s="55">
        <v>149</v>
      </c>
      <c r="G81" s="55">
        <v>21</v>
      </c>
      <c r="H81" s="24" t="s">
        <v>281</v>
      </c>
      <c r="I81" s="263" t="s">
        <v>433</v>
      </c>
      <c r="J81" s="477">
        <v>2.5</v>
      </c>
      <c r="K81" s="33">
        <v>400</v>
      </c>
      <c r="L81" s="710">
        <v>713</v>
      </c>
      <c r="M81" s="712"/>
    </row>
    <row r="82" spans="1:13" ht="15" customHeight="1">
      <c r="A82" s="435"/>
      <c r="B82" s="435"/>
      <c r="C82" s="475"/>
      <c r="D82" s="475"/>
      <c r="E82" s="6"/>
      <c r="F82" s="6"/>
      <c r="G82" s="6"/>
      <c r="H82" s="6"/>
      <c r="I82" s="6"/>
      <c r="J82" s="6"/>
      <c r="K82" s="291"/>
      <c r="L82" s="435"/>
      <c r="M82" s="296"/>
    </row>
    <row r="83" spans="1:13" ht="15" customHeight="1">
      <c r="A83" s="692"/>
      <c r="B83" s="692"/>
      <c r="C83" s="28"/>
      <c r="D83" s="28"/>
      <c r="E83" s="13"/>
      <c r="F83" s="12"/>
      <c r="G83" s="12"/>
      <c r="H83" s="12"/>
      <c r="I83" s="12"/>
      <c r="J83" s="13"/>
      <c r="K83" s="7"/>
      <c r="L83" s="435"/>
      <c r="M83" s="296"/>
    </row>
  </sheetData>
  <mergeCells count="7">
    <mergeCell ref="A2:L2"/>
    <mergeCell ref="A11:L11"/>
    <mergeCell ref="A41:L41"/>
    <mergeCell ref="A66:L66"/>
    <mergeCell ref="A59:L59"/>
    <mergeCell ref="A63:L63"/>
    <mergeCell ref="A46:L4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2" max="11" man="1"/>
  </rowBreaks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8">
    <tabColor rgb="FF6AA84F"/>
    <pageSetUpPr fitToPage="1"/>
  </sheetPr>
  <dimension ref="A1:M83"/>
  <sheetViews>
    <sheetView zoomScaleNormal="10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2.710937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254</v>
      </c>
      <c r="H1" s="49" t="s">
        <v>304</v>
      </c>
      <c r="I1" s="49" t="s">
        <v>250</v>
      </c>
      <c r="J1" s="49" t="s">
        <v>256</v>
      </c>
      <c r="K1" s="51" t="s">
        <v>257</v>
      </c>
      <c r="L1" s="51" t="s">
        <v>8698</v>
      </c>
      <c r="M1" s="463"/>
    </row>
    <row r="2" spans="1:13" ht="12.75" customHeight="1">
      <c r="A2" s="886" t="s">
        <v>12327</v>
      </c>
      <c r="B2" s="886"/>
      <c r="C2" s="886"/>
      <c r="D2" s="886"/>
      <c r="E2" s="886"/>
      <c r="F2" s="886"/>
      <c r="G2" s="886"/>
      <c r="H2" s="886"/>
      <c r="I2" s="886"/>
      <c r="J2" s="887"/>
      <c r="K2" s="886"/>
      <c r="L2" s="886"/>
      <c r="M2" s="463"/>
    </row>
    <row r="3" spans="1:13" s="518" customFormat="1" ht="12.75" customHeight="1">
      <c r="A3" s="24" t="s">
        <v>4787</v>
      </c>
      <c r="B3" s="37" t="s">
        <v>4914</v>
      </c>
      <c r="C3" s="434" t="s">
        <v>4952</v>
      </c>
      <c r="D3" s="482" t="s">
        <v>4840</v>
      </c>
      <c r="E3" s="31">
        <v>1000</v>
      </c>
      <c r="F3" s="66" t="s">
        <v>4937</v>
      </c>
      <c r="G3" s="66" t="s">
        <v>1797</v>
      </c>
      <c r="H3" s="292" t="s">
        <v>1798</v>
      </c>
      <c r="I3" s="263" t="s">
        <v>1799</v>
      </c>
      <c r="J3" s="477">
        <v>27.6</v>
      </c>
      <c r="K3" s="264">
        <v>48</v>
      </c>
      <c r="L3" s="446">
        <v>2086</v>
      </c>
      <c r="M3" s="290"/>
    </row>
    <row r="4" spans="1:13" s="518" customFormat="1" ht="12.75" customHeight="1">
      <c r="A4" s="24" t="s">
        <v>4788</v>
      </c>
      <c r="B4" s="37" t="s">
        <v>4915</v>
      </c>
      <c r="C4" s="434" t="s">
        <v>4953</v>
      </c>
      <c r="D4" s="482" t="s">
        <v>4841</v>
      </c>
      <c r="E4" s="31">
        <v>1000</v>
      </c>
      <c r="F4" s="66" t="s">
        <v>4937</v>
      </c>
      <c r="G4" s="66" t="s">
        <v>1802</v>
      </c>
      <c r="H4" s="292" t="s">
        <v>306</v>
      </c>
      <c r="I4" s="263" t="s">
        <v>1799</v>
      </c>
      <c r="J4" s="477">
        <v>31.6</v>
      </c>
      <c r="K4" s="264">
        <v>48</v>
      </c>
      <c r="L4" s="446">
        <v>2098</v>
      </c>
      <c r="M4" s="290"/>
    </row>
    <row r="5" spans="1:13" s="518" customFormat="1" ht="12.75" customHeight="1">
      <c r="A5" s="24" t="s">
        <v>4789</v>
      </c>
      <c r="B5" s="37" t="s">
        <v>4916</v>
      </c>
      <c r="C5" s="434" t="s">
        <v>4954</v>
      </c>
      <c r="D5" s="482" t="s">
        <v>4842</v>
      </c>
      <c r="E5" s="31">
        <v>1000</v>
      </c>
      <c r="F5" s="66" t="s">
        <v>4937</v>
      </c>
      <c r="G5" s="66" t="s">
        <v>319</v>
      </c>
      <c r="H5" s="292" t="s">
        <v>1805</v>
      </c>
      <c r="I5" s="263" t="s">
        <v>1799</v>
      </c>
      <c r="J5" s="477">
        <v>34.700000000000003</v>
      </c>
      <c r="K5" s="264">
        <v>36</v>
      </c>
      <c r="L5" s="446">
        <v>2108</v>
      </c>
      <c r="M5" s="290"/>
    </row>
    <row r="6" spans="1:13" s="518" customFormat="1" ht="12.75" customHeight="1">
      <c r="A6" s="24" t="s">
        <v>4790</v>
      </c>
      <c r="B6" s="37" t="s">
        <v>4917</v>
      </c>
      <c r="C6" s="434" t="s">
        <v>4955</v>
      </c>
      <c r="D6" s="482" t="s">
        <v>4843</v>
      </c>
      <c r="E6" s="31">
        <v>1000</v>
      </c>
      <c r="F6" s="66" t="s">
        <v>4937</v>
      </c>
      <c r="G6" s="66" t="s">
        <v>330</v>
      </c>
      <c r="H6" s="292" t="s">
        <v>1808</v>
      </c>
      <c r="I6" s="263" t="s">
        <v>1799</v>
      </c>
      <c r="J6" s="477">
        <v>38.6</v>
      </c>
      <c r="K6" s="264">
        <v>30</v>
      </c>
      <c r="L6" s="446">
        <v>2157</v>
      </c>
      <c r="M6" s="290"/>
    </row>
    <row r="7" spans="1:13" s="518" customFormat="1" ht="12.75" customHeight="1">
      <c r="A7" s="24" t="s">
        <v>4791</v>
      </c>
      <c r="B7" s="37" t="s">
        <v>4918</v>
      </c>
      <c r="C7" s="434" t="s">
        <v>4956</v>
      </c>
      <c r="D7" s="482" t="s">
        <v>4844</v>
      </c>
      <c r="E7" s="31">
        <v>1000</v>
      </c>
      <c r="F7" s="66" t="s">
        <v>4937</v>
      </c>
      <c r="G7" s="66" t="s">
        <v>1811</v>
      </c>
      <c r="H7" s="292" t="s">
        <v>1812</v>
      </c>
      <c r="I7" s="263" t="s">
        <v>1799</v>
      </c>
      <c r="J7" s="477">
        <v>42.5</v>
      </c>
      <c r="K7" s="264">
        <v>30</v>
      </c>
      <c r="L7" s="446">
        <v>2279</v>
      </c>
      <c r="M7" s="290"/>
    </row>
    <row r="8" spans="1:13" s="518" customFormat="1" ht="12.75" customHeight="1">
      <c r="A8" s="24" t="s">
        <v>4792</v>
      </c>
      <c r="B8" s="37" t="s">
        <v>4919</v>
      </c>
      <c r="C8" s="434" t="s">
        <v>4957</v>
      </c>
      <c r="D8" s="482" t="s">
        <v>4845</v>
      </c>
      <c r="E8" s="31">
        <v>1000</v>
      </c>
      <c r="F8" s="66" t="s">
        <v>4937</v>
      </c>
      <c r="G8" s="66" t="s">
        <v>1815</v>
      </c>
      <c r="H8" s="292" t="s">
        <v>1816</v>
      </c>
      <c r="I8" s="263" t="s">
        <v>1799</v>
      </c>
      <c r="J8" s="477">
        <v>46.3</v>
      </c>
      <c r="K8" s="264">
        <v>24</v>
      </c>
      <c r="L8" s="446">
        <v>2342</v>
      </c>
      <c r="M8" s="290"/>
    </row>
    <row r="9" spans="1:13" s="518" customFormat="1" ht="12.75" customHeight="1">
      <c r="A9" s="24" t="s">
        <v>4793</v>
      </c>
      <c r="B9" s="37" t="s">
        <v>4920</v>
      </c>
      <c r="C9" s="434" t="s">
        <v>4958</v>
      </c>
      <c r="D9" s="482" t="s">
        <v>4846</v>
      </c>
      <c r="E9" s="31">
        <v>1000</v>
      </c>
      <c r="F9" s="66" t="s">
        <v>4937</v>
      </c>
      <c r="G9" s="66" t="s">
        <v>1819</v>
      </c>
      <c r="H9" s="292" t="s">
        <v>1820</v>
      </c>
      <c r="I9" s="263" t="s">
        <v>1799</v>
      </c>
      <c r="J9" s="477">
        <v>49.3</v>
      </c>
      <c r="K9" s="264">
        <v>24</v>
      </c>
      <c r="L9" s="446">
        <v>2622</v>
      </c>
      <c r="M9" s="290"/>
    </row>
    <row r="10" spans="1:13" s="518" customFormat="1" ht="12.75" customHeight="1">
      <c r="A10" s="24" t="s">
        <v>4794</v>
      </c>
      <c r="B10" s="37" t="s">
        <v>4921</v>
      </c>
      <c r="C10" s="434" t="s">
        <v>4959</v>
      </c>
      <c r="D10" s="482" t="s">
        <v>4847</v>
      </c>
      <c r="E10" s="31">
        <v>1000</v>
      </c>
      <c r="F10" s="66" t="s">
        <v>4937</v>
      </c>
      <c r="G10" s="66" t="s">
        <v>1823</v>
      </c>
      <c r="H10" s="292" t="s">
        <v>1824</v>
      </c>
      <c r="I10" s="263" t="s">
        <v>1799</v>
      </c>
      <c r="J10" s="477">
        <v>50.1</v>
      </c>
      <c r="K10" s="264">
        <v>24</v>
      </c>
      <c r="L10" s="446">
        <v>2635</v>
      </c>
      <c r="M10" s="290"/>
    </row>
    <row r="11" spans="1:13" ht="12.75" customHeight="1">
      <c r="A11" s="886" t="s">
        <v>12328</v>
      </c>
      <c r="B11" s="886"/>
      <c r="C11" s="886"/>
      <c r="D11" s="886"/>
      <c r="E11" s="886"/>
      <c r="F11" s="886"/>
      <c r="G11" s="886"/>
      <c r="H11" s="886"/>
      <c r="I11" s="886"/>
      <c r="J11" s="888"/>
      <c r="K11" s="886"/>
      <c r="L11" s="886"/>
      <c r="M11" s="463"/>
    </row>
    <row r="12" spans="1:13" s="518" customFormat="1" ht="12.4" customHeight="1">
      <c r="A12" s="24" t="s">
        <v>4795</v>
      </c>
      <c r="B12" s="37" t="s">
        <v>4922</v>
      </c>
      <c r="C12" s="434" t="s">
        <v>4960</v>
      </c>
      <c r="D12" s="482" t="s">
        <v>4848</v>
      </c>
      <c r="E12" s="31">
        <v>1000</v>
      </c>
      <c r="F12" s="66" t="s">
        <v>4937</v>
      </c>
      <c r="G12" s="66" t="s">
        <v>357</v>
      </c>
      <c r="H12" s="292" t="s">
        <v>342</v>
      </c>
      <c r="I12" s="263" t="s">
        <v>1799</v>
      </c>
      <c r="J12" s="477">
        <v>28</v>
      </c>
      <c r="K12" s="264">
        <v>48</v>
      </c>
      <c r="L12" s="446">
        <v>2805</v>
      </c>
      <c r="M12" s="59"/>
    </row>
    <row r="13" spans="1:13" s="518" customFormat="1" ht="12.4" customHeight="1">
      <c r="A13" s="24" t="s">
        <v>4796</v>
      </c>
      <c r="B13" s="37" t="s">
        <v>4923</v>
      </c>
      <c r="C13" s="434" t="s">
        <v>4961</v>
      </c>
      <c r="D13" s="482" t="s">
        <v>4849</v>
      </c>
      <c r="E13" s="31">
        <v>1000</v>
      </c>
      <c r="F13" s="66" t="s">
        <v>4937</v>
      </c>
      <c r="G13" s="66" t="s">
        <v>361</v>
      </c>
      <c r="H13" s="292" t="s">
        <v>346</v>
      </c>
      <c r="I13" s="263" t="s">
        <v>1799</v>
      </c>
      <c r="J13" s="477">
        <v>28.8</v>
      </c>
      <c r="K13" s="264">
        <v>48</v>
      </c>
      <c r="L13" s="446">
        <v>2805</v>
      </c>
      <c r="M13" s="59"/>
    </row>
    <row r="14" spans="1:13" s="518" customFormat="1" ht="12.4" customHeight="1">
      <c r="A14" s="24" t="s">
        <v>4797</v>
      </c>
      <c r="B14" s="37" t="s">
        <v>4924</v>
      </c>
      <c r="C14" s="434" t="s">
        <v>4962</v>
      </c>
      <c r="D14" s="482" t="s">
        <v>4850</v>
      </c>
      <c r="E14" s="31">
        <v>1000</v>
      </c>
      <c r="F14" s="66" t="s">
        <v>4937</v>
      </c>
      <c r="G14" s="66" t="s">
        <v>364</v>
      </c>
      <c r="H14" s="292" t="s">
        <v>350</v>
      </c>
      <c r="I14" s="263" t="s">
        <v>1799</v>
      </c>
      <c r="J14" s="477">
        <v>29.6</v>
      </c>
      <c r="K14" s="264">
        <v>48</v>
      </c>
      <c r="L14" s="446">
        <v>2805</v>
      </c>
      <c r="M14" s="59"/>
    </row>
    <row r="15" spans="1:13" s="518" customFormat="1" ht="12.4" customHeight="1">
      <c r="A15" s="24" t="s">
        <v>4798</v>
      </c>
      <c r="B15" s="37" t="s">
        <v>4925</v>
      </c>
      <c r="C15" s="434" t="s">
        <v>4963</v>
      </c>
      <c r="D15" s="482" t="s">
        <v>4851</v>
      </c>
      <c r="E15" s="31">
        <v>1000</v>
      </c>
      <c r="F15" s="66" t="s">
        <v>4937</v>
      </c>
      <c r="G15" s="66" t="s">
        <v>367</v>
      </c>
      <c r="H15" s="292" t="s">
        <v>354</v>
      </c>
      <c r="I15" s="263" t="s">
        <v>1799</v>
      </c>
      <c r="J15" s="477">
        <v>30.4</v>
      </c>
      <c r="K15" s="264">
        <v>48</v>
      </c>
      <c r="L15" s="446">
        <v>2805</v>
      </c>
      <c r="M15" s="59"/>
    </row>
    <row r="16" spans="1:13" s="518" customFormat="1" ht="12.4" customHeight="1">
      <c r="A16" s="24" t="s">
        <v>4801</v>
      </c>
      <c r="B16" s="37" t="s">
        <v>4926</v>
      </c>
      <c r="C16" s="434" t="s">
        <v>4964</v>
      </c>
      <c r="D16" s="482" t="s">
        <v>4852</v>
      </c>
      <c r="E16" s="31">
        <v>1000</v>
      </c>
      <c r="F16" s="66" t="s">
        <v>4937</v>
      </c>
      <c r="G16" s="66" t="s">
        <v>370</v>
      </c>
      <c r="H16" s="292" t="s">
        <v>358</v>
      </c>
      <c r="I16" s="263" t="s">
        <v>1799</v>
      </c>
      <c r="J16" s="477">
        <v>31.2</v>
      </c>
      <c r="K16" s="264">
        <v>48</v>
      </c>
      <c r="L16" s="446">
        <v>2805</v>
      </c>
      <c r="M16" s="59"/>
    </row>
    <row r="17" spans="1:13" s="518" customFormat="1" ht="12.4" customHeight="1">
      <c r="A17" s="24" t="s">
        <v>4802</v>
      </c>
      <c r="B17" s="37" t="s">
        <v>4927</v>
      </c>
      <c r="C17" s="434" t="s">
        <v>4965</v>
      </c>
      <c r="D17" s="482" t="s">
        <v>4853</v>
      </c>
      <c r="E17" s="31">
        <v>1000</v>
      </c>
      <c r="F17" s="66" t="s">
        <v>4937</v>
      </c>
      <c r="G17" s="66" t="s">
        <v>373</v>
      </c>
      <c r="H17" s="292" t="s">
        <v>333</v>
      </c>
      <c r="I17" s="263" t="s">
        <v>1799</v>
      </c>
      <c r="J17" s="477">
        <v>32</v>
      </c>
      <c r="K17" s="264">
        <v>36</v>
      </c>
      <c r="L17" s="446">
        <v>2829</v>
      </c>
      <c r="M17" s="59"/>
    </row>
    <row r="18" spans="1:13" s="518" customFormat="1" ht="12.4" customHeight="1">
      <c r="A18" s="24" t="s">
        <v>4803</v>
      </c>
      <c r="B18" s="37" t="s">
        <v>4928</v>
      </c>
      <c r="C18" s="434" t="s">
        <v>4966</v>
      </c>
      <c r="D18" s="482" t="s">
        <v>4854</v>
      </c>
      <c r="E18" s="31">
        <v>1000</v>
      </c>
      <c r="F18" s="66" t="s">
        <v>4937</v>
      </c>
      <c r="G18" s="66" t="s">
        <v>376</v>
      </c>
      <c r="H18" s="292" t="s">
        <v>337</v>
      </c>
      <c r="I18" s="263" t="s">
        <v>1799</v>
      </c>
      <c r="J18" s="477">
        <v>32.799999999999997</v>
      </c>
      <c r="K18" s="264">
        <v>36</v>
      </c>
      <c r="L18" s="446">
        <v>2829</v>
      </c>
      <c r="M18" s="59"/>
    </row>
    <row r="19" spans="1:13" s="518" customFormat="1" ht="12.4" customHeight="1">
      <c r="A19" s="24" t="s">
        <v>4804</v>
      </c>
      <c r="B19" s="37" t="s">
        <v>4929</v>
      </c>
      <c r="C19" s="434" t="s">
        <v>4967</v>
      </c>
      <c r="D19" s="482" t="s">
        <v>4855</v>
      </c>
      <c r="E19" s="31">
        <v>1000</v>
      </c>
      <c r="F19" s="66" t="s">
        <v>4937</v>
      </c>
      <c r="G19" s="66" t="s">
        <v>4036</v>
      </c>
      <c r="H19" s="292" t="s">
        <v>341</v>
      </c>
      <c r="I19" s="263" t="s">
        <v>1799</v>
      </c>
      <c r="J19" s="477">
        <v>33.6</v>
      </c>
      <c r="K19" s="264">
        <v>36</v>
      </c>
      <c r="L19" s="446">
        <v>2829</v>
      </c>
      <c r="M19" s="59"/>
    </row>
    <row r="20" spans="1:13" s="518" customFormat="1" ht="12.4" customHeight="1">
      <c r="A20" s="24" t="s">
        <v>4805</v>
      </c>
      <c r="B20" s="37" t="s">
        <v>4930</v>
      </c>
      <c r="C20" s="434" t="s">
        <v>4968</v>
      </c>
      <c r="D20" s="482" t="s">
        <v>4856</v>
      </c>
      <c r="E20" s="31">
        <v>1000</v>
      </c>
      <c r="F20" s="66" t="s">
        <v>4937</v>
      </c>
      <c r="G20" s="66" t="s">
        <v>4039</v>
      </c>
      <c r="H20" s="292" t="s">
        <v>345</v>
      </c>
      <c r="I20" s="263" t="s">
        <v>1799</v>
      </c>
      <c r="J20" s="477">
        <v>34.4</v>
      </c>
      <c r="K20" s="264">
        <v>36</v>
      </c>
      <c r="L20" s="446">
        <v>2829</v>
      </c>
      <c r="M20" s="59"/>
    </row>
    <row r="21" spans="1:13" s="518" customFormat="1" ht="12.4" customHeight="1">
      <c r="A21" s="24" t="s">
        <v>4806</v>
      </c>
      <c r="B21" s="37" t="s">
        <v>4931</v>
      </c>
      <c r="C21" s="434" t="s">
        <v>4969</v>
      </c>
      <c r="D21" s="482" t="s">
        <v>4857</v>
      </c>
      <c r="E21" s="31">
        <v>1000</v>
      </c>
      <c r="F21" s="66" t="s">
        <v>4937</v>
      </c>
      <c r="G21" s="66" t="s">
        <v>4042</v>
      </c>
      <c r="H21" s="292" t="s">
        <v>349</v>
      </c>
      <c r="I21" s="263" t="s">
        <v>1799</v>
      </c>
      <c r="J21" s="477">
        <v>35.299999999999997</v>
      </c>
      <c r="K21" s="264">
        <v>36</v>
      </c>
      <c r="L21" s="446">
        <v>2855</v>
      </c>
      <c r="M21" s="59"/>
    </row>
    <row r="22" spans="1:13" s="518" customFormat="1" ht="12.4" customHeight="1">
      <c r="A22" s="24" t="s">
        <v>4807</v>
      </c>
      <c r="B22" s="37" t="s">
        <v>4932</v>
      </c>
      <c r="C22" s="434" t="s">
        <v>4970</v>
      </c>
      <c r="D22" s="482" t="s">
        <v>4858</v>
      </c>
      <c r="E22" s="31">
        <v>1000</v>
      </c>
      <c r="F22" s="66" t="s">
        <v>4937</v>
      </c>
      <c r="G22" s="66" t="s">
        <v>4045</v>
      </c>
      <c r="H22" s="292" t="s">
        <v>353</v>
      </c>
      <c r="I22" s="263" t="s">
        <v>1799</v>
      </c>
      <c r="J22" s="477">
        <v>35.9</v>
      </c>
      <c r="K22" s="264">
        <v>36</v>
      </c>
      <c r="L22" s="446">
        <v>2855</v>
      </c>
      <c r="M22" s="59"/>
    </row>
    <row r="23" spans="1:13" s="518" customFormat="1" ht="12.4" customHeight="1">
      <c r="A23" s="24" t="s">
        <v>4808</v>
      </c>
      <c r="B23" s="37" t="s">
        <v>4933</v>
      </c>
      <c r="C23" s="434" t="s">
        <v>4971</v>
      </c>
      <c r="D23" s="482" t="s">
        <v>4859</v>
      </c>
      <c r="E23" s="31">
        <v>1000</v>
      </c>
      <c r="F23" s="66" t="s">
        <v>4937</v>
      </c>
      <c r="G23" s="66" t="s">
        <v>4048</v>
      </c>
      <c r="H23" s="292" t="s">
        <v>357</v>
      </c>
      <c r="I23" s="263" t="s">
        <v>1799</v>
      </c>
      <c r="J23" s="477">
        <v>36.700000000000003</v>
      </c>
      <c r="K23" s="264">
        <v>36</v>
      </c>
      <c r="L23" s="446">
        <v>2855</v>
      </c>
      <c r="M23" s="59"/>
    </row>
    <row r="24" spans="1:13" s="518" customFormat="1" ht="12.4" customHeight="1">
      <c r="A24" s="24" t="s">
        <v>4809</v>
      </c>
      <c r="B24" s="37" t="s">
        <v>4934</v>
      </c>
      <c r="C24" s="434" t="s">
        <v>4972</v>
      </c>
      <c r="D24" s="482" t="s">
        <v>4860</v>
      </c>
      <c r="E24" s="31">
        <v>1000</v>
      </c>
      <c r="F24" s="66" t="s">
        <v>4937</v>
      </c>
      <c r="G24" s="66" t="s">
        <v>4051</v>
      </c>
      <c r="H24" s="292" t="s">
        <v>361</v>
      </c>
      <c r="I24" s="263" t="s">
        <v>1799</v>
      </c>
      <c r="J24" s="477">
        <v>37.5</v>
      </c>
      <c r="K24" s="264">
        <v>36</v>
      </c>
      <c r="L24" s="446">
        <v>2855</v>
      </c>
      <c r="M24" s="59"/>
    </row>
    <row r="25" spans="1:13" s="518" customFormat="1" ht="12.4" customHeight="1">
      <c r="A25" s="24" t="s">
        <v>4810</v>
      </c>
      <c r="B25" s="37" t="s">
        <v>4935</v>
      </c>
      <c r="C25" s="434" t="s">
        <v>4973</v>
      </c>
      <c r="D25" s="482" t="s">
        <v>4861</v>
      </c>
      <c r="E25" s="31">
        <v>1000</v>
      </c>
      <c r="F25" s="66" t="s">
        <v>4937</v>
      </c>
      <c r="G25" s="66" t="s">
        <v>4054</v>
      </c>
      <c r="H25" s="292" t="s">
        <v>364</v>
      </c>
      <c r="I25" s="263" t="s">
        <v>1799</v>
      </c>
      <c r="J25" s="477">
        <v>38.200000000000003</v>
      </c>
      <c r="K25" s="264">
        <v>36</v>
      </c>
      <c r="L25" s="446">
        <v>2855</v>
      </c>
      <c r="M25" s="59"/>
    </row>
    <row r="26" spans="1:13" s="518" customFormat="1" ht="12.4" customHeight="1">
      <c r="A26" s="24" t="s">
        <v>4811</v>
      </c>
      <c r="B26" s="37" t="s">
        <v>4936</v>
      </c>
      <c r="C26" s="434" t="s">
        <v>4974</v>
      </c>
      <c r="D26" s="482" t="s">
        <v>4862</v>
      </c>
      <c r="E26" s="31">
        <v>1000</v>
      </c>
      <c r="F26" s="66" t="s">
        <v>4937</v>
      </c>
      <c r="G26" s="66" t="s">
        <v>4057</v>
      </c>
      <c r="H26" s="292" t="s">
        <v>367</v>
      </c>
      <c r="I26" s="263" t="s">
        <v>1799</v>
      </c>
      <c r="J26" s="477">
        <v>39</v>
      </c>
      <c r="K26" s="264">
        <v>30</v>
      </c>
      <c r="L26" s="446">
        <v>2879</v>
      </c>
      <c r="M26" s="59"/>
    </row>
    <row r="27" spans="1:13" s="518" customFormat="1" ht="12.4" customHeight="1">
      <c r="A27" s="24" t="s">
        <v>4812</v>
      </c>
      <c r="B27" s="37" t="s">
        <v>4938</v>
      </c>
      <c r="C27" s="434" t="s">
        <v>4975</v>
      </c>
      <c r="D27" s="482" t="s">
        <v>4863</v>
      </c>
      <c r="E27" s="31">
        <v>1000</v>
      </c>
      <c r="F27" s="66" t="s">
        <v>4937</v>
      </c>
      <c r="G27" s="66" t="s">
        <v>4060</v>
      </c>
      <c r="H27" s="292" t="s">
        <v>370</v>
      </c>
      <c r="I27" s="263" t="s">
        <v>1799</v>
      </c>
      <c r="J27" s="477">
        <v>39.799999999999997</v>
      </c>
      <c r="K27" s="264">
        <v>30</v>
      </c>
      <c r="L27" s="446">
        <v>2879</v>
      </c>
      <c r="M27" s="59"/>
    </row>
    <row r="28" spans="1:13" s="518" customFormat="1" ht="12.4" customHeight="1">
      <c r="A28" s="24" t="s">
        <v>4813</v>
      </c>
      <c r="B28" s="37" t="s">
        <v>4939</v>
      </c>
      <c r="C28" s="434" t="s">
        <v>4976</v>
      </c>
      <c r="D28" s="482" t="s">
        <v>4864</v>
      </c>
      <c r="E28" s="31">
        <v>1000</v>
      </c>
      <c r="F28" s="66" t="s">
        <v>4937</v>
      </c>
      <c r="G28" s="66" t="s">
        <v>4063</v>
      </c>
      <c r="H28" s="292" t="s">
        <v>373</v>
      </c>
      <c r="I28" s="263" t="s">
        <v>1799</v>
      </c>
      <c r="J28" s="477">
        <v>40.6</v>
      </c>
      <c r="K28" s="264">
        <v>30</v>
      </c>
      <c r="L28" s="446">
        <v>2879</v>
      </c>
      <c r="M28" s="59"/>
    </row>
    <row r="29" spans="1:13" s="518" customFormat="1" ht="12.4" customHeight="1">
      <c r="A29" s="24" t="s">
        <v>4814</v>
      </c>
      <c r="B29" s="37" t="s">
        <v>4940</v>
      </c>
      <c r="C29" s="434" t="s">
        <v>4977</v>
      </c>
      <c r="D29" s="482" t="s">
        <v>4865</v>
      </c>
      <c r="E29" s="31">
        <v>1000</v>
      </c>
      <c r="F29" s="66" t="s">
        <v>4937</v>
      </c>
      <c r="G29" s="66" t="s">
        <v>4066</v>
      </c>
      <c r="H29" s="292" t="s">
        <v>376</v>
      </c>
      <c r="I29" s="263" t="s">
        <v>1799</v>
      </c>
      <c r="J29" s="477">
        <v>41.3</v>
      </c>
      <c r="K29" s="264">
        <v>30</v>
      </c>
      <c r="L29" s="446">
        <v>2879</v>
      </c>
      <c r="M29" s="59"/>
    </row>
    <row r="30" spans="1:13" s="518" customFormat="1" ht="12.4" customHeight="1">
      <c r="A30" s="24" t="s">
        <v>4815</v>
      </c>
      <c r="B30" s="37" t="s">
        <v>4941</v>
      </c>
      <c r="C30" s="434" t="s">
        <v>4978</v>
      </c>
      <c r="D30" s="482" t="s">
        <v>4866</v>
      </c>
      <c r="E30" s="31">
        <v>1000</v>
      </c>
      <c r="F30" s="66" t="s">
        <v>4937</v>
      </c>
      <c r="G30" s="66" t="s">
        <v>4069</v>
      </c>
      <c r="H30" s="292" t="s">
        <v>4036</v>
      </c>
      <c r="I30" s="263" t="s">
        <v>1799</v>
      </c>
      <c r="J30" s="477">
        <v>42</v>
      </c>
      <c r="K30" s="264">
        <v>30</v>
      </c>
      <c r="L30" s="446">
        <v>2879</v>
      </c>
      <c r="M30" s="59"/>
    </row>
    <row r="31" spans="1:13" s="518" customFormat="1" ht="12.4" customHeight="1">
      <c r="A31" s="24" t="s">
        <v>4816</v>
      </c>
      <c r="B31" s="37" t="s">
        <v>4942</v>
      </c>
      <c r="C31" s="434" t="s">
        <v>4979</v>
      </c>
      <c r="D31" s="482" t="s">
        <v>4867</v>
      </c>
      <c r="E31" s="31">
        <v>1000</v>
      </c>
      <c r="F31" s="66" t="s">
        <v>4937</v>
      </c>
      <c r="G31" s="66" t="s">
        <v>4072</v>
      </c>
      <c r="H31" s="292" t="s">
        <v>4039</v>
      </c>
      <c r="I31" s="263" t="s">
        <v>1799</v>
      </c>
      <c r="J31" s="477">
        <v>42.8</v>
      </c>
      <c r="K31" s="264">
        <v>30</v>
      </c>
      <c r="L31" s="446">
        <v>2903</v>
      </c>
      <c r="M31" s="59"/>
    </row>
    <row r="32" spans="1:13" s="518" customFormat="1" ht="12.4" customHeight="1">
      <c r="A32" s="24" t="s">
        <v>4817</v>
      </c>
      <c r="B32" s="37" t="s">
        <v>4943</v>
      </c>
      <c r="C32" s="434" t="s">
        <v>4980</v>
      </c>
      <c r="D32" s="482" t="s">
        <v>4868</v>
      </c>
      <c r="E32" s="31">
        <v>1000</v>
      </c>
      <c r="F32" s="66" t="s">
        <v>4937</v>
      </c>
      <c r="G32" s="66" t="s">
        <v>4075</v>
      </c>
      <c r="H32" s="292" t="s">
        <v>4042</v>
      </c>
      <c r="I32" s="263" t="s">
        <v>1799</v>
      </c>
      <c r="J32" s="477">
        <v>43.6</v>
      </c>
      <c r="K32" s="264">
        <v>30</v>
      </c>
      <c r="L32" s="446">
        <v>2903</v>
      </c>
      <c r="M32" s="59"/>
    </row>
    <row r="33" spans="1:13" s="518" customFormat="1" ht="12.4" customHeight="1">
      <c r="A33" s="24" t="s">
        <v>4818</v>
      </c>
      <c r="B33" s="37" t="s">
        <v>4944</v>
      </c>
      <c r="C33" s="434" t="s">
        <v>4981</v>
      </c>
      <c r="D33" s="482" t="s">
        <v>4869</v>
      </c>
      <c r="E33" s="31">
        <v>1000</v>
      </c>
      <c r="F33" s="66" t="s">
        <v>4937</v>
      </c>
      <c r="G33" s="66" t="s">
        <v>1870</v>
      </c>
      <c r="H33" s="292" t="s">
        <v>4045</v>
      </c>
      <c r="I33" s="263" t="s">
        <v>1799</v>
      </c>
      <c r="J33" s="477">
        <v>44.4</v>
      </c>
      <c r="K33" s="264">
        <v>30</v>
      </c>
      <c r="L33" s="446">
        <v>2903</v>
      </c>
      <c r="M33" s="59"/>
    </row>
    <row r="34" spans="1:13" s="518" customFormat="1" ht="12.4" customHeight="1">
      <c r="A34" s="24" t="s">
        <v>4819</v>
      </c>
      <c r="B34" s="37" t="s">
        <v>4945</v>
      </c>
      <c r="C34" s="434" t="s">
        <v>4982</v>
      </c>
      <c r="D34" s="482" t="s">
        <v>4870</v>
      </c>
      <c r="E34" s="31">
        <v>1000</v>
      </c>
      <c r="F34" s="66" t="s">
        <v>4937</v>
      </c>
      <c r="G34" s="66" t="s">
        <v>1873</v>
      </c>
      <c r="H34" s="292" t="s">
        <v>4048</v>
      </c>
      <c r="I34" s="263" t="s">
        <v>1799</v>
      </c>
      <c r="J34" s="477">
        <v>45</v>
      </c>
      <c r="K34" s="264">
        <v>30</v>
      </c>
      <c r="L34" s="446">
        <v>2903</v>
      </c>
      <c r="M34" s="59"/>
    </row>
    <row r="35" spans="1:13" s="518" customFormat="1" ht="12.4" customHeight="1">
      <c r="A35" s="24" t="s">
        <v>4820</v>
      </c>
      <c r="B35" s="37" t="s">
        <v>4946</v>
      </c>
      <c r="C35" s="434" t="s">
        <v>4983</v>
      </c>
      <c r="D35" s="482" t="s">
        <v>4871</v>
      </c>
      <c r="E35" s="31">
        <v>1000</v>
      </c>
      <c r="F35" s="66" t="s">
        <v>4937</v>
      </c>
      <c r="G35" s="66" t="s">
        <v>1876</v>
      </c>
      <c r="H35" s="292" t="s">
        <v>4051</v>
      </c>
      <c r="I35" s="263" t="s">
        <v>1799</v>
      </c>
      <c r="J35" s="477">
        <v>45.8</v>
      </c>
      <c r="K35" s="264">
        <v>30</v>
      </c>
      <c r="L35" s="446">
        <v>2903</v>
      </c>
      <c r="M35" s="59"/>
    </row>
    <row r="36" spans="1:13" s="518" customFormat="1" ht="12.4" customHeight="1">
      <c r="A36" s="24" t="s">
        <v>4821</v>
      </c>
      <c r="B36" s="37" t="s">
        <v>4947</v>
      </c>
      <c r="C36" s="434" t="s">
        <v>4984</v>
      </c>
      <c r="D36" s="482" t="s">
        <v>4872</v>
      </c>
      <c r="E36" s="31">
        <v>1000</v>
      </c>
      <c r="F36" s="66" t="s">
        <v>4937</v>
      </c>
      <c r="G36" s="66" t="s">
        <v>1879</v>
      </c>
      <c r="H36" s="292" t="s">
        <v>4054</v>
      </c>
      <c r="I36" s="263" t="s">
        <v>1799</v>
      </c>
      <c r="J36" s="477">
        <v>46.5</v>
      </c>
      <c r="K36" s="264">
        <v>24</v>
      </c>
      <c r="L36" s="446">
        <v>2927</v>
      </c>
      <c r="M36" s="59"/>
    </row>
    <row r="37" spans="1:13" s="518" customFormat="1" ht="12.4" customHeight="1">
      <c r="A37" s="24" t="s">
        <v>4822</v>
      </c>
      <c r="B37" s="37" t="s">
        <v>4948</v>
      </c>
      <c r="C37" s="434" t="s">
        <v>4985</v>
      </c>
      <c r="D37" s="482" t="s">
        <v>4873</v>
      </c>
      <c r="E37" s="31">
        <v>1000</v>
      </c>
      <c r="F37" s="66" t="s">
        <v>4937</v>
      </c>
      <c r="G37" s="66" t="s">
        <v>1882</v>
      </c>
      <c r="H37" s="292" t="s">
        <v>4057</v>
      </c>
      <c r="I37" s="263" t="s">
        <v>1799</v>
      </c>
      <c r="J37" s="477">
        <v>47.3</v>
      </c>
      <c r="K37" s="264">
        <v>24</v>
      </c>
      <c r="L37" s="446">
        <v>2927</v>
      </c>
      <c r="M37" s="59"/>
    </row>
    <row r="38" spans="1:13" s="518" customFormat="1" ht="12.4" customHeight="1">
      <c r="A38" s="24" t="s">
        <v>4823</v>
      </c>
      <c r="B38" s="37" t="s">
        <v>4949</v>
      </c>
      <c r="C38" s="434" t="s">
        <v>4986</v>
      </c>
      <c r="D38" s="482" t="s">
        <v>4874</v>
      </c>
      <c r="E38" s="31">
        <v>1000</v>
      </c>
      <c r="F38" s="66" t="s">
        <v>4937</v>
      </c>
      <c r="G38" s="66" t="s">
        <v>1885</v>
      </c>
      <c r="H38" s="292" t="s">
        <v>4060</v>
      </c>
      <c r="I38" s="263" t="s">
        <v>1799</v>
      </c>
      <c r="J38" s="477">
        <v>48</v>
      </c>
      <c r="K38" s="264">
        <v>24</v>
      </c>
      <c r="L38" s="446">
        <v>2927</v>
      </c>
      <c r="M38" s="59"/>
    </row>
    <row r="39" spans="1:13" s="518" customFormat="1" ht="12.4" customHeight="1">
      <c r="A39" s="24" t="s">
        <v>4824</v>
      </c>
      <c r="B39" s="37" t="s">
        <v>4950</v>
      </c>
      <c r="C39" s="434" t="s">
        <v>4987</v>
      </c>
      <c r="D39" s="482" t="s">
        <v>4877</v>
      </c>
      <c r="E39" s="31">
        <v>1000</v>
      </c>
      <c r="F39" s="66" t="s">
        <v>4937</v>
      </c>
      <c r="G39" s="66" t="s">
        <v>1888</v>
      </c>
      <c r="H39" s="292" t="s">
        <v>4063</v>
      </c>
      <c r="I39" s="263" t="s">
        <v>1799</v>
      </c>
      <c r="J39" s="477">
        <v>48.7</v>
      </c>
      <c r="K39" s="264">
        <v>24</v>
      </c>
      <c r="L39" s="446">
        <v>2927</v>
      </c>
      <c r="M39" s="59"/>
    </row>
    <row r="40" spans="1:13" s="518" customFormat="1" ht="12.4" customHeight="1">
      <c r="A40" s="24" t="s">
        <v>4825</v>
      </c>
      <c r="B40" s="37" t="s">
        <v>4951</v>
      </c>
      <c r="C40" s="434" t="s">
        <v>4988</v>
      </c>
      <c r="D40" s="482" t="s">
        <v>4878</v>
      </c>
      <c r="E40" s="31">
        <v>1000</v>
      </c>
      <c r="F40" s="66" t="s">
        <v>4937</v>
      </c>
      <c r="G40" s="66" t="s">
        <v>1891</v>
      </c>
      <c r="H40" s="292" t="s">
        <v>4066</v>
      </c>
      <c r="I40" s="263" t="s">
        <v>1799</v>
      </c>
      <c r="J40" s="477">
        <v>49.7</v>
      </c>
      <c r="K40" s="264">
        <v>24</v>
      </c>
      <c r="L40" s="446">
        <v>2927</v>
      </c>
      <c r="M40" s="59"/>
    </row>
    <row r="41" spans="1:13" ht="12.75" customHeight="1">
      <c r="A41" s="886" t="s">
        <v>12329</v>
      </c>
      <c r="B41" s="886"/>
      <c r="C41" s="886"/>
      <c r="D41" s="886"/>
      <c r="E41" s="886"/>
      <c r="F41" s="886"/>
      <c r="G41" s="886"/>
      <c r="H41" s="886"/>
      <c r="I41" s="886"/>
      <c r="J41" s="889"/>
      <c r="K41" s="886"/>
      <c r="L41" s="886"/>
      <c r="M41" s="463"/>
    </row>
    <row r="42" spans="1:13" s="518" customFormat="1" ht="12.75" customHeight="1">
      <c r="A42" s="59"/>
      <c r="B42" s="24" t="s">
        <v>281</v>
      </c>
      <c r="C42" s="434" t="s">
        <v>276</v>
      </c>
      <c r="D42" s="482" t="s">
        <v>4760</v>
      </c>
      <c r="E42" s="24" t="s">
        <v>281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4" t="s">
        <v>281</v>
      </c>
      <c r="K42" s="24" t="s">
        <v>281</v>
      </c>
      <c r="L42" s="446">
        <v>1450</v>
      </c>
      <c r="M42" s="59"/>
    </row>
    <row r="43" spans="1:13" s="518" customFormat="1" ht="12.75" customHeight="1">
      <c r="A43" s="59"/>
      <c r="B43" s="24" t="s">
        <v>281</v>
      </c>
      <c r="C43" s="434" t="s">
        <v>277</v>
      </c>
      <c r="D43" s="482" t="s">
        <v>4761</v>
      </c>
      <c r="E43" s="24" t="s">
        <v>281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4" t="s">
        <v>281</v>
      </c>
      <c r="K43" s="24" t="s">
        <v>281</v>
      </c>
      <c r="L43" s="446">
        <v>1320</v>
      </c>
      <c r="M43" s="59"/>
    </row>
    <row r="44" spans="1:13" s="518" customFormat="1" ht="12.75" customHeight="1">
      <c r="A44" s="37"/>
      <c r="B44" s="37" t="s">
        <v>5224</v>
      </c>
      <c r="C44" s="434" t="s">
        <v>5222</v>
      </c>
      <c r="D44" s="482" t="s">
        <v>5222</v>
      </c>
      <c r="E44" s="31">
        <v>120</v>
      </c>
      <c r="F44" s="65">
        <v>106</v>
      </c>
      <c r="G44" s="65">
        <v>159</v>
      </c>
      <c r="H44" s="24" t="s">
        <v>281</v>
      </c>
      <c r="I44" s="263" t="s">
        <v>281</v>
      </c>
      <c r="J44" s="477">
        <v>0.3</v>
      </c>
      <c r="K44" s="24" t="s">
        <v>281</v>
      </c>
      <c r="L44" s="446">
        <v>180</v>
      </c>
      <c r="M44" s="59"/>
    </row>
    <row r="45" spans="1:13" s="518" customFormat="1" ht="12.75" customHeight="1">
      <c r="A45" s="37"/>
      <c r="B45" s="37" t="s">
        <v>5225</v>
      </c>
      <c r="C45" s="434" t="s">
        <v>5223</v>
      </c>
      <c r="D45" s="482" t="s">
        <v>5223</v>
      </c>
      <c r="E45" s="31">
        <v>120</v>
      </c>
      <c r="F45" s="65">
        <v>106</v>
      </c>
      <c r="G45" s="65">
        <v>159</v>
      </c>
      <c r="H45" s="24" t="s">
        <v>281</v>
      </c>
      <c r="I45" s="263" t="s">
        <v>281</v>
      </c>
      <c r="J45" s="477">
        <v>0.3</v>
      </c>
      <c r="K45" s="24" t="s">
        <v>281</v>
      </c>
      <c r="L45" s="446">
        <v>180</v>
      </c>
      <c r="M45" s="59"/>
    </row>
    <row r="46" spans="1:13" ht="12.75" customHeight="1">
      <c r="A46" s="886" t="s">
        <v>12330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463"/>
    </row>
    <row r="47" spans="1:13" s="518" customFormat="1" ht="12.75" customHeight="1">
      <c r="A47" s="24" t="s">
        <v>5020</v>
      </c>
      <c r="B47" s="37" t="s">
        <v>5045</v>
      </c>
      <c r="C47" s="434" t="s">
        <v>5015</v>
      </c>
      <c r="D47" s="482" t="s">
        <v>5015</v>
      </c>
      <c r="E47" s="31" t="s">
        <v>281</v>
      </c>
      <c r="F47" s="65">
        <v>170</v>
      </c>
      <c r="G47" s="66">
        <v>90</v>
      </c>
      <c r="H47" s="293" t="s">
        <v>281</v>
      </c>
      <c r="I47" s="263" t="s">
        <v>281</v>
      </c>
      <c r="J47" s="477">
        <v>0.2</v>
      </c>
      <c r="K47" s="293" t="s">
        <v>281</v>
      </c>
      <c r="L47" s="446">
        <v>165</v>
      </c>
      <c r="M47" s="709">
        <f t="shared" ref="M47:M57" si="0">L47/J47</f>
        <v>825</v>
      </c>
    </row>
    <row r="48" spans="1:13" s="518" customFormat="1" ht="12.75" customHeight="1">
      <c r="A48" s="24" t="s">
        <v>5021</v>
      </c>
      <c r="B48" s="37" t="s">
        <v>5046</v>
      </c>
      <c r="C48" s="434" t="s">
        <v>5016</v>
      </c>
      <c r="D48" s="482" t="s">
        <v>5016</v>
      </c>
      <c r="E48" s="31" t="s">
        <v>281</v>
      </c>
      <c r="F48" s="65">
        <v>170</v>
      </c>
      <c r="G48" s="66">
        <v>115</v>
      </c>
      <c r="H48" s="293" t="s">
        <v>281</v>
      </c>
      <c r="I48" s="263" t="s">
        <v>281</v>
      </c>
      <c r="J48" s="477">
        <v>0.3</v>
      </c>
      <c r="K48" s="293" t="s">
        <v>281</v>
      </c>
      <c r="L48" s="446">
        <v>247.5</v>
      </c>
      <c r="M48" s="709">
        <f t="shared" si="0"/>
        <v>825</v>
      </c>
    </row>
    <row r="49" spans="1:13" s="518" customFormat="1" ht="12.75" customHeight="1">
      <c r="A49" s="24" t="s">
        <v>5022</v>
      </c>
      <c r="B49" s="37" t="s">
        <v>5047</v>
      </c>
      <c r="C49" s="434" t="s">
        <v>5017</v>
      </c>
      <c r="D49" s="482" t="s">
        <v>5017</v>
      </c>
      <c r="E49" s="31" t="s">
        <v>281</v>
      </c>
      <c r="F49" s="65">
        <v>170</v>
      </c>
      <c r="G49" s="66">
        <v>135</v>
      </c>
      <c r="H49" s="293" t="s">
        <v>281</v>
      </c>
      <c r="I49" s="263" t="s">
        <v>281</v>
      </c>
      <c r="J49" s="477">
        <v>0.3</v>
      </c>
      <c r="K49" s="293" t="s">
        <v>281</v>
      </c>
      <c r="L49" s="446">
        <v>247.5</v>
      </c>
      <c r="M49" s="709">
        <f t="shared" si="0"/>
        <v>825</v>
      </c>
    </row>
    <row r="50" spans="1:13" s="518" customFormat="1" ht="12.75" customHeight="1">
      <c r="A50" s="24" t="s">
        <v>5023</v>
      </c>
      <c r="B50" s="37" t="s">
        <v>5048</v>
      </c>
      <c r="C50" s="434" t="s">
        <v>5018</v>
      </c>
      <c r="D50" s="482" t="s">
        <v>5018</v>
      </c>
      <c r="E50" s="31" t="s">
        <v>281</v>
      </c>
      <c r="F50" s="65">
        <v>170</v>
      </c>
      <c r="G50" s="66">
        <v>160</v>
      </c>
      <c r="H50" s="293" t="s">
        <v>281</v>
      </c>
      <c r="I50" s="263" t="s">
        <v>281</v>
      </c>
      <c r="J50" s="477">
        <v>0.4</v>
      </c>
      <c r="K50" s="293" t="s">
        <v>281</v>
      </c>
      <c r="L50" s="446">
        <v>330</v>
      </c>
      <c r="M50" s="709">
        <f t="shared" si="0"/>
        <v>825</v>
      </c>
    </row>
    <row r="51" spans="1:13" s="518" customFormat="1" ht="12.75" customHeight="1">
      <c r="A51" s="24" t="s">
        <v>5024</v>
      </c>
      <c r="B51" s="37" t="s">
        <v>5049</v>
      </c>
      <c r="C51" s="434" t="s">
        <v>5019</v>
      </c>
      <c r="D51" s="482" t="s">
        <v>5019</v>
      </c>
      <c r="E51" s="31" t="s">
        <v>281</v>
      </c>
      <c r="F51" s="65">
        <v>170</v>
      </c>
      <c r="G51" s="66">
        <v>185</v>
      </c>
      <c r="H51" s="293" t="s">
        <v>281</v>
      </c>
      <c r="I51" s="263" t="s">
        <v>281</v>
      </c>
      <c r="J51" s="477">
        <v>0.4</v>
      </c>
      <c r="K51" s="293" t="s">
        <v>281</v>
      </c>
      <c r="L51" s="446">
        <v>330</v>
      </c>
      <c r="M51" s="709">
        <f t="shared" si="0"/>
        <v>825</v>
      </c>
    </row>
    <row r="52" spans="1:13" s="518" customFormat="1" ht="12.75" customHeight="1">
      <c r="A52" s="24" t="s">
        <v>5025</v>
      </c>
      <c r="B52" s="37" t="s">
        <v>5050</v>
      </c>
      <c r="C52" s="434" t="s">
        <v>4997</v>
      </c>
      <c r="D52" s="482" t="s">
        <v>4997</v>
      </c>
      <c r="E52" s="31" t="s">
        <v>281</v>
      </c>
      <c r="F52" s="65">
        <v>170</v>
      </c>
      <c r="G52" s="66">
        <v>210</v>
      </c>
      <c r="H52" s="293" t="s">
        <v>281</v>
      </c>
      <c r="I52" s="263" t="s">
        <v>281</v>
      </c>
      <c r="J52" s="477">
        <v>0.5</v>
      </c>
      <c r="K52" s="293" t="s">
        <v>281</v>
      </c>
      <c r="L52" s="446">
        <v>412.5</v>
      </c>
      <c r="M52" s="709">
        <f t="shared" si="0"/>
        <v>825</v>
      </c>
    </row>
    <row r="53" spans="1:13" s="518" customFormat="1" ht="12.75" customHeight="1" thickBot="1">
      <c r="A53" s="366" t="s">
        <v>5026</v>
      </c>
      <c r="B53" s="402" t="s">
        <v>5051</v>
      </c>
      <c r="C53" s="693" t="s">
        <v>4998</v>
      </c>
      <c r="D53" s="694" t="s">
        <v>4998</v>
      </c>
      <c r="E53" s="365" t="s">
        <v>281</v>
      </c>
      <c r="F53" s="382">
        <v>170</v>
      </c>
      <c r="G53" s="403">
        <v>235</v>
      </c>
      <c r="H53" s="404" t="s">
        <v>281</v>
      </c>
      <c r="I53" s="399" t="s">
        <v>281</v>
      </c>
      <c r="J53" s="513">
        <v>0.5</v>
      </c>
      <c r="K53" s="404" t="s">
        <v>281</v>
      </c>
      <c r="L53" s="689">
        <v>412.5</v>
      </c>
      <c r="M53" s="709">
        <f t="shared" si="0"/>
        <v>825</v>
      </c>
    </row>
    <row r="54" spans="1:13" s="518" customFormat="1" ht="12.75" customHeight="1">
      <c r="A54" s="364" t="s">
        <v>5027</v>
      </c>
      <c r="B54" s="362" t="s">
        <v>5052</v>
      </c>
      <c r="C54" s="695" t="s">
        <v>5054</v>
      </c>
      <c r="D54" s="696" t="s">
        <v>5000</v>
      </c>
      <c r="E54" s="363" t="s">
        <v>281</v>
      </c>
      <c r="F54" s="381">
        <v>170</v>
      </c>
      <c r="G54" s="400">
        <v>135</v>
      </c>
      <c r="H54" s="401" t="s">
        <v>281</v>
      </c>
      <c r="I54" s="398" t="s">
        <v>281</v>
      </c>
      <c r="J54" s="514">
        <v>0.7</v>
      </c>
      <c r="K54" s="401" t="s">
        <v>281</v>
      </c>
      <c r="L54" s="690">
        <v>614.25</v>
      </c>
      <c r="M54" s="709">
        <f t="shared" si="0"/>
        <v>877.5</v>
      </c>
    </row>
    <row r="55" spans="1:13" s="518" customFormat="1" ht="12.75" customHeight="1">
      <c r="A55" s="24" t="s">
        <v>5028</v>
      </c>
      <c r="B55" s="37" t="s">
        <v>5059</v>
      </c>
      <c r="C55" s="434" t="s">
        <v>5055</v>
      </c>
      <c r="D55" s="482" t="s">
        <v>5001</v>
      </c>
      <c r="E55" s="31" t="s">
        <v>281</v>
      </c>
      <c r="F55" s="65">
        <v>170</v>
      </c>
      <c r="G55" s="66">
        <v>160</v>
      </c>
      <c r="H55" s="293" t="s">
        <v>281</v>
      </c>
      <c r="I55" s="263" t="s">
        <v>281</v>
      </c>
      <c r="J55" s="477">
        <v>0.8</v>
      </c>
      <c r="K55" s="293" t="s">
        <v>281</v>
      </c>
      <c r="L55" s="446">
        <v>702</v>
      </c>
      <c r="M55" s="709">
        <f t="shared" si="0"/>
        <v>877.5</v>
      </c>
    </row>
    <row r="56" spans="1:13" s="518" customFormat="1" ht="12.75" customHeight="1">
      <c r="A56" s="24" t="s">
        <v>5029</v>
      </c>
      <c r="B56" s="37" t="s">
        <v>5060</v>
      </c>
      <c r="C56" s="434" t="s">
        <v>5056</v>
      </c>
      <c r="D56" s="482" t="s">
        <v>5002</v>
      </c>
      <c r="E56" s="31" t="s">
        <v>281</v>
      </c>
      <c r="F56" s="65">
        <v>170</v>
      </c>
      <c r="G56" s="66">
        <v>185</v>
      </c>
      <c r="H56" s="293" t="s">
        <v>281</v>
      </c>
      <c r="I56" s="263" t="s">
        <v>281</v>
      </c>
      <c r="J56" s="477">
        <v>0.8</v>
      </c>
      <c r="K56" s="293" t="s">
        <v>281</v>
      </c>
      <c r="L56" s="446">
        <v>702</v>
      </c>
      <c r="M56" s="709">
        <f t="shared" si="0"/>
        <v>877.5</v>
      </c>
    </row>
    <row r="57" spans="1:13" s="518" customFormat="1" ht="12.75" customHeight="1">
      <c r="A57" s="24" t="s">
        <v>5030</v>
      </c>
      <c r="B57" s="37" t="s">
        <v>5061</v>
      </c>
      <c r="C57" s="434" t="s">
        <v>5057</v>
      </c>
      <c r="D57" s="482" t="s">
        <v>5003</v>
      </c>
      <c r="E57" s="31" t="s">
        <v>281</v>
      </c>
      <c r="F57" s="65">
        <v>170</v>
      </c>
      <c r="G57" s="66">
        <v>210</v>
      </c>
      <c r="H57" s="293" t="s">
        <v>281</v>
      </c>
      <c r="I57" s="263" t="s">
        <v>281</v>
      </c>
      <c r="J57" s="477">
        <v>0.9</v>
      </c>
      <c r="K57" s="293" t="s">
        <v>281</v>
      </c>
      <c r="L57" s="446">
        <v>789.75</v>
      </c>
      <c r="M57" s="709">
        <f t="shared" si="0"/>
        <v>877.5</v>
      </c>
    </row>
    <row r="58" spans="1:13" s="518" customFormat="1" ht="12.75" customHeight="1">
      <c r="A58" s="24" t="s">
        <v>5031</v>
      </c>
      <c r="B58" s="37" t="s">
        <v>5062</v>
      </c>
      <c r="C58" s="434" t="s">
        <v>5058</v>
      </c>
      <c r="D58" s="482" t="s">
        <v>5004</v>
      </c>
      <c r="E58" s="31" t="s">
        <v>281</v>
      </c>
      <c r="F58" s="65">
        <v>170</v>
      </c>
      <c r="G58" s="66">
        <v>235</v>
      </c>
      <c r="H58" s="293" t="s">
        <v>281</v>
      </c>
      <c r="I58" s="263" t="s">
        <v>281</v>
      </c>
      <c r="J58" s="477">
        <v>0.9</v>
      </c>
      <c r="K58" s="293" t="s">
        <v>281</v>
      </c>
      <c r="L58" s="446">
        <v>789.75</v>
      </c>
      <c r="M58" s="709">
        <f>L58/J58</f>
        <v>877.5</v>
      </c>
    </row>
    <row r="59" spans="1:13" ht="12.75" customHeight="1">
      <c r="A59" s="886" t="s">
        <v>12331</v>
      </c>
      <c r="B59" s="886"/>
      <c r="C59" s="886"/>
      <c r="D59" s="886"/>
      <c r="E59" s="886"/>
      <c r="F59" s="886"/>
      <c r="G59" s="886"/>
      <c r="H59" s="886"/>
      <c r="I59" s="886"/>
      <c r="J59" s="886"/>
      <c r="K59" s="886"/>
      <c r="L59" s="886"/>
      <c r="M59" s="463"/>
    </row>
    <row r="60" spans="1:13" s="518" customFormat="1" ht="12.75" customHeight="1">
      <c r="A60" s="37" t="s">
        <v>5227</v>
      </c>
      <c r="B60" s="37" t="s">
        <v>5226</v>
      </c>
      <c r="C60" s="434" t="s">
        <v>4786</v>
      </c>
      <c r="D60" s="482" t="str">
        <f>VLOOKUP(A60,'[1]Чуг. и ОЦ'!$A$1:$IV$65536,4,FALSE)</f>
        <v>Пескоуловитель Sir 110</v>
      </c>
      <c r="E60" s="31">
        <v>500</v>
      </c>
      <c r="F60" s="52">
        <v>175</v>
      </c>
      <c r="G60" s="52">
        <v>540</v>
      </c>
      <c r="H60" s="293" t="s">
        <v>281</v>
      </c>
      <c r="I60" s="263" t="s">
        <v>1799</v>
      </c>
      <c r="J60" s="477">
        <v>63.8</v>
      </c>
      <c r="K60" s="52">
        <v>12</v>
      </c>
      <c r="L60" s="446">
        <v>4738</v>
      </c>
      <c r="M60" s="59"/>
    </row>
    <row r="61" spans="1:13" s="518" customFormat="1" ht="12.75" customHeight="1">
      <c r="A61" s="37"/>
      <c r="B61" s="37" t="s">
        <v>5229</v>
      </c>
      <c r="C61" s="434" t="s">
        <v>5228</v>
      </c>
      <c r="D61" s="482" t="s">
        <v>5228</v>
      </c>
      <c r="E61" s="31">
        <v>500</v>
      </c>
      <c r="F61" s="52">
        <v>175</v>
      </c>
      <c r="G61" s="52">
        <v>540</v>
      </c>
      <c r="H61" s="293" t="s">
        <v>281</v>
      </c>
      <c r="I61" s="263" t="s">
        <v>1799</v>
      </c>
      <c r="J61" s="477">
        <v>63.8</v>
      </c>
      <c r="K61" s="52">
        <v>12</v>
      </c>
      <c r="L61" s="446">
        <v>4938</v>
      </c>
      <c r="M61" s="59"/>
    </row>
    <row r="62" spans="1:13" s="518" customFormat="1" ht="12.75" customHeight="1">
      <c r="A62" s="23" t="s">
        <v>5032</v>
      </c>
      <c r="B62" s="24" t="s">
        <v>5053</v>
      </c>
      <c r="C62" s="434" t="s">
        <v>4999</v>
      </c>
      <c r="D62" s="469" t="s">
        <v>4999</v>
      </c>
      <c r="E62" s="31">
        <v>420</v>
      </c>
      <c r="F62" s="65">
        <v>102</v>
      </c>
      <c r="G62" s="65">
        <v>114</v>
      </c>
      <c r="H62" s="24" t="s">
        <v>281</v>
      </c>
      <c r="I62" s="263" t="s">
        <v>281</v>
      </c>
      <c r="J62" s="477">
        <v>1.3</v>
      </c>
      <c r="K62" s="24" t="s">
        <v>281</v>
      </c>
      <c r="L62" s="446">
        <v>1914</v>
      </c>
      <c r="M62" s="59"/>
    </row>
    <row r="63" spans="1:13" ht="12.75" customHeight="1">
      <c r="A63" s="886" t="s">
        <v>12332</v>
      </c>
      <c r="B63" s="886"/>
      <c r="C63" s="886"/>
      <c r="D63" s="886"/>
      <c r="E63" s="886"/>
      <c r="F63" s="886"/>
      <c r="G63" s="886"/>
      <c r="H63" s="886"/>
      <c r="I63" s="886"/>
      <c r="J63" s="886"/>
      <c r="K63" s="886"/>
      <c r="L63" s="886"/>
      <c r="M63" s="463"/>
    </row>
    <row r="64" spans="1:13" s="518" customFormat="1" ht="12.75" customHeight="1">
      <c r="A64" s="23"/>
      <c r="B64" s="24" t="s">
        <v>281</v>
      </c>
      <c r="C64" s="434" t="s">
        <v>4108</v>
      </c>
      <c r="D64" s="482" t="s">
        <v>4762</v>
      </c>
      <c r="E64" s="24" t="s">
        <v>281</v>
      </c>
      <c r="F64" s="24" t="s">
        <v>281</v>
      </c>
      <c r="G64" s="24" t="s">
        <v>281</v>
      </c>
      <c r="H64" s="24" t="s">
        <v>281</v>
      </c>
      <c r="I64" s="24" t="s">
        <v>281</v>
      </c>
      <c r="J64" s="24" t="s">
        <v>281</v>
      </c>
      <c r="K64" s="24" t="s">
        <v>281</v>
      </c>
      <c r="L64" s="446">
        <v>1450</v>
      </c>
      <c r="M64" s="59"/>
    </row>
    <row r="65" spans="1:13" s="518" customFormat="1" ht="12.75" customHeight="1">
      <c r="A65" s="23"/>
      <c r="B65" s="24" t="s">
        <v>281</v>
      </c>
      <c r="C65" s="434" t="s">
        <v>4109</v>
      </c>
      <c r="D65" s="482" t="s">
        <v>4763</v>
      </c>
      <c r="E65" s="24" t="s">
        <v>281</v>
      </c>
      <c r="F65" s="24" t="s">
        <v>281</v>
      </c>
      <c r="G65" s="24" t="s">
        <v>281</v>
      </c>
      <c r="H65" s="24" t="s">
        <v>281</v>
      </c>
      <c r="I65" s="24" t="s">
        <v>281</v>
      </c>
      <c r="J65" s="24" t="s">
        <v>281</v>
      </c>
      <c r="K65" s="24" t="s">
        <v>281</v>
      </c>
      <c r="L65" s="446">
        <v>1320</v>
      </c>
      <c r="M65" s="59"/>
    </row>
    <row r="66" spans="1:13" ht="12.75" customHeight="1">
      <c r="A66" s="886" t="s">
        <v>12333</v>
      </c>
      <c r="B66" s="886"/>
      <c r="C66" s="886"/>
      <c r="D66" s="886"/>
      <c r="E66" s="886"/>
      <c r="F66" s="886"/>
      <c r="G66" s="886"/>
      <c r="H66" s="886"/>
      <c r="I66" s="886"/>
      <c r="J66" s="886"/>
      <c r="K66" s="886"/>
      <c r="L66" s="886"/>
      <c r="M66" s="463"/>
    </row>
    <row r="67" spans="1:13" s="518" customFormat="1" ht="12.75" customHeight="1">
      <c r="A67" s="24" t="s">
        <v>4826</v>
      </c>
      <c r="B67" s="24" t="s">
        <v>4777</v>
      </c>
      <c r="C67" s="611" t="s">
        <v>4833</v>
      </c>
      <c r="D67" s="470" t="s">
        <v>5674</v>
      </c>
      <c r="E67" s="31">
        <v>500</v>
      </c>
      <c r="F67" s="66">
        <v>160</v>
      </c>
      <c r="G67" s="66">
        <v>21</v>
      </c>
      <c r="H67" s="293" t="s">
        <v>281</v>
      </c>
      <c r="I67" s="263" t="s">
        <v>1799</v>
      </c>
      <c r="J67" s="477">
        <v>5.3</v>
      </c>
      <c r="K67" s="66">
        <v>250</v>
      </c>
      <c r="L67" s="446" t="s">
        <v>12100</v>
      </c>
      <c r="M67" s="59"/>
    </row>
    <row r="68" spans="1:13" s="518" customFormat="1" ht="12.75" customHeight="1">
      <c r="A68" s="24" t="s">
        <v>4827</v>
      </c>
      <c r="B68" s="24" t="s">
        <v>4778</v>
      </c>
      <c r="C68" s="611" t="s">
        <v>4834</v>
      </c>
      <c r="D68" s="470" t="s">
        <v>5096</v>
      </c>
      <c r="E68" s="31">
        <v>1000</v>
      </c>
      <c r="F68" s="66">
        <v>159</v>
      </c>
      <c r="G68" s="66">
        <v>21</v>
      </c>
      <c r="H68" s="293" t="s">
        <v>281</v>
      </c>
      <c r="I68" s="263" t="s">
        <v>289</v>
      </c>
      <c r="J68" s="477">
        <v>3.9</v>
      </c>
      <c r="K68" s="66">
        <v>200</v>
      </c>
      <c r="L68" s="710">
        <v>1115</v>
      </c>
      <c r="M68" s="711" t="s">
        <v>8407</v>
      </c>
    </row>
    <row r="69" spans="1:13" s="518" customFormat="1" ht="12.75" customHeight="1">
      <c r="A69" s="24" t="s">
        <v>4828</v>
      </c>
      <c r="B69" s="24" t="s">
        <v>4779</v>
      </c>
      <c r="C69" s="611" t="s">
        <v>4835</v>
      </c>
      <c r="D69" s="470" t="s">
        <v>5097</v>
      </c>
      <c r="E69" s="31">
        <v>500</v>
      </c>
      <c r="F69" s="66">
        <v>159</v>
      </c>
      <c r="G69" s="66">
        <v>21</v>
      </c>
      <c r="H69" s="293" t="s">
        <v>281</v>
      </c>
      <c r="I69" s="263" t="s">
        <v>289</v>
      </c>
      <c r="J69" s="477">
        <v>1.9</v>
      </c>
      <c r="K69" s="66">
        <v>400</v>
      </c>
      <c r="L69" s="710">
        <v>558</v>
      </c>
      <c r="M69" s="711" t="s">
        <v>8407</v>
      </c>
    </row>
    <row r="70" spans="1:13" s="518" customFormat="1" ht="12.75" customHeight="1">
      <c r="A70" s="24" t="s">
        <v>4829</v>
      </c>
      <c r="B70" s="24" t="s">
        <v>4780</v>
      </c>
      <c r="C70" s="611" t="s">
        <v>4836</v>
      </c>
      <c r="D70" s="470" t="s">
        <v>5098</v>
      </c>
      <c r="E70" s="31">
        <v>1000</v>
      </c>
      <c r="F70" s="66">
        <v>159</v>
      </c>
      <c r="G70" s="66">
        <v>21</v>
      </c>
      <c r="H70" s="293" t="s">
        <v>281</v>
      </c>
      <c r="I70" s="263" t="s">
        <v>289</v>
      </c>
      <c r="J70" s="477">
        <v>3.9</v>
      </c>
      <c r="K70" s="66">
        <v>200</v>
      </c>
      <c r="L70" s="710">
        <v>1115</v>
      </c>
      <c r="M70" s="711" t="s">
        <v>8407</v>
      </c>
    </row>
    <row r="71" spans="1:13" s="518" customFormat="1" ht="12.75" customHeight="1">
      <c r="A71" s="24" t="s">
        <v>4830</v>
      </c>
      <c r="B71" s="24" t="s">
        <v>4781</v>
      </c>
      <c r="C71" s="611" t="s">
        <v>4837</v>
      </c>
      <c r="D71" s="470" t="s">
        <v>5099</v>
      </c>
      <c r="E71" s="31">
        <v>500</v>
      </c>
      <c r="F71" s="66">
        <v>159</v>
      </c>
      <c r="G71" s="66">
        <v>21</v>
      </c>
      <c r="H71" s="293" t="s">
        <v>281</v>
      </c>
      <c r="I71" s="263" t="s">
        <v>289</v>
      </c>
      <c r="J71" s="477">
        <v>1.9</v>
      </c>
      <c r="K71" s="66">
        <v>400</v>
      </c>
      <c r="L71" s="710">
        <v>558</v>
      </c>
      <c r="M71" s="711" t="s">
        <v>8407</v>
      </c>
    </row>
    <row r="72" spans="1:13" s="518" customFormat="1" ht="12.75" customHeight="1">
      <c r="A72" s="24" t="s">
        <v>4831</v>
      </c>
      <c r="B72" s="24" t="s">
        <v>4782</v>
      </c>
      <c r="C72" s="611" t="s">
        <v>4838</v>
      </c>
      <c r="D72" s="470" t="s">
        <v>5100</v>
      </c>
      <c r="E72" s="31">
        <v>1000</v>
      </c>
      <c r="F72" s="66">
        <v>159</v>
      </c>
      <c r="G72" s="66">
        <v>21</v>
      </c>
      <c r="H72" s="293" t="s">
        <v>281</v>
      </c>
      <c r="I72" s="263" t="s">
        <v>289</v>
      </c>
      <c r="J72" s="477">
        <v>3.9</v>
      </c>
      <c r="K72" s="66">
        <v>200</v>
      </c>
      <c r="L72" s="710">
        <v>1115</v>
      </c>
      <c r="M72" s="711" t="s">
        <v>8407</v>
      </c>
    </row>
    <row r="73" spans="1:13" s="518" customFormat="1" ht="13.15" customHeight="1">
      <c r="A73" s="24" t="s">
        <v>4832</v>
      </c>
      <c r="B73" s="24" t="s">
        <v>4783</v>
      </c>
      <c r="C73" s="611" t="s">
        <v>4839</v>
      </c>
      <c r="D73" s="470" t="s">
        <v>5675</v>
      </c>
      <c r="E73" s="31">
        <v>500</v>
      </c>
      <c r="F73" s="66">
        <v>159</v>
      </c>
      <c r="G73" s="66">
        <v>21</v>
      </c>
      <c r="H73" s="293" t="s">
        <v>281</v>
      </c>
      <c r="I73" s="263" t="s">
        <v>289</v>
      </c>
      <c r="J73" s="477">
        <v>1.9</v>
      </c>
      <c r="K73" s="66">
        <v>400</v>
      </c>
      <c r="L73" s="710">
        <v>558</v>
      </c>
      <c r="M73" s="711" t="s">
        <v>8407</v>
      </c>
    </row>
    <row r="74" spans="1:13" s="518" customFormat="1" ht="12.75" customHeight="1">
      <c r="A74" s="24"/>
      <c r="B74" s="24" t="s">
        <v>5230</v>
      </c>
      <c r="C74" s="611" t="s">
        <v>5156</v>
      </c>
      <c r="D74" s="470" t="s">
        <v>5157</v>
      </c>
      <c r="E74" s="31">
        <v>1000</v>
      </c>
      <c r="F74" s="66">
        <v>159</v>
      </c>
      <c r="G74" s="66">
        <v>21</v>
      </c>
      <c r="H74" s="293" t="s">
        <v>281</v>
      </c>
      <c r="I74" s="263" t="s">
        <v>281</v>
      </c>
      <c r="J74" s="477">
        <v>3.6</v>
      </c>
      <c r="K74" s="66">
        <v>200</v>
      </c>
      <c r="L74" s="710">
        <v>1026</v>
      </c>
      <c r="M74" s="711" t="s">
        <v>8407</v>
      </c>
    </row>
    <row r="75" spans="1:13" s="518" customFormat="1" ht="12.75" customHeight="1">
      <c r="A75" s="24"/>
      <c r="B75" s="24" t="s">
        <v>5231</v>
      </c>
      <c r="C75" s="611" t="s">
        <v>5158</v>
      </c>
      <c r="D75" s="470" t="s">
        <v>5159</v>
      </c>
      <c r="E75" s="31">
        <v>500</v>
      </c>
      <c r="F75" s="66">
        <v>159</v>
      </c>
      <c r="G75" s="66">
        <v>21</v>
      </c>
      <c r="H75" s="293" t="s">
        <v>281</v>
      </c>
      <c r="I75" s="263" t="s">
        <v>281</v>
      </c>
      <c r="J75" s="477">
        <v>1.8</v>
      </c>
      <c r="K75" s="66">
        <v>400</v>
      </c>
      <c r="L75" s="710">
        <v>513</v>
      </c>
      <c r="M75" s="711" t="s">
        <v>8407</v>
      </c>
    </row>
    <row r="76" spans="1:13" s="518" customFormat="1" ht="12.75" customHeight="1">
      <c r="A76" s="24"/>
      <c r="B76" s="24" t="s">
        <v>5232</v>
      </c>
      <c r="C76" s="611" t="s">
        <v>5160</v>
      </c>
      <c r="D76" s="470" t="s">
        <v>5161</v>
      </c>
      <c r="E76" s="31">
        <v>1000</v>
      </c>
      <c r="F76" s="66">
        <v>159</v>
      </c>
      <c r="G76" s="66">
        <v>21</v>
      </c>
      <c r="H76" s="293" t="s">
        <v>281</v>
      </c>
      <c r="I76" s="263" t="s">
        <v>281</v>
      </c>
      <c r="J76" s="477">
        <v>3.6</v>
      </c>
      <c r="K76" s="66">
        <v>200</v>
      </c>
      <c r="L76" s="710">
        <v>1026</v>
      </c>
      <c r="M76" s="711" t="s">
        <v>8407</v>
      </c>
    </row>
    <row r="77" spans="1:13" s="518" customFormat="1" ht="12.75" customHeight="1">
      <c r="A77" s="24"/>
      <c r="B77" s="24" t="s">
        <v>5233</v>
      </c>
      <c r="C77" s="611" t="s">
        <v>5162</v>
      </c>
      <c r="D77" s="470" t="s">
        <v>5163</v>
      </c>
      <c r="E77" s="31">
        <v>500</v>
      </c>
      <c r="F77" s="66">
        <v>159</v>
      </c>
      <c r="G77" s="66">
        <v>21</v>
      </c>
      <c r="H77" s="293" t="s">
        <v>281</v>
      </c>
      <c r="I77" s="263" t="s">
        <v>281</v>
      </c>
      <c r="J77" s="477">
        <v>1.8</v>
      </c>
      <c r="K77" s="66">
        <v>400</v>
      </c>
      <c r="L77" s="710">
        <v>513</v>
      </c>
      <c r="M77" s="711" t="s">
        <v>8407</v>
      </c>
    </row>
    <row r="78" spans="1:13" s="518" customFormat="1" ht="12.75" customHeight="1">
      <c r="A78" s="24"/>
      <c r="B78" s="24" t="s">
        <v>5234</v>
      </c>
      <c r="C78" s="611" t="s">
        <v>5164</v>
      </c>
      <c r="D78" s="470" t="s">
        <v>5165</v>
      </c>
      <c r="E78" s="31">
        <v>1000</v>
      </c>
      <c r="F78" s="66">
        <v>159</v>
      </c>
      <c r="G78" s="66">
        <v>21</v>
      </c>
      <c r="H78" s="293" t="s">
        <v>281</v>
      </c>
      <c r="I78" s="263" t="s">
        <v>281</v>
      </c>
      <c r="J78" s="477">
        <v>3.6</v>
      </c>
      <c r="K78" s="66">
        <v>200</v>
      </c>
      <c r="L78" s="710">
        <v>1026</v>
      </c>
      <c r="M78" s="711" t="s">
        <v>8407</v>
      </c>
    </row>
    <row r="79" spans="1:13" s="518" customFormat="1" ht="12.75" customHeight="1">
      <c r="A79" s="24"/>
      <c r="B79" s="24" t="s">
        <v>5235</v>
      </c>
      <c r="C79" s="611" t="s">
        <v>5166</v>
      </c>
      <c r="D79" s="470" t="s">
        <v>5676</v>
      </c>
      <c r="E79" s="31">
        <v>500</v>
      </c>
      <c r="F79" s="66">
        <v>159</v>
      </c>
      <c r="G79" s="66">
        <v>21</v>
      </c>
      <c r="H79" s="293" t="s">
        <v>281</v>
      </c>
      <c r="I79" s="263" t="s">
        <v>281</v>
      </c>
      <c r="J79" s="477">
        <v>1.8</v>
      </c>
      <c r="K79" s="66">
        <v>400</v>
      </c>
      <c r="L79" s="710">
        <v>513</v>
      </c>
      <c r="M79" s="711" t="s">
        <v>8407</v>
      </c>
    </row>
    <row r="80" spans="1:13" s="518" customFormat="1" ht="12.75" customHeight="1">
      <c r="A80" s="24"/>
      <c r="B80" s="24" t="s">
        <v>5154</v>
      </c>
      <c r="C80" s="434" t="s">
        <v>5150</v>
      </c>
      <c r="D80" s="482" t="s">
        <v>5152</v>
      </c>
      <c r="E80" s="31">
        <v>1000</v>
      </c>
      <c r="F80" s="66">
        <v>159</v>
      </c>
      <c r="G80" s="55">
        <v>21</v>
      </c>
      <c r="H80" s="293" t="s">
        <v>281</v>
      </c>
      <c r="I80" s="263" t="s">
        <v>433</v>
      </c>
      <c r="J80" s="477">
        <v>5</v>
      </c>
      <c r="K80" s="33">
        <v>200</v>
      </c>
      <c r="L80" s="710">
        <v>1330</v>
      </c>
      <c r="M80" s="712"/>
    </row>
    <row r="81" spans="1:13" s="518" customFormat="1" ht="12.75" customHeight="1">
      <c r="A81" s="24"/>
      <c r="B81" s="24" t="s">
        <v>5155</v>
      </c>
      <c r="C81" s="434" t="s">
        <v>5151</v>
      </c>
      <c r="D81" s="482" t="s">
        <v>5153</v>
      </c>
      <c r="E81" s="31">
        <v>500</v>
      </c>
      <c r="F81" s="66">
        <v>159</v>
      </c>
      <c r="G81" s="55">
        <v>21</v>
      </c>
      <c r="H81" s="24" t="s">
        <v>281</v>
      </c>
      <c r="I81" s="263" t="s">
        <v>433</v>
      </c>
      <c r="J81" s="477">
        <v>2.7</v>
      </c>
      <c r="K81" s="33">
        <v>400</v>
      </c>
      <c r="L81" s="710">
        <v>816</v>
      </c>
      <c r="M81" s="712"/>
    </row>
    <row r="82" spans="1:13" ht="15" customHeight="1">
      <c r="A82" s="435"/>
      <c r="B82" s="435"/>
      <c r="C82" s="475"/>
      <c r="D82" s="475"/>
      <c r="E82" s="6"/>
      <c r="F82" s="6"/>
      <c r="G82" s="6"/>
      <c r="H82" s="6"/>
      <c r="I82" s="6"/>
      <c r="J82" s="6"/>
      <c r="K82" s="291"/>
      <c r="L82" s="435"/>
      <c r="M82" s="296"/>
    </row>
    <row r="83" spans="1:13" ht="15" customHeight="1">
      <c r="A83" s="692"/>
      <c r="B83" s="692"/>
      <c r="C83" s="28"/>
      <c r="D83" s="28"/>
      <c r="E83" s="13"/>
      <c r="F83" s="12"/>
      <c r="G83" s="12"/>
      <c r="H83" s="12"/>
      <c r="I83" s="12"/>
      <c r="J83" s="13"/>
      <c r="K83" s="7"/>
      <c r="L83" s="435"/>
      <c r="M83" s="296"/>
    </row>
  </sheetData>
  <mergeCells count="7">
    <mergeCell ref="A2:L2"/>
    <mergeCell ref="A11:L11"/>
    <mergeCell ref="A41:L41"/>
    <mergeCell ref="A66:L66"/>
    <mergeCell ref="A59:L59"/>
    <mergeCell ref="A63:L63"/>
    <mergeCell ref="A46:L4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5" max="11" man="1"/>
  </rowBreaks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13">
    <tabColor rgb="FF6AA84F"/>
    <pageSetUpPr fitToPage="1"/>
  </sheetPr>
  <dimension ref="A1:M94"/>
  <sheetViews>
    <sheetView zoomScaleNormal="100" zoomScalePageLayoutView="85" workbookViewId="0"/>
  </sheetViews>
  <sheetFormatPr defaultColWidth="9.140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5.28515625" style="451" customWidth="1"/>
    <col min="14" max="16384" width="9.140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  <c r="M1" s="296"/>
    </row>
    <row r="2" spans="1:13" ht="12.75" customHeight="1">
      <c r="A2" s="849" t="s">
        <v>8956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296"/>
    </row>
    <row r="3" spans="1:13" ht="12.75" customHeight="1">
      <c r="A3" s="37" t="s">
        <v>8350</v>
      </c>
      <c r="B3" s="23" t="s">
        <v>8305</v>
      </c>
      <c r="C3" s="434" t="s">
        <v>984</v>
      </c>
      <c r="D3" s="482" t="s">
        <v>5797</v>
      </c>
      <c r="E3" s="31">
        <v>1000</v>
      </c>
      <c r="F3" s="23" t="s">
        <v>1891</v>
      </c>
      <c r="G3" s="23" t="s">
        <v>319</v>
      </c>
      <c r="H3" s="61" t="s">
        <v>8303</v>
      </c>
      <c r="I3" s="263" t="s">
        <v>3537</v>
      </c>
      <c r="J3" s="477">
        <v>60</v>
      </c>
      <c r="K3" s="268">
        <v>20</v>
      </c>
      <c r="L3" s="446">
        <v>2595</v>
      </c>
      <c r="M3" s="296"/>
    </row>
    <row r="4" spans="1:13" ht="12.75" customHeight="1">
      <c r="A4" s="37" t="s">
        <v>8351</v>
      </c>
      <c r="B4" s="701" t="s">
        <v>8306</v>
      </c>
      <c r="C4" s="702" t="s">
        <v>985</v>
      </c>
      <c r="D4" s="703" t="s">
        <v>5798</v>
      </c>
      <c r="E4" s="31">
        <v>1000</v>
      </c>
      <c r="F4" s="23" t="s">
        <v>1891</v>
      </c>
      <c r="G4" s="23" t="s">
        <v>330</v>
      </c>
      <c r="H4" s="61" t="s">
        <v>1797</v>
      </c>
      <c r="I4" s="263" t="s">
        <v>3537</v>
      </c>
      <c r="J4" s="477">
        <v>67.3</v>
      </c>
      <c r="K4" s="268">
        <v>20</v>
      </c>
      <c r="L4" s="446">
        <v>2635</v>
      </c>
      <c r="M4" s="296"/>
    </row>
    <row r="5" spans="1:13" ht="12.75" customHeight="1">
      <c r="A5" s="37" t="s">
        <v>8352</v>
      </c>
      <c r="B5" s="701" t="s">
        <v>8307</v>
      </c>
      <c r="C5" s="702" t="s">
        <v>986</v>
      </c>
      <c r="D5" s="703" t="s">
        <v>5799</v>
      </c>
      <c r="E5" s="31">
        <v>1000</v>
      </c>
      <c r="F5" s="23" t="s">
        <v>1891</v>
      </c>
      <c r="G5" s="23" t="s">
        <v>1811</v>
      </c>
      <c r="H5" s="61" t="s">
        <v>1802</v>
      </c>
      <c r="I5" s="263" t="s">
        <v>3537</v>
      </c>
      <c r="J5" s="477">
        <v>72</v>
      </c>
      <c r="K5" s="268">
        <v>20</v>
      </c>
      <c r="L5" s="446">
        <v>2660</v>
      </c>
      <c r="M5" s="296"/>
    </row>
    <row r="6" spans="1:13" ht="12.75" customHeight="1">
      <c r="A6" s="37" t="s">
        <v>8353</v>
      </c>
      <c r="B6" s="23" t="s">
        <v>8308</v>
      </c>
      <c r="C6" s="434" t="s">
        <v>987</v>
      </c>
      <c r="D6" s="482" t="s">
        <v>5800</v>
      </c>
      <c r="E6" s="31">
        <v>1000</v>
      </c>
      <c r="F6" s="23" t="s">
        <v>1891</v>
      </c>
      <c r="G6" s="23" t="s">
        <v>1815</v>
      </c>
      <c r="H6" s="61" t="s">
        <v>4100</v>
      </c>
      <c r="I6" s="263" t="s">
        <v>3537</v>
      </c>
      <c r="J6" s="477">
        <v>78</v>
      </c>
      <c r="K6" s="268">
        <v>16</v>
      </c>
      <c r="L6" s="446">
        <v>2665</v>
      </c>
      <c r="M6" s="296"/>
    </row>
    <row r="7" spans="1:13" ht="12.75" customHeight="1">
      <c r="A7" s="37" t="s">
        <v>8354</v>
      </c>
      <c r="B7" s="23" t="s">
        <v>8309</v>
      </c>
      <c r="C7" s="434" t="s">
        <v>988</v>
      </c>
      <c r="D7" s="482" t="s">
        <v>5801</v>
      </c>
      <c r="E7" s="31">
        <v>1000</v>
      </c>
      <c r="F7" s="23" t="s">
        <v>1891</v>
      </c>
      <c r="G7" s="23" t="s">
        <v>1823</v>
      </c>
      <c r="H7" s="61" t="s">
        <v>2939</v>
      </c>
      <c r="I7" s="263" t="s">
        <v>3537</v>
      </c>
      <c r="J7" s="477">
        <v>84</v>
      </c>
      <c r="K7" s="268">
        <v>16</v>
      </c>
      <c r="L7" s="446">
        <v>2690</v>
      </c>
      <c r="M7" s="296"/>
    </row>
    <row r="8" spans="1:13" ht="12.75" customHeight="1">
      <c r="A8" s="37" t="s">
        <v>8355</v>
      </c>
      <c r="B8" s="23" t="s">
        <v>8349</v>
      </c>
      <c r="C8" s="434" t="s">
        <v>989</v>
      </c>
      <c r="D8" s="482" t="s">
        <v>5925</v>
      </c>
      <c r="E8" s="31">
        <v>1000</v>
      </c>
      <c r="F8" s="23" t="s">
        <v>1891</v>
      </c>
      <c r="G8" s="23" t="s">
        <v>3548</v>
      </c>
      <c r="H8" s="61" t="s">
        <v>2940</v>
      </c>
      <c r="I8" s="263" t="s">
        <v>3537</v>
      </c>
      <c r="J8" s="477">
        <v>90</v>
      </c>
      <c r="K8" s="268">
        <v>16</v>
      </c>
      <c r="L8" s="446">
        <v>2710</v>
      </c>
      <c r="M8" s="296"/>
    </row>
    <row r="9" spans="1:13" ht="12.75" customHeight="1">
      <c r="A9" s="37" t="s">
        <v>8356</v>
      </c>
      <c r="B9" s="23" t="s">
        <v>8310</v>
      </c>
      <c r="C9" s="434" t="s">
        <v>990</v>
      </c>
      <c r="D9" s="482" t="s">
        <v>5802</v>
      </c>
      <c r="E9" s="31">
        <v>1000</v>
      </c>
      <c r="F9" s="23" t="s">
        <v>1891</v>
      </c>
      <c r="G9" s="23" t="s">
        <v>3551</v>
      </c>
      <c r="H9" s="61" t="s">
        <v>2422</v>
      </c>
      <c r="I9" s="263" t="s">
        <v>3537</v>
      </c>
      <c r="J9" s="477">
        <v>95.8</v>
      </c>
      <c r="K9" s="268">
        <v>12</v>
      </c>
      <c r="L9" s="446">
        <v>2735</v>
      </c>
      <c r="M9" s="296"/>
    </row>
    <row r="10" spans="1:13" ht="12.75" customHeight="1">
      <c r="A10" s="37" t="s">
        <v>8357</v>
      </c>
      <c r="B10" s="23" t="s">
        <v>8311</v>
      </c>
      <c r="C10" s="434" t="s">
        <v>991</v>
      </c>
      <c r="D10" s="482" t="s">
        <v>5803</v>
      </c>
      <c r="E10" s="31">
        <v>1000</v>
      </c>
      <c r="F10" s="23" t="s">
        <v>1891</v>
      </c>
      <c r="G10" s="23" t="s">
        <v>3555</v>
      </c>
      <c r="H10" s="61" t="s">
        <v>1823</v>
      </c>
      <c r="I10" s="263" t="s">
        <v>3537</v>
      </c>
      <c r="J10" s="477">
        <v>100.6</v>
      </c>
      <c r="K10" s="268">
        <v>12</v>
      </c>
      <c r="L10" s="446">
        <v>2755</v>
      </c>
      <c r="M10" s="296"/>
    </row>
    <row r="11" spans="1:13" ht="12.75" customHeight="1">
      <c r="A11" s="37" t="s">
        <v>8358</v>
      </c>
      <c r="B11" s="23" t="s">
        <v>8312</v>
      </c>
      <c r="C11" s="434" t="s">
        <v>992</v>
      </c>
      <c r="D11" s="482" t="s">
        <v>5804</v>
      </c>
      <c r="E11" s="31">
        <v>1000</v>
      </c>
      <c r="F11" s="23" t="s">
        <v>1891</v>
      </c>
      <c r="G11" s="23" t="s">
        <v>3559</v>
      </c>
      <c r="H11" s="61" t="s">
        <v>645</v>
      </c>
      <c r="I11" s="263" t="s">
        <v>3537</v>
      </c>
      <c r="J11" s="477">
        <v>101.8</v>
      </c>
      <c r="K11" s="268">
        <v>12</v>
      </c>
      <c r="L11" s="446">
        <v>2765</v>
      </c>
      <c r="M11" s="296"/>
    </row>
    <row r="12" spans="1:13" ht="12.75" customHeight="1">
      <c r="A12" s="849" t="s">
        <v>8957</v>
      </c>
      <c r="B12" s="849"/>
      <c r="C12" s="849"/>
      <c r="D12" s="849"/>
      <c r="E12" s="849"/>
      <c r="F12" s="849"/>
      <c r="G12" s="849"/>
      <c r="H12" s="849"/>
      <c r="I12" s="849"/>
      <c r="J12" s="851"/>
      <c r="K12" s="849"/>
      <c r="L12" s="849"/>
      <c r="M12" s="296"/>
    </row>
    <row r="13" spans="1:13" ht="12.75" customHeight="1">
      <c r="A13" s="37" t="s">
        <v>8359</v>
      </c>
      <c r="B13" s="37" t="s">
        <v>8313</v>
      </c>
      <c r="C13" s="434" t="s">
        <v>993</v>
      </c>
      <c r="D13" s="706" t="s">
        <v>5840</v>
      </c>
      <c r="E13" s="31">
        <v>1000</v>
      </c>
      <c r="F13" s="23" t="s">
        <v>1891</v>
      </c>
      <c r="G13" s="23" t="s">
        <v>4042</v>
      </c>
      <c r="H13" s="61" t="s">
        <v>337</v>
      </c>
      <c r="I13" s="263" t="s">
        <v>3537</v>
      </c>
      <c r="J13" s="477">
        <v>60.5</v>
      </c>
      <c r="K13" s="268">
        <v>20</v>
      </c>
      <c r="L13" s="446">
        <v>2980</v>
      </c>
      <c r="M13" s="296"/>
    </row>
    <row r="14" spans="1:13" ht="12.75" customHeight="1">
      <c r="A14" s="37" t="s">
        <v>8360</v>
      </c>
      <c r="B14" s="37" t="s">
        <v>8314</v>
      </c>
      <c r="C14" s="434" t="s">
        <v>994</v>
      </c>
      <c r="D14" s="706" t="s">
        <v>5841</v>
      </c>
      <c r="E14" s="31">
        <v>1000</v>
      </c>
      <c r="F14" s="23" t="s">
        <v>1891</v>
      </c>
      <c r="G14" s="23" t="s">
        <v>4045</v>
      </c>
      <c r="H14" s="61" t="s">
        <v>341</v>
      </c>
      <c r="I14" s="263" t="s">
        <v>3537</v>
      </c>
      <c r="J14" s="477">
        <v>61.7</v>
      </c>
      <c r="K14" s="268">
        <v>20</v>
      </c>
      <c r="L14" s="446">
        <v>2980</v>
      </c>
      <c r="M14" s="296"/>
    </row>
    <row r="15" spans="1:13" ht="12.75" customHeight="1">
      <c r="A15" s="37" t="s">
        <v>8361</v>
      </c>
      <c r="B15" s="37" t="s">
        <v>8315</v>
      </c>
      <c r="C15" s="434" t="s">
        <v>995</v>
      </c>
      <c r="D15" s="706" t="s">
        <v>5842</v>
      </c>
      <c r="E15" s="31">
        <v>1000</v>
      </c>
      <c r="F15" s="23" t="s">
        <v>1891</v>
      </c>
      <c r="G15" s="23" t="s">
        <v>4048</v>
      </c>
      <c r="H15" s="61" t="s">
        <v>12080</v>
      </c>
      <c r="I15" s="263" t="s">
        <v>3537</v>
      </c>
      <c r="J15" s="477">
        <v>62.9</v>
      </c>
      <c r="K15" s="268">
        <v>20</v>
      </c>
      <c r="L15" s="446">
        <v>2980</v>
      </c>
      <c r="M15" s="296"/>
    </row>
    <row r="16" spans="1:13" ht="12.75" customHeight="1">
      <c r="A16" s="37" t="s">
        <v>8362</v>
      </c>
      <c r="B16" s="37" t="s">
        <v>8316</v>
      </c>
      <c r="C16" s="434" t="s">
        <v>996</v>
      </c>
      <c r="D16" s="706" t="s">
        <v>5843</v>
      </c>
      <c r="E16" s="31">
        <v>1000</v>
      </c>
      <c r="F16" s="23" t="s">
        <v>1891</v>
      </c>
      <c r="G16" s="23" t="s">
        <v>4051</v>
      </c>
      <c r="H16" s="61" t="s">
        <v>349</v>
      </c>
      <c r="I16" s="263" t="s">
        <v>3537</v>
      </c>
      <c r="J16" s="477">
        <v>64.099999999999994</v>
      </c>
      <c r="K16" s="268">
        <v>20</v>
      </c>
      <c r="L16" s="446">
        <v>2980</v>
      </c>
      <c r="M16" s="296"/>
    </row>
    <row r="17" spans="1:13" ht="12.75" customHeight="1">
      <c r="A17" s="37" t="s">
        <v>8363</v>
      </c>
      <c r="B17" s="37" t="s">
        <v>8317</v>
      </c>
      <c r="C17" s="434" t="s">
        <v>997</v>
      </c>
      <c r="D17" s="706" t="s">
        <v>5844</v>
      </c>
      <c r="E17" s="31">
        <v>1000</v>
      </c>
      <c r="F17" s="23" t="s">
        <v>1891</v>
      </c>
      <c r="G17" s="23" t="s">
        <v>4054</v>
      </c>
      <c r="H17" s="61" t="s">
        <v>353</v>
      </c>
      <c r="I17" s="263" t="s">
        <v>3537</v>
      </c>
      <c r="J17" s="477">
        <v>65.3</v>
      </c>
      <c r="K17" s="268">
        <v>20</v>
      </c>
      <c r="L17" s="446">
        <v>2980</v>
      </c>
      <c r="M17" s="296"/>
    </row>
    <row r="18" spans="1:13" ht="12.75" customHeight="1">
      <c r="A18" s="37" t="s">
        <v>8364</v>
      </c>
      <c r="B18" s="37" t="s">
        <v>8318</v>
      </c>
      <c r="C18" s="434" t="s">
        <v>998</v>
      </c>
      <c r="D18" s="706" t="s">
        <v>5845</v>
      </c>
      <c r="E18" s="31">
        <v>1000</v>
      </c>
      <c r="F18" s="23" t="s">
        <v>1891</v>
      </c>
      <c r="G18" s="23" t="s">
        <v>4057</v>
      </c>
      <c r="H18" s="61" t="s">
        <v>357</v>
      </c>
      <c r="I18" s="263" t="s">
        <v>3537</v>
      </c>
      <c r="J18" s="477">
        <v>66.5</v>
      </c>
      <c r="K18" s="268">
        <v>20</v>
      </c>
      <c r="L18" s="446">
        <v>3021</v>
      </c>
      <c r="M18" s="296"/>
    </row>
    <row r="19" spans="1:13" ht="12.75" customHeight="1">
      <c r="A19" s="37" t="s">
        <v>8365</v>
      </c>
      <c r="B19" s="37" t="s">
        <v>8319</v>
      </c>
      <c r="C19" s="434" t="s">
        <v>999</v>
      </c>
      <c r="D19" s="706" t="s">
        <v>5846</v>
      </c>
      <c r="E19" s="31">
        <v>1000</v>
      </c>
      <c r="F19" s="23" t="s">
        <v>1891</v>
      </c>
      <c r="G19" s="23" t="s">
        <v>4060</v>
      </c>
      <c r="H19" s="61" t="s">
        <v>361</v>
      </c>
      <c r="I19" s="263" t="s">
        <v>3537</v>
      </c>
      <c r="J19" s="477">
        <v>67.7</v>
      </c>
      <c r="K19" s="268">
        <v>20</v>
      </c>
      <c r="L19" s="446">
        <v>3021</v>
      </c>
      <c r="M19" s="296"/>
    </row>
    <row r="20" spans="1:13" ht="12.75" customHeight="1">
      <c r="A20" s="37" t="s">
        <v>8366</v>
      </c>
      <c r="B20" s="37" t="s">
        <v>8320</v>
      </c>
      <c r="C20" s="434" t="s">
        <v>1000</v>
      </c>
      <c r="D20" s="706" t="s">
        <v>5847</v>
      </c>
      <c r="E20" s="31">
        <v>1000</v>
      </c>
      <c r="F20" s="23" t="s">
        <v>1891</v>
      </c>
      <c r="G20" s="23" t="s">
        <v>4063</v>
      </c>
      <c r="H20" s="61" t="s">
        <v>364</v>
      </c>
      <c r="I20" s="263" t="s">
        <v>3537</v>
      </c>
      <c r="J20" s="477">
        <v>68.900000000000006</v>
      </c>
      <c r="K20" s="268">
        <v>20</v>
      </c>
      <c r="L20" s="446">
        <v>3021</v>
      </c>
      <c r="M20" s="296"/>
    </row>
    <row r="21" spans="1:13" ht="12.75" customHeight="1">
      <c r="A21" s="37" t="s">
        <v>8367</v>
      </c>
      <c r="B21" s="37" t="s">
        <v>8321</v>
      </c>
      <c r="C21" s="434" t="s">
        <v>1001</v>
      </c>
      <c r="D21" s="706" t="s">
        <v>5848</v>
      </c>
      <c r="E21" s="31">
        <v>1000</v>
      </c>
      <c r="F21" s="23" t="s">
        <v>1891</v>
      </c>
      <c r="G21" s="23" t="s">
        <v>4066</v>
      </c>
      <c r="H21" s="61" t="s">
        <v>367</v>
      </c>
      <c r="I21" s="263" t="s">
        <v>3537</v>
      </c>
      <c r="J21" s="477">
        <v>70.099999999999994</v>
      </c>
      <c r="K21" s="268">
        <v>20</v>
      </c>
      <c r="L21" s="446">
        <v>3021</v>
      </c>
      <c r="M21" s="296"/>
    </row>
    <row r="22" spans="1:13" ht="12.75" customHeight="1">
      <c r="A22" s="37" t="s">
        <v>8368</v>
      </c>
      <c r="B22" s="37" t="s">
        <v>8322</v>
      </c>
      <c r="C22" s="434" t="s">
        <v>1002</v>
      </c>
      <c r="D22" s="706" t="s">
        <v>5849</v>
      </c>
      <c r="E22" s="31">
        <v>1000</v>
      </c>
      <c r="F22" s="23" t="s">
        <v>1891</v>
      </c>
      <c r="G22" s="23" t="s">
        <v>4069</v>
      </c>
      <c r="H22" s="61" t="s">
        <v>370</v>
      </c>
      <c r="I22" s="263" t="s">
        <v>3537</v>
      </c>
      <c r="J22" s="477">
        <v>71.3</v>
      </c>
      <c r="K22" s="268">
        <v>20</v>
      </c>
      <c r="L22" s="446">
        <v>3021</v>
      </c>
      <c r="M22" s="296"/>
    </row>
    <row r="23" spans="1:13" ht="12.75" customHeight="1">
      <c r="A23" s="37" t="s">
        <v>8369</v>
      </c>
      <c r="B23" s="37" t="s">
        <v>8323</v>
      </c>
      <c r="C23" s="434" t="s">
        <v>1003</v>
      </c>
      <c r="D23" s="706" t="s">
        <v>5850</v>
      </c>
      <c r="E23" s="31">
        <v>1000</v>
      </c>
      <c r="F23" s="23" t="s">
        <v>1891</v>
      </c>
      <c r="G23" s="23" t="s">
        <v>4072</v>
      </c>
      <c r="H23" s="61" t="s">
        <v>373</v>
      </c>
      <c r="I23" s="263" t="s">
        <v>3537</v>
      </c>
      <c r="J23" s="477">
        <v>72.5</v>
      </c>
      <c r="K23" s="268">
        <v>16</v>
      </c>
      <c r="L23" s="446">
        <v>3068</v>
      </c>
      <c r="M23" s="296"/>
    </row>
    <row r="24" spans="1:13" ht="12.75" customHeight="1">
      <c r="A24" s="37" t="s">
        <v>8370</v>
      </c>
      <c r="B24" s="37" t="s">
        <v>8324</v>
      </c>
      <c r="C24" s="434" t="s">
        <v>1004</v>
      </c>
      <c r="D24" s="706" t="s">
        <v>5851</v>
      </c>
      <c r="E24" s="31">
        <v>1000</v>
      </c>
      <c r="F24" s="23" t="s">
        <v>1891</v>
      </c>
      <c r="G24" s="23" t="s">
        <v>4075</v>
      </c>
      <c r="H24" s="61" t="s">
        <v>376</v>
      </c>
      <c r="I24" s="263" t="s">
        <v>3537</v>
      </c>
      <c r="J24" s="477">
        <v>73.7</v>
      </c>
      <c r="K24" s="268">
        <v>16</v>
      </c>
      <c r="L24" s="446">
        <v>3068</v>
      </c>
      <c r="M24" s="296"/>
    </row>
    <row r="25" spans="1:13" ht="12.75" customHeight="1">
      <c r="A25" s="37" t="s">
        <v>8371</v>
      </c>
      <c r="B25" s="37" t="s">
        <v>8325</v>
      </c>
      <c r="C25" s="434" t="s">
        <v>1005</v>
      </c>
      <c r="D25" s="706" t="s">
        <v>5852</v>
      </c>
      <c r="E25" s="31">
        <v>1000</v>
      </c>
      <c r="F25" s="23" t="s">
        <v>1891</v>
      </c>
      <c r="G25" s="23" t="s">
        <v>1870</v>
      </c>
      <c r="H25" s="61" t="s">
        <v>4036</v>
      </c>
      <c r="I25" s="263" t="s">
        <v>3537</v>
      </c>
      <c r="J25" s="477">
        <v>75</v>
      </c>
      <c r="K25" s="268">
        <v>16</v>
      </c>
      <c r="L25" s="446">
        <v>3068</v>
      </c>
      <c r="M25" s="296"/>
    </row>
    <row r="26" spans="1:13" ht="12.75" customHeight="1">
      <c r="A26" s="37" t="s">
        <v>8372</v>
      </c>
      <c r="B26" s="37" t="s">
        <v>8326</v>
      </c>
      <c r="C26" s="434" t="s">
        <v>1006</v>
      </c>
      <c r="D26" s="706" t="s">
        <v>5853</v>
      </c>
      <c r="E26" s="31">
        <v>1000</v>
      </c>
      <c r="F26" s="23" t="s">
        <v>1891</v>
      </c>
      <c r="G26" s="23" t="s">
        <v>1873</v>
      </c>
      <c r="H26" s="61" t="s">
        <v>4039</v>
      </c>
      <c r="I26" s="263" t="s">
        <v>3537</v>
      </c>
      <c r="J26" s="477">
        <v>76.099999999999994</v>
      </c>
      <c r="K26" s="268">
        <v>16</v>
      </c>
      <c r="L26" s="446">
        <v>3068</v>
      </c>
      <c r="M26" s="296"/>
    </row>
    <row r="27" spans="1:13" ht="12.75" customHeight="1">
      <c r="A27" s="37" t="s">
        <v>8373</v>
      </c>
      <c r="B27" s="37" t="s">
        <v>8327</v>
      </c>
      <c r="C27" s="434" t="s">
        <v>1007</v>
      </c>
      <c r="D27" s="706" t="s">
        <v>5854</v>
      </c>
      <c r="E27" s="31">
        <v>1000</v>
      </c>
      <c r="F27" s="23" t="s">
        <v>1891</v>
      </c>
      <c r="G27" s="23" t="s">
        <v>1876</v>
      </c>
      <c r="H27" s="61" t="s">
        <v>4042</v>
      </c>
      <c r="I27" s="263" t="s">
        <v>3537</v>
      </c>
      <c r="J27" s="477">
        <v>77.3</v>
      </c>
      <c r="K27" s="268">
        <v>16</v>
      </c>
      <c r="L27" s="446">
        <v>3068</v>
      </c>
      <c r="M27" s="296"/>
    </row>
    <row r="28" spans="1:13" ht="12.75" customHeight="1">
      <c r="A28" s="37" t="s">
        <v>8374</v>
      </c>
      <c r="B28" s="37" t="s">
        <v>8328</v>
      </c>
      <c r="C28" s="434" t="s">
        <v>1008</v>
      </c>
      <c r="D28" s="706" t="s">
        <v>5855</v>
      </c>
      <c r="E28" s="31">
        <v>1000</v>
      </c>
      <c r="F28" s="23" t="s">
        <v>1891</v>
      </c>
      <c r="G28" s="23" t="s">
        <v>1879</v>
      </c>
      <c r="H28" s="61" t="s">
        <v>4045</v>
      </c>
      <c r="I28" s="263" t="s">
        <v>3537</v>
      </c>
      <c r="J28" s="477">
        <v>78.5</v>
      </c>
      <c r="K28" s="268">
        <v>16</v>
      </c>
      <c r="L28" s="446">
        <v>3112</v>
      </c>
      <c r="M28" s="296"/>
    </row>
    <row r="29" spans="1:13" ht="12.75" customHeight="1">
      <c r="A29" s="37" t="s">
        <v>8375</v>
      </c>
      <c r="B29" s="37" t="s">
        <v>8329</v>
      </c>
      <c r="C29" s="434" t="s">
        <v>1009</v>
      </c>
      <c r="D29" s="706" t="s">
        <v>5856</v>
      </c>
      <c r="E29" s="31">
        <v>1000</v>
      </c>
      <c r="F29" s="23" t="s">
        <v>1891</v>
      </c>
      <c r="G29" s="23" t="s">
        <v>1882</v>
      </c>
      <c r="H29" s="61" t="s">
        <v>4048</v>
      </c>
      <c r="I29" s="263" t="s">
        <v>3537</v>
      </c>
      <c r="J29" s="477">
        <v>79.3</v>
      </c>
      <c r="K29" s="268">
        <v>16</v>
      </c>
      <c r="L29" s="446">
        <v>3112</v>
      </c>
      <c r="M29" s="296"/>
    </row>
    <row r="30" spans="1:13" ht="12.75" customHeight="1">
      <c r="A30" s="37" t="s">
        <v>8376</v>
      </c>
      <c r="B30" s="37" t="s">
        <v>8330</v>
      </c>
      <c r="C30" s="434" t="s">
        <v>1010</v>
      </c>
      <c r="D30" s="706" t="s">
        <v>5857</v>
      </c>
      <c r="E30" s="31">
        <v>1000</v>
      </c>
      <c r="F30" s="23" t="s">
        <v>1891</v>
      </c>
      <c r="G30" s="23" t="s">
        <v>1885</v>
      </c>
      <c r="H30" s="61" t="s">
        <v>4051</v>
      </c>
      <c r="I30" s="263" t="s">
        <v>3537</v>
      </c>
      <c r="J30" s="477">
        <v>80.900000000000006</v>
      </c>
      <c r="K30" s="268">
        <v>16</v>
      </c>
      <c r="L30" s="446">
        <v>3112</v>
      </c>
      <c r="M30" s="296"/>
    </row>
    <row r="31" spans="1:13" ht="12.75" customHeight="1">
      <c r="A31" s="37" t="s">
        <v>8377</v>
      </c>
      <c r="B31" s="37" t="s">
        <v>8331</v>
      </c>
      <c r="C31" s="434" t="s">
        <v>1011</v>
      </c>
      <c r="D31" s="706" t="s">
        <v>5858</v>
      </c>
      <c r="E31" s="31">
        <v>1000</v>
      </c>
      <c r="F31" s="23" t="s">
        <v>1891</v>
      </c>
      <c r="G31" s="23" t="s">
        <v>1888</v>
      </c>
      <c r="H31" s="61" t="s">
        <v>4054</v>
      </c>
      <c r="I31" s="263" t="s">
        <v>3537</v>
      </c>
      <c r="J31" s="477">
        <v>82</v>
      </c>
      <c r="K31" s="268">
        <v>16</v>
      </c>
      <c r="L31" s="446">
        <v>3112</v>
      </c>
      <c r="M31" s="296"/>
    </row>
    <row r="32" spans="1:13" ht="12.75" customHeight="1">
      <c r="A32" s="37" t="s">
        <v>8378</v>
      </c>
      <c r="B32" s="37" t="s">
        <v>8332</v>
      </c>
      <c r="C32" s="434" t="s">
        <v>1012</v>
      </c>
      <c r="D32" s="706" t="s">
        <v>5859</v>
      </c>
      <c r="E32" s="31">
        <v>1000</v>
      </c>
      <c r="F32" s="23" t="s">
        <v>1891</v>
      </c>
      <c r="G32" s="23" t="s">
        <v>1891</v>
      </c>
      <c r="H32" s="61" t="s">
        <v>4057</v>
      </c>
      <c r="I32" s="263" t="s">
        <v>3537</v>
      </c>
      <c r="J32" s="477">
        <v>83.3</v>
      </c>
      <c r="K32" s="268">
        <v>16</v>
      </c>
      <c r="L32" s="446">
        <v>3112</v>
      </c>
      <c r="M32" s="296"/>
    </row>
    <row r="33" spans="1:13" ht="12.75" customHeight="1">
      <c r="A33" s="37" t="s">
        <v>8379</v>
      </c>
      <c r="B33" s="37" t="s">
        <v>8333</v>
      </c>
      <c r="C33" s="434" t="s">
        <v>1013</v>
      </c>
      <c r="D33" s="706" t="s">
        <v>5860</v>
      </c>
      <c r="E33" s="31">
        <v>1000</v>
      </c>
      <c r="F33" s="23" t="s">
        <v>1891</v>
      </c>
      <c r="G33" s="23" t="s">
        <v>837</v>
      </c>
      <c r="H33" s="61" t="s">
        <v>4060</v>
      </c>
      <c r="I33" s="263" t="s">
        <v>3537</v>
      </c>
      <c r="J33" s="477">
        <v>84.5</v>
      </c>
      <c r="K33" s="268">
        <v>16</v>
      </c>
      <c r="L33" s="446">
        <v>3140</v>
      </c>
      <c r="M33" s="296"/>
    </row>
    <row r="34" spans="1:13" ht="12.75" customHeight="1">
      <c r="A34" s="37" t="s">
        <v>8380</v>
      </c>
      <c r="B34" s="37" t="s">
        <v>8334</v>
      </c>
      <c r="C34" s="434" t="s">
        <v>1014</v>
      </c>
      <c r="D34" s="706" t="s">
        <v>5861</v>
      </c>
      <c r="E34" s="31">
        <v>1000</v>
      </c>
      <c r="F34" s="23" t="s">
        <v>1891</v>
      </c>
      <c r="G34" s="23" t="s">
        <v>840</v>
      </c>
      <c r="H34" s="61" t="s">
        <v>4063</v>
      </c>
      <c r="I34" s="263" t="s">
        <v>3537</v>
      </c>
      <c r="J34" s="477">
        <v>85.7</v>
      </c>
      <c r="K34" s="268">
        <v>16</v>
      </c>
      <c r="L34" s="446">
        <v>3140</v>
      </c>
      <c r="M34" s="296"/>
    </row>
    <row r="35" spans="1:13" ht="12.75" customHeight="1">
      <c r="A35" s="37" t="s">
        <v>8381</v>
      </c>
      <c r="B35" s="37" t="s">
        <v>8335</v>
      </c>
      <c r="C35" s="434" t="s">
        <v>1015</v>
      </c>
      <c r="D35" s="706" t="s">
        <v>5862</v>
      </c>
      <c r="E35" s="31">
        <v>1000</v>
      </c>
      <c r="F35" s="23" t="s">
        <v>1891</v>
      </c>
      <c r="G35" s="23" t="s">
        <v>843</v>
      </c>
      <c r="H35" s="61" t="s">
        <v>4066</v>
      </c>
      <c r="I35" s="263" t="s">
        <v>3537</v>
      </c>
      <c r="J35" s="477">
        <v>86.9</v>
      </c>
      <c r="K35" s="268">
        <v>16</v>
      </c>
      <c r="L35" s="446">
        <v>3140</v>
      </c>
      <c r="M35" s="296"/>
    </row>
    <row r="36" spans="1:13" ht="12.75" customHeight="1">
      <c r="A36" s="37" t="s">
        <v>8382</v>
      </c>
      <c r="B36" s="37" t="s">
        <v>8336</v>
      </c>
      <c r="C36" s="434" t="s">
        <v>1016</v>
      </c>
      <c r="D36" s="706" t="s">
        <v>5863</v>
      </c>
      <c r="E36" s="31">
        <v>1000</v>
      </c>
      <c r="F36" s="23" t="s">
        <v>1891</v>
      </c>
      <c r="G36" s="23" t="s">
        <v>846</v>
      </c>
      <c r="H36" s="61" t="s">
        <v>4069</v>
      </c>
      <c r="I36" s="263" t="s">
        <v>3537</v>
      </c>
      <c r="J36" s="477">
        <v>88.1</v>
      </c>
      <c r="K36" s="268">
        <v>16</v>
      </c>
      <c r="L36" s="446">
        <v>3140</v>
      </c>
      <c r="M36" s="296"/>
    </row>
    <row r="37" spans="1:13" ht="12.75" customHeight="1">
      <c r="A37" s="37" t="s">
        <v>8383</v>
      </c>
      <c r="B37" s="37" t="s">
        <v>8337</v>
      </c>
      <c r="C37" s="434" t="s">
        <v>1017</v>
      </c>
      <c r="D37" s="706" t="s">
        <v>5864</v>
      </c>
      <c r="E37" s="31">
        <v>1000</v>
      </c>
      <c r="F37" s="23" t="s">
        <v>1891</v>
      </c>
      <c r="G37" s="23" t="s">
        <v>849</v>
      </c>
      <c r="H37" s="61" t="s">
        <v>4072</v>
      </c>
      <c r="I37" s="263" t="s">
        <v>3537</v>
      </c>
      <c r="J37" s="477">
        <v>89.3</v>
      </c>
      <c r="K37" s="268">
        <v>16</v>
      </c>
      <c r="L37" s="446">
        <v>3140</v>
      </c>
      <c r="M37" s="296"/>
    </row>
    <row r="38" spans="1:13" ht="12.75" customHeight="1">
      <c r="A38" s="37" t="s">
        <v>8384</v>
      </c>
      <c r="B38" s="37" t="s">
        <v>8338</v>
      </c>
      <c r="C38" s="434" t="s">
        <v>1018</v>
      </c>
      <c r="D38" s="706" t="s">
        <v>5865</v>
      </c>
      <c r="E38" s="31">
        <v>1000</v>
      </c>
      <c r="F38" s="23" t="s">
        <v>1891</v>
      </c>
      <c r="G38" s="23" t="s">
        <v>852</v>
      </c>
      <c r="H38" s="61" t="s">
        <v>4075</v>
      </c>
      <c r="I38" s="263" t="s">
        <v>3537</v>
      </c>
      <c r="J38" s="477">
        <v>90.5</v>
      </c>
      <c r="K38" s="268">
        <v>12</v>
      </c>
      <c r="L38" s="446">
        <v>3161</v>
      </c>
      <c r="M38" s="296"/>
    </row>
    <row r="39" spans="1:13" ht="12.75" customHeight="1">
      <c r="A39" s="37" t="s">
        <v>8385</v>
      </c>
      <c r="B39" s="37" t="s">
        <v>8339</v>
      </c>
      <c r="C39" s="434" t="s">
        <v>1019</v>
      </c>
      <c r="D39" s="706" t="s">
        <v>5866</v>
      </c>
      <c r="E39" s="31">
        <v>1000</v>
      </c>
      <c r="F39" s="23" t="s">
        <v>1891</v>
      </c>
      <c r="G39" s="23" t="s">
        <v>855</v>
      </c>
      <c r="H39" s="61" t="s">
        <v>1870</v>
      </c>
      <c r="I39" s="263" t="s">
        <v>3537</v>
      </c>
      <c r="J39" s="477">
        <v>91.7</v>
      </c>
      <c r="K39" s="268">
        <v>12</v>
      </c>
      <c r="L39" s="446">
        <v>3161</v>
      </c>
      <c r="M39" s="296"/>
    </row>
    <row r="40" spans="1:13" ht="12.75" customHeight="1">
      <c r="A40" s="37" t="s">
        <v>8386</v>
      </c>
      <c r="B40" s="37" t="s">
        <v>8340</v>
      </c>
      <c r="C40" s="434" t="s">
        <v>1020</v>
      </c>
      <c r="D40" s="706" t="s">
        <v>5867</v>
      </c>
      <c r="E40" s="31">
        <v>1000</v>
      </c>
      <c r="F40" s="23" t="s">
        <v>1891</v>
      </c>
      <c r="G40" s="23" t="s">
        <v>3616</v>
      </c>
      <c r="H40" s="61" t="s">
        <v>1873</v>
      </c>
      <c r="I40" s="263" t="s">
        <v>3537</v>
      </c>
      <c r="J40" s="477">
        <v>92.9</v>
      </c>
      <c r="K40" s="268">
        <v>12</v>
      </c>
      <c r="L40" s="446">
        <v>3161</v>
      </c>
      <c r="M40" s="296"/>
    </row>
    <row r="41" spans="1:13" ht="12.75" customHeight="1">
      <c r="A41" s="37" t="s">
        <v>8387</v>
      </c>
      <c r="B41" s="37" t="s">
        <v>8341</v>
      </c>
      <c r="C41" s="434" t="s">
        <v>1021</v>
      </c>
      <c r="D41" s="706" t="s">
        <v>5868</v>
      </c>
      <c r="E41" s="31">
        <v>1000</v>
      </c>
      <c r="F41" s="23" t="s">
        <v>1891</v>
      </c>
      <c r="G41" s="23" t="s">
        <v>3619</v>
      </c>
      <c r="H41" s="61" t="s">
        <v>1876</v>
      </c>
      <c r="I41" s="263" t="s">
        <v>3537</v>
      </c>
      <c r="J41" s="477">
        <v>94</v>
      </c>
      <c r="K41" s="268">
        <v>12</v>
      </c>
      <c r="L41" s="446">
        <v>3161</v>
      </c>
      <c r="M41" s="296"/>
    </row>
    <row r="42" spans="1:13" ht="12.75" customHeight="1">
      <c r="A42" s="37" t="s">
        <v>8388</v>
      </c>
      <c r="B42" s="37" t="s">
        <v>8342</v>
      </c>
      <c r="C42" s="434" t="s">
        <v>1022</v>
      </c>
      <c r="D42" s="706" t="s">
        <v>5869</v>
      </c>
      <c r="E42" s="31">
        <v>1000</v>
      </c>
      <c r="F42" s="23" t="s">
        <v>1891</v>
      </c>
      <c r="G42" s="23" t="s">
        <v>3622</v>
      </c>
      <c r="H42" s="61" t="s">
        <v>1879</v>
      </c>
      <c r="I42" s="263" t="s">
        <v>3537</v>
      </c>
      <c r="J42" s="477">
        <v>95.2</v>
      </c>
      <c r="K42" s="268">
        <v>12</v>
      </c>
      <c r="L42" s="446">
        <v>3161</v>
      </c>
      <c r="M42" s="296"/>
    </row>
    <row r="43" spans="1:13" ht="12.75" customHeight="1">
      <c r="A43" s="37" t="s">
        <v>8389</v>
      </c>
      <c r="B43" s="37" t="s">
        <v>8343</v>
      </c>
      <c r="C43" s="434" t="s">
        <v>1023</v>
      </c>
      <c r="D43" s="706" t="s">
        <v>5870</v>
      </c>
      <c r="E43" s="31">
        <v>1000</v>
      </c>
      <c r="F43" s="23" t="s">
        <v>1891</v>
      </c>
      <c r="G43" s="23" t="s">
        <v>3625</v>
      </c>
      <c r="H43" s="61" t="s">
        <v>1882</v>
      </c>
      <c r="I43" s="263" t="s">
        <v>3537</v>
      </c>
      <c r="J43" s="477">
        <v>96.4</v>
      </c>
      <c r="K43" s="268">
        <v>12</v>
      </c>
      <c r="L43" s="446">
        <v>3198</v>
      </c>
      <c r="M43" s="296"/>
    </row>
    <row r="44" spans="1:13" ht="12.75" customHeight="1">
      <c r="A44" s="37" t="s">
        <v>8390</v>
      </c>
      <c r="B44" s="37" t="s">
        <v>8344</v>
      </c>
      <c r="C44" s="434" t="s">
        <v>1024</v>
      </c>
      <c r="D44" s="706" t="s">
        <v>5871</v>
      </c>
      <c r="E44" s="31">
        <v>1000</v>
      </c>
      <c r="F44" s="23" t="s">
        <v>1891</v>
      </c>
      <c r="G44" s="23" t="s">
        <v>3628</v>
      </c>
      <c r="H44" s="61" t="s">
        <v>1885</v>
      </c>
      <c r="I44" s="263" t="s">
        <v>3537</v>
      </c>
      <c r="J44" s="477">
        <v>97.6</v>
      </c>
      <c r="K44" s="268">
        <v>12</v>
      </c>
      <c r="L44" s="446">
        <v>3198</v>
      </c>
      <c r="M44" s="296"/>
    </row>
    <row r="45" spans="1:13" ht="12.75" customHeight="1">
      <c r="A45" s="37" t="s">
        <v>8391</v>
      </c>
      <c r="B45" s="37" t="s">
        <v>8345</v>
      </c>
      <c r="C45" s="434" t="s">
        <v>1025</v>
      </c>
      <c r="D45" s="706" t="s">
        <v>5872</v>
      </c>
      <c r="E45" s="31">
        <v>1000</v>
      </c>
      <c r="F45" s="23" t="s">
        <v>1891</v>
      </c>
      <c r="G45" s="23" t="s">
        <v>3631</v>
      </c>
      <c r="H45" s="61" t="s">
        <v>1888</v>
      </c>
      <c r="I45" s="263" t="s">
        <v>3537</v>
      </c>
      <c r="J45" s="477">
        <v>98.8</v>
      </c>
      <c r="K45" s="268">
        <v>12</v>
      </c>
      <c r="L45" s="446">
        <v>3198</v>
      </c>
      <c r="M45" s="296"/>
    </row>
    <row r="46" spans="1:13" ht="12.75" customHeight="1">
      <c r="A46" s="37" t="s">
        <v>8392</v>
      </c>
      <c r="B46" s="37" t="s">
        <v>8346</v>
      </c>
      <c r="C46" s="434" t="s">
        <v>1026</v>
      </c>
      <c r="D46" s="706" t="s">
        <v>5873</v>
      </c>
      <c r="E46" s="31">
        <v>1000</v>
      </c>
      <c r="F46" s="23" t="s">
        <v>1891</v>
      </c>
      <c r="G46" s="23" t="s">
        <v>3634</v>
      </c>
      <c r="H46" s="61" t="s">
        <v>1891</v>
      </c>
      <c r="I46" s="263" t="s">
        <v>3537</v>
      </c>
      <c r="J46" s="477">
        <v>100</v>
      </c>
      <c r="K46" s="268">
        <v>12</v>
      </c>
      <c r="L46" s="446">
        <v>3198</v>
      </c>
      <c r="M46" s="296"/>
    </row>
    <row r="47" spans="1:13" ht="12.75" customHeight="1">
      <c r="A47" s="37" t="s">
        <v>8393</v>
      </c>
      <c r="B47" s="37" t="s">
        <v>8347</v>
      </c>
      <c r="C47" s="434" t="s">
        <v>1027</v>
      </c>
      <c r="D47" s="706" t="s">
        <v>5874</v>
      </c>
      <c r="E47" s="31">
        <v>1000</v>
      </c>
      <c r="F47" s="23" t="s">
        <v>1891</v>
      </c>
      <c r="G47" s="23" t="s">
        <v>3637</v>
      </c>
      <c r="H47" s="61" t="s">
        <v>837</v>
      </c>
      <c r="I47" s="263" t="s">
        <v>3537</v>
      </c>
      <c r="J47" s="477">
        <v>101.2</v>
      </c>
      <c r="K47" s="268">
        <v>12</v>
      </c>
      <c r="L47" s="446">
        <v>3198</v>
      </c>
      <c r="M47" s="296"/>
    </row>
    <row r="48" spans="1:13" ht="12.75" customHeight="1">
      <c r="A48" s="849" t="s">
        <v>8958</v>
      </c>
      <c r="B48" s="849"/>
      <c r="C48" s="849"/>
      <c r="D48" s="849"/>
      <c r="E48" s="849"/>
      <c r="F48" s="849"/>
      <c r="G48" s="849"/>
      <c r="H48" s="849"/>
      <c r="I48" s="849"/>
      <c r="J48" s="852"/>
      <c r="K48" s="849"/>
      <c r="L48" s="849"/>
      <c r="M48" s="296"/>
    </row>
    <row r="49" spans="1:13" ht="12.75" customHeight="1">
      <c r="A49" s="24"/>
      <c r="B49" s="24" t="s">
        <v>281</v>
      </c>
      <c r="C49" s="434" t="s">
        <v>276</v>
      </c>
      <c r="D49" s="482" t="s">
        <v>4760</v>
      </c>
      <c r="E49" s="24" t="s">
        <v>281</v>
      </c>
      <c r="F49" s="24" t="s">
        <v>281</v>
      </c>
      <c r="G49" s="24" t="s">
        <v>281</v>
      </c>
      <c r="H49" s="24" t="s">
        <v>281</v>
      </c>
      <c r="I49" s="24" t="s">
        <v>281</v>
      </c>
      <c r="J49" s="24" t="s">
        <v>281</v>
      </c>
      <c r="K49" s="24" t="s">
        <v>281</v>
      </c>
      <c r="L49" s="446">
        <v>1450</v>
      </c>
      <c r="M49" s="296"/>
    </row>
    <row r="50" spans="1:13" ht="12.75" customHeight="1">
      <c r="A50" s="24"/>
      <c r="B50" s="24" t="s">
        <v>281</v>
      </c>
      <c r="C50" s="434" t="s">
        <v>8618</v>
      </c>
      <c r="D50" s="482" t="s">
        <v>8667</v>
      </c>
      <c r="E50" s="24" t="s">
        <v>281</v>
      </c>
      <c r="F50" s="24" t="s">
        <v>281</v>
      </c>
      <c r="G50" s="24" t="s">
        <v>281</v>
      </c>
      <c r="H50" s="24" t="s">
        <v>281</v>
      </c>
      <c r="I50" s="24" t="s">
        <v>281</v>
      </c>
      <c r="J50" s="24" t="s">
        <v>281</v>
      </c>
      <c r="K50" s="24" t="s">
        <v>281</v>
      </c>
      <c r="L50" s="446">
        <v>2580</v>
      </c>
      <c r="M50" s="296"/>
    </row>
    <row r="51" spans="1:13" ht="12.75" customHeight="1">
      <c r="A51" s="24"/>
      <c r="B51" s="24" t="s">
        <v>281</v>
      </c>
      <c r="C51" s="434" t="s">
        <v>8619</v>
      </c>
      <c r="D51" s="482" t="s">
        <v>8668</v>
      </c>
      <c r="E51" s="24" t="s">
        <v>281</v>
      </c>
      <c r="F51" s="24" t="s">
        <v>281</v>
      </c>
      <c r="G51" s="24" t="s">
        <v>281</v>
      </c>
      <c r="H51" s="24" t="s">
        <v>281</v>
      </c>
      <c r="I51" s="24" t="s">
        <v>281</v>
      </c>
      <c r="J51" s="24" t="s">
        <v>281</v>
      </c>
      <c r="K51" s="24" t="s">
        <v>281</v>
      </c>
      <c r="L51" s="446">
        <v>1380</v>
      </c>
      <c r="M51" s="296"/>
    </row>
    <row r="52" spans="1:13" ht="12.75" customHeight="1">
      <c r="A52" s="37" t="s">
        <v>5624</v>
      </c>
      <c r="B52" s="24" t="s">
        <v>5578</v>
      </c>
      <c r="C52" s="471" t="s">
        <v>5622</v>
      </c>
      <c r="D52" s="469" t="s">
        <v>5622</v>
      </c>
      <c r="E52" s="31">
        <v>130</v>
      </c>
      <c r="F52" s="65">
        <v>130</v>
      </c>
      <c r="G52" s="65">
        <v>167</v>
      </c>
      <c r="H52" s="24" t="s">
        <v>281</v>
      </c>
      <c r="I52" s="24" t="s">
        <v>281</v>
      </c>
      <c r="J52" s="477">
        <v>0.35</v>
      </c>
      <c r="K52" s="24" t="s">
        <v>281</v>
      </c>
      <c r="L52" s="446">
        <v>470</v>
      </c>
      <c r="M52" s="296"/>
    </row>
    <row r="53" spans="1:13" ht="12.75" customHeight="1">
      <c r="A53" s="37" t="s">
        <v>5625</v>
      </c>
      <c r="B53" s="24" t="s">
        <v>5579</v>
      </c>
      <c r="C53" s="471" t="s">
        <v>5623</v>
      </c>
      <c r="D53" s="469" t="s">
        <v>5623</v>
      </c>
      <c r="E53" s="31">
        <v>130</v>
      </c>
      <c r="F53" s="65">
        <v>130</v>
      </c>
      <c r="G53" s="65">
        <v>167</v>
      </c>
      <c r="H53" s="24" t="s">
        <v>281</v>
      </c>
      <c r="I53" s="24" t="s">
        <v>281</v>
      </c>
      <c r="J53" s="477">
        <v>0.35</v>
      </c>
      <c r="K53" s="24" t="s">
        <v>281</v>
      </c>
      <c r="L53" s="446">
        <v>470</v>
      </c>
      <c r="M53" s="296"/>
    </row>
    <row r="54" spans="1:13" ht="12.75" customHeight="1">
      <c r="A54" s="849" t="s">
        <v>8959</v>
      </c>
      <c r="B54" s="849"/>
      <c r="C54" s="849"/>
      <c r="D54" s="849"/>
      <c r="E54" s="849"/>
      <c r="F54" s="849"/>
      <c r="G54" s="849"/>
      <c r="H54" s="849"/>
      <c r="I54" s="849"/>
      <c r="J54" s="849"/>
      <c r="K54" s="849"/>
      <c r="L54" s="849"/>
      <c r="M54" s="296"/>
    </row>
    <row r="55" spans="1:13" ht="12.75" customHeight="1">
      <c r="A55" s="37" t="s">
        <v>1028</v>
      </c>
      <c r="B55" s="37" t="s">
        <v>5875</v>
      </c>
      <c r="C55" s="434" t="s">
        <v>1029</v>
      </c>
      <c r="D55" s="482" t="s">
        <v>1029</v>
      </c>
      <c r="E55" s="31" t="s">
        <v>281</v>
      </c>
      <c r="F55" s="31">
        <v>250</v>
      </c>
      <c r="G55" s="31">
        <v>125</v>
      </c>
      <c r="H55" s="24" t="s">
        <v>281</v>
      </c>
      <c r="I55" s="24" t="s">
        <v>281</v>
      </c>
      <c r="J55" s="477">
        <v>0.5</v>
      </c>
      <c r="K55" s="24" t="s">
        <v>281</v>
      </c>
      <c r="L55" s="446">
        <v>350</v>
      </c>
      <c r="M55" s="707"/>
    </row>
    <row r="56" spans="1:13" ht="12.75" customHeight="1">
      <c r="A56" s="37" t="s">
        <v>1030</v>
      </c>
      <c r="B56" s="37" t="s">
        <v>5876</v>
      </c>
      <c r="C56" s="434" t="s">
        <v>1031</v>
      </c>
      <c r="D56" s="482" t="s">
        <v>1031</v>
      </c>
      <c r="E56" s="31" t="s">
        <v>281</v>
      </c>
      <c r="F56" s="31">
        <v>250</v>
      </c>
      <c r="G56" s="31">
        <v>155</v>
      </c>
      <c r="H56" s="24" t="s">
        <v>281</v>
      </c>
      <c r="I56" s="24" t="s">
        <v>281</v>
      </c>
      <c r="J56" s="477">
        <v>0.6</v>
      </c>
      <c r="K56" s="24" t="s">
        <v>281</v>
      </c>
      <c r="L56" s="446">
        <v>423</v>
      </c>
      <c r="M56" s="707"/>
    </row>
    <row r="57" spans="1:13" ht="12.75" customHeight="1">
      <c r="A57" s="37" t="s">
        <v>1032</v>
      </c>
      <c r="B57" s="37" t="s">
        <v>5877</v>
      </c>
      <c r="C57" s="434" t="s">
        <v>1033</v>
      </c>
      <c r="D57" s="482" t="s">
        <v>1033</v>
      </c>
      <c r="E57" s="31" t="s">
        <v>281</v>
      </c>
      <c r="F57" s="31">
        <v>250</v>
      </c>
      <c r="G57" s="31">
        <v>180</v>
      </c>
      <c r="H57" s="24" t="s">
        <v>281</v>
      </c>
      <c r="I57" s="24" t="s">
        <v>281</v>
      </c>
      <c r="J57" s="477">
        <v>0.7</v>
      </c>
      <c r="K57" s="24" t="s">
        <v>281</v>
      </c>
      <c r="L57" s="446">
        <v>497</v>
      </c>
      <c r="M57" s="707"/>
    </row>
    <row r="58" spans="1:13" ht="12.75" customHeight="1">
      <c r="A58" s="37" t="s">
        <v>1034</v>
      </c>
      <c r="B58" s="37" t="s">
        <v>5878</v>
      </c>
      <c r="C58" s="434" t="s">
        <v>1035</v>
      </c>
      <c r="D58" s="482" t="s">
        <v>1035</v>
      </c>
      <c r="E58" s="31" t="s">
        <v>281</v>
      </c>
      <c r="F58" s="31">
        <v>250</v>
      </c>
      <c r="G58" s="31">
        <v>205</v>
      </c>
      <c r="H58" s="24" t="s">
        <v>281</v>
      </c>
      <c r="I58" s="24" t="s">
        <v>281</v>
      </c>
      <c r="J58" s="477">
        <v>0.8</v>
      </c>
      <c r="K58" s="24" t="s">
        <v>281</v>
      </c>
      <c r="L58" s="446">
        <v>572</v>
      </c>
      <c r="M58" s="707"/>
    </row>
    <row r="59" spans="1:13" ht="12.75" customHeight="1">
      <c r="A59" s="37" t="s">
        <v>1036</v>
      </c>
      <c r="B59" s="37" t="s">
        <v>5879</v>
      </c>
      <c r="C59" s="434" t="s">
        <v>1037</v>
      </c>
      <c r="D59" s="482" t="s">
        <v>1037</v>
      </c>
      <c r="E59" s="31" t="s">
        <v>281</v>
      </c>
      <c r="F59" s="31">
        <v>250</v>
      </c>
      <c r="G59" s="31">
        <v>230</v>
      </c>
      <c r="H59" s="24" t="s">
        <v>281</v>
      </c>
      <c r="I59" s="24" t="s">
        <v>281</v>
      </c>
      <c r="J59" s="477">
        <v>0.9</v>
      </c>
      <c r="K59" s="24" t="s">
        <v>281</v>
      </c>
      <c r="L59" s="446">
        <v>648</v>
      </c>
      <c r="M59" s="707"/>
    </row>
    <row r="60" spans="1:13" ht="12.75" customHeight="1">
      <c r="A60" s="37" t="s">
        <v>1038</v>
      </c>
      <c r="B60" s="37" t="s">
        <v>5880</v>
      </c>
      <c r="C60" s="434" t="s">
        <v>1039</v>
      </c>
      <c r="D60" s="482" t="s">
        <v>1039</v>
      </c>
      <c r="E60" s="31" t="s">
        <v>281</v>
      </c>
      <c r="F60" s="31">
        <v>250</v>
      </c>
      <c r="G60" s="31">
        <v>255</v>
      </c>
      <c r="H60" s="24" t="s">
        <v>281</v>
      </c>
      <c r="I60" s="24" t="s">
        <v>281</v>
      </c>
      <c r="J60" s="477">
        <v>1</v>
      </c>
      <c r="K60" s="24" t="s">
        <v>281</v>
      </c>
      <c r="L60" s="446">
        <v>725</v>
      </c>
      <c r="M60" s="707"/>
    </row>
    <row r="61" spans="1:13" ht="12.75" customHeight="1">
      <c r="A61" s="37" t="s">
        <v>1040</v>
      </c>
      <c r="B61" s="37" t="s">
        <v>5881</v>
      </c>
      <c r="C61" s="434" t="s">
        <v>1041</v>
      </c>
      <c r="D61" s="482" t="s">
        <v>1041</v>
      </c>
      <c r="E61" s="31" t="s">
        <v>281</v>
      </c>
      <c r="F61" s="31">
        <v>250</v>
      </c>
      <c r="G61" s="31">
        <v>280</v>
      </c>
      <c r="H61" s="24" t="s">
        <v>281</v>
      </c>
      <c r="I61" s="24" t="s">
        <v>281</v>
      </c>
      <c r="J61" s="477">
        <v>1.1000000000000001</v>
      </c>
      <c r="K61" s="24" t="s">
        <v>281</v>
      </c>
      <c r="L61" s="446">
        <v>803</v>
      </c>
      <c r="M61" s="707"/>
    </row>
    <row r="62" spans="1:13" ht="12.75" customHeight="1" thickBot="1">
      <c r="A62" s="402" t="s">
        <v>1042</v>
      </c>
      <c r="B62" s="402" t="s">
        <v>5882</v>
      </c>
      <c r="C62" s="693" t="s">
        <v>1043</v>
      </c>
      <c r="D62" s="694" t="s">
        <v>1043</v>
      </c>
      <c r="E62" s="365" t="s">
        <v>281</v>
      </c>
      <c r="F62" s="365">
        <v>250</v>
      </c>
      <c r="G62" s="365">
        <v>305</v>
      </c>
      <c r="H62" s="366" t="s">
        <v>281</v>
      </c>
      <c r="I62" s="366" t="s">
        <v>281</v>
      </c>
      <c r="J62" s="513">
        <v>1.2</v>
      </c>
      <c r="K62" s="366" t="s">
        <v>281</v>
      </c>
      <c r="L62" s="689">
        <v>882</v>
      </c>
      <c r="M62" s="707"/>
    </row>
    <row r="63" spans="1:13" ht="12.75" customHeight="1">
      <c r="A63" s="362" t="s">
        <v>1044</v>
      </c>
      <c r="B63" s="362" t="s">
        <v>5883</v>
      </c>
      <c r="C63" s="695" t="s">
        <v>1045</v>
      </c>
      <c r="D63" s="696" t="s">
        <v>5895</v>
      </c>
      <c r="E63" s="363" t="s">
        <v>281</v>
      </c>
      <c r="F63" s="363">
        <v>250</v>
      </c>
      <c r="G63" s="363">
        <v>155</v>
      </c>
      <c r="H63" s="364" t="s">
        <v>281</v>
      </c>
      <c r="I63" s="364" t="s">
        <v>281</v>
      </c>
      <c r="J63" s="514">
        <v>0.7</v>
      </c>
      <c r="K63" s="364" t="s">
        <v>281</v>
      </c>
      <c r="L63" s="690">
        <v>518</v>
      </c>
      <c r="M63" s="707"/>
    </row>
    <row r="64" spans="1:13" ht="12.75" customHeight="1">
      <c r="A64" s="37" t="s">
        <v>1046</v>
      </c>
      <c r="B64" s="37" t="s">
        <v>5884</v>
      </c>
      <c r="C64" s="434" t="s">
        <v>1047</v>
      </c>
      <c r="D64" s="482" t="s">
        <v>5896</v>
      </c>
      <c r="E64" s="31" t="s">
        <v>281</v>
      </c>
      <c r="F64" s="31">
        <v>250</v>
      </c>
      <c r="G64" s="31">
        <v>180</v>
      </c>
      <c r="H64" s="24" t="s">
        <v>281</v>
      </c>
      <c r="I64" s="24" t="s">
        <v>281</v>
      </c>
      <c r="J64" s="477">
        <v>0.8</v>
      </c>
      <c r="K64" s="24" t="s">
        <v>281</v>
      </c>
      <c r="L64" s="446">
        <v>596</v>
      </c>
      <c r="M64" s="707"/>
    </row>
    <row r="65" spans="1:13" ht="12.75" customHeight="1">
      <c r="A65" s="37" t="s">
        <v>1048</v>
      </c>
      <c r="B65" s="37" t="s">
        <v>5885</v>
      </c>
      <c r="C65" s="434" t="s">
        <v>2530</v>
      </c>
      <c r="D65" s="482" t="s">
        <v>5897</v>
      </c>
      <c r="E65" s="31" t="s">
        <v>281</v>
      </c>
      <c r="F65" s="31">
        <v>250</v>
      </c>
      <c r="G65" s="31">
        <v>205</v>
      </c>
      <c r="H65" s="24" t="s">
        <v>281</v>
      </c>
      <c r="I65" s="24" t="s">
        <v>281</v>
      </c>
      <c r="J65" s="477">
        <v>0.8</v>
      </c>
      <c r="K65" s="24" t="s">
        <v>281</v>
      </c>
      <c r="L65" s="446">
        <v>600</v>
      </c>
      <c r="M65" s="707"/>
    </row>
    <row r="66" spans="1:13" ht="12.75" customHeight="1">
      <c r="A66" s="37" t="s">
        <v>2531</v>
      </c>
      <c r="B66" s="37" t="s">
        <v>5886</v>
      </c>
      <c r="C66" s="434" t="s">
        <v>2532</v>
      </c>
      <c r="D66" s="482" t="s">
        <v>5898</v>
      </c>
      <c r="E66" s="31" t="s">
        <v>281</v>
      </c>
      <c r="F66" s="31">
        <v>250</v>
      </c>
      <c r="G66" s="31">
        <v>205</v>
      </c>
      <c r="H66" s="24" t="s">
        <v>281</v>
      </c>
      <c r="I66" s="24" t="s">
        <v>281</v>
      </c>
      <c r="J66" s="477">
        <v>0.9</v>
      </c>
      <c r="K66" s="24" t="s">
        <v>281</v>
      </c>
      <c r="L66" s="446">
        <v>679.5</v>
      </c>
      <c r="M66" s="707"/>
    </row>
    <row r="67" spans="1:13" ht="12.75" customHeight="1">
      <c r="A67" s="37" t="s">
        <v>2533</v>
      </c>
      <c r="B67" s="37" t="s">
        <v>5887</v>
      </c>
      <c r="C67" s="434" t="s">
        <v>2534</v>
      </c>
      <c r="D67" s="482" t="s">
        <v>5899</v>
      </c>
      <c r="E67" s="31" t="s">
        <v>281</v>
      </c>
      <c r="F67" s="31">
        <v>250</v>
      </c>
      <c r="G67" s="31">
        <v>230</v>
      </c>
      <c r="H67" s="24" t="s">
        <v>281</v>
      </c>
      <c r="I67" s="24" t="s">
        <v>281</v>
      </c>
      <c r="J67" s="477">
        <v>0.9</v>
      </c>
      <c r="K67" s="24" t="s">
        <v>281</v>
      </c>
      <c r="L67" s="446">
        <v>684</v>
      </c>
      <c r="M67" s="707"/>
    </row>
    <row r="68" spans="1:13" ht="12.75" customHeight="1">
      <c r="A68" s="37" t="s">
        <v>2535</v>
      </c>
      <c r="B68" s="37" t="s">
        <v>5888</v>
      </c>
      <c r="C68" s="434" t="s">
        <v>925</v>
      </c>
      <c r="D68" s="482" t="s">
        <v>5900</v>
      </c>
      <c r="E68" s="31" t="s">
        <v>281</v>
      </c>
      <c r="F68" s="31">
        <v>250</v>
      </c>
      <c r="G68" s="31">
        <v>230</v>
      </c>
      <c r="H68" s="24" t="s">
        <v>281</v>
      </c>
      <c r="I68" s="24" t="s">
        <v>281</v>
      </c>
      <c r="J68" s="477">
        <v>1</v>
      </c>
      <c r="K68" s="24" t="s">
        <v>281</v>
      </c>
      <c r="L68" s="446">
        <v>765</v>
      </c>
      <c r="M68" s="707"/>
    </row>
    <row r="69" spans="1:13" ht="12.75" customHeight="1">
      <c r="A69" s="37" t="s">
        <v>926</v>
      </c>
      <c r="B69" s="37" t="s">
        <v>5889</v>
      </c>
      <c r="C69" s="434" t="s">
        <v>927</v>
      </c>
      <c r="D69" s="482" t="s">
        <v>5901</v>
      </c>
      <c r="E69" s="31" t="s">
        <v>281</v>
      </c>
      <c r="F69" s="31">
        <v>250</v>
      </c>
      <c r="G69" s="31">
        <v>255</v>
      </c>
      <c r="H69" s="24" t="s">
        <v>281</v>
      </c>
      <c r="I69" s="24" t="s">
        <v>281</v>
      </c>
      <c r="J69" s="477">
        <v>1.4</v>
      </c>
      <c r="K69" s="24" t="s">
        <v>281</v>
      </c>
      <c r="L69" s="446">
        <v>1078</v>
      </c>
      <c r="M69" s="707"/>
    </row>
    <row r="70" spans="1:13" ht="12.75" customHeight="1">
      <c r="A70" s="37" t="s">
        <v>928</v>
      </c>
      <c r="B70" s="37" t="s">
        <v>5890</v>
      </c>
      <c r="C70" s="434" t="s">
        <v>929</v>
      </c>
      <c r="D70" s="482" t="s">
        <v>5902</v>
      </c>
      <c r="E70" s="31" t="s">
        <v>281</v>
      </c>
      <c r="F70" s="31">
        <v>250</v>
      </c>
      <c r="G70" s="31">
        <v>255</v>
      </c>
      <c r="H70" s="24" t="s">
        <v>281</v>
      </c>
      <c r="I70" s="24" t="s">
        <v>281</v>
      </c>
      <c r="J70" s="477">
        <v>1.6</v>
      </c>
      <c r="K70" s="24" t="s">
        <v>281</v>
      </c>
      <c r="L70" s="446">
        <v>1240</v>
      </c>
      <c r="M70" s="707"/>
    </row>
    <row r="71" spans="1:13" ht="12.75" customHeight="1">
      <c r="A71" s="37" t="s">
        <v>930</v>
      </c>
      <c r="B71" s="37" t="s">
        <v>5891</v>
      </c>
      <c r="C71" s="434" t="s">
        <v>931</v>
      </c>
      <c r="D71" s="482" t="s">
        <v>5903</v>
      </c>
      <c r="E71" s="31" t="s">
        <v>281</v>
      </c>
      <c r="F71" s="31">
        <v>250</v>
      </c>
      <c r="G71" s="31">
        <v>280</v>
      </c>
      <c r="H71" s="24" t="s">
        <v>281</v>
      </c>
      <c r="I71" s="24" t="s">
        <v>281</v>
      </c>
      <c r="J71" s="477">
        <v>1.5</v>
      </c>
      <c r="K71" s="24" t="s">
        <v>281</v>
      </c>
      <c r="L71" s="446">
        <v>1170</v>
      </c>
      <c r="M71" s="707"/>
    </row>
    <row r="72" spans="1:13" ht="12.75" customHeight="1">
      <c r="A72" s="37" t="s">
        <v>932</v>
      </c>
      <c r="B72" s="37" t="s">
        <v>5892</v>
      </c>
      <c r="C72" s="434" t="s">
        <v>1106</v>
      </c>
      <c r="D72" s="482" t="s">
        <v>5904</v>
      </c>
      <c r="E72" s="31" t="s">
        <v>281</v>
      </c>
      <c r="F72" s="31">
        <v>250</v>
      </c>
      <c r="G72" s="31">
        <v>280</v>
      </c>
      <c r="H72" s="24" t="s">
        <v>281</v>
      </c>
      <c r="I72" s="24" t="s">
        <v>281</v>
      </c>
      <c r="J72" s="477">
        <v>1.7</v>
      </c>
      <c r="K72" s="24" t="s">
        <v>281</v>
      </c>
      <c r="L72" s="446">
        <v>1334.5</v>
      </c>
      <c r="M72" s="707"/>
    </row>
    <row r="73" spans="1:13" ht="12.75" customHeight="1">
      <c r="A73" s="37" t="s">
        <v>1107</v>
      </c>
      <c r="B73" s="37" t="s">
        <v>5893</v>
      </c>
      <c r="C73" s="434" t="s">
        <v>1108</v>
      </c>
      <c r="D73" s="482" t="s">
        <v>5905</v>
      </c>
      <c r="E73" s="31" t="s">
        <v>281</v>
      </c>
      <c r="F73" s="31">
        <v>250</v>
      </c>
      <c r="G73" s="31">
        <v>305</v>
      </c>
      <c r="H73" s="24" t="s">
        <v>281</v>
      </c>
      <c r="I73" s="24" t="s">
        <v>281</v>
      </c>
      <c r="J73" s="477">
        <v>1.6</v>
      </c>
      <c r="K73" s="24" t="s">
        <v>281</v>
      </c>
      <c r="L73" s="446">
        <v>1264</v>
      </c>
      <c r="M73" s="707"/>
    </row>
    <row r="74" spans="1:13" ht="12.75" customHeight="1">
      <c r="A74" s="37" t="s">
        <v>1109</v>
      </c>
      <c r="B74" s="37" t="s">
        <v>5894</v>
      </c>
      <c r="C74" s="434" t="s">
        <v>1110</v>
      </c>
      <c r="D74" s="482" t="s">
        <v>5906</v>
      </c>
      <c r="E74" s="31" t="s">
        <v>281</v>
      </c>
      <c r="F74" s="31">
        <v>250</v>
      </c>
      <c r="G74" s="31">
        <v>305</v>
      </c>
      <c r="H74" s="24" t="s">
        <v>281</v>
      </c>
      <c r="I74" s="24" t="s">
        <v>281</v>
      </c>
      <c r="J74" s="477">
        <v>1.8</v>
      </c>
      <c r="K74" s="24" t="s">
        <v>281</v>
      </c>
      <c r="L74" s="446">
        <v>1440</v>
      </c>
      <c r="M74" s="707"/>
    </row>
    <row r="75" spans="1:13" ht="12.75" customHeight="1">
      <c r="A75" s="849" t="s">
        <v>8961</v>
      </c>
      <c r="B75" s="849"/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296"/>
    </row>
    <row r="76" spans="1:13" ht="12.75" customHeight="1">
      <c r="A76" s="37" t="s">
        <v>8394</v>
      </c>
      <c r="B76" s="37" t="s">
        <v>8348</v>
      </c>
      <c r="C76" s="434" t="s">
        <v>1050</v>
      </c>
      <c r="D76" s="482" t="s">
        <v>1050</v>
      </c>
      <c r="E76" s="31">
        <v>500</v>
      </c>
      <c r="F76" s="31" t="s">
        <v>1819</v>
      </c>
      <c r="G76" s="31">
        <v>710</v>
      </c>
      <c r="H76" s="24" t="s">
        <v>281</v>
      </c>
      <c r="I76" s="263" t="s">
        <v>3537</v>
      </c>
      <c r="J76" s="477">
        <v>114</v>
      </c>
      <c r="K76" s="22">
        <v>6</v>
      </c>
      <c r="L76" s="446">
        <v>6072</v>
      </c>
      <c r="M76" s="296"/>
    </row>
    <row r="77" spans="1:13" s="518" customFormat="1" ht="12.75" customHeight="1">
      <c r="A77" s="37" t="s">
        <v>8395</v>
      </c>
      <c r="B77" s="37" t="s">
        <v>8396</v>
      </c>
      <c r="C77" s="434" t="s">
        <v>120</v>
      </c>
      <c r="D77" s="482" t="s">
        <v>8397</v>
      </c>
      <c r="E77" s="31">
        <v>500</v>
      </c>
      <c r="F77" s="22" t="s">
        <v>1819</v>
      </c>
      <c r="G77" s="31">
        <v>500</v>
      </c>
      <c r="H77" s="24" t="s">
        <v>281</v>
      </c>
      <c r="I77" s="263" t="s">
        <v>3537</v>
      </c>
      <c r="J77" s="477">
        <v>68</v>
      </c>
      <c r="K77" s="22">
        <v>6</v>
      </c>
      <c r="L77" s="446">
        <v>4800</v>
      </c>
      <c r="M77" s="543"/>
    </row>
    <row r="78" spans="1:13" ht="12.75" customHeight="1">
      <c r="A78" s="37" t="s">
        <v>121</v>
      </c>
      <c r="B78" s="37" t="s">
        <v>5270</v>
      </c>
      <c r="C78" s="259" t="s">
        <v>1054</v>
      </c>
      <c r="D78" s="482" t="s">
        <v>5274</v>
      </c>
      <c r="E78" s="31">
        <v>500</v>
      </c>
      <c r="F78" s="31" t="s">
        <v>1819</v>
      </c>
      <c r="G78" s="31">
        <v>500</v>
      </c>
      <c r="H78" s="24" t="s">
        <v>281</v>
      </c>
      <c r="I78" s="263" t="s">
        <v>3876</v>
      </c>
      <c r="J78" s="477">
        <v>81</v>
      </c>
      <c r="K78" s="22">
        <v>6</v>
      </c>
      <c r="L78" s="446">
        <v>4250</v>
      </c>
      <c r="M78" s="296"/>
    </row>
    <row r="79" spans="1:13" s="518" customFormat="1" ht="12.75" customHeight="1">
      <c r="A79" s="37" t="s">
        <v>122</v>
      </c>
      <c r="B79" s="37" t="s">
        <v>5271</v>
      </c>
      <c r="C79" s="434" t="s">
        <v>1055</v>
      </c>
      <c r="D79" s="482" t="s">
        <v>5275</v>
      </c>
      <c r="E79" s="31">
        <v>500</v>
      </c>
      <c r="F79" s="22" t="s">
        <v>1819</v>
      </c>
      <c r="G79" s="31">
        <v>500</v>
      </c>
      <c r="H79" s="24" t="s">
        <v>281</v>
      </c>
      <c r="I79" s="263" t="s">
        <v>3876</v>
      </c>
      <c r="J79" s="477">
        <v>91.5</v>
      </c>
      <c r="K79" s="22">
        <v>6</v>
      </c>
      <c r="L79" s="446">
        <v>4400</v>
      </c>
      <c r="M79" s="543"/>
    </row>
    <row r="80" spans="1:13" s="518" customFormat="1" ht="12.75" customHeight="1">
      <c r="A80" s="37">
        <v>603503</v>
      </c>
      <c r="B80" s="37" t="s">
        <v>5272</v>
      </c>
      <c r="C80" s="434" t="s">
        <v>3509</v>
      </c>
      <c r="D80" s="482" t="s">
        <v>3509</v>
      </c>
      <c r="E80" s="31">
        <v>430</v>
      </c>
      <c r="F80" s="31">
        <v>137</v>
      </c>
      <c r="G80" s="31">
        <v>138</v>
      </c>
      <c r="H80" s="24" t="s">
        <v>281</v>
      </c>
      <c r="I80" s="263" t="s">
        <v>281</v>
      </c>
      <c r="J80" s="477">
        <v>1.5</v>
      </c>
      <c r="K80" s="24" t="s">
        <v>281</v>
      </c>
      <c r="L80" s="446">
        <v>2209</v>
      </c>
      <c r="M80" s="543"/>
    </row>
    <row r="81" spans="1:13" ht="12.75" customHeight="1">
      <c r="A81" s="849" t="s">
        <v>1112</v>
      </c>
      <c r="B81" s="849"/>
      <c r="C81" s="849"/>
      <c r="D81" s="849"/>
      <c r="E81" s="849"/>
      <c r="F81" s="849"/>
      <c r="G81" s="849"/>
      <c r="H81" s="849"/>
      <c r="I81" s="849"/>
      <c r="J81" s="849"/>
      <c r="K81" s="849"/>
      <c r="L81" s="849"/>
      <c r="M81" s="296"/>
    </row>
    <row r="82" spans="1:13" ht="12.75" customHeight="1">
      <c r="A82" s="37"/>
      <c r="B82" s="24" t="s">
        <v>281</v>
      </c>
      <c r="C82" s="434" t="s">
        <v>8676</v>
      </c>
      <c r="D82" s="482" t="s">
        <v>4762</v>
      </c>
      <c r="E82" s="24" t="s">
        <v>281</v>
      </c>
      <c r="F82" s="24" t="s">
        <v>281</v>
      </c>
      <c r="G82" s="24" t="s">
        <v>281</v>
      </c>
      <c r="H82" s="24" t="s">
        <v>281</v>
      </c>
      <c r="I82" s="24" t="s">
        <v>281</v>
      </c>
      <c r="J82" s="24" t="s">
        <v>281</v>
      </c>
      <c r="K82" s="24" t="s">
        <v>281</v>
      </c>
      <c r="L82" s="446">
        <v>1450</v>
      </c>
      <c r="M82" s="296"/>
    </row>
    <row r="83" spans="1:13" ht="12.75" customHeight="1">
      <c r="A83" s="37"/>
      <c r="B83" s="24" t="s">
        <v>281</v>
      </c>
      <c r="C83" s="434" t="s">
        <v>8675</v>
      </c>
      <c r="D83" s="482" t="s">
        <v>8678</v>
      </c>
      <c r="E83" s="24" t="s">
        <v>281</v>
      </c>
      <c r="F83" s="24" t="s">
        <v>281</v>
      </c>
      <c r="G83" s="24" t="s">
        <v>281</v>
      </c>
      <c r="H83" s="24" t="s">
        <v>281</v>
      </c>
      <c r="I83" s="24" t="s">
        <v>281</v>
      </c>
      <c r="J83" s="24" t="s">
        <v>281</v>
      </c>
      <c r="K83" s="24" t="s">
        <v>281</v>
      </c>
      <c r="L83" s="446">
        <v>2580</v>
      </c>
      <c r="M83" s="296"/>
    </row>
    <row r="84" spans="1:13" ht="12.75" customHeight="1">
      <c r="A84" s="37"/>
      <c r="B84" s="24" t="s">
        <v>281</v>
      </c>
      <c r="C84" s="434" t="s">
        <v>8677</v>
      </c>
      <c r="D84" s="482" t="s">
        <v>8679</v>
      </c>
      <c r="E84" s="24" t="s">
        <v>281</v>
      </c>
      <c r="F84" s="24" t="s">
        <v>281</v>
      </c>
      <c r="G84" s="24" t="s">
        <v>281</v>
      </c>
      <c r="H84" s="24" t="s">
        <v>281</v>
      </c>
      <c r="I84" s="24" t="s">
        <v>281</v>
      </c>
      <c r="J84" s="24" t="s">
        <v>281</v>
      </c>
      <c r="K84" s="24" t="s">
        <v>281</v>
      </c>
      <c r="L84" s="446">
        <v>1380</v>
      </c>
      <c r="M84" s="296"/>
    </row>
    <row r="85" spans="1:13" ht="12.75" customHeight="1">
      <c r="A85" s="849" t="s">
        <v>8960</v>
      </c>
      <c r="B85" s="849"/>
      <c r="C85" s="849"/>
      <c r="D85" s="849"/>
      <c r="E85" s="849"/>
      <c r="F85" s="849"/>
      <c r="G85" s="849"/>
      <c r="H85" s="849"/>
      <c r="I85" s="849"/>
      <c r="J85" s="849"/>
      <c r="K85" s="849"/>
      <c r="L85" s="849"/>
      <c r="M85" s="296"/>
    </row>
    <row r="86" spans="1:13" ht="12.75" customHeight="1">
      <c r="A86" s="37" t="s">
        <v>967</v>
      </c>
      <c r="B86" s="37" t="s">
        <v>5780</v>
      </c>
      <c r="C86" s="434" t="s">
        <v>1051</v>
      </c>
      <c r="D86" s="708" t="s">
        <v>5101</v>
      </c>
      <c r="E86" s="31">
        <v>500</v>
      </c>
      <c r="F86" s="55">
        <v>199</v>
      </c>
      <c r="G86" s="55">
        <v>21</v>
      </c>
      <c r="H86" s="24" t="s">
        <v>281</v>
      </c>
      <c r="I86" s="263" t="s">
        <v>3537</v>
      </c>
      <c r="J86" s="477">
        <v>5.8</v>
      </c>
      <c r="K86" s="33">
        <v>208</v>
      </c>
      <c r="L86" s="446">
        <v>1518</v>
      </c>
      <c r="M86" s="296"/>
    </row>
    <row r="87" spans="1:13" ht="12.75" customHeight="1">
      <c r="A87" s="164" t="s">
        <v>968</v>
      </c>
      <c r="B87" s="37" t="s">
        <v>5781</v>
      </c>
      <c r="C87" s="500" t="s">
        <v>969</v>
      </c>
      <c r="D87" s="708" t="s">
        <v>5102</v>
      </c>
      <c r="E87" s="31">
        <v>1000</v>
      </c>
      <c r="F87" s="66">
        <v>196</v>
      </c>
      <c r="G87" s="66">
        <v>21</v>
      </c>
      <c r="H87" s="24" t="s">
        <v>281</v>
      </c>
      <c r="I87" s="263" t="s">
        <v>301</v>
      </c>
      <c r="J87" s="477">
        <v>4.2</v>
      </c>
      <c r="K87" s="66">
        <v>108</v>
      </c>
      <c r="L87" s="462">
        <v>1197</v>
      </c>
      <c r="M87" s="296"/>
    </row>
    <row r="88" spans="1:13" ht="12.75" customHeight="1">
      <c r="A88" s="37" t="s">
        <v>970</v>
      </c>
      <c r="B88" s="37" t="s">
        <v>5782</v>
      </c>
      <c r="C88" s="434" t="s">
        <v>971</v>
      </c>
      <c r="D88" s="708" t="s">
        <v>10615</v>
      </c>
      <c r="E88" s="31">
        <v>500</v>
      </c>
      <c r="F88" s="66">
        <v>196</v>
      </c>
      <c r="G88" s="66">
        <v>21</v>
      </c>
      <c r="H88" s="24" t="s">
        <v>281</v>
      </c>
      <c r="I88" s="263" t="s">
        <v>301</v>
      </c>
      <c r="J88" s="477">
        <v>2.1</v>
      </c>
      <c r="K88" s="66">
        <v>216</v>
      </c>
      <c r="L88" s="462">
        <v>599</v>
      </c>
      <c r="M88" s="296"/>
    </row>
    <row r="89" spans="1:13" ht="12.75" customHeight="1">
      <c r="A89" s="37" t="s">
        <v>972</v>
      </c>
      <c r="B89" s="37" t="s">
        <v>5783</v>
      </c>
      <c r="C89" s="434" t="s">
        <v>973</v>
      </c>
      <c r="D89" s="708" t="s">
        <v>10613</v>
      </c>
      <c r="E89" s="31">
        <v>1000</v>
      </c>
      <c r="F89" s="66">
        <v>196</v>
      </c>
      <c r="G89" s="66">
        <v>21</v>
      </c>
      <c r="H89" s="24" t="s">
        <v>281</v>
      </c>
      <c r="I89" s="263" t="s">
        <v>301</v>
      </c>
      <c r="J89" s="477">
        <v>4.2</v>
      </c>
      <c r="K89" s="66">
        <v>108</v>
      </c>
      <c r="L89" s="462">
        <v>1197</v>
      </c>
      <c r="M89" s="296"/>
    </row>
    <row r="90" spans="1:13" ht="12.75" customHeight="1">
      <c r="A90" s="37" t="s">
        <v>974</v>
      </c>
      <c r="B90" s="37" t="s">
        <v>5784</v>
      </c>
      <c r="C90" s="434" t="s">
        <v>975</v>
      </c>
      <c r="D90" s="708" t="s">
        <v>5103</v>
      </c>
      <c r="E90" s="31">
        <v>500</v>
      </c>
      <c r="F90" s="66">
        <v>196</v>
      </c>
      <c r="G90" s="66">
        <v>21</v>
      </c>
      <c r="H90" s="24" t="s">
        <v>281</v>
      </c>
      <c r="I90" s="263" t="s">
        <v>301</v>
      </c>
      <c r="J90" s="477">
        <v>2.1</v>
      </c>
      <c r="K90" s="66">
        <v>216</v>
      </c>
      <c r="L90" s="462">
        <v>599</v>
      </c>
      <c r="M90" s="296"/>
    </row>
    <row r="91" spans="1:13" ht="12.75" customHeight="1">
      <c r="A91" s="37" t="s">
        <v>976</v>
      </c>
      <c r="B91" s="37" t="s">
        <v>5785</v>
      </c>
      <c r="C91" s="434" t="s">
        <v>977</v>
      </c>
      <c r="D91" s="708" t="s">
        <v>5104</v>
      </c>
      <c r="E91" s="31">
        <v>1000</v>
      </c>
      <c r="F91" s="66">
        <v>196</v>
      </c>
      <c r="G91" s="66">
        <v>21</v>
      </c>
      <c r="H91" s="24" t="s">
        <v>281</v>
      </c>
      <c r="I91" s="263" t="s">
        <v>301</v>
      </c>
      <c r="J91" s="477">
        <v>4.2</v>
      </c>
      <c r="K91" s="66">
        <v>108</v>
      </c>
      <c r="L91" s="462">
        <v>1197</v>
      </c>
      <c r="M91" s="296"/>
    </row>
    <row r="92" spans="1:13" ht="12.75" customHeight="1">
      <c r="A92" s="37" t="s">
        <v>978</v>
      </c>
      <c r="B92" s="37" t="s">
        <v>5786</v>
      </c>
      <c r="C92" s="434" t="s">
        <v>979</v>
      </c>
      <c r="D92" s="708" t="s">
        <v>5105</v>
      </c>
      <c r="E92" s="31">
        <v>500</v>
      </c>
      <c r="F92" s="66">
        <v>196</v>
      </c>
      <c r="G92" s="66">
        <v>21</v>
      </c>
      <c r="H92" s="24" t="s">
        <v>281</v>
      </c>
      <c r="I92" s="263" t="s">
        <v>301</v>
      </c>
      <c r="J92" s="477">
        <v>2.1</v>
      </c>
      <c r="K92" s="66">
        <v>216</v>
      </c>
      <c r="L92" s="462">
        <v>599</v>
      </c>
      <c r="M92" s="296"/>
    </row>
    <row r="93" spans="1:13" ht="12.75" customHeight="1">
      <c r="A93" s="164" t="s">
        <v>982</v>
      </c>
      <c r="B93" s="37" t="s">
        <v>5787</v>
      </c>
      <c r="C93" s="500" t="s">
        <v>981</v>
      </c>
      <c r="D93" s="708" t="s">
        <v>5106</v>
      </c>
      <c r="E93" s="31">
        <v>500</v>
      </c>
      <c r="F93" s="258">
        <v>199</v>
      </c>
      <c r="G93" s="258">
        <v>21</v>
      </c>
      <c r="H93" s="18" t="s">
        <v>281</v>
      </c>
      <c r="I93" s="263" t="s">
        <v>2399</v>
      </c>
      <c r="J93" s="477">
        <v>4.5</v>
      </c>
      <c r="K93" s="34">
        <v>75</v>
      </c>
      <c r="L93" s="462">
        <v>1447</v>
      </c>
      <c r="M93" s="296"/>
    </row>
    <row r="94" spans="1:13" ht="12.75" customHeight="1">
      <c r="A94" s="37" t="s">
        <v>980</v>
      </c>
      <c r="B94" s="37" t="s">
        <v>5788</v>
      </c>
      <c r="C94" s="434" t="s">
        <v>983</v>
      </c>
      <c r="D94" s="708" t="s">
        <v>5107</v>
      </c>
      <c r="E94" s="31">
        <v>1000</v>
      </c>
      <c r="F94" s="55">
        <v>199</v>
      </c>
      <c r="G94" s="55">
        <v>21</v>
      </c>
      <c r="H94" s="24" t="s">
        <v>281</v>
      </c>
      <c r="I94" s="263" t="s">
        <v>2399</v>
      </c>
      <c r="J94" s="477">
        <v>8.6999999999999993</v>
      </c>
      <c r="K94" s="33">
        <v>150</v>
      </c>
      <c r="L94" s="462">
        <v>2480</v>
      </c>
      <c r="M94" s="296"/>
    </row>
  </sheetData>
  <mergeCells count="7">
    <mergeCell ref="A85:L85"/>
    <mergeCell ref="A2:L2"/>
    <mergeCell ref="A12:L12"/>
    <mergeCell ref="A48:L48"/>
    <mergeCell ref="A54:L54"/>
    <mergeCell ref="A75:L75"/>
    <mergeCell ref="A81:L81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tabColor rgb="FFFFF2CC"/>
    <pageSetUpPr fitToPage="1"/>
  </sheetPr>
  <dimension ref="A1:M81"/>
  <sheetViews>
    <sheetView tabSelected="1"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50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282" t="s">
        <v>251</v>
      </c>
      <c r="B1" s="282" t="s">
        <v>4129</v>
      </c>
      <c r="C1" s="844" t="s">
        <v>249</v>
      </c>
      <c r="D1" s="844" t="s">
        <v>4130</v>
      </c>
      <c r="E1" s="282" t="s">
        <v>252</v>
      </c>
      <c r="F1" s="282" t="s">
        <v>253</v>
      </c>
      <c r="G1" s="282" t="s">
        <v>254</v>
      </c>
      <c r="H1" s="282" t="s">
        <v>255</v>
      </c>
      <c r="I1" s="282" t="s">
        <v>1794</v>
      </c>
      <c r="J1" s="282" t="s">
        <v>256</v>
      </c>
      <c r="K1" s="283" t="s">
        <v>257</v>
      </c>
      <c r="L1" s="283" t="s">
        <v>8698</v>
      </c>
      <c r="M1" s="463"/>
    </row>
    <row r="2" spans="1:13" ht="12.75" customHeight="1">
      <c r="A2" s="846" t="s">
        <v>5644</v>
      </c>
      <c r="B2" s="847"/>
      <c r="C2" s="847"/>
      <c r="D2" s="847"/>
      <c r="E2" s="847"/>
      <c r="F2" s="847"/>
      <c r="G2" s="847"/>
      <c r="H2" s="847"/>
      <c r="I2" s="847"/>
      <c r="J2" s="847"/>
      <c r="K2" s="847"/>
      <c r="L2" s="848"/>
      <c r="M2" s="463"/>
    </row>
    <row r="3" spans="1:13" ht="12.6" customHeight="1">
      <c r="A3" s="37" t="s">
        <v>270</v>
      </c>
      <c r="B3" s="23" t="s">
        <v>4357</v>
      </c>
      <c r="C3" s="434" t="s">
        <v>271</v>
      </c>
      <c r="D3" s="482" t="s">
        <v>4367</v>
      </c>
      <c r="E3" s="31">
        <v>1000</v>
      </c>
      <c r="F3" s="23" t="s">
        <v>272</v>
      </c>
      <c r="G3" s="31">
        <v>60</v>
      </c>
      <c r="H3" s="31">
        <v>35</v>
      </c>
      <c r="I3" s="263" t="s">
        <v>273</v>
      </c>
      <c r="J3" s="477">
        <v>14.5</v>
      </c>
      <c r="K3" s="264">
        <v>63</v>
      </c>
      <c r="L3" s="446">
        <v>500</v>
      </c>
      <c r="M3" s="463"/>
    </row>
    <row r="4" spans="1:13" ht="12.6" customHeight="1">
      <c r="A4" s="37" t="s">
        <v>2303</v>
      </c>
      <c r="B4" s="23" t="s">
        <v>4358</v>
      </c>
      <c r="C4" s="434" t="s">
        <v>2304</v>
      </c>
      <c r="D4" s="482" t="s">
        <v>4542</v>
      </c>
      <c r="E4" s="31">
        <v>500</v>
      </c>
      <c r="F4" s="23" t="s">
        <v>272</v>
      </c>
      <c r="G4" s="31">
        <v>60</v>
      </c>
      <c r="H4" s="31">
        <v>35</v>
      </c>
      <c r="I4" s="263" t="s">
        <v>3528</v>
      </c>
      <c r="J4" s="477">
        <v>7</v>
      </c>
      <c r="K4" s="264">
        <v>126</v>
      </c>
      <c r="L4" s="446">
        <v>200</v>
      </c>
      <c r="M4" s="463"/>
    </row>
    <row r="5" spans="1:13" ht="12.75" customHeight="1">
      <c r="A5" s="23" t="s">
        <v>274</v>
      </c>
      <c r="B5" s="23" t="s">
        <v>5208</v>
      </c>
      <c r="C5" s="434" t="s">
        <v>275</v>
      </c>
      <c r="D5" s="482" t="s">
        <v>4368</v>
      </c>
      <c r="E5" s="31">
        <v>1000</v>
      </c>
      <c r="F5" s="23" t="s">
        <v>272</v>
      </c>
      <c r="G5" s="31">
        <v>125</v>
      </c>
      <c r="H5" s="31">
        <v>100</v>
      </c>
      <c r="I5" s="263" t="s">
        <v>273</v>
      </c>
      <c r="J5" s="477">
        <v>21</v>
      </c>
      <c r="K5" s="264">
        <v>49</v>
      </c>
      <c r="L5" s="446">
        <v>540</v>
      </c>
      <c r="M5" s="463"/>
    </row>
    <row r="6" spans="1:13" ht="12.75" customHeight="1">
      <c r="A6" s="37" t="s">
        <v>2307</v>
      </c>
      <c r="B6" s="23" t="s">
        <v>4539</v>
      </c>
      <c r="C6" s="434" t="s">
        <v>2305</v>
      </c>
      <c r="D6" s="482" t="s">
        <v>4543</v>
      </c>
      <c r="E6" s="31">
        <v>500</v>
      </c>
      <c r="F6" s="23" t="s">
        <v>272</v>
      </c>
      <c r="G6" s="31">
        <v>125</v>
      </c>
      <c r="H6" s="31">
        <v>100</v>
      </c>
      <c r="I6" s="263" t="s">
        <v>3528</v>
      </c>
      <c r="J6" s="477">
        <v>10.5</v>
      </c>
      <c r="K6" s="264">
        <v>98</v>
      </c>
      <c r="L6" s="446">
        <v>220</v>
      </c>
      <c r="M6" s="463"/>
    </row>
    <row r="7" spans="1:13" ht="12.75" customHeight="1">
      <c r="A7" s="846" t="s">
        <v>5645</v>
      </c>
      <c r="B7" s="847"/>
      <c r="C7" s="847"/>
      <c r="D7" s="847"/>
      <c r="E7" s="847"/>
      <c r="F7" s="847"/>
      <c r="G7" s="847"/>
      <c r="H7" s="847"/>
      <c r="I7" s="847"/>
      <c r="J7" s="847"/>
      <c r="K7" s="847"/>
      <c r="L7" s="848"/>
      <c r="M7" s="463"/>
    </row>
    <row r="8" spans="1:13" ht="12.75" customHeight="1">
      <c r="A8" s="37"/>
      <c r="B8" s="88" t="s">
        <v>281</v>
      </c>
      <c r="C8" s="434" t="s">
        <v>276</v>
      </c>
      <c r="D8" s="482" t="s">
        <v>4760</v>
      </c>
      <c r="E8" s="88" t="s">
        <v>281</v>
      </c>
      <c r="F8" s="88" t="s">
        <v>281</v>
      </c>
      <c r="G8" s="88" t="s">
        <v>281</v>
      </c>
      <c r="H8" s="88" t="s">
        <v>281</v>
      </c>
      <c r="I8" s="88" t="s">
        <v>281</v>
      </c>
      <c r="J8" s="88" t="s">
        <v>281</v>
      </c>
      <c r="K8" s="88" t="s">
        <v>281</v>
      </c>
      <c r="L8" s="446">
        <v>1450</v>
      </c>
      <c r="M8" s="463"/>
    </row>
    <row r="9" spans="1:13" ht="12.75" customHeight="1">
      <c r="A9" s="37"/>
      <c r="B9" s="88" t="s">
        <v>281</v>
      </c>
      <c r="C9" s="434" t="s">
        <v>277</v>
      </c>
      <c r="D9" s="482" t="s">
        <v>4761</v>
      </c>
      <c r="E9" s="88" t="s">
        <v>281</v>
      </c>
      <c r="F9" s="88" t="s">
        <v>281</v>
      </c>
      <c r="G9" s="88" t="s">
        <v>281</v>
      </c>
      <c r="H9" s="88" t="s">
        <v>281</v>
      </c>
      <c r="I9" s="88" t="s">
        <v>281</v>
      </c>
      <c r="J9" s="88" t="s">
        <v>281</v>
      </c>
      <c r="K9" s="88" t="s">
        <v>281</v>
      </c>
      <c r="L9" s="446">
        <v>1320</v>
      </c>
      <c r="M9" s="463"/>
    </row>
    <row r="10" spans="1:13" ht="12.75" customHeight="1">
      <c r="A10" s="23" t="s">
        <v>4511</v>
      </c>
      <c r="B10" s="23" t="s">
        <v>4518</v>
      </c>
      <c r="C10" s="434" t="s">
        <v>4514</v>
      </c>
      <c r="D10" s="482" t="s">
        <v>4514</v>
      </c>
      <c r="E10" s="31">
        <v>100</v>
      </c>
      <c r="F10" s="31">
        <v>60</v>
      </c>
      <c r="G10" s="31">
        <v>101</v>
      </c>
      <c r="H10" s="24" t="s">
        <v>281</v>
      </c>
      <c r="I10" s="263" t="s">
        <v>281</v>
      </c>
      <c r="J10" s="265">
        <v>0.2</v>
      </c>
      <c r="K10" s="264" t="s">
        <v>281</v>
      </c>
      <c r="L10" s="446">
        <v>180</v>
      </c>
      <c r="M10" s="463"/>
    </row>
    <row r="11" spans="1:13" ht="12.75" customHeight="1">
      <c r="A11" s="37" t="s">
        <v>4512</v>
      </c>
      <c r="B11" s="23" t="s">
        <v>4519</v>
      </c>
      <c r="C11" s="434" t="s">
        <v>4515</v>
      </c>
      <c r="D11" s="482" t="s">
        <v>4515</v>
      </c>
      <c r="E11" s="31">
        <v>100</v>
      </c>
      <c r="F11" s="31">
        <v>60</v>
      </c>
      <c r="G11" s="31">
        <v>101</v>
      </c>
      <c r="H11" s="24" t="s">
        <v>281</v>
      </c>
      <c r="I11" s="263" t="s">
        <v>281</v>
      </c>
      <c r="J11" s="477">
        <v>0.2</v>
      </c>
      <c r="K11" s="264" t="s">
        <v>281</v>
      </c>
      <c r="L11" s="446">
        <v>180</v>
      </c>
      <c r="M11" s="463"/>
    </row>
    <row r="12" spans="1:13" ht="12.75" customHeight="1">
      <c r="A12" s="846" t="s">
        <v>5646</v>
      </c>
      <c r="B12" s="847"/>
      <c r="C12" s="847"/>
      <c r="D12" s="847"/>
      <c r="E12" s="847"/>
      <c r="F12" s="847"/>
      <c r="G12" s="847"/>
      <c r="H12" s="847"/>
      <c r="I12" s="847"/>
      <c r="J12" s="847"/>
      <c r="K12" s="847"/>
      <c r="L12" s="848"/>
      <c r="M12" s="463"/>
    </row>
    <row r="13" spans="1:13" ht="12.75" customHeight="1">
      <c r="A13" s="37" t="s">
        <v>279</v>
      </c>
      <c r="B13" s="23" t="s">
        <v>4356</v>
      </c>
      <c r="C13" s="434" t="s">
        <v>280</v>
      </c>
      <c r="D13" s="482" t="s">
        <v>280</v>
      </c>
      <c r="E13" s="31" t="s">
        <v>281</v>
      </c>
      <c r="F13" s="31">
        <v>135</v>
      </c>
      <c r="G13" s="31">
        <v>53</v>
      </c>
      <c r="H13" s="24" t="s">
        <v>281</v>
      </c>
      <c r="I13" s="263" t="s">
        <v>281</v>
      </c>
      <c r="J13" s="477">
        <v>0.2</v>
      </c>
      <c r="K13" s="264" t="s">
        <v>281</v>
      </c>
      <c r="L13" s="446">
        <v>61.2</v>
      </c>
      <c r="M13" s="463"/>
    </row>
    <row r="14" spans="1:13" ht="12.75" customHeight="1" thickBot="1">
      <c r="A14" s="402" t="s">
        <v>282</v>
      </c>
      <c r="B14" s="512" t="s">
        <v>4359</v>
      </c>
      <c r="C14" s="693" t="s">
        <v>283</v>
      </c>
      <c r="D14" s="694" t="s">
        <v>283</v>
      </c>
      <c r="E14" s="365" t="s">
        <v>281</v>
      </c>
      <c r="F14" s="365">
        <v>135</v>
      </c>
      <c r="G14" s="365">
        <v>118</v>
      </c>
      <c r="H14" s="366" t="s">
        <v>281</v>
      </c>
      <c r="I14" s="399" t="s">
        <v>281</v>
      </c>
      <c r="J14" s="383">
        <v>0.3</v>
      </c>
      <c r="K14" s="840" t="s">
        <v>281</v>
      </c>
      <c r="L14" s="689">
        <v>136.80000000000001</v>
      </c>
      <c r="M14" s="463"/>
    </row>
    <row r="15" spans="1:13" ht="12.75" customHeight="1">
      <c r="A15" s="433" t="s">
        <v>4525</v>
      </c>
      <c r="B15" s="433" t="s">
        <v>4524</v>
      </c>
      <c r="C15" s="695" t="s">
        <v>284</v>
      </c>
      <c r="D15" s="696" t="s">
        <v>4526</v>
      </c>
      <c r="E15" s="363" t="s">
        <v>281</v>
      </c>
      <c r="F15" s="363">
        <v>135</v>
      </c>
      <c r="G15" s="363">
        <v>118</v>
      </c>
      <c r="H15" s="364" t="s">
        <v>281</v>
      </c>
      <c r="I15" s="398" t="s">
        <v>281</v>
      </c>
      <c r="J15" s="841">
        <v>0.3</v>
      </c>
      <c r="K15" s="842" t="s">
        <v>281</v>
      </c>
      <c r="L15" s="690">
        <v>159.6</v>
      </c>
      <c r="M15" s="463"/>
    </row>
    <row r="16" spans="1:13" ht="12.75" customHeight="1">
      <c r="A16" s="846" t="s">
        <v>5647</v>
      </c>
      <c r="B16" s="847"/>
      <c r="C16" s="847"/>
      <c r="D16" s="847"/>
      <c r="E16" s="847"/>
      <c r="F16" s="847"/>
      <c r="G16" s="847"/>
      <c r="H16" s="847"/>
      <c r="I16" s="847"/>
      <c r="J16" s="847"/>
      <c r="K16" s="847"/>
      <c r="L16" s="848"/>
      <c r="M16" s="463"/>
    </row>
    <row r="17" spans="1:13" s="518" customFormat="1" ht="12.75" customHeight="1">
      <c r="A17" s="37" t="s">
        <v>285</v>
      </c>
      <c r="B17" s="23" t="s">
        <v>4360</v>
      </c>
      <c r="C17" s="434" t="s">
        <v>286</v>
      </c>
      <c r="D17" s="482" t="s">
        <v>4568</v>
      </c>
      <c r="E17" s="31">
        <v>500</v>
      </c>
      <c r="F17" s="31">
        <v>136</v>
      </c>
      <c r="G17" s="31">
        <v>14</v>
      </c>
      <c r="H17" s="24" t="s">
        <v>281</v>
      </c>
      <c r="I17" s="263" t="s">
        <v>273</v>
      </c>
      <c r="J17" s="477">
        <v>2.4</v>
      </c>
      <c r="K17" s="264">
        <v>400</v>
      </c>
      <c r="L17" s="446">
        <v>531</v>
      </c>
      <c r="M17" s="711"/>
    </row>
    <row r="18" spans="1:13" s="518" customFormat="1" ht="12.75" customHeight="1">
      <c r="A18" s="37" t="s">
        <v>287</v>
      </c>
      <c r="B18" s="23" t="s">
        <v>4361</v>
      </c>
      <c r="C18" s="434" t="s">
        <v>4553</v>
      </c>
      <c r="D18" s="470" t="s">
        <v>4562</v>
      </c>
      <c r="E18" s="31">
        <v>1000</v>
      </c>
      <c r="F18" s="31">
        <v>134</v>
      </c>
      <c r="G18" s="31">
        <v>11</v>
      </c>
      <c r="H18" s="24" t="s">
        <v>281</v>
      </c>
      <c r="I18" s="263" t="s">
        <v>289</v>
      </c>
      <c r="J18" s="477">
        <v>2.4</v>
      </c>
      <c r="K18" s="264">
        <v>260</v>
      </c>
      <c r="L18" s="710">
        <v>636</v>
      </c>
      <c r="M18" s="711" t="s">
        <v>8407</v>
      </c>
    </row>
    <row r="19" spans="1:13" s="518" customFormat="1" ht="12.75" customHeight="1">
      <c r="A19" s="23" t="s">
        <v>290</v>
      </c>
      <c r="B19" s="23" t="s">
        <v>4536</v>
      </c>
      <c r="C19" s="434" t="s">
        <v>4554</v>
      </c>
      <c r="D19" s="470" t="s">
        <v>4563</v>
      </c>
      <c r="E19" s="31">
        <v>500</v>
      </c>
      <c r="F19" s="31">
        <v>134</v>
      </c>
      <c r="G19" s="31">
        <v>11</v>
      </c>
      <c r="H19" s="24" t="s">
        <v>281</v>
      </c>
      <c r="I19" s="263" t="s">
        <v>289</v>
      </c>
      <c r="J19" s="477">
        <v>1.2</v>
      </c>
      <c r="K19" s="264">
        <v>400</v>
      </c>
      <c r="L19" s="710">
        <v>350.4</v>
      </c>
      <c r="M19" s="711" t="s">
        <v>8407</v>
      </c>
    </row>
    <row r="20" spans="1:13" s="518" customFormat="1" ht="12.75" customHeight="1">
      <c r="A20" s="37" t="s">
        <v>291</v>
      </c>
      <c r="B20" s="23" t="s">
        <v>4362</v>
      </c>
      <c r="C20" s="434" t="s">
        <v>4555</v>
      </c>
      <c r="D20" s="470" t="s">
        <v>4564</v>
      </c>
      <c r="E20" s="31">
        <v>1000</v>
      </c>
      <c r="F20" s="31">
        <v>134</v>
      </c>
      <c r="G20" s="31">
        <v>11</v>
      </c>
      <c r="H20" s="24" t="s">
        <v>281</v>
      </c>
      <c r="I20" s="263" t="s">
        <v>289</v>
      </c>
      <c r="J20" s="477">
        <v>2.4</v>
      </c>
      <c r="K20" s="264">
        <v>260</v>
      </c>
      <c r="L20" s="710">
        <v>636</v>
      </c>
      <c r="M20" s="711" t="s">
        <v>8407</v>
      </c>
    </row>
    <row r="21" spans="1:13" s="518" customFormat="1" ht="12.75" customHeight="1">
      <c r="A21" s="37" t="s">
        <v>293</v>
      </c>
      <c r="B21" s="23" t="s">
        <v>4535</v>
      </c>
      <c r="C21" s="434" t="s">
        <v>4556</v>
      </c>
      <c r="D21" s="470" t="s">
        <v>4565</v>
      </c>
      <c r="E21" s="31">
        <v>500</v>
      </c>
      <c r="F21" s="31">
        <v>134</v>
      </c>
      <c r="G21" s="31">
        <v>11</v>
      </c>
      <c r="H21" s="24" t="s">
        <v>281</v>
      </c>
      <c r="I21" s="263" t="s">
        <v>289</v>
      </c>
      <c r="J21" s="477">
        <v>1.2</v>
      </c>
      <c r="K21" s="264">
        <v>400</v>
      </c>
      <c r="L21" s="710">
        <v>350.4</v>
      </c>
      <c r="M21" s="711" t="s">
        <v>8407</v>
      </c>
    </row>
    <row r="22" spans="1:13" s="518" customFormat="1" ht="12.75" customHeight="1">
      <c r="A22" s="23" t="s">
        <v>294</v>
      </c>
      <c r="B22" s="23" t="s">
        <v>4363</v>
      </c>
      <c r="C22" s="434" t="s">
        <v>4557</v>
      </c>
      <c r="D22" s="470" t="s">
        <v>4566</v>
      </c>
      <c r="E22" s="31">
        <v>1000</v>
      </c>
      <c r="F22" s="31">
        <v>134</v>
      </c>
      <c r="G22" s="31">
        <v>11</v>
      </c>
      <c r="H22" s="24" t="s">
        <v>281</v>
      </c>
      <c r="I22" s="263" t="s">
        <v>289</v>
      </c>
      <c r="J22" s="477">
        <v>2.4</v>
      </c>
      <c r="K22" s="264">
        <v>260</v>
      </c>
      <c r="L22" s="710">
        <v>636</v>
      </c>
      <c r="M22" s="711" t="s">
        <v>8407</v>
      </c>
    </row>
    <row r="23" spans="1:13" s="518" customFormat="1" ht="12.75" customHeight="1">
      <c r="A23" s="37" t="s">
        <v>118</v>
      </c>
      <c r="B23" s="23" t="s">
        <v>4534</v>
      </c>
      <c r="C23" s="434" t="s">
        <v>4558</v>
      </c>
      <c r="D23" s="470" t="s">
        <v>4567</v>
      </c>
      <c r="E23" s="31">
        <v>500</v>
      </c>
      <c r="F23" s="31">
        <v>134</v>
      </c>
      <c r="G23" s="31">
        <v>11</v>
      </c>
      <c r="H23" s="24" t="s">
        <v>281</v>
      </c>
      <c r="I23" s="263" t="s">
        <v>289</v>
      </c>
      <c r="J23" s="477">
        <v>1.2</v>
      </c>
      <c r="K23" s="264">
        <v>400</v>
      </c>
      <c r="L23" s="710">
        <v>350.4</v>
      </c>
      <c r="M23" s="711" t="s">
        <v>8407</v>
      </c>
    </row>
    <row r="24" spans="1:13" s="518" customFormat="1" ht="12.75" customHeight="1">
      <c r="A24" s="37"/>
      <c r="B24" s="23" t="s">
        <v>4569</v>
      </c>
      <c r="C24" s="434" t="s">
        <v>4557</v>
      </c>
      <c r="D24" s="482" t="s">
        <v>4557</v>
      </c>
      <c r="E24" s="31">
        <v>1000</v>
      </c>
      <c r="F24" s="31">
        <v>135</v>
      </c>
      <c r="G24" s="31">
        <v>22</v>
      </c>
      <c r="H24" s="24" t="s">
        <v>281</v>
      </c>
      <c r="I24" s="263" t="s">
        <v>301</v>
      </c>
      <c r="J24" s="477">
        <v>2</v>
      </c>
      <c r="K24" s="264">
        <v>260</v>
      </c>
      <c r="L24" s="710">
        <v>636</v>
      </c>
      <c r="M24" s="711" t="s">
        <v>8407</v>
      </c>
    </row>
    <row r="25" spans="1:13" s="518" customFormat="1" ht="12.75" customHeight="1">
      <c r="A25" s="23"/>
      <c r="B25" s="23" t="s">
        <v>4570</v>
      </c>
      <c r="C25" s="434" t="s">
        <v>4561</v>
      </c>
      <c r="D25" s="470" t="s">
        <v>4561</v>
      </c>
      <c r="E25" s="31">
        <v>500</v>
      </c>
      <c r="F25" s="31">
        <v>135</v>
      </c>
      <c r="G25" s="31">
        <v>22</v>
      </c>
      <c r="H25" s="24" t="s">
        <v>281</v>
      </c>
      <c r="I25" s="263" t="s">
        <v>301</v>
      </c>
      <c r="J25" s="477">
        <v>1</v>
      </c>
      <c r="K25" s="264">
        <v>400</v>
      </c>
      <c r="L25" s="710">
        <v>350.4</v>
      </c>
      <c r="M25" s="711" t="s">
        <v>8407</v>
      </c>
    </row>
    <row r="26" spans="1:13" s="518" customFormat="1" ht="12.75" customHeight="1">
      <c r="A26" s="37"/>
      <c r="B26" s="23" t="s">
        <v>4571</v>
      </c>
      <c r="C26" s="434" t="s">
        <v>4555</v>
      </c>
      <c r="D26" s="482" t="s">
        <v>4555</v>
      </c>
      <c r="E26" s="31">
        <v>1000</v>
      </c>
      <c r="F26" s="31">
        <v>135</v>
      </c>
      <c r="G26" s="31">
        <v>22</v>
      </c>
      <c r="H26" s="24" t="s">
        <v>281</v>
      </c>
      <c r="I26" s="263" t="s">
        <v>301</v>
      </c>
      <c r="J26" s="477">
        <v>2</v>
      </c>
      <c r="K26" s="264">
        <v>260</v>
      </c>
      <c r="L26" s="710">
        <v>636</v>
      </c>
      <c r="M26" s="711" t="s">
        <v>8407</v>
      </c>
    </row>
    <row r="27" spans="1:13" s="518" customFormat="1" ht="12.75" customHeight="1">
      <c r="A27" s="37"/>
      <c r="B27" s="23" t="s">
        <v>4572</v>
      </c>
      <c r="C27" s="434" t="s">
        <v>4559</v>
      </c>
      <c r="D27" s="470" t="s">
        <v>4559</v>
      </c>
      <c r="E27" s="31">
        <v>500</v>
      </c>
      <c r="F27" s="31">
        <v>135</v>
      </c>
      <c r="G27" s="31">
        <v>22</v>
      </c>
      <c r="H27" s="24" t="s">
        <v>281</v>
      </c>
      <c r="I27" s="263" t="s">
        <v>301</v>
      </c>
      <c r="J27" s="477">
        <v>1</v>
      </c>
      <c r="K27" s="264">
        <v>400</v>
      </c>
      <c r="L27" s="710">
        <v>350.4</v>
      </c>
      <c r="M27" s="711" t="s">
        <v>8407</v>
      </c>
    </row>
    <row r="28" spans="1:13" s="518" customFormat="1" ht="12.75" customHeight="1">
      <c r="A28" s="23"/>
      <c r="B28" s="23" t="s">
        <v>4573</v>
      </c>
      <c r="C28" s="434" t="s">
        <v>4553</v>
      </c>
      <c r="D28" s="482" t="s">
        <v>4553</v>
      </c>
      <c r="E28" s="31">
        <v>1000</v>
      </c>
      <c r="F28" s="31">
        <v>135</v>
      </c>
      <c r="G28" s="31">
        <v>22</v>
      </c>
      <c r="H28" s="24" t="s">
        <v>281</v>
      </c>
      <c r="I28" s="263" t="s">
        <v>301</v>
      </c>
      <c r="J28" s="477">
        <v>2</v>
      </c>
      <c r="K28" s="264">
        <v>260</v>
      </c>
      <c r="L28" s="710">
        <v>636</v>
      </c>
      <c r="M28" s="711" t="s">
        <v>8407</v>
      </c>
    </row>
    <row r="29" spans="1:13" s="518" customFormat="1" ht="12.75" customHeight="1">
      <c r="A29" s="37"/>
      <c r="B29" s="23" t="s">
        <v>4574</v>
      </c>
      <c r="C29" s="434" t="s">
        <v>4560</v>
      </c>
      <c r="D29" s="470" t="s">
        <v>4560</v>
      </c>
      <c r="E29" s="31">
        <v>500</v>
      </c>
      <c r="F29" s="31">
        <v>135</v>
      </c>
      <c r="G29" s="31">
        <v>22</v>
      </c>
      <c r="H29" s="24" t="s">
        <v>281</v>
      </c>
      <c r="I29" s="263" t="s">
        <v>301</v>
      </c>
      <c r="J29" s="477">
        <v>1</v>
      </c>
      <c r="K29" s="264">
        <v>400</v>
      </c>
      <c r="L29" s="710">
        <v>350.4</v>
      </c>
      <c r="M29" s="711" t="s">
        <v>8407</v>
      </c>
    </row>
    <row r="30" spans="1:13" s="518" customFormat="1" ht="12.75" customHeight="1">
      <c r="A30" s="37" t="s">
        <v>4544</v>
      </c>
      <c r="B30" s="23" t="s">
        <v>4528</v>
      </c>
      <c r="C30" s="434" t="s">
        <v>295</v>
      </c>
      <c r="D30" s="470" t="s">
        <v>295</v>
      </c>
      <c r="E30" s="31">
        <v>1000</v>
      </c>
      <c r="F30" s="31">
        <v>135</v>
      </c>
      <c r="G30" s="31">
        <v>22</v>
      </c>
      <c r="H30" s="24" t="s">
        <v>281</v>
      </c>
      <c r="I30" s="263" t="s">
        <v>301</v>
      </c>
      <c r="J30" s="477">
        <v>2</v>
      </c>
      <c r="K30" s="264">
        <v>260</v>
      </c>
      <c r="L30" s="710">
        <v>636</v>
      </c>
      <c r="M30" s="711" t="s">
        <v>8407</v>
      </c>
    </row>
    <row r="31" spans="1:13" s="518" customFormat="1" ht="12.75" customHeight="1">
      <c r="A31" s="23" t="s">
        <v>4545</v>
      </c>
      <c r="B31" s="23" t="s">
        <v>4529</v>
      </c>
      <c r="C31" s="434" t="s">
        <v>4550</v>
      </c>
      <c r="D31" s="470" t="s">
        <v>4550</v>
      </c>
      <c r="E31" s="31">
        <v>500</v>
      </c>
      <c r="F31" s="31">
        <v>135</v>
      </c>
      <c r="G31" s="31">
        <v>22</v>
      </c>
      <c r="H31" s="24" t="s">
        <v>281</v>
      </c>
      <c r="I31" s="263" t="s">
        <v>301</v>
      </c>
      <c r="J31" s="477">
        <v>1</v>
      </c>
      <c r="K31" s="264">
        <v>400</v>
      </c>
      <c r="L31" s="710">
        <v>350.4</v>
      </c>
      <c r="M31" s="711" t="s">
        <v>8407</v>
      </c>
    </row>
    <row r="32" spans="1:13" s="518" customFormat="1" ht="12.75" customHeight="1">
      <c r="A32" s="37" t="s">
        <v>4546</v>
      </c>
      <c r="B32" s="23" t="s">
        <v>4530</v>
      </c>
      <c r="C32" s="434" t="s">
        <v>292</v>
      </c>
      <c r="D32" s="470" t="s">
        <v>292</v>
      </c>
      <c r="E32" s="31">
        <v>1000</v>
      </c>
      <c r="F32" s="31">
        <v>135</v>
      </c>
      <c r="G32" s="31">
        <v>22</v>
      </c>
      <c r="H32" s="24" t="s">
        <v>281</v>
      </c>
      <c r="I32" s="263" t="s">
        <v>301</v>
      </c>
      <c r="J32" s="477">
        <v>2</v>
      </c>
      <c r="K32" s="264">
        <v>260</v>
      </c>
      <c r="L32" s="710">
        <v>636</v>
      </c>
      <c r="M32" s="711" t="s">
        <v>8407</v>
      </c>
    </row>
    <row r="33" spans="1:13" s="518" customFormat="1" ht="12.75" customHeight="1">
      <c r="A33" s="37" t="s">
        <v>4547</v>
      </c>
      <c r="B33" s="23" t="s">
        <v>4531</v>
      </c>
      <c r="C33" s="434" t="s">
        <v>4551</v>
      </c>
      <c r="D33" s="470" t="s">
        <v>4551</v>
      </c>
      <c r="E33" s="31">
        <v>500</v>
      </c>
      <c r="F33" s="31">
        <v>135</v>
      </c>
      <c r="G33" s="31">
        <v>22</v>
      </c>
      <c r="H33" s="24" t="s">
        <v>281</v>
      </c>
      <c r="I33" s="263" t="s">
        <v>301</v>
      </c>
      <c r="J33" s="477">
        <v>1</v>
      </c>
      <c r="K33" s="264">
        <v>400</v>
      </c>
      <c r="L33" s="710">
        <v>350.4</v>
      </c>
      <c r="M33" s="711" t="s">
        <v>8407</v>
      </c>
    </row>
    <row r="34" spans="1:13" s="518" customFormat="1" ht="12.75" customHeight="1">
      <c r="A34" s="23" t="s">
        <v>4548</v>
      </c>
      <c r="B34" s="23" t="s">
        <v>4532</v>
      </c>
      <c r="C34" s="434" t="s">
        <v>288</v>
      </c>
      <c r="D34" s="470" t="s">
        <v>288</v>
      </c>
      <c r="E34" s="31">
        <v>1000</v>
      </c>
      <c r="F34" s="31">
        <v>135</v>
      </c>
      <c r="G34" s="31">
        <v>22</v>
      </c>
      <c r="H34" s="24" t="s">
        <v>281</v>
      </c>
      <c r="I34" s="263" t="s">
        <v>301</v>
      </c>
      <c r="J34" s="477">
        <v>2</v>
      </c>
      <c r="K34" s="264">
        <v>260</v>
      </c>
      <c r="L34" s="710">
        <v>636</v>
      </c>
      <c r="M34" s="711" t="s">
        <v>8407</v>
      </c>
    </row>
    <row r="35" spans="1:13" s="518" customFormat="1" ht="12.75" customHeight="1">
      <c r="A35" s="37" t="s">
        <v>4549</v>
      </c>
      <c r="B35" s="23" t="s">
        <v>4533</v>
      </c>
      <c r="C35" s="434" t="s">
        <v>4552</v>
      </c>
      <c r="D35" s="470" t="s">
        <v>4552</v>
      </c>
      <c r="E35" s="31">
        <v>500</v>
      </c>
      <c r="F35" s="31">
        <v>135</v>
      </c>
      <c r="G35" s="31">
        <v>22</v>
      </c>
      <c r="H35" s="24" t="s">
        <v>281</v>
      </c>
      <c r="I35" s="263" t="s">
        <v>301</v>
      </c>
      <c r="J35" s="477">
        <v>1</v>
      </c>
      <c r="K35" s="264">
        <v>400</v>
      </c>
      <c r="L35" s="710">
        <v>350.4</v>
      </c>
      <c r="M35" s="711" t="s">
        <v>8407</v>
      </c>
    </row>
    <row r="36" spans="1:13" s="518" customFormat="1" ht="12.75" customHeight="1">
      <c r="A36" s="37"/>
      <c r="B36" s="601" t="s">
        <v>9500</v>
      </c>
      <c r="C36" s="611" t="s">
        <v>4594</v>
      </c>
      <c r="D36" s="470" t="s">
        <v>4688</v>
      </c>
      <c r="E36" s="31">
        <v>1000</v>
      </c>
      <c r="F36" s="31">
        <v>134</v>
      </c>
      <c r="G36" s="31">
        <v>11</v>
      </c>
      <c r="H36" s="24" t="s">
        <v>281</v>
      </c>
      <c r="I36" s="263" t="s">
        <v>281</v>
      </c>
      <c r="J36" s="477">
        <v>2.4</v>
      </c>
      <c r="K36" s="264">
        <v>260</v>
      </c>
      <c r="L36" s="710">
        <v>577.20000000000005</v>
      </c>
      <c r="M36" s="711" t="s">
        <v>8407</v>
      </c>
    </row>
    <row r="37" spans="1:13" s="518" customFormat="1" ht="12.75" customHeight="1">
      <c r="A37" s="23"/>
      <c r="B37" s="601" t="s">
        <v>9501</v>
      </c>
      <c r="C37" s="611" t="s">
        <v>4593</v>
      </c>
      <c r="D37" s="470" t="s">
        <v>4687</v>
      </c>
      <c r="E37" s="31">
        <v>500</v>
      </c>
      <c r="F37" s="31">
        <v>134</v>
      </c>
      <c r="G37" s="31">
        <v>11</v>
      </c>
      <c r="H37" s="24" t="s">
        <v>281</v>
      </c>
      <c r="I37" s="263" t="s">
        <v>281</v>
      </c>
      <c r="J37" s="477">
        <v>1.2</v>
      </c>
      <c r="K37" s="264">
        <v>400</v>
      </c>
      <c r="L37" s="710">
        <v>291.60000000000002</v>
      </c>
      <c r="M37" s="711" t="s">
        <v>8407</v>
      </c>
    </row>
    <row r="38" spans="1:13" s="518" customFormat="1" ht="12.75" customHeight="1">
      <c r="A38" s="37"/>
      <c r="B38" s="601" t="s">
        <v>9502</v>
      </c>
      <c r="C38" s="611" t="s">
        <v>4598</v>
      </c>
      <c r="D38" s="470" t="s">
        <v>4689</v>
      </c>
      <c r="E38" s="31">
        <v>1000</v>
      </c>
      <c r="F38" s="31">
        <v>134</v>
      </c>
      <c r="G38" s="31">
        <v>11</v>
      </c>
      <c r="H38" s="24" t="s">
        <v>281</v>
      </c>
      <c r="I38" s="263" t="s">
        <v>281</v>
      </c>
      <c r="J38" s="477">
        <v>2.4</v>
      </c>
      <c r="K38" s="264">
        <v>260</v>
      </c>
      <c r="L38" s="710">
        <v>577.20000000000005</v>
      </c>
      <c r="M38" s="711" t="s">
        <v>8407</v>
      </c>
    </row>
    <row r="39" spans="1:13" s="518" customFormat="1" ht="12.75" customHeight="1">
      <c r="A39" s="37"/>
      <c r="B39" s="601" t="s">
        <v>9503</v>
      </c>
      <c r="C39" s="611" t="s">
        <v>4599</v>
      </c>
      <c r="D39" s="470" t="s">
        <v>4690</v>
      </c>
      <c r="E39" s="31">
        <v>500</v>
      </c>
      <c r="F39" s="31">
        <v>134</v>
      </c>
      <c r="G39" s="31">
        <v>11</v>
      </c>
      <c r="H39" s="24" t="s">
        <v>281</v>
      </c>
      <c r="I39" s="263" t="s">
        <v>281</v>
      </c>
      <c r="J39" s="477">
        <v>1.2</v>
      </c>
      <c r="K39" s="264">
        <v>400</v>
      </c>
      <c r="L39" s="710">
        <v>291.60000000000002</v>
      </c>
      <c r="M39" s="711" t="s">
        <v>8407</v>
      </c>
    </row>
    <row r="40" spans="1:13" s="518" customFormat="1" ht="12.75" customHeight="1">
      <c r="A40" s="23"/>
      <c r="B40" s="601" t="s">
        <v>9504</v>
      </c>
      <c r="C40" s="611" t="s">
        <v>4603</v>
      </c>
      <c r="D40" s="470" t="s">
        <v>4685</v>
      </c>
      <c r="E40" s="31">
        <v>1000</v>
      </c>
      <c r="F40" s="31">
        <v>134</v>
      </c>
      <c r="G40" s="31">
        <v>11</v>
      </c>
      <c r="H40" s="24" t="s">
        <v>281</v>
      </c>
      <c r="I40" s="263" t="s">
        <v>281</v>
      </c>
      <c r="J40" s="477">
        <v>2.4</v>
      </c>
      <c r="K40" s="264">
        <v>260</v>
      </c>
      <c r="L40" s="710">
        <v>577.20000000000005</v>
      </c>
      <c r="M40" s="711" t="s">
        <v>8407</v>
      </c>
    </row>
    <row r="41" spans="1:13" s="518" customFormat="1" ht="12.75" customHeight="1">
      <c r="A41" s="37"/>
      <c r="B41" s="601" t="s">
        <v>9505</v>
      </c>
      <c r="C41" s="611" t="s">
        <v>4604</v>
      </c>
      <c r="D41" s="470" t="s">
        <v>4686</v>
      </c>
      <c r="E41" s="31">
        <v>500</v>
      </c>
      <c r="F41" s="31">
        <v>134</v>
      </c>
      <c r="G41" s="31">
        <v>11</v>
      </c>
      <c r="H41" s="24" t="s">
        <v>281</v>
      </c>
      <c r="I41" s="263" t="s">
        <v>281</v>
      </c>
      <c r="J41" s="477">
        <v>1.2</v>
      </c>
      <c r="K41" s="264">
        <v>400</v>
      </c>
      <c r="L41" s="710">
        <v>291.60000000000002</v>
      </c>
      <c r="M41" s="711" t="s">
        <v>8407</v>
      </c>
    </row>
    <row r="42" spans="1:13" s="518" customFormat="1" ht="12.75" customHeight="1">
      <c r="A42" s="37"/>
      <c r="B42" s="601" t="s">
        <v>9489</v>
      </c>
      <c r="C42" s="611" t="s">
        <v>4603</v>
      </c>
      <c r="D42" s="470" t="s">
        <v>4603</v>
      </c>
      <c r="E42" s="31">
        <v>1000</v>
      </c>
      <c r="F42" s="31">
        <v>136</v>
      </c>
      <c r="G42" s="31">
        <v>20</v>
      </c>
      <c r="H42" s="24" t="s">
        <v>281</v>
      </c>
      <c r="I42" s="263" t="s">
        <v>281</v>
      </c>
      <c r="J42" s="477">
        <v>2.4</v>
      </c>
      <c r="K42" s="264">
        <v>260</v>
      </c>
      <c r="L42" s="710">
        <v>577.20000000000005</v>
      </c>
      <c r="M42" s="711" t="s">
        <v>8407</v>
      </c>
    </row>
    <row r="43" spans="1:13" s="518" customFormat="1" ht="12.75" customHeight="1">
      <c r="A43" s="23"/>
      <c r="B43" s="601" t="s">
        <v>9490</v>
      </c>
      <c r="C43" s="611" t="s">
        <v>4605</v>
      </c>
      <c r="D43" s="470" t="s">
        <v>4605</v>
      </c>
      <c r="E43" s="31">
        <v>500</v>
      </c>
      <c r="F43" s="31">
        <v>136</v>
      </c>
      <c r="G43" s="31">
        <v>20</v>
      </c>
      <c r="H43" s="24" t="s">
        <v>281</v>
      </c>
      <c r="I43" s="263" t="s">
        <v>281</v>
      </c>
      <c r="J43" s="477">
        <v>1.2</v>
      </c>
      <c r="K43" s="264">
        <v>400</v>
      </c>
      <c r="L43" s="710">
        <v>291.60000000000002</v>
      </c>
      <c r="M43" s="711" t="s">
        <v>8407</v>
      </c>
    </row>
    <row r="44" spans="1:13" s="518" customFormat="1" ht="12.75" customHeight="1">
      <c r="A44" s="37"/>
      <c r="B44" s="601" t="s">
        <v>9487</v>
      </c>
      <c r="C44" s="611" t="s">
        <v>4598</v>
      </c>
      <c r="D44" s="470" t="s">
        <v>4598</v>
      </c>
      <c r="E44" s="31">
        <v>1000</v>
      </c>
      <c r="F44" s="31">
        <v>136</v>
      </c>
      <c r="G44" s="31">
        <v>20</v>
      </c>
      <c r="H44" s="24" t="s">
        <v>281</v>
      </c>
      <c r="I44" s="263" t="s">
        <v>281</v>
      </c>
      <c r="J44" s="477">
        <v>2.4</v>
      </c>
      <c r="K44" s="264">
        <v>260</v>
      </c>
      <c r="L44" s="710">
        <v>577.20000000000005</v>
      </c>
      <c r="M44" s="711" t="s">
        <v>8407</v>
      </c>
    </row>
    <row r="45" spans="1:13" s="518" customFormat="1" ht="12.75" customHeight="1">
      <c r="A45" s="37"/>
      <c r="B45" s="601" t="s">
        <v>9488</v>
      </c>
      <c r="C45" s="611" t="s">
        <v>4600</v>
      </c>
      <c r="D45" s="470" t="s">
        <v>4600</v>
      </c>
      <c r="E45" s="31">
        <v>500</v>
      </c>
      <c r="F45" s="31">
        <v>136</v>
      </c>
      <c r="G45" s="31">
        <v>20</v>
      </c>
      <c r="H45" s="24" t="s">
        <v>281</v>
      </c>
      <c r="I45" s="263" t="s">
        <v>281</v>
      </c>
      <c r="J45" s="477">
        <v>1.2</v>
      </c>
      <c r="K45" s="264">
        <v>400</v>
      </c>
      <c r="L45" s="710">
        <v>291.60000000000002</v>
      </c>
      <c r="M45" s="711" t="s">
        <v>8407</v>
      </c>
    </row>
    <row r="46" spans="1:13" s="518" customFormat="1" ht="12.75" customHeight="1">
      <c r="A46" s="23"/>
      <c r="B46" s="601" t="s">
        <v>9485</v>
      </c>
      <c r="C46" s="611" t="s">
        <v>4594</v>
      </c>
      <c r="D46" s="470" t="s">
        <v>4594</v>
      </c>
      <c r="E46" s="31">
        <v>1000</v>
      </c>
      <c r="F46" s="31">
        <v>136</v>
      </c>
      <c r="G46" s="31">
        <v>20</v>
      </c>
      <c r="H46" s="24" t="s">
        <v>281</v>
      </c>
      <c r="I46" s="263" t="s">
        <v>281</v>
      </c>
      <c r="J46" s="477">
        <v>2.4</v>
      </c>
      <c r="K46" s="264">
        <v>260</v>
      </c>
      <c r="L46" s="710">
        <v>577.20000000000005</v>
      </c>
      <c r="M46" s="711" t="s">
        <v>8407</v>
      </c>
    </row>
    <row r="47" spans="1:13" s="518" customFormat="1" ht="12.75" customHeight="1">
      <c r="A47" s="37"/>
      <c r="B47" s="601" t="s">
        <v>9486</v>
      </c>
      <c r="C47" s="611" t="s">
        <v>4595</v>
      </c>
      <c r="D47" s="470" t="s">
        <v>4595</v>
      </c>
      <c r="E47" s="31">
        <v>500</v>
      </c>
      <c r="F47" s="31">
        <v>136</v>
      </c>
      <c r="G47" s="31">
        <v>20</v>
      </c>
      <c r="H47" s="24" t="s">
        <v>281</v>
      </c>
      <c r="I47" s="263" t="s">
        <v>281</v>
      </c>
      <c r="J47" s="477">
        <v>1.2</v>
      </c>
      <c r="K47" s="264">
        <v>400</v>
      </c>
      <c r="L47" s="710">
        <v>291.60000000000002</v>
      </c>
      <c r="M47" s="711" t="s">
        <v>8407</v>
      </c>
    </row>
    <row r="48" spans="1:13" s="518" customFormat="1" ht="12.75" customHeight="1">
      <c r="A48" s="37"/>
      <c r="B48" s="601" t="s">
        <v>9511</v>
      </c>
      <c r="C48" s="611" t="s">
        <v>4606</v>
      </c>
      <c r="D48" s="470" t="s">
        <v>4606</v>
      </c>
      <c r="E48" s="31">
        <v>1000</v>
      </c>
      <c r="F48" s="31">
        <v>136</v>
      </c>
      <c r="G48" s="31">
        <v>20</v>
      </c>
      <c r="H48" s="24" t="s">
        <v>281</v>
      </c>
      <c r="I48" s="263" t="s">
        <v>281</v>
      </c>
      <c r="J48" s="477">
        <v>2.4</v>
      </c>
      <c r="K48" s="264">
        <v>260</v>
      </c>
      <c r="L48" s="710">
        <v>577.20000000000005</v>
      </c>
      <c r="M48" s="711" t="s">
        <v>8407</v>
      </c>
    </row>
    <row r="49" spans="1:13" s="518" customFormat="1" ht="12.75" customHeight="1">
      <c r="A49" s="23"/>
      <c r="B49" s="601" t="s">
        <v>9506</v>
      </c>
      <c r="C49" s="611" t="s">
        <v>4607</v>
      </c>
      <c r="D49" s="470" t="s">
        <v>4607</v>
      </c>
      <c r="E49" s="31">
        <v>500</v>
      </c>
      <c r="F49" s="31">
        <v>136</v>
      </c>
      <c r="G49" s="31">
        <v>20</v>
      </c>
      <c r="H49" s="24" t="s">
        <v>281</v>
      </c>
      <c r="I49" s="263" t="s">
        <v>281</v>
      </c>
      <c r="J49" s="477">
        <v>1.2</v>
      </c>
      <c r="K49" s="264">
        <v>400</v>
      </c>
      <c r="L49" s="710">
        <v>291.60000000000002</v>
      </c>
      <c r="M49" s="711" t="s">
        <v>8407</v>
      </c>
    </row>
    <row r="50" spans="1:13" s="518" customFormat="1" ht="12.75" customHeight="1">
      <c r="A50" s="37"/>
      <c r="B50" s="601" t="s">
        <v>9507</v>
      </c>
      <c r="C50" s="611" t="s">
        <v>4601</v>
      </c>
      <c r="D50" s="470" t="s">
        <v>4601</v>
      </c>
      <c r="E50" s="31">
        <v>1000</v>
      </c>
      <c r="F50" s="31">
        <v>136</v>
      </c>
      <c r="G50" s="31">
        <v>20</v>
      </c>
      <c r="H50" s="24" t="s">
        <v>281</v>
      </c>
      <c r="I50" s="263" t="s">
        <v>281</v>
      </c>
      <c r="J50" s="477">
        <v>2.4</v>
      </c>
      <c r="K50" s="264">
        <v>260</v>
      </c>
      <c r="L50" s="710">
        <v>577.20000000000005</v>
      </c>
      <c r="M50" s="711" t="s">
        <v>8407</v>
      </c>
    </row>
    <row r="51" spans="1:13" s="518" customFormat="1" ht="12.75" customHeight="1">
      <c r="A51" s="37"/>
      <c r="B51" s="601" t="s">
        <v>9508</v>
      </c>
      <c r="C51" s="611" t="s">
        <v>4602</v>
      </c>
      <c r="D51" s="470" t="s">
        <v>4602</v>
      </c>
      <c r="E51" s="31">
        <v>500</v>
      </c>
      <c r="F51" s="31">
        <v>136</v>
      </c>
      <c r="G51" s="31">
        <v>20</v>
      </c>
      <c r="H51" s="24" t="s">
        <v>281</v>
      </c>
      <c r="I51" s="263" t="s">
        <v>281</v>
      </c>
      <c r="J51" s="477">
        <v>1.2</v>
      </c>
      <c r="K51" s="264">
        <v>400</v>
      </c>
      <c r="L51" s="710">
        <v>291.60000000000002</v>
      </c>
      <c r="M51" s="711" t="s">
        <v>8407</v>
      </c>
    </row>
    <row r="52" spans="1:13" s="518" customFormat="1" ht="12.75" customHeight="1">
      <c r="A52" s="23"/>
      <c r="B52" s="601" t="s">
        <v>9509</v>
      </c>
      <c r="C52" s="611" t="s">
        <v>4596</v>
      </c>
      <c r="D52" s="470" t="s">
        <v>4596</v>
      </c>
      <c r="E52" s="31">
        <v>1000</v>
      </c>
      <c r="F52" s="31">
        <v>136</v>
      </c>
      <c r="G52" s="31">
        <v>20</v>
      </c>
      <c r="H52" s="24" t="s">
        <v>281</v>
      </c>
      <c r="I52" s="263" t="s">
        <v>281</v>
      </c>
      <c r="J52" s="477">
        <v>2.4</v>
      </c>
      <c r="K52" s="264">
        <v>260</v>
      </c>
      <c r="L52" s="710">
        <v>577.20000000000005</v>
      </c>
      <c r="M52" s="711" t="s">
        <v>8407</v>
      </c>
    </row>
    <row r="53" spans="1:13" s="518" customFormat="1" ht="12.75" customHeight="1">
      <c r="A53" s="23"/>
      <c r="B53" s="601" t="s">
        <v>9510</v>
      </c>
      <c r="C53" s="611" t="s">
        <v>4597</v>
      </c>
      <c r="D53" s="470" t="s">
        <v>4597</v>
      </c>
      <c r="E53" s="31">
        <v>500</v>
      </c>
      <c r="F53" s="31">
        <v>136</v>
      </c>
      <c r="G53" s="31">
        <v>20</v>
      </c>
      <c r="H53" s="24" t="s">
        <v>281</v>
      </c>
      <c r="I53" s="263" t="s">
        <v>281</v>
      </c>
      <c r="J53" s="477">
        <v>1.2</v>
      </c>
      <c r="K53" s="264">
        <v>400</v>
      </c>
      <c r="L53" s="710">
        <v>291.60000000000002</v>
      </c>
      <c r="M53" s="711" t="s">
        <v>8407</v>
      </c>
    </row>
    <row r="54" spans="1:13" ht="12.75" hidden="1" customHeight="1">
      <c r="A54" s="843"/>
      <c r="B54" s="23" t="s">
        <v>4586</v>
      </c>
      <c r="C54" s="434" t="s">
        <v>4594</v>
      </c>
      <c r="D54" s="434" t="s">
        <v>4688</v>
      </c>
      <c r="E54" s="31">
        <v>1000</v>
      </c>
      <c r="F54" s="31">
        <v>134</v>
      </c>
      <c r="G54" s="31">
        <v>11</v>
      </c>
      <c r="H54" s="24" t="s">
        <v>281</v>
      </c>
      <c r="I54" s="24" t="s">
        <v>281</v>
      </c>
      <c r="J54" s="54">
        <v>2.4</v>
      </c>
      <c r="K54" s="33">
        <v>260</v>
      </c>
      <c r="L54" s="712"/>
      <c r="M54" s="711" t="s">
        <v>8962</v>
      </c>
    </row>
    <row r="55" spans="1:13" ht="12.75" hidden="1" customHeight="1">
      <c r="A55" s="843"/>
      <c r="B55" s="23" t="s">
        <v>4581</v>
      </c>
      <c r="C55" s="434" t="s">
        <v>4593</v>
      </c>
      <c r="D55" s="808" t="s">
        <v>4687</v>
      </c>
      <c r="E55" s="31">
        <v>500</v>
      </c>
      <c r="F55" s="31">
        <v>134</v>
      </c>
      <c r="G55" s="31">
        <v>11</v>
      </c>
      <c r="H55" s="24" t="s">
        <v>281</v>
      </c>
      <c r="I55" s="24" t="s">
        <v>281</v>
      </c>
      <c r="J55" s="54">
        <v>1.2</v>
      </c>
      <c r="K55" s="33">
        <v>400</v>
      </c>
      <c r="L55" s="712"/>
      <c r="M55" s="711" t="s">
        <v>8962</v>
      </c>
    </row>
    <row r="56" spans="1:13" ht="12.75" hidden="1" customHeight="1">
      <c r="A56" s="843"/>
      <c r="B56" s="23" t="s">
        <v>4587</v>
      </c>
      <c r="C56" s="434" t="s">
        <v>4598</v>
      </c>
      <c r="D56" s="434" t="s">
        <v>4689</v>
      </c>
      <c r="E56" s="31">
        <v>1000</v>
      </c>
      <c r="F56" s="31">
        <v>134</v>
      </c>
      <c r="G56" s="31">
        <v>11</v>
      </c>
      <c r="H56" s="24" t="s">
        <v>281</v>
      </c>
      <c r="I56" s="24" t="s">
        <v>281</v>
      </c>
      <c r="J56" s="54">
        <v>2.4</v>
      </c>
      <c r="K56" s="33">
        <v>260</v>
      </c>
      <c r="L56" s="712"/>
      <c r="M56" s="711" t="s">
        <v>8962</v>
      </c>
    </row>
    <row r="57" spans="1:13" ht="12.75" hidden="1" customHeight="1">
      <c r="A57" s="843"/>
      <c r="B57" s="23" t="s">
        <v>4588</v>
      </c>
      <c r="C57" s="434" t="s">
        <v>4599</v>
      </c>
      <c r="D57" s="808" t="s">
        <v>4690</v>
      </c>
      <c r="E57" s="31">
        <v>500</v>
      </c>
      <c r="F57" s="31">
        <v>134</v>
      </c>
      <c r="G57" s="31">
        <v>11</v>
      </c>
      <c r="H57" s="24" t="s">
        <v>281</v>
      </c>
      <c r="I57" s="24" t="s">
        <v>281</v>
      </c>
      <c r="J57" s="54">
        <v>1.2</v>
      </c>
      <c r="K57" s="33">
        <v>400</v>
      </c>
      <c r="L57" s="712"/>
      <c r="M57" s="711" t="s">
        <v>8962</v>
      </c>
    </row>
    <row r="58" spans="1:13" ht="12.75" hidden="1" customHeight="1">
      <c r="A58" s="843"/>
      <c r="B58" s="23" t="s">
        <v>4575</v>
      </c>
      <c r="C58" s="434" t="s">
        <v>4603</v>
      </c>
      <c r="D58" s="434" t="s">
        <v>4685</v>
      </c>
      <c r="E58" s="31">
        <v>1000</v>
      </c>
      <c r="F58" s="31">
        <v>134</v>
      </c>
      <c r="G58" s="31">
        <v>11</v>
      </c>
      <c r="H58" s="24" t="s">
        <v>281</v>
      </c>
      <c r="I58" s="24" t="s">
        <v>281</v>
      </c>
      <c r="J58" s="54">
        <v>2.4</v>
      </c>
      <c r="K58" s="55">
        <v>260</v>
      </c>
      <c r="L58" s="712"/>
      <c r="M58" s="711" t="s">
        <v>8962</v>
      </c>
    </row>
    <row r="59" spans="1:13" ht="12.75" hidden="1" customHeight="1">
      <c r="A59" s="843"/>
      <c r="B59" s="23" t="s">
        <v>4576</v>
      </c>
      <c r="C59" s="434" t="s">
        <v>4604</v>
      </c>
      <c r="D59" s="808" t="s">
        <v>4686</v>
      </c>
      <c r="E59" s="31">
        <v>500</v>
      </c>
      <c r="F59" s="31">
        <v>134</v>
      </c>
      <c r="G59" s="31">
        <v>11</v>
      </c>
      <c r="H59" s="24" t="s">
        <v>281</v>
      </c>
      <c r="I59" s="24" t="s">
        <v>281</v>
      </c>
      <c r="J59" s="54">
        <v>1.2</v>
      </c>
      <c r="K59" s="55">
        <v>400</v>
      </c>
      <c r="L59" s="712"/>
      <c r="M59" s="711" t="s">
        <v>8962</v>
      </c>
    </row>
    <row r="60" spans="1:13" ht="12.75" hidden="1" customHeight="1">
      <c r="A60" s="843"/>
      <c r="B60" s="23" t="s">
        <v>4577</v>
      </c>
      <c r="C60" s="434" t="s">
        <v>4603</v>
      </c>
      <c r="D60" s="808" t="s">
        <v>4603</v>
      </c>
      <c r="E60" s="44">
        <v>1000</v>
      </c>
      <c r="F60" s="44">
        <v>136</v>
      </c>
      <c r="G60" s="44">
        <v>20</v>
      </c>
      <c r="H60" s="24" t="s">
        <v>281</v>
      </c>
      <c r="I60" s="24" t="s">
        <v>281</v>
      </c>
      <c r="J60" s="45">
        <v>1.8</v>
      </c>
      <c r="K60" s="46">
        <v>260</v>
      </c>
      <c r="L60" s="843"/>
      <c r="M60" s="711" t="s">
        <v>8962</v>
      </c>
    </row>
    <row r="61" spans="1:13" ht="12.75" hidden="1" customHeight="1">
      <c r="A61" s="843"/>
      <c r="B61" s="23" t="s">
        <v>4578</v>
      </c>
      <c r="C61" s="434" t="s">
        <v>4605</v>
      </c>
      <c r="D61" s="808" t="s">
        <v>4605</v>
      </c>
      <c r="E61" s="44">
        <v>500</v>
      </c>
      <c r="F61" s="44">
        <v>136</v>
      </c>
      <c r="G61" s="44">
        <v>20</v>
      </c>
      <c r="H61" s="24" t="s">
        <v>281</v>
      </c>
      <c r="I61" s="24" t="s">
        <v>281</v>
      </c>
      <c r="J61" s="45">
        <v>0.9</v>
      </c>
      <c r="K61" s="46">
        <v>400</v>
      </c>
      <c r="L61" s="843"/>
      <c r="M61" s="711" t="s">
        <v>8962</v>
      </c>
    </row>
    <row r="62" spans="1:13" ht="12.75" hidden="1" customHeight="1">
      <c r="A62" s="843"/>
      <c r="B62" s="23" t="s">
        <v>4589</v>
      </c>
      <c r="C62" s="434" t="s">
        <v>4598</v>
      </c>
      <c r="D62" s="808" t="s">
        <v>4598</v>
      </c>
      <c r="E62" s="44">
        <v>1000</v>
      </c>
      <c r="F62" s="44">
        <v>136</v>
      </c>
      <c r="G62" s="44">
        <v>20</v>
      </c>
      <c r="H62" s="24" t="s">
        <v>281</v>
      </c>
      <c r="I62" s="24" t="s">
        <v>281</v>
      </c>
      <c r="J62" s="45">
        <v>1.8</v>
      </c>
      <c r="K62" s="46">
        <v>260</v>
      </c>
      <c r="L62" s="843"/>
      <c r="M62" s="711" t="s">
        <v>8962</v>
      </c>
    </row>
    <row r="63" spans="1:13" ht="12.75" hidden="1" customHeight="1">
      <c r="A63" s="843"/>
      <c r="B63" s="23" t="s">
        <v>4590</v>
      </c>
      <c r="C63" s="434" t="s">
        <v>4600</v>
      </c>
      <c r="D63" s="808" t="s">
        <v>4600</v>
      </c>
      <c r="E63" s="44">
        <v>500</v>
      </c>
      <c r="F63" s="44">
        <v>136</v>
      </c>
      <c r="G63" s="44">
        <v>20</v>
      </c>
      <c r="H63" s="24" t="s">
        <v>281</v>
      </c>
      <c r="I63" s="24" t="s">
        <v>281</v>
      </c>
      <c r="J63" s="45">
        <v>0.9</v>
      </c>
      <c r="K63" s="46">
        <v>400</v>
      </c>
      <c r="L63" s="843"/>
      <c r="M63" s="711" t="s">
        <v>8962</v>
      </c>
    </row>
    <row r="64" spans="1:13" ht="12.75" hidden="1" customHeight="1">
      <c r="A64" s="843"/>
      <c r="B64" s="23" t="s">
        <v>4582</v>
      </c>
      <c r="C64" s="434" t="s">
        <v>4594</v>
      </c>
      <c r="D64" s="808" t="s">
        <v>4594</v>
      </c>
      <c r="E64" s="44">
        <v>1000</v>
      </c>
      <c r="F64" s="44">
        <v>136</v>
      </c>
      <c r="G64" s="44">
        <v>20</v>
      </c>
      <c r="H64" s="24" t="s">
        <v>281</v>
      </c>
      <c r="I64" s="24" t="s">
        <v>281</v>
      </c>
      <c r="J64" s="45">
        <v>1.8</v>
      </c>
      <c r="K64" s="46">
        <v>260</v>
      </c>
      <c r="L64" s="843"/>
      <c r="M64" s="711" t="s">
        <v>8962</v>
      </c>
    </row>
    <row r="65" spans="1:13" ht="12.75" hidden="1" customHeight="1">
      <c r="A65" s="843"/>
      <c r="B65" s="23" t="s">
        <v>4583</v>
      </c>
      <c r="C65" s="434" t="s">
        <v>4595</v>
      </c>
      <c r="D65" s="808" t="s">
        <v>4595</v>
      </c>
      <c r="E65" s="44">
        <v>500</v>
      </c>
      <c r="F65" s="44">
        <v>136</v>
      </c>
      <c r="G65" s="44">
        <v>20</v>
      </c>
      <c r="H65" s="24" t="s">
        <v>281</v>
      </c>
      <c r="I65" s="24" t="s">
        <v>281</v>
      </c>
      <c r="J65" s="45">
        <v>0.9</v>
      </c>
      <c r="K65" s="46">
        <v>400</v>
      </c>
      <c r="L65" s="843"/>
      <c r="M65" s="711" t="s">
        <v>8962</v>
      </c>
    </row>
    <row r="66" spans="1:13" ht="12.75" hidden="1" customHeight="1">
      <c r="A66" s="843"/>
      <c r="B66" s="23" t="s">
        <v>4579</v>
      </c>
      <c r="C66" s="434" t="s">
        <v>4606</v>
      </c>
      <c r="D66" s="808" t="s">
        <v>4606</v>
      </c>
      <c r="E66" s="44">
        <v>1000</v>
      </c>
      <c r="F66" s="44">
        <v>136</v>
      </c>
      <c r="G66" s="44">
        <v>20</v>
      </c>
      <c r="H66" s="24" t="s">
        <v>281</v>
      </c>
      <c r="I66" s="24" t="s">
        <v>281</v>
      </c>
      <c r="J66" s="45">
        <v>1.7</v>
      </c>
      <c r="K66" s="46">
        <v>260</v>
      </c>
      <c r="L66" s="843"/>
      <c r="M66" s="711" t="s">
        <v>8962</v>
      </c>
    </row>
    <row r="67" spans="1:13" ht="12.75" hidden="1" customHeight="1">
      <c r="A67" s="843"/>
      <c r="B67" s="23" t="s">
        <v>4580</v>
      </c>
      <c r="C67" s="434" t="s">
        <v>4607</v>
      </c>
      <c r="D67" s="808" t="s">
        <v>4607</v>
      </c>
      <c r="E67" s="44">
        <v>500</v>
      </c>
      <c r="F67" s="44">
        <v>136</v>
      </c>
      <c r="G67" s="44">
        <v>20</v>
      </c>
      <c r="H67" s="24" t="s">
        <v>281</v>
      </c>
      <c r="I67" s="24" t="s">
        <v>281</v>
      </c>
      <c r="J67" s="45">
        <v>0.8</v>
      </c>
      <c r="K67" s="46">
        <v>400</v>
      </c>
      <c r="L67" s="843"/>
      <c r="M67" s="711" t="s">
        <v>8962</v>
      </c>
    </row>
    <row r="68" spans="1:13" ht="12.75" hidden="1" customHeight="1">
      <c r="A68" s="843"/>
      <c r="B68" s="23" t="s">
        <v>4591</v>
      </c>
      <c r="C68" s="434" t="s">
        <v>4601</v>
      </c>
      <c r="D68" s="808" t="s">
        <v>4601</v>
      </c>
      <c r="E68" s="44">
        <v>1000</v>
      </c>
      <c r="F68" s="44">
        <v>136</v>
      </c>
      <c r="G68" s="44">
        <v>20</v>
      </c>
      <c r="H68" s="24" t="s">
        <v>281</v>
      </c>
      <c r="I68" s="24" t="s">
        <v>281</v>
      </c>
      <c r="J68" s="45">
        <v>1.7</v>
      </c>
      <c r="K68" s="46">
        <v>260</v>
      </c>
      <c r="L68" s="843"/>
      <c r="M68" s="711" t="s">
        <v>8962</v>
      </c>
    </row>
    <row r="69" spans="1:13" ht="12.75" hidden="1" customHeight="1">
      <c r="A69" s="843"/>
      <c r="B69" s="23" t="s">
        <v>4592</v>
      </c>
      <c r="C69" s="434" t="s">
        <v>4602</v>
      </c>
      <c r="D69" s="808" t="s">
        <v>4602</v>
      </c>
      <c r="E69" s="44">
        <v>500</v>
      </c>
      <c r="F69" s="44">
        <v>136</v>
      </c>
      <c r="G69" s="44">
        <v>20</v>
      </c>
      <c r="H69" s="24" t="s">
        <v>281</v>
      </c>
      <c r="I69" s="24" t="s">
        <v>281</v>
      </c>
      <c r="J69" s="45">
        <v>0.8</v>
      </c>
      <c r="K69" s="46">
        <v>400</v>
      </c>
      <c r="L69" s="843"/>
      <c r="M69" s="711" t="s">
        <v>8962</v>
      </c>
    </row>
    <row r="70" spans="1:13" ht="12.75" hidden="1" customHeight="1">
      <c r="A70" s="843"/>
      <c r="B70" s="23" t="s">
        <v>4584</v>
      </c>
      <c r="C70" s="434" t="s">
        <v>4596</v>
      </c>
      <c r="D70" s="808" t="s">
        <v>4596</v>
      </c>
      <c r="E70" s="44">
        <v>1000</v>
      </c>
      <c r="F70" s="44">
        <v>136</v>
      </c>
      <c r="G70" s="44">
        <v>20</v>
      </c>
      <c r="H70" s="24" t="s">
        <v>281</v>
      </c>
      <c r="I70" s="24" t="s">
        <v>281</v>
      </c>
      <c r="J70" s="45">
        <v>1.7</v>
      </c>
      <c r="K70" s="46">
        <v>260</v>
      </c>
      <c r="L70" s="843"/>
      <c r="M70" s="711" t="s">
        <v>8962</v>
      </c>
    </row>
    <row r="71" spans="1:13" ht="12.75" hidden="1" customHeight="1">
      <c r="A71" s="843"/>
      <c r="B71" s="23" t="s">
        <v>4585</v>
      </c>
      <c r="C71" s="434" t="s">
        <v>4597</v>
      </c>
      <c r="D71" s="808" t="s">
        <v>4597</v>
      </c>
      <c r="E71" s="44">
        <v>500</v>
      </c>
      <c r="F71" s="44">
        <v>136</v>
      </c>
      <c r="G71" s="44">
        <v>20</v>
      </c>
      <c r="H71" s="24" t="s">
        <v>281</v>
      </c>
      <c r="I71" s="24" t="s">
        <v>281</v>
      </c>
      <c r="J71" s="45">
        <v>0.8</v>
      </c>
      <c r="K71" s="46">
        <v>400</v>
      </c>
      <c r="L71" s="843"/>
      <c r="M71" s="711" t="s">
        <v>8962</v>
      </c>
    </row>
    <row r="72" spans="1:13" ht="12.75" customHeight="1">
      <c r="A72" s="846" t="s">
        <v>5648</v>
      </c>
      <c r="B72" s="847"/>
      <c r="C72" s="847"/>
      <c r="D72" s="847"/>
      <c r="E72" s="847"/>
      <c r="F72" s="847"/>
      <c r="G72" s="847"/>
      <c r="H72" s="847"/>
      <c r="I72" s="847"/>
      <c r="J72" s="847"/>
      <c r="K72" s="847"/>
      <c r="L72" s="848"/>
      <c r="M72" s="463"/>
    </row>
    <row r="73" spans="1:13" ht="12.75" customHeight="1">
      <c r="A73" s="32">
        <v>601025</v>
      </c>
      <c r="B73" s="23" t="s">
        <v>4522</v>
      </c>
      <c r="C73" s="434" t="s">
        <v>296</v>
      </c>
      <c r="D73" s="482" t="s">
        <v>296</v>
      </c>
      <c r="E73" s="31">
        <v>170</v>
      </c>
      <c r="F73" s="31">
        <v>20</v>
      </c>
      <c r="G73" s="31">
        <v>56</v>
      </c>
      <c r="H73" s="24" t="s">
        <v>281</v>
      </c>
      <c r="I73" s="263" t="s">
        <v>281</v>
      </c>
      <c r="J73" s="477">
        <v>0.09</v>
      </c>
      <c r="K73" s="24" t="s">
        <v>281</v>
      </c>
      <c r="L73" s="446">
        <v>95</v>
      </c>
      <c r="M73" s="463"/>
    </row>
    <row r="74" spans="1:13" ht="12.75" customHeight="1">
      <c r="A74" s="37">
        <v>601026</v>
      </c>
      <c r="B74" s="23" t="s">
        <v>4364</v>
      </c>
      <c r="C74" s="845" t="s">
        <v>297</v>
      </c>
      <c r="D74" s="469" t="s">
        <v>297</v>
      </c>
      <c r="E74" s="31">
        <v>170</v>
      </c>
      <c r="F74" s="31">
        <v>20</v>
      </c>
      <c r="G74" s="31">
        <v>104</v>
      </c>
      <c r="H74" s="24" t="s">
        <v>281</v>
      </c>
      <c r="I74" s="263" t="s">
        <v>281</v>
      </c>
      <c r="J74" s="477">
        <v>0.13</v>
      </c>
      <c r="K74" s="24" t="s">
        <v>281</v>
      </c>
      <c r="L74" s="446">
        <v>95</v>
      </c>
      <c r="M74" s="463"/>
    </row>
    <row r="75" spans="1:13" ht="12.75" customHeight="1">
      <c r="A75" s="32">
        <v>601027</v>
      </c>
      <c r="B75" s="23" t="s">
        <v>4523</v>
      </c>
      <c r="C75" s="434" t="s">
        <v>4527</v>
      </c>
      <c r="D75" s="482" t="s">
        <v>4527</v>
      </c>
      <c r="E75" s="31" t="s">
        <v>281</v>
      </c>
      <c r="F75" s="31" t="s">
        <v>281</v>
      </c>
      <c r="G75" s="31" t="s">
        <v>281</v>
      </c>
      <c r="H75" s="24" t="s">
        <v>281</v>
      </c>
      <c r="I75" s="263" t="s">
        <v>281</v>
      </c>
      <c r="J75" s="477">
        <v>0.1</v>
      </c>
      <c r="K75" s="24" t="s">
        <v>281</v>
      </c>
      <c r="L75" s="446">
        <v>95</v>
      </c>
      <c r="M75" s="463"/>
    </row>
    <row r="76" spans="1:13" ht="12.75" customHeight="1">
      <c r="A76" s="846" t="s">
        <v>5649</v>
      </c>
      <c r="B76" s="847"/>
      <c r="C76" s="847"/>
      <c r="D76" s="847"/>
      <c r="E76" s="847"/>
      <c r="F76" s="847"/>
      <c r="G76" s="847"/>
      <c r="H76" s="847"/>
      <c r="I76" s="847"/>
      <c r="J76" s="847"/>
      <c r="K76" s="847"/>
      <c r="L76" s="848"/>
      <c r="M76" s="463"/>
    </row>
    <row r="77" spans="1:13" s="518" customFormat="1" ht="12.75" customHeight="1">
      <c r="A77" s="32" t="s">
        <v>298</v>
      </c>
      <c r="B77" s="261" t="s">
        <v>4365</v>
      </c>
      <c r="C77" s="471" t="s">
        <v>299</v>
      </c>
      <c r="D77" s="472" t="s">
        <v>4369</v>
      </c>
      <c r="E77" s="31">
        <v>500</v>
      </c>
      <c r="F77" s="31">
        <v>136</v>
      </c>
      <c r="G77" s="31">
        <v>80</v>
      </c>
      <c r="H77" s="24" t="s">
        <v>281</v>
      </c>
      <c r="I77" s="263" t="s">
        <v>289</v>
      </c>
      <c r="J77" s="477">
        <v>16.8</v>
      </c>
      <c r="K77" s="33">
        <v>112</v>
      </c>
      <c r="L77" s="446">
        <v>242</v>
      </c>
      <c r="M77" s="59"/>
    </row>
    <row r="78" spans="1:13" ht="12.75" customHeight="1">
      <c r="A78" s="846" t="s">
        <v>5650</v>
      </c>
      <c r="B78" s="847"/>
      <c r="C78" s="847"/>
      <c r="D78" s="847"/>
      <c r="E78" s="847"/>
      <c r="F78" s="847"/>
      <c r="G78" s="847"/>
      <c r="H78" s="847"/>
      <c r="I78" s="847"/>
      <c r="J78" s="847"/>
      <c r="K78" s="847"/>
      <c r="L78" s="848"/>
      <c r="M78" s="463"/>
    </row>
    <row r="79" spans="1:13" ht="12.75" customHeight="1">
      <c r="A79" s="37" t="s">
        <v>3</v>
      </c>
      <c r="B79" s="38" t="s">
        <v>4366</v>
      </c>
      <c r="C79" s="434" t="s">
        <v>300</v>
      </c>
      <c r="D79" s="482" t="s">
        <v>4370</v>
      </c>
      <c r="E79" s="31">
        <v>500</v>
      </c>
      <c r="F79" s="31">
        <v>136</v>
      </c>
      <c r="G79" s="31">
        <v>80</v>
      </c>
      <c r="H79" s="24" t="s">
        <v>281</v>
      </c>
      <c r="I79" s="263" t="s">
        <v>301</v>
      </c>
      <c r="J79" s="477">
        <v>10.8</v>
      </c>
      <c r="K79" s="33">
        <v>112</v>
      </c>
      <c r="L79" s="446">
        <v>210</v>
      </c>
      <c r="M79" s="463"/>
    </row>
    <row r="80" spans="1:13" ht="15.75" customHeight="1">
      <c r="A80" s="435"/>
      <c r="B80" s="289"/>
      <c r="C80" s="475"/>
      <c r="D80" s="475"/>
      <c r="E80" s="435"/>
      <c r="F80" s="435"/>
      <c r="G80" s="435"/>
      <c r="H80" s="435"/>
      <c r="I80" s="435"/>
      <c r="J80" s="435"/>
      <c r="K80" s="14"/>
      <c r="L80" s="435"/>
      <c r="M80" s="435"/>
    </row>
    <row r="81" spans="1:13" ht="15.75" customHeight="1">
      <c r="A81" s="14"/>
      <c r="B81" s="289"/>
      <c r="C81" s="594"/>
      <c r="D81" s="594"/>
      <c r="E81" s="14"/>
      <c r="F81" s="14"/>
      <c r="G81" s="14"/>
      <c r="H81" s="14"/>
      <c r="I81" s="14"/>
      <c r="J81" s="14"/>
      <c r="K81" s="14"/>
      <c r="L81" s="435"/>
      <c r="M81" s="435"/>
    </row>
  </sheetData>
  <mergeCells count="7">
    <mergeCell ref="A2:L2"/>
    <mergeCell ref="A76:L76"/>
    <mergeCell ref="A78:L78"/>
    <mergeCell ref="A7:L7"/>
    <mergeCell ref="A12:L12"/>
    <mergeCell ref="A16:L16"/>
    <mergeCell ref="A72:L7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79" max="11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14">
    <tabColor rgb="FF6AA84F"/>
    <pageSetUpPr fitToPage="1"/>
  </sheetPr>
  <dimension ref="A1:L99"/>
  <sheetViews>
    <sheetView zoomScaleNormal="100" zoomScalePageLayoutView="8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4" width="62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68" t="s">
        <v>8956</v>
      </c>
      <c r="B2" s="869"/>
      <c r="C2" s="869"/>
      <c r="D2" s="869"/>
      <c r="E2" s="869"/>
      <c r="F2" s="869"/>
      <c r="G2" s="869"/>
      <c r="H2" s="869"/>
      <c r="I2" s="869"/>
      <c r="J2" s="869"/>
      <c r="K2" s="869"/>
      <c r="L2" s="870"/>
    </row>
    <row r="3" spans="1:12" ht="12.75" customHeight="1">
      <c r="A3" s="37" t="s">
        <v>3015</v>
      </c>
      <c r="B3" s="23" t="s">
        <v>5789</v>
      </c>
      <c r="C3" s="434" t="s">
        <v>984</v>
      </c>
      <c r="D3" s="482" t="s">
        <v>5797</v>
      </c>
      <c r="E3" s="31">
        <v>1000</v>
      </c>
      <c r="F3" s="23" t="s">
        <v>1891</v>
      </c>
      <c r="G3" s="23" t="s">
        <v>319</v>
      </c>
      <c r="H3" s="23" t="s">
        <v>2608</v>
      </c>
      <c r="I3" s="263" t="s">
        <v>3537</v>
      </c>
      <c r="J3" s="477">
        <v>57.5</v>
      </c>
      <c r="K3" s="268">
        <v>20</v>
      </c>
      <c r="L3" s="446">
        <v>2595</v>
      </c>
    </row>
    <row r="4" spans="1:12" ht="12.75" customHeight="1">
      <c r="A4" s="37" t="s">
        <v>3016</v>
      </c>
      <c r="B4" s="701" t="s">
        <v>5790</v>
      </c>
      <c r="C4" s="702" t="s">
        <v>985</v>
      </c>
      <c r="D4" s="703" t="s">
        <v>5798</v>
      </c>
      <c r="E4" s="31">
        <v>1000</v>
      </c>
      <c r="F4" s="23" t="s">
        <v>1891</v>
      </c>
      <c r="G4" s="23" t="s">
        <v>330</v>
      </c>
      <c r="H4" s="23" t="s">
        <v>1805</v>
      </c>
      <c r="I4" s="263" t="s">
        <v>3537</v>
      </c>
      <c r="J4" s="477">
        <v>63.7</v>
      </c>
      <c r="K4" s="268">
        <v>20</v>
      </c>
      <c r="L4" s="446">
        <v>2635</v>
      </c>
    </row>
    <row r="5" spans="1:12" ht="12.75" customHeight="1">
      <c r="A5" s="37" t="s">
        <v>3017</v>
      </c>
      <c r="B5" s="701" t="s">
        <v>5791</v>
      </c>
      <c r="C5" s="702" t="s">
        <v>986</v>
      </c>
      <c r="D5" s="703" t="s">
        <v>5799</v>
      </c>
      <c r="E5" s="31">
        <v>1000</v>
      </c>
      <c r="F5" s="23" t="s">
        <v>1891</v>
      </c>
      <c r="G5" s="23" t="s">
        <v>1811</v>
      </c>
      <c r="H5" s="23" t="s">
        <v>1808</v>
      </c>
      <c r="I5" s="263" t="s">
        <v>3537</v>
      </c>
      <c r="J5" s="477">
        <v>69.8</v>
      </c>
      <c r="K5" s="268">
        <v>20</v>
      </c>
      <c r="L5" s="446">
        <v>2660</v>
      </c>
    </row>
    <row r="6" spans="1:12" ht="12.75" customHeight="1">
      <c r="A6" s="37" t="s">
        <v>3018</v>
      </c>
      <c r="B6" s="23" t="s">
        <v>5792</v>
      </c>
      <c r="C6" s="434" t="s">
        <v>987</v>
      </c>
      <c r="D6" s="482" t="s">
        <v>5800</v>
      </c>
      <c r="E6" s="31">
        <v>1000</v>
      </c>
      <c r="F6" s="23" t="s">
        <v>1891</v>
      </c>
      <c r="G6" s="23" t="s">
        <v>1815</v>
      </c>
      <c r="H6" s="23" t="s">
        <v>1812</v>
      </c>
      <c r="I6" s="263" t="s">
        <v>3537</v>
      </c>
      <c r="J6" s="477">
        <v>75.900000000000006</v>
      </c>
      <c r="K6" s="268">
        <v>16</v>
      </c>
      <c r="L6" s="446">
        <v>2665</v>
      </c>
    </row>
    <row r="7" spans="1:12" ht="12.75" customHeight="1">
      <c r="A7" s="37" t="s">
        <v>3019</v>
      </c>
      <c r="B7" s="23" t="s">
        <v>5793</v>
      </c>
      <c r="C7" s="434" t="s">
        <v>988</v>
      </c>
      <c r="D7" s="482" t="s">
        <v>5801</v>
      </c>
      <c r="E7" s="31">
        <v>1000</v>
      </c>
      <c r="F7" s="23" t="s">
        <v>1891</v>
      </c>
      <c r="G7" s="23" t="s">
        <v>1823</v>
      </c>
      <c r="H7" s="23" t="s">
        <v>1816</v>
      </c>
      <c r="I7" s="263" t="s">
        <v>3537</v>
      </c>
      <c r="J7" s="477">
        <v>82</v>
      </c>
      <c r="K7" s="268">
        <v>16</v>
      </c>
      <c r="L7" s="446">
        <v>2690</v>
      </c>
    </row>
    <row r="8" spans="1:12" ht="12.75" customHeight="1">
      <c r="A8" s="37" t="s">
        <v>8398</v>
      </c>
      <c r="B8" s="23" t="s">
        <v>8399</v>
      </c>
      <c r="C8" s="434" t="s">
        <v>989</v>
      </c>
      <c r="D8" s="482" t="s">
        <v>5925</v>
      </c>
      <c r="E8" s="31">
        <v>1000</v>
      </c>
      <c r="F8" s="23" t="s">
        <v>1891</v>
      </c>
      <c r="G8" s="23" t="s">
        <v>3548</v>
      </c>
      <c r="H8" s="23" t="s">
        <v>1824</v>
      </c>
      <c r="I8" s="263" t="s">
        <v>3537</v>
      </c>
      <c r="J8" s="477">
        <v>88</v>
      </c>
      <c r="K8" s="268">
        <v>16</v>
      </c>
      <c r="L8" s="446">
        <v>2710</v>
      </c>
    </row>
    <row r="9" spans="1:12" ht="12.75" customHeight="1">
      <c r="A9" s="37" t="s">
        <v>3020</v>
      </c>
      <c r="B9" s="23" t="s">
        <v>5794</v>
      </c>
      <c r="C9" s="434" t="s">
        <v>990</v>
      </c>
      <c r="D9" s="482" t="s">
        <v>5802</v>
      </c>
      <c r="E9" s="31">
        <v>1000</v>
      </c>
      <c r="F9" s="23" t="s">
        <v>1891</v>
      </c>
      <c r="G9" s="23" t="s">
        <v>3551</v>
      </c>
      <c r="H9" s="23" t="s">
        <v>3552</v>
      </c>
      <c r="I9" s="263" t="s">
        <v>3537</v>
      </c>
      <c r="J9" s="477">
        <v>94.1</v>
      </c>
      <c r="K9" s="268">
        <v>12</v>
      </c>
      <c r="L9" s="446">
        <v>2735</v>
      </c>
    </row>
    <row r="10" spans="1:12" ht="12.75" customHeight="1">
      <c r="A10" s="37" t="s">
        <v>3021</v>
      </c>
      <c r="B10" s="23" t="s">
        <v>5795</v>
      </c>
      <c r="C10" s="434" t="s">
        <v>991</v>
      </c>
      <c r="D10" s="482" t="s">
        <v>5803</v>
      </c>
      <c r="E10" s="31">
        <v>1000</v>
      </c>
      <c r="F10" s="23" t="s">
        <v>1891</v>
      </c>
      <c r="G10" s="23" t="s">
        <v>3555</v>
      </c>
      <c r="H10" s="23" t="s">
        <v>3556</v>
      </c>
      <c r="I10" s="263" t="s">
        <v>3537</v>
      </c>
      <c r="J10" s="477">
        <v>98.9</v>
      </c>
      <c r="K10" s="268">
        <v>12</v>
      </c>
      <c r="L10" s="446">
        <v>2755</v>
      </c>
    </row>
    <row r="11" spans="1:12" ht="12.75" customHeight="1">
      <c r="A11" s="37" t="s">
        <v>3022</v>
      </c>
      <c r="B11" s="23" t="s">
        <v>5796</v>
      </c>
      <c r="C11" s="434" t="s">
        <v>992</v>
      </c>
      <c r="D11" s="482" t="s">
        <v>5804</v>
      </c>
      <c r="E11" s="31">
        <v>1000</v>
      </c>
      <c r="F11" s="23" t="s">
        <v>1891</v>
      </c>
      <c r="G11" s="23" t="s">
        <v>3559</v>
      </c>
      <c r="H11" s="23" t="s">
        <v>1819</v>
      </c>
      <c r="I11" s="263" t="s">
        <v>3537</v>
      </c>
      <c r="J11" s="477">
        <v>100.1</v>
      </c>
      <c r="K11" s="268">
        <v>12</v>
      </c>
      <c r="L11" s="446">
        <v>2765</v>
      </c>
    </row>
    <row r="12" spans="1:12" ht="12.75" customHeight="1">
      <c r="A12" s="854" t="s">
        <v>8957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</row>
    <row r="13" spans="1:12" ht="12.75" customHeight="1">
      <c r="A13" s="37" t="s">
        <v>3023</v>
      </c>
      <c r="B13" s="37" t="s">
        <v>5805</v>
      </c>
      <c r="C13" s="434" t="s">
        <v>993</v>
      </c>
      <c r="D13" s="706" t="s">
        <v>5840</v>
      </c>
      <c r="E13" s="31">
        <v>1000</v>
      </c>
      <c r="F13" s="23" t="s">
        <v>1891</v>
      </c>
      <c r="G13" s="23" t="s">
        <v>4042</v>
      </c>
      <c r="H13" s="23" t="s">
        <v>358</v>
      </c>
      <c r="I13" s="263" t="s">
        <v>3537</v>
      </c>
      <c r="J13" s="477">
        <v>58.1</v>
      </c>
      <c r="K13" s="268">
        <v>20</v>
      </c>
      <c r="L13" s="446">
        <v>2980</v>
      </c>
    </row>
    <row r="14" spans="1:12" ht="12.75" customHeight="1">
      <c r="A14" s="37" t="s">
        <v>3024</v>
      </c>
      <c r="B14" s="37" t="s">
        <v>5806</v>
      </c>
      <c r="C14" s="434" t="s">
        <v>994</v>
      </c>
      <c r="D14" s="706" t="s">
        <v>5841</v>
      </c>
      <c r="E14" s="31">
        <v>1000</v>
      </c>
      <c r="F14" s="23" t="s">
        <v>1891</v>
      </c>
      <c r="G14" s="23" t="s">
        <v>4045</v>
      </c>
      <c r="H14" s="23" t="s">
        <v>333</v>
      </c>
      <c r="I14" s="263" t="s">
        <v>3537</v>
      </c>
      <c r="J14" s="477">
        <v>59.3</v>
      </c>
      <c r="K14" s="268">
        <v>20</v>
      </c>
      <c r="L14" s="446">
        <v>2980</v>
      </c>
    </row>
    <row r="15" spans="1:12" ht="12.75" customHeight="1">
      <c r="A15" s="37" t="s">
        <v>3025</v>
      </c>
      <c r="B15" s="37" t="s">
        <v>5807</v>
      </c>
      <c r="C15" s="434" t="s">
        <v>995</v>
      </c>
      <c r="D15" s="706" t="s">
        <v>5842</v>
      </c>
      <c r="E15" s="31">
        <v>1000</v>
      </c>
      <c r="F15" s="23" t="s">
        <v>1891</v>
      </c>
      <c r="G15" s="23" t="s">
        <v>4048</v>
      </c>
      <c r="H15" s="23" t="s">
        <v>337</v>
      </c>
      <c r="I15" s="263" t="s">
        <v>3537</v>
      </c>
      <c r="J15" s="477">
        <v>60.6</v>
      </c>
      <c r="K15" s="268">
        <v>20</v>
      </c>
      <c r="L15" s="446">
        <v>2980</v>
      </c>
    </row>
    <row r="16" spans="1:12" ht="12.75" customHeight="1">
      <c r="A16" s="37" t="s">
        <v>3026</v>
      </c>
      <c r="B16" s="37" t="s">
        <v>5808</v>
      </c>
      <c r="C16" s="434" t="s">
        <v>996</v>
      </c>
      <c r="D16" s="706" t="s">
        <v>5843</v>
      </c>
      <c r="E16" s="31">
        <v>1000</v>
      </c>
      <c r="F16" s="23" t="s">
        <v>1891</v>
      </c>
      <c r="G16" s="23" t="s">
        <v>4051</v>
      </c>
      <c r="H16" s="23" t="s">
        <v>341</v>
      </c>
      <c r="I16" s="263" t="s">
        <v>3537</v>
      </c>
      <c r="J16" s="477">
        <v>61.8</v>
      </c>
      <c r="K16" s="268">
        <v>20</v>
      </c>
      <c r="L16" s="446">
        <v>2980</v>
      </c>
    </row>
    <row r="17" spans="1:12" ht="12.75" customHeight="1">
      <c r="A17" s="37" t="s">
        <v>3027</v>
      </c>
      <c r="B17" s="37" t="s">
        <v>5809</v>
      </c>
      <c r="C17" s="434" t="s">
        <v>997</v>
      </c>
      <c r="D17" s="706" t="s">
        <v>5844</v>
      </c>
      <c r="E17" s="31">
        <v>1000</v>
      </c>
      <c r="F17" s="23" t="s">
        <v>1891</v>
      </c>
      <c r="G17" s="23" t="s">
        <v>4054</v>
      </c>
      <c r="H17" s="23" t="s">
        <v>345</v>
      </c>
      <c r="I17" s="263" t="s">
        <v>3537</v>
      </c>
      <c r="J17" s="477">
        <v>63.1</v>
      </c>
      <c r="K17" s="268">
        <v>20</v>
      </c>
      <c r="L17" s="446">
        <v>2980</v>
      </c>
    </row>
    <row r="18" spans="1:12" ht="12.75" customHeight="1">
      <c r="A18" s="37" t="s">
        <v>3028</v>
      </c>
      <c r="B18" s="37" t="s">
        <v>5810</v>
      </c>
      <c r="C18" s="434" t="s">
        <v>998</v>
      </c>
      <c r="D18" s="706" t="s">
        <v>5845</v>
      </c>
      <c r="E18" s="31">
        <v>1000</v>
      </c>
      <c r="F18" s="23" t="s">
        <v>1891</v>
      </c>
      <c r="G18" s="23" t="s">
        <v>4057</v>
      </c>
      <c r="H18" s="23" t="s">
        <v>349</v>
      </c>
      <c r="I18" s="263" t="s">
        <v>3537</v>
      </c>
      <c r="J18" s="477">
        <v>64.3</v>
      </c>
      <c r="K18" s="268">
        <v>20</v>
      </c>
      <c r="L18" s="446">
        <v>3021</v>
      </c>
    </row>
    <row r="19" spans="1:12" ht="12.75" customHeight="1">
      <c r="A19" s="37" t="s">
        <v>3029</v>
      </c>
      <c r="B19" s="37" t="s">
        <v>5811</v>
      </c>
      <c r="C19" s="434" t="s">
        <v>999</v>
      </c>
      <c r="D19" s="706" t="s">
        <v>5846</v>
      </c>
      <c r="E19" s="31">
        <v>1000</v>
      </c>
      <c r="F19" s="23" t="s">
        <v>1891</v>
      </c>
      <c r="G19" s="23" t="s">
        <v>4060</v>
      </c>
      <c r="H19" s="23" t="s">
        <v>353</v>
      </c>
      <c r="I19" s="263" t="s">
        <v>3537</v>
      </c>
      <c r="J19" s="477">
        <v>65.5</v>
      </c>
      <c r="K19" s="268">
        <v>20</v>
      </c>
      <c r="L19" s="446">
        <v>3021</v>
      </c>
    </row>
    <row r="20" spans="1:12" ht="12.75" customHeight="1">
      <c r="A20" s="37" t="s">
        <v>3030</v>
      </c>
      <c r="B20" s="37" t="s">
        <v>5812</v>
      </c>
      <c r="C20" s="434" t="s">
        <v>1000</v>
      </c>
      <c r="D20" s="706" t="s">
        <v>5847</v>
      </c>
      <c r="E20" s="31">
        <v>1000</v>
      </c>
      <c r="F20" s="23" t="s">
        <v>1891</v>
      </c>
      <c r="G20" s="23" t="s">
        <v>4063</v>
      </c>
      <c r="H20" s="23" t="s">
        <v>357</v>
      </c>
      <c r="I20" s="263" t="s">
        <v>3537</v>
      </c>
      <c r="J20" s="477">
        <v>66.7</v>
      </c>
      <c r="K20" s="268">
        <v>20</v>
      </c>
      <c r="L20" s="446">
        <v>3021</v>
      </c>
    </row>
    <row r="21" spans="1:12" ht="12.75" customHeight="1">
      <c r="A21" s="37" t="s">
        <v>3031</v>
      </c>
      <c r="B21" s="37" t="s">
        <v>5813</v>
      </c>
      <c r="C21" s="434" t="s">
        <v>1001</v>
      </c>
      <c r="D21" s="706" t="s">
        <v>5848</v>
      </c>
      <c r="E21" s="31">
        <v>1000</v>
      </c>
      <c r="F21" s="23" t="s">
        <v>1891</v>
      </c>
      <c r="G21" s="23" t="s">
        <v>4066</v>
      </c>
      <c r="H21" s="23" t="s">
        <v>361</v>
      </c>
      <c r="I21" s="263" t="s">
        <v>3537</v>
      </c>
      <c r="J21" s="477">
        <v>67.900000000000006</v>
      </c>
      <c r="K21" s="268">
        <v>20</v>
      </c>
      <c r="L21" s="446">
        <v>3021</v>
      </c>
    </row>
    <row r="22" spans="1:12" ht="12.75" customHeight="1">
      <c r="A22" s="37" t="s">
        <v>3032</v>
      </c>
      <c r="B22" s="37" t="s">
        <v>5814</v>
      </c>
      <c r="C22" s="434" t="s">
        <v>1002</v>
      </c>
      <c r="D22" s="706" t="s">
        <v>5849</v>
      </c>
      <c r="E22" s="31">
        <v>1000</v>
      </c>
      <c r="F22" s="23" t="s">
        <v>1891</v>
      </c>
      <c r="G22" s="23" t="s">
        <v>4069</v>
      </c>
      <c r="H22" s="23" t="s">
        <v>364</v>
      </c>
      <c r="I22" s="263" t="s">
        <v>3537</v>
      </c>
      <c r="J22" s="477">
        <v>69.2</v>
      </c>
      <c r="K22" s="268">
        <v>20</v>
      </c>
      <c r="L22" s="446">
        <v>3021</v>
      </c>
    </row>
    <row r="23" spans="1:12" ht="12.75" customHeight="1">
      <c r="A23" s="37" t="s">
        <v>3033</v>
      </c>
      <c r="B23" s="37" t="s">
        <v>5815</v>
      </c>
      <c r="C23" s="434" t="s">
        <v>1003</v>
      </c>
      <c r="D23" s="706" t="s">
        <v>5850</v>
      </c>
      <c r="E23" s="31">
        <v>1000</v>
      </c>
      <c r="F23" s="23" t="s">
        <v>1891</v>
      </c>
      <c r="G23" s="23" t="s">
        <v>4072</v>
      </c>
      <c r="H23" s="23" t="s">
        <v>367</v>
      </c>
      <c r="I23" s="263" t="s">
        <v>3537</v>
      </c>
      <c r="J23" s="477">
        <v>70.400000000000006</v>
      </c>
      <c r="K23" s="268">
        <v>16</v>
      </c>
      <c r="L23" s="446">
        <v>3068</v>
      </c>
    </row>
    <row r="24" spans="1:12" ht="12.75" customHeight="1">
      <c r="A24" s="37" t="s">
        <v>3034</v>
      </c>
      <c r="B24" s="37" t="s">
        <v>5816</v>
      </c>
      <c r="C24" s="434" t="s">
        <v>1004</v>
      </c>
      <c r="D24" s="706" t="s">
        <v>5851</v>
      </c>
      <c r="E24" s="31">
        <v>1000</v>
      </c>
      <c r="F24" s="23" t="s">
        <v>1891</v>
      </c>
      <c r="G24" s="23" t="s">
        <v>4075</v>
      </c>
      <c r="H24" s="23" t="s">
        <v>370</v>
      </c>
      <c r="I24" s="263" t="s">
        <v>3537</v>
      </c>
      <c r="J24" s="477">
        <v>71.599999999999994</v>
      </c>
      <c r="K24" s="268">
        <v>16</v>
      </c>
      <c r="L24" s="446">
        <v>3068</v>
      </c>
    </row>
    <row r="25" spans="1:12" ht="12.75" customHeight="1">
      <c r="A25" s="37" t="s">
        <v>3035</v>
      </c>
      <c r="B25" s="37" t="s">
        <v>5817</v>
      </c>
      <c r="C25" s="434" t="s">
        <v>1005</v>
      </c>
      <c r="D25" s="706" t="s">
        <v>5852</v>
      </c>
      <c r="E25" s="31">
        <v>1000</v>
      </c>
      <c r="F25" s="23" t="s">
        <v>1891</v>
      </c>
      <c r="G25" s="23" t="s">
        <v>1870</v>
      </c>
      <c r="H25" s="23" t="s">
        <v>373</v>
      </c>
      <c r="I25" s="263" t="s">
        <v>3537</v>
      </c>
      <c r="J25" s="477">
        <v>72.8</v>
      </c>
      <c r="K25" s="268">
        <v>16</v>
      </c>
      <c r="L25" s="446">
        <v>3068</v>
      </c>
    </row>
    <row r="26" spans="1:12" ht="12.75" customHeight="1">
      <c r="A26" s="37" t="s">
        <v>3036</v>
      </c>
      <c r="B26" s="37" t="s">
        <v>5818</v>
      </c>
      <c r="C26" s="434" t="s">
        <v>1006</v>
      </c>
      <c r="D26" s="706" t="s">
        <v>5853</v>
      </c>
      <c r="E26" s="31">
        <v>1000</v>
      </c>
      <c r="F26" s="23" t="s">
        <v>1891</v>
      </c>
      <c r="G26" s="23" t="s">
        <v>1873</v>
      </c>
      <c r="H26" s="23" t="s">
        <v>376</v>
      </c>
      <c r="I26" s="263" t="s">
        <v>3537</v>
      </c>
      <c r="J26" s="477">
        <v>74.099999999999994</v>
      </c>
      <c r="K26" s="268">
        <v>16</v>
      </c>
      <c r="L26" s="446">
        <v>3068</v>
      </c>
    </row>
    <row r="27" spans="1:12" ht="12.75" customHeight="1">
      <c r="A27" s="37" t="s">
        <v>3037</v>
      </c>
      <c r="B27" s="37" t="s">
        <v>5819</v>
      </c>
      <c r="C27" s="434" t="s">
        <v>1007</v>
      </c>
      <c r="D27" s="706" t="s">
        <v>5854</v>
      </c>
      <c r="E27" s="31">
        <v>1000</v>
      </c>
      <c r="F27" s="23" t="s">
        <v>1891</v>
      </c>
      <c r="G27" s="23" t="s">
        <v>1876</v>
      </c>
      <c r="H27" s="23" t="s">
        <v>4036</v>
      </c>
      <c r="I27" s="263" t="s">
        <v>3537</v>
      </c>
      <c r="J27" s="477">
        <v>75.3</v>
      </c>
      <c r="K27" s="268">
        <v>16</v>
      </c>
      <c r="L27" s="446">
        <v>3068</v>
      </c>
    </row>
    <row r="28" spans="1:12" ht="12.75" customHeight="1">
      <c r="A28" s="37" t="s">
        <v>3038</v>
      </c>
      <c r="B28" s="37" t="s">
        <v>5820</v>
      </c>
      <c r="C28" s="434" t="s">
        <v>1008</v>
      </c>
      <c r="D28" s="706" t="s">
        <v>5855</v>
      </c>
      <c r="E28" s="31">
        <v>1000</v>
      </c>
      <c r="F28" s="23" t="s">
        <v>1891</v>
      </c>
      <c r="G28" s="23" t="s">
        <v>1879</v>
      </c>
      <c r="H28" s="23" t="s">
        <v>4039</v>
      </c>
      <c r="I28" s="263" t="s">
        <v>3537</v>
      </c>
      <c r="J28" s="477">
        <v>76.5</v>
      </c>
      <c r="K28" s="268">
        <v>16</v>
      </c>
      <c r="L28" s="446">
        <v>3112</v>
      </c>
    </row>
    <row r="29" spans="1:12" ht="12.75" customHeight="1">
      <c r="A29" s="37" t="s">
        <v>3039</v>
      </c>
      <c r="B29" s="37" t="s">
        <v>5821</v>
      </c>
      <c r="C29" s="434" t="s">
        <v>1009</v>
      </c>
      <c r="D29" s="706" t="s">
        <v>5856</v>
      </c>
      <c r="E29" s="31">
        <v>1000</v>
      </c>
      <c r="F29" s="23" t="s">
        <v>1891</v>
      </c>
      <c r="G29" s="23" t="s">
        <v>1882</v>
      </c>
      <c r="H29" s="23" t="s">
        <v>4042</v>
      </c>
      <c r="I29" s="263" t="s">
        <v>3537</v>
      </c>
      <c r="J29" s="477">
        <v>77.7</v>
      </c>
      <c r="K29" s="268">
        <v>16</v>
      </c>
      <c r="L29" s="446">
        <v>3112</v>
      </c>
    </row>
    <row r="30" spans="1:12" ht="12.75" customHeight="1">
      <c r="A30" s="37" t="s">
        <v>3040</v>
      </c>
      <c r="B30" s="37" t="s">
        <v>5822</v>
      </c>
      <c r="C30" s="434" t="s">
        <v>1010</v>
      </c>
      <c r="D30" s="706" t="s">
        <v>5857</v>
      </c>
      <c r="E30" s="31">
        <v>1000</v>
      </c>
      <c r="F30" s="23" t="s">
        <v>1891</v>
      </c>
      <c r="G30" s="23" t="s">
        <v>1885</v>
      </c>
      <c r="H30" s="23" t="s">
        <v>4045</v>
      </c>
      <c r="I30" s="263" t="s">
        <v>3537</v>
      </c>
      <c r="J30" s="477">
        <v>78.900000000000006</v>
      </c>
      <c r="K30" s="268">
        <v>16</v>
      </c>
      <c r="L30" s="446">
        <v>3112</v>
      </c>
    </row>
    <row r="31" spans="1:12" ht="12.75" customHeight="1">
      <c r="A31" s="37" t="s">
        <v>3041</v>
      </c>
      <c r="B31" s="37" t="s">
        <v>5823</v>
      </c>
      <c r="C31" s="434" t="s">
        <v>1011</v>
      </c>
      <c r="D31" s="706" t="s">
        <v>5858</v>
      </c>
      <c r="E31" s="31">
        <v>1000</v>
      </c>
      <c r="F31" s="23" t="s">
        <v>1891</v>
      </c>
      <c r="G31" s="23" t="s">
        <v>1888</v>
      </c>
      <c r="H31" s="23" t="s">
        <v>4048</v>
      </c>
      <c r="I31" s="263" t="s">
        <v>3537</v>
      </c>
      <c r="J31" s="477">
        <v>80.099999999999994</v>
      </c>
      <c r="K31" s="268">
        <v>16</v>
      </c>
      <c r="L31" s="446">
        <v>3112</v>
      </c>
    </row>
    <row r="32" spans="1:12" ht="12.75" customHeight="1">
      <c r="A32" s="37" t="s">
        <v>3042</v>
      </c>
      <c r="B32" s="37" t="s">
        <v>5824</v>
      </c>
      <c r="C32" s="434" t="s">
        <v>1012</v>
      </c>
      <c r="D32" s="706" t="s">
        <v>5859</v>
      </c>
      <c r="E32" s="31">
        <v>1000</v>
      </c>
      <c r="F32" s="23" t="s">
        <v>1891</v>
      </c>
      <c r="G32" s="23" t="s">
        <v>1891</v>
      </c>
      <c r="H32" s="23" t="s">
        <v>4051</v>
      </c>
      <c r="I32" s="263" t="s">
        <v>3537</v>
      </c>
      <c r="J32" s="477">
        <v>81.400000000000006</v>
      </c>
      <c r="K32" s="268">
        <v>16</v>
      </c>
      <c r="L32" s="446">
        <v>3112</v>
      </c>
    </row>
    <row r="33" spans="1:12" ht="12.75" customHeight="1">
      <c r="A33" s="37" t="s">
        <v>3043</v>
      </c>
      <c r="B33" s="37" t="s">
        <v>5825</v>
      </c>
      <c r="C33" s="434" t="s">
        <v>1013</v>
      </c>
      <c r="D33" s="706" t="s">
        <v>5860</v>
      </c>
      <c r="E33" s="31">
        <v>1000</v>
      </c>
      <c r="F33" s="23" t="s">
        <v>1891</v>
      </c>
      <c r="G33" s="23" t="s">
        <v>837</v>
      </c>
      <c r="H33" s="23" t="s">
        <v>4054</v>
      </c>
      <c r="I33" s="263" t="s">
        <v>3537</v>
      </c>
      <c r="J33" s="477">
        <v>82.6</v>
      </c>
      <c r="K33" s="268">
        <v>16</v>
      </c>
      <c r="L33" s="446">
        <v>3140</v>
      </c>
    </row>
    <row r="34" spans="1:12" ht="12.75" customHeight="1">
      <c r="A34" s="37" t="s">
        <v>3044</v>
      </c>
      <c r="B34" s="37" t="s">
        <v>5826</v>
      </c>
      <c r="C34" s="434" t="s">
        <v>1014</v>
      </c>
      <c r="D34" s="706" t="s">
        <v>5861</v>
      </c>
      <c r="E34" s="31">
        <v>1000</v>
      </c>
      <c r="F34" s="23" t="s">
        <v>1891</v>
      </c>
      <c r="G34" s="23" t="s">
        <v>840</v>
      </c>
      <c r="H34" s="23" t="s">
        <v>4057</v>
      </c>
      <c r="I34" s="263" t="s">
        <v>3537</v>
      </c>
      <c r="J34" s="477">
        <v>83.8</v>
      </c>
      <c r="K34" s="268">
        <v>16</v>
      </c>
      <c r="L34" s="446">
        <v>3140</v>
      </c>
    </row>
    <row r="35" spans="1:12" ht="12.75" customHeight="1">
      <c r="A35" s="37" t="s">
        <v>3045</v>
      </c>
      <c r="B35" s="37" t="s">
        <v>5827</v>
      </c>
      <c r="C35" s="434" t="s">
        <v>1015</v>
      </c>
      <c r="D35" s="706" t="s">
        <v>5862</v>
      </c>
      <c r="E35" s="31">
        <v>1000</v>
      </c>
      <c r="F35" s="23" t="s">
        <v>1891</v>
      </c>
      <c r="G35" s="23" t="s">
        <v>843</v>
      </c>
      <c r="H35" s="23" t="s">
        <v>4060</v>
      </c>
      <c r="I35" s="263" t="s">
        <v>3537</v>
      </c>
      <c r="J35" s="477">
        <v>85</v>
      </c>
      <c r="K35" s="268">
        <v>16</v>
      </c>
      <c r="L35" s="446">
        <v>3140</v>
      </c>
    </row>
    <row r="36" spans="1:12" ht="12.75" customHeight="1">
      <c r="A36" s="37" t="s">
        <v>3046</v>
      </c>
      <c r="B36" s="37" t="s">
        <v>5828</v>
      </c>
      <c r="C36" s="434" t="s">
        <v>1016</v>
      </c>
      <c r="D36" s="706" t="s">
        <v>5863</v>
      </c>
      <c r="E36" s="31">
        <v>1000</v>
      </c>
      <c r="F36" s="23" t="s">
        <v>1891</v>
      </c>
      <c r="G36" s="23" t="s">
        <v>846</v>
      </c>
      <c r="H36" s="23" t="s">
        <v>4063</v>
      </c>
      <c r="I36" s="263" t="s">
        <v>3537</v>
      </c>
      <c r="J36" s="477">
        <v>86.2</v>
      </c>
      <c r="K36" s="268">
        <v>16</v>
      </c>
      <c r="L36" s="446">
        <v>3140</v>
      </c>
    </row>
    <row r="37" spans="1:12" ht="12.75" customHeight="1">
      <c r="A37" s="37" t="s">
        <v>3047</v>
      </c>
      <c r="B37" s="37" t="s">
        <v>5829</v>
      </c>
      <c r="C37" s="434" t="s">
        <v>1017</v>
      </c>
      <c r="D37" s="706" t="s">
        <v>5864</v>
      </c>
      <c r="E37" s="31">
        <v>1000</v>
      </c>
      <c r="F37" s="23" t="s">
        <v>1891</v>
      </c>
      <c r="G37" s="23" t="s">
        <v>849</v>
      </c>
      <c r="H37" s="23" t="s">
        <v>4066</v>
      </c>
      <c r="I37" s="263" t="s">
        <v>3537</v>
      </c>
      <c r="J37" s="477">
        <v>87.4</v>
      </c>
      <c r="K37" s="268">
        <v>16</v>
      </c>
      <c r="L37" s="446">
        <v>3140</v>
      </c>
    </row>
    <row r="38" spans="1:12" ht="12.75" customHeight="1">
      <c r="A38" s="37" t="s">
        <v>3048</v>
      </c>
      <c r="B38" s="37" t="s">
        <v>5830</v>
      </c>
      <c r="C38" s="434" t="s">
        <v>1018</v>
      </c>
      <c r="D38" s="706" t="s">
        <v>5865</v>
      </c>
      <c r="E38" s="31">
        <v>1000</v>
      </c>
      <c r="F38" s="23" t="s">
        <v>1891</v>
      </c>
      <c r="G38" s="23" t="s">
        <v>852</v>
      </c>
      <c r="H38" s="23" t="s">
        <v>4069</v>
      </c>
      <c r="I38" s="263" t="s">
        <v>3537</v>
      </c>
      <c r="J38" s="477">
        <v>88.6</v>
      </c>
      <c r="K38" s="268">
        <v>12</v>
      </c>
      <c r="L38" s="446">
        <v>3161</v>
      </c>
    </row>
    <row r="39" spans="1:12" ht="12.75" customHeight="1">
      <c r="A39" s="37" t="s">
        <v>3049</v>
      </c>
      <c r="B39" s="37" t="s">
        <v>5831</v>
      </c>
      <c r="C39" s="434" t="s">
        <v>1019</v>
      </c>
      <c r="D39" s="706" t="s">
        <v>5866</v>
      </c>
      <c r="E39" s="31">
        <v>1000</v>
      </c>
      <c r="F39" s="23" t="s">
        <v>1891</v>
      </c>
      <c r="G39" s="23" t="s">
        <v>855</v>
      </c>
      <c r="H39" s="23" t="s">
        <v>4072</v>
      </c>
      <c r="I39" s="263" t="s">
        <v>3537</v>
      </c>
      <c r="J39" s="477">
        <v>89.8</v>
      </c>
      <c r="K39" s="268">
        <v>12</v>
      </c>
      <c r="L39" s="446">
        <v>3161</v>
      </c>
    </row>
    <row r="40" spans="1:12" ht="12.75" customHeight="1">
      <c r="A40" s="37" t="s">
        <v>3050</v>
      </c>
      <c r="B40" s="37" t="s">
        <v>5832</v>
      </c>
      <c r="C40" s="434" t="s">
        <v>1020</v>
      </c>
      <c r="D40" s="706" t="s">
        <v>5867</v>
      </c>
      <c r="E40" s="31">
        <v>1000</v>
      </c>
      <c r="F40" s="23" t="s">
        <v>1891</v>
      </c>
      <c r="G40" s="23" t="s">
        <v>3616</v>
      </c>
      <c r="H40" s="23" t="s">
        <v>4075</v>
      </c>
      <c r="I40" s="263" t="s">
        <v>3537</v>
      </c>
      <c r="J40" s="477">
        <v>91</v>
      </c>
      <c r="K40" s="268">
        <v>12</v>
      </c>
      <c r="L40" s="446">
        <v>3161</v>
      </c>
    </row>
    <row r="41" spans="1:12" ht="12.75" customHeight="1">
      <c r="A41" s="37" t="s">
        <v>3051</v>
      </c>
      <c r="B41" s="37" t="s">
        <v>5833</v>
      </c>
      <c r="C41" s="434" t="s">
        <v>1021</v>
      </c>
      <c r="D41" s="706" t="s">
        <v>5868</v>
      </c>
      <c r="E41" s="31">
        <v>1000</v>
      </c>
      <c r="F41" s="23" t="s">
        <v>1891</v>
      </c>
      <c r="G41" s="23" t="s">
        <v>3619</v>
      </c>
      <c r="H41" s="23" t="s">
        <v>1870</v>
      </c>
      <c r="I41" s="263" t="s">
        <v>3537</v>
      </c>
      <c r="J41" s="477">
        <v>92.3</v>
      </c>
      <c r="K41" s="268">
        <v>12</v>
      </c>
      <c r="L41" s="446">
        <v>3161</v>
      </c>
    </row>
    <row r="42" spans="1:12" ht="12.75" customHeight="1">
      <c r="A42" s="37" t="s">
        <v>3052</v>
      </c>
      <c r="B42" s="37" t="s">
        <v>5834</v>
      </c>
      <c r="C42" s="434" t="s">
        <v>1022</v>
      </c>
      <c r="D42" s="706" t="s">
        <v>5869</v>
      </c>
      <c r="E42" s="31">
        <v>1000</v>
      </c>
      <c r="F42" s="23" t="s">
        <v>1891</v>
      </c>
      <c r="G42" s="23" t="s">
        <v>3622</v>
      </c>
      <c r="H42" s="23" t="s">
        <v>1873</v>
      </c>
      <c r="I42" s="263" t="s">
        <v>3537</v>
      </c>
      <c r="J42" s="477">
        <v>93.5</v>
      </c>
      <c r="K42" s="268">
        <v>12</v>
      </c>
      <c r="L42" s="446">
        <v>3161</v>
      </c>
    </row>
    <row r="43" spans="1:12" ht="12.75" customHeight="1">
      <c r="A43" s="37" t="s">
        <v>3053</v>
      </c>
      <c r="B43" s="37" t="s">
        <v>5835</v>
      </c>
      <c r="C43" s="434" t="s">
        <v>1023</v>
      </c>
      <c r="D43" s="706" t="s">
        <v>5870</v>
      </c>
      <c r="E43" s="31">
        <v>1000</v>
      </c>
      <c r="F43" s="23" t="s">
        <v>1891</v>
      </c>
      <c r="G43" s="23" t="s">
        <v>3625</v>
      </c>
      <c r="H43" s="23" t="s">
        <v>1876</v>
      </c>
      <c r="I43" s="263" t="s">
        <v>3537</v>
      </c>
      <c r="J43" s="477">
        <v>94.7</v>
      </c>
      <c r="K43" s="268">
        <v>12</v>
      </c>
      <c r="L43" s="446">
        <v>3198</v>
      </c>
    </row>
    <row r="44" spans="1:12" ht="12.75" customHeight="1">
      <c r="A44" s="37" t="s">
        <v>3054</v>
      </c>
      <c r="B44" s="37" t="s">
        <v>5836</v>
      </c>
      <c r="C44" s="434" t="s">
        <v>1024</v>
      </c>
      <c r="D44" s="706" t="s">
        <v>5871</v>
      </c>
      <c r="E44" s="31">
        <v>1000</v>
      </c>
      <c r="F44" s="23" t="s">
        <v>1891</v>
      </c>
      <c r="G44" s="23" t="s">
        <v>3628</v>
      </c>
      <c r="H44" s="23" t="s">
        <v>1879</v>
      </c>
      <c r="I44" s="263" t="s">
        <v>3537</v>
      </c>
      <c r="J44" s="477">
        <v>95.9</v>
      </c>
      <c r="K44" s="268">
        <v>12</v>
      </c>
      <c r="L44" s="446">
        <v>3198</v>
      </c>
    </row>
    <row r="45" spans="1:12" ht="12.75" customHeight="1">
      <c r="A45" s="37" t="s">
        <v>3055</v>
      </c>
      <c r="B45" s="37" t="s">
        <v>5837</v>
      </c>
      <c r="C45" s="434" t="s">
        <v>1025</v>
      </c>
      <c r="D45" s="706" t="s">
        <v>5872</v>
      </c>
      <c r="E45" s="31">
        <v>1000</v>
      </c>
      <c r="F45" s="23" t="s">
        <v>1891</v>
      </c>
      <c r="G45" s="23" t="s">
        <v>3631</v>
      </c>
      <c r="H45" s="23" t="s">
        <v>1882</v>
      </c>
      <c r="I45" s="263" t="s">
        <v>3537</v>
      </c>
      <c r="J45" s="477">
        <v>97.1</v>
      </c>
      <c r="K45" s="268">
        <v>12</v>
      </c>
      <c r="L45" s="446">
        <v>3198</v>
      </c>
    </row>
    <row r="46" spans="1:12" ht="12.75" customHeight="1">
      <c r="A46" s="37" t="s">
        <v>3056</v>
      </c>
      <c r="B46" s="37" t="s">
        <v>5838</v>
      </c>
      <c r="C46" s="434" t="s">
        <v>1026</v>
      </c>
      <c r="D46" s="706" t="s">
        <v>5873</v>
      </c>
      <c r="E46" s="31">
        <v>1000</v>
      </c>
      <c r="F46" s="23" t="s">
        <v>1891</v>
      </c>
      <c r="G46" s="23" t="s">
        <v>3634</v>
      </c>
      <c r="H46" s="23" t="s">
        <v>1885</v>
      </c>
      <c r="I46" s="263" t="s">
        <v>3537</v>
      </c>
      <c r="J46" s="477">
        <v>98.3</v>
      </c>
      <c r="K46" s="268">
        <v>12</v>
      </c>
      <c r="L46" s="446">
        <v>3198</v>
      </c>
    </row>
    <row r="47" spans="1:12" ht="12.75" customHeight="1">
      <c r="A47" s="37" t="s">
        <v>3057</v>
      </c>
      <c r="B47" s="37" t="s">
        <v>5839</v>
      </c>
      <c r="C47" s="434" t="s">
        <v>1027</v>
      </c>
      <c r="D47" s="706" t="s">
        <v>5874</v>
      </c>
      <c r="E47" s="31">
        <v>1000</v>
      </c>
      <c r="F47" s="23" t="s">
        <v>1891</v>
      </c>
      <c r="G47" s="23" t="s">
        <v>3637</v>
      </c>
      <c r="H47" s="23" t="s">
        <v>1888</v>
      </c>
      <c r="I47" s="263" t="s">
        <v>3537</v>
      </c>
      <c r="J47" s="477">
        <v>99.5</v>
      </c>
      <c r="K47" s="268">
        <v>12</v>
      </c>
      <c r="L47" s="446">
        <v>3198</v>
      </c>
    </row>
    <row r="48" spans="1:12" ht="12.75" customHeight="1">
      <c r="A48" s="854" t="s">
        <v>8958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</row>
    <row r="49" spans="1:12" ht="12.75" customHeight="1">
      <c r="A49" s="24"/>
      <c r="B49" s="24" t="s">
        <v>281</v>
      </c>
      <c r="C49" s="434" t="s">
        <v>276</v>
      </c>
      <c r="D49" s="482" t="s">
        <v>4760</v>
      </c>
      <c r="E49" s="31" t="s">
        <v>281</v>
      </c>
      <c r="F49" s="24" t="s">
        <v>281</v>
      </c>
      <c r="G49" s="24" t="s">
        <v>281</v>
      </c>
      <c r="H49" s="24" t="s">
        <v>281</v>
      </c>
      <c r="I49" s="24" t="s">
        <v>281</v>
      </c>
      <c r="J49" s="24" t="s">
        <v>281</v>
      </c>
      <c r="K49" s="24" t="s">
        <v>281</v>
      </c>
      <c r="L49" s="446">
        <v>1450</v>
      </c>
    </row>
    <row r="50" spans="1:12" ht="12.75" customHeight="1">
      <c r="A50" s="24"/>
      <c r="B50" s="24" t="s">
        <v>281</v>
      </c>
      <c r="C50" s="434" t="s">
        <v>8618</v>
      </c>
      <c r="D50" s="482" t="s">
        <v>8667</v>
      </c>
      <c r="E50" s="31" t="s">
        <v>281</v>
      </c>
      <c r="F50" s="24" t="s">
        <v>281</v>
      </c>
      <c r="G50" s="24" t="s">
        <v>281</v>
      </c>
      <c r="H50" s="24" t="s">
        <v>281</v>
      </c>
      <c r="I50" s="24" t="s">
        <v>281</v>
      </c>
      <c r="J50" s="24" t="s">
        <v>281</v>
      </c>
      <c r="K50" s="24" t="s">
        <v>281</v>
      </c>
      <c r="L50" s="446">
        <v>2580</v>
      </c>
    </row>
    <row r="51" spans="1:12" ht="12.75" customHeight="1">
      <c r="A51" s="24"/>
      <c r="B51" s="24" t="s">
        <v>281</v>
      </c>
      <c r="C51" s="434" t="s">
        <v>8619</v>
      </c>
      <c r="D51" s="482" t="s">
        <v>8668</v>
      </c>
      <c r="E51" s="31" t="s">
        <v>281</v>
      </c>
      <c r="F51" s="24" t="s">
        <v>281</v>
      </c>
      <c r="G51" s="24" t="s">
        <v>281</v>
      </c>
      <c r="H51" s="24" t="s">
        <v>281</v>
      </c>
      <c r="I51" s="24" t="s">
        <v>281</v>
      </c>
      <c r="J51" s="24" t="s">
        <v>281</v>
      </c>
      <c r="K51" s="24" t="s">
        <v>281</v>
      </c>
      <c r="L51" s="446">
        <v>1380</v>
      </c>
    </row>
    <row r="52" spans="1:12" ht="12.75" customHeight="1">
      <c r="A52" s="37" t="s">
        <v>5624</v>
      </c>
      <c r="B52" s="24" t="s">
        <v>5578</v>
      </c>
      <c r="C52" s="471" t="s">
        <v>5622</v>
      </c>
      <c r="D52" s="469" t="s">
        <v>5622</v>
      </c>
      <c r="E52" s="31">
        <v>130</v>
      </c>
      <c r="F52" s="65">
        <v>130</v>
      </c>
      <c r="G52" s="65">
        <v>167</v>
      </c>
      <c r="H52" s="24" t="s">
        <v>281</v>
      </c>
      <c r="I52" s="24" t="s">
        <v>281</v>
      </c>
      <c r="J52" s="477">
        <v>0.35</v>
      </c>
      <c r="K52" s="24" t="s">
        <v>281</v>
      </c>
      <c r="L52" s="446">
        <v>470</v>
      </c>
    </row>
    <row r="53" spans="1:12" ht="12.75" customHeight="1">
      <c r="A53" s="37" t="s">
        <v>5625</v>
      </c>
      <c r="B53" s="24" t="s">
        <v>5579</v>
      </c>
      <c r="C53" s="471" t="s">
        <v>5623</v>
      </c>
      <c r="D53" s="469" t="s">
        <v>5623</v>
      </c>
      <c r="E53" s="31">
        <v>130</v>
      </c>
      <c r="F53" s="65">
        <v>130</v>
      </c>
      <c r="G53" s="65">
        <v>167</v>
      </c>
      <c r="H53" s="24" t="s">
        <v>281</v>
      </c>
      <c r="I53" s="24" t="s">
        <v>281</v>
      </c>
      <c r="J53" s="477">
        <v>0.35</v>
      </c>
      <c r="K53" s="24" t="s">
        <v>281</v>
      </c>
      <c r="L53" s="446">
        <v>470</v>
      </c>
    </row>
    <row r="54" spans="1:12" ht="12.75" customHeight="1">
      <c r="A54" s="854" t="s">
        <v>8959</v>
      </c>
      <c r="B54" s="854"/>
      <c r="C54" s="854"/>
      <c r="D54" s="854"/>
      <c r="E54" s="854"/>
      <c r="F54" s="854"/>
      <c r="G54" s="854"/>
      <c r="H54" s="854"/>
      <c r="I54" s="854"/>
      <c r="J54" s="854"/>
      <c r="K54" s="854"/>
      <c r="L54" s="854"/>
    </row>
    <row r="55" spans="1:12" ht="12.75" customHeight="1">
      <c r="A55" s="37" t="s">
        <v>1028</v>
      </c>
      <c r="B55" s="37" t="s">
        <v>5875</v>
      </c>
      <c r="C55" s="434" t="s">
        <v>1029</v>
      </c>
      <c r="D55" s="482" t="s">
        <v>1029</v>
      </c>
      <c r="E55" s="31" t="s">
        <v>281</v>
      </c>
      <c r="F55" s="31">
        <v>250</v>
      </c>
      <c r="G55" s="31">
        <v>125</v>
      </c>
      <c r="H55" s="24" t="s">
        <v>281</v>
      </c>
      <c r="I55" s="24" t="s">
        <v>281</v>
      </c>
      <c r="J55" s="477">
        <f t="shared" ref="J55:J62" si="0">(F55/1000)*(G55/1000)*(2/1000)*7850</f>
        <v>0.5</v>
      </c>
      <c r="K55" s="24" t="s">
        <v>281</v>
      </c>
      <c r="L55" s="446">
        <f>'ЛВК Sir 150 L'!L55</f>
        <v>350</v>
      </c>
    </row>
    <row r="56" spans="1:12" ht="12.75" customHeight="1">
      <c r="A56" s="37" t="s">
        <v>1030</v>
      </c>
      <c r="B56" s="37" t="s">
        <v>5876</v>
      </c>
      <c r="C56" s="434" t="s">
        <v>1031</v>
      </c>
      <c r="D56" s="482" t="s">
        <v>1031</v>
      </c>
      <c r="E56" s="31" t="s">
        <v>281</v>
      </c>
      <c r="F56" s="31">
        <v>250</v>
      </c>
      <c r="G56" s="31">
        <v>155</v>
      </c>
      <c r="H56" s="24" t="s">
        <v>281</v>
      </c>
      <c r="I56" s="24" t="s">
        <v>281</v>
      </c>
      <c r="J56" s="477">
        <f t="shared" si="0"/>
        <v>0.6</v>
      </c>
      <c r="K56" s="24" t="s">
        <v>281</v>
      </c>
      <c r="L56" s="446">
        <f>'ЛВК Sir 150 L'!L56</f>
        <v>423</v>
      </c>
    </row>
    <row r="57" spans="1:12" ht="12.75" customHeight="1">
      <c r="A57" s="37" t="s">
        <v>1032</v>
      </c>
      <c r="B57" s="37" t="s">
        <v>5877</v>
      </c>
      <c r="C57" s="434" t="s">
        <v>1033</v>
      </c>
      <c r="D57" s="482" t="s">
        <v>1033</v>
      </c>
      <c r="E57" s="31" t="s">
        <v>281</v>
      </c>
      <c r="F57" s="31">
        <v>250</v>
      </c>
      <c r="G57" s="31">
        <v>180</v>
      </c>
      <c r="H57" s="24" t="s">
        <v>281</v>
      </c>
      <c r="I57" s="24" t="s">
        <v>281</v>
      </c>
      <c r="J57" s="477">
        <f t="shared" si="0"/>
        <v>0.7</v>
      </c>
      <c r="K57" s="24" t="s">
        <v>281</v>
      </c>
      <c r="L57" s="446">
        <f>'ЛВК Sir 150 L'!L57</f>
        <v>497</v>
      </c>
    </row>
    <row r="58" spans="1:12" ht="12.75" customHeight="1">
      <c r="A58" s="37" t="s">
        <v>1034</v>
      </c>
      <c r="B58" s="37" t="s">
        <v>5878</v>
      </c>
      <c r="C58" s="434" t="s">
        <v>1035</v>
      </c>
      <c r="D58" s="482" t="s">
        <v>1035</v>
      </c>
      <c r="E58" s="31" t="s">
        <v>281</v>
      </c>
      <c r="F58" s="31">
        <v>250</v>
      </c>
      <c r="G58" s="31">
        <v>205</v>
      </c>
      <c r="H58" s="24" t="s">
        <v>281</v>
      </c>
      <c r="I58" s="24" t="s">
        <v>281</v>
      </c>
      <c r="J58" s="477">
        <f t="shared" si="0"/>
        <v>0.8</v>
      </c>
      <c r="K58" s="24" t="s">
        <v>281</v>
      </c>
      <c r="L58" s="446">
        <f>'ЛВК Sir 150 L'!L58</f>
        <v>572</v>
      </c>
    </row>
    <row r="59" spans="1:12" ht="12.75" customHeight="1">
      <c r="A59" s="37" t="s">
        <v>1036</v>
      </c>
      <c r="B59" s="37" t="s">
        <v>5879</v>
      </c>
      <c r="C59" s="434" t="s">
        <v>1037</v>
      </c>
      <c r="D59" s="482" t="s">
        <v>1037</v>
      </c>
      <c r="E59" s="31" t="s">
        <v>281</v>
      </c>
      <c r="F59" s="31">
        <v>250</v>
      </c>
      <c r="G59" s="31">
        <v>230</v>
      </c>
      <c r="H59" s="24" t="s">
        <v>281</v>
      </c>
      <c r="I59" s="24" t="s">
        <v>281</v>
      </c>
      <c r="J59" s="477">
        <f t="shared" si="0"/>
        <v>0.9</v>
      </c>
      <c r="K59" s="24" t="s">
        <v>281</v>
      </c>
      <c r="L59" s="446">
        <f>'ЛВК Sir 150 L'!L59</f>
        <v>648</v>
      </c>
    </row>
    <row r="60" spans="1:12" ht="12.75" customHeight="1">
      <c r="A60" s="37" t="s">
        <v>1038</v>
      </c>
      <c r="B60" s="37" t="s">
        <v>5880</v>
      </c>
      <c r="C60" s="434" t="s">
        <v>1039</v>
      </c>
      <c r="D60" s="482" t="s">
        <v>1039</v>
      </c>
      <c r="E60" s="31" t="s">
        <v>281</v>
      </c>
      <c r="F60" s="31">
        <v>250</v>
      </c>
      <c r="G60" s="31">
        <v>255</v>
      </c>
      <c r="H60" s="24" t="s">
        <v>281</v>
      </c>
      <c r="I60" s="24" t="s">
        <v>281</v>
      </c>
      <c r="J60" s="477">
        <f t="shared" si="0"/>
        <v>1</v>
      </c>
      <c r="K60" s="24" t="s">
        <v>281</v>
      </c>
      <c r="L60" s="446">
        <f>'ЛВК Sir 150 L'!L60</f>
        <v>725</v>
      </c>
    </row>
    <row r="61" spans="1:12" ht="12.75" customHeight="1">
      <c r="A61" s="37" t="s">
        <v>1040</v>
      </c>
      <c r="B61" s="37" t="s">
        <v>5881</v>
      </c>
      <c r="C61" s="434" t="s">
        <v>1041</v>
      </c>
      <c r="D61" s="482" t="s">
        <v>1041</v>
      </c>
      <c r="E61" s="31" t="s">
        <v>281</v>
      </c>
      <c r="F61" s="31">
        <v>250</v>
      </c>
      <c r="G61" s="31">
        <v>280</v>
      </c>
      <c r="H61" s="24" t="s">
        <v>281</v>
      </c>
      <c r="I61" s="24" t="s">
        <v>281</v>
      </c>
      <c r="J61" s="477">
        <f t="shared" si="0"/>
        <v>1.1000000000000001</v>
      </c>
      <c r="K61" s="24" t="s">
        <v>281</v>
      </c>
      <c r="L61" s="446">
        <f>'ЛВК Sir 150 L'!L61</f>
        <v>803</v>
      </c>
    </row>
    <row r="62" spans="1:12" ht="12.75" customHeight="1" thickBot="1">
      <c r="A62" s="402" t="s">
        <v>1042</v>
      </c>
      <c r="B62" s="402" t="s">
        <v>5882</v>
      </c>
      <c r="C62" s="693" t="s">
        <v>1043</v>
      </c>
      <c r="D62" s="694" t="s">
        <v>1043</v>
      </c>
      <c r="E62" s="365" t="s">
        <v>281</v>
      </c>
      <c r="F62" s="365">
        <v>250</v>
      </c>
      <c r="G62" s="365">
        <v>305</v>
      </c>
      <c r="H62" s="366" t="s">
        <v>281</v>
      </c>
      <c r="I62" s="366" t="s">
        <v>281</v>
      </c>
      <c r="J62" s="513">
        <f t="shared" si="0"/>
        <v>1.2</v>
      </c>
      <c r="K62" s="366" t="s">
        <v>281</v>
      </c>
      <c r="L62" s="689">
        <f>'ЛВК Sir 150 L'!L62</f>
        <v>882</v>
      </c>
    </row>
    <row r="63" spans="1:12" ht="12.75" customHeight="1">
      <c r="A63" s="362" t="s">
        <v>1044</v>
      </c>
      <c r="B63" s="362" t="s">
        <v>5883</v>
      </c>
      <c r="C63" s="695" t="s">
        <v>1045</v>
      </c>
      <c r="D63" s="696" t="s">
        <v>5895</v>
      </c>
      <c r="E63" s="363" t="s">
        <v>281</v>
      </c>
      <c r="F63" s="363">
        <v>250</v>
      </c>
      <c r="G63" s="363">
        <v>155</v>
      </c>
      <c r="H63" s="364" t="s">
        <v>281</v>
      </c>
      <c r="I63" s="364" t="s">
        <v>281</v>
      </c>
      <c r="J63" s="514">
        <v>0.7</v>
      </c>
      <c r="K63" s="364" t="s">
        <v>281</v>
      </c>
      <c r="L63" s="690">
        <f>'ЛВК Sir 150 L'!L63</f>
        <v>518</v>
      </c>
    </row>
    <row r="64" spans="1:12" ht="12.75" customHeight="1">
      <c r="A64" s="37" t="s">
        <v>1046</v>
      </c>
      <c r="B64" s="37" t="s">
        <v>5884</v>
      </c>
      <c r="C64" s="434" t="s">
        <v>1047</v>
      </c>
      <c r="D64" s="482" t="s">
        <v>5896</v>
      </c>
      <c r="E64" s="31" t="s">
        <v>281</v>
      </c>
      <c r="F64" s="31">
        <v>250</v>
      </c>
      <c r="G64" s="31">
        <v>180</v>
      </c>
      <c r="H64" s="24" t="s">
        <v>281</v>
      </c>
      <c r="I64" s="24" t="s">
        <v>281</v>
      </c>
      <c r="J64" s="477">
        <v>0.8</v>
      </c>
      <c r="K64" s="24" t="s">
        <v>281</v>
      </c>
      <c r="L64" s="446">
        <f>'ЛВК Sir 150 L'!L64</f>
        <v>596</v>
      </c>
    </row>
    <row r="65" spans="1:12" ht="12.75" customHeight="1">
      <c r="A65" s="37" t="s">
        <v>1048</v>
      </c>
      <c r="B65" s="37" t="s">
        <v>5885</v>
      </c>
      <c r="C65" s="434" t="s">
        <v>2530</v>
      </c>
      <c r="D65" s="482" t="s">
        <v>5897</v>
      </c>
      <c r="E65" s="31" t="s">
        <v>281</v>
      </c>
      <c r="F65" s="31">
        <v>250</v>
      </c>
      <c r="G65" s="31">
        <v>205</v>
      </c>
      <c r="H65" s="24" t="s">
        <v>281</v>
      </c>
      <c r="I65" s="24" t="s">
        <v>281</v>
      </c>
      <c r="J65" s="477">
        <v>0.8</v>
      </c>
      <c r="K65" s="24" t="s">
        <v>281</v>
      </c>
      <c r="L65" s="446">
        <f>'ЛВК Sir 150 L'!L65</f>
        <v>600</v>
      </c>
    </row>
    <row r="66" spans="1:12" ht="12.75" customHeight="1">
      <c r="A66" s="37" t="s">
        <v>2531</v>
      </c>
      <c r="B66" s="37" t="s">
        <v>5886</v>
      </c>
      <c r="C66" s="434" t="s">
        <v>2532</v>
      </c>
      <c r="D66" s="482" t="s">
        <v>5898</v>
      </c>
      <c r="E66" s="31" t="s">
        <v>281</v>
      </c>
      <c r="F66" s="31">
        <v>250</v>
      </c>
      <c r="G66" s="31">
        <v>205</v>
      </c>
      <c r="H66" s="24" t="s">
        <v>281</v>
      </c>
      <c r="I66" s="24" t="s">
        <v>281</v>
      </c>
      <c r="J66" s="477">
        <v>0.9</v>
      </c>
      <c r="K66" s="24" t="s">
        <v>281</v>
      </c>
      <c r="L66" s="446">
        <f>'ЛВК Sir 150 L'!L66</f>
        <v>679.5</v>
      </c>
    </row>
    <row r="67" spans="1:12" ht="12.75" customHeight="1">
      <c r="A67" s="37" t="s">
        <v>2533</v>
      </c>
      <c r="B67" s="37" t="s">
        <v>5887</v>
      </c>
      <c r="C67" s="434" t="s">
        <v>2534</v>
      </c>
      <c r="D67" s="482" t="s">
        <v>5899</v>
      </c>
      <c r="E67" s="31" t="s">
        <v>281</v>
      </c>
      <c r="F67" s="31">
        <v>250</v>
      </c>
      <c r="G67" s="31">
        <v>230</v>
      </c>
      <c r="H67" s="24" t="s">
        <v>281</v>
      </c>
      <c r="I67" s="24" t="s">
        <v>281</v>
      </c>
      <c r="J67" s="477">
        <v>0.9</v>
      </c>
      <c r="K67" s="24" t="s">
        <v>281</v>
      </c>
      <c r="L67" s="446">
        <f>'ЛВК Sir 150 L'!L67</f>
        <v>684</v>
      </c>
    </row>
    <row r="68" spans="1:12" ht="12.75" customHeight="1">
      <c r="A68" s="37" t="s">
        <v>2535</v>
      </c>
      <c r="B68" s="37" t="s">
        <v>5888</v>
      </c>
      <c r="C68" s="434" t="s">
        <v>925</v>
      </c>
      <c r="D68" s="482" t="s">
        <v>5900</v>
      </c>
      <c r="E68" s="31" t="s">
        <v>281</v>
      </c>
      <c r="F68" s="31">
        <v>250</v>
      </c>
      <c r="G68" s="31">
        <v>230</v>
      </c>
      <c r="H68" s="24" t="s">
        <v>281</v>
      </c>
      <c r="I68" s="24" t="s">
        <v>281</v>
      </c>
      <c r="J68" s="477">
        <v>1</v>
      </c>
      <c r="K68" s="24" t="s">
        <v>281</v>
      </c>
      <c r="L68" s="446">
        <f>'ЛВК Sir 150 L'!L68</f>
        <v>765</v>
      </c>
    </row>
    <row r="69" spans="1:12" ht="12.75" customHeight="1">
      <c r="A69" s="37" t="s">
        <v>926</v>
      </c>
      <c r="B69" s="37" t="s">
        <v>5889</v>
      </c>
      <c r="C69" s="434" t="s">
        <v>927</v>
      </c>
      <c r="D69" s="482" t="s">
        <v>5901</v>
      </c>
      <c r="E69" s="31" t="s">
        <v>281</v>
      </c>
      <c r="F69" s="31">
        <v>250</v>
      </c>
      <c r="G69" s="31">
        <v>255</v>
      </c>
      <c r="H69" s="24" t="s">
        <v>281</v>
      </c>
      <c r="I69" s="24" t="s">
        <v>281</v>
      </c>
      <c r="J69" s="477">
        <v>1.4</v>
      </c>
      <c r="K69" s="24" t="s">
        <v>281</v>
      </c>
      <c r="L69" s="446">
        <f>'ЛВК Sir 150 L'!L69</f>
        <v>1078</v>
      </c>
    </row>
    <row r="70" spans="1:12" ht="12.75" customHeight="1">
      <c r="A70" s="37" t="s">
        <v>928</v>
      </c>
      <c r="B70" s="37" t="s">
        <v>5890</v>
      </c>
      <c r="C70" s="434" t="s">
        <v>929</v>
      </c>
      <c r="D70" s="482" t="s">
        <v>5902</v>
      </c>
      <c r="E70" s="31" t="s">
        <v>281</v>
      </c>
      <c r="F70" s="31">
        <v>250</v>
      </c>
      <c r="G70" s="31">
        <v>255</v>
      </c>
      <c r="H70" s="24" t="s">
        <v>281</v>
      </c>
      <c r="I70" s="24" t="s">
        <v>281</v>
      </c>
      <c r="J70" s="477">
        <v>1.6</v>
      </c>
      <c r="K70" s="24" t="s">
        <v>281</v>
      </c>
      <c r="L70" s="446">
        <f>'ЛВК Sir 150 L'!L70</f>
        <v>1240</v>
      </c>
    </row>
    <row r="71" spans="1:12" ht="12.75" customHeight="1">
      <c r="A71" s="37" t="s">
        <v>930</v>
      </c>
      <c r="B71" s="37" t="s">
        <v>5891</v>
      </c>
      <c r="C71" s="434" t="s">
        <v>931</v>
      </c>
      <c r="D71" s="482" t="s">
        <v>5903</v>
      </c>
      <c r="E71" s="31" t="s">
        <v>281</v>
      </c>
      <c r="F71" s="31">
        <v>250</v>
      </c>
      <c r="G71" s="31">
        <v>280</v>
      </c>
      <c r="H71" s="24" t="s">
        <v>281</v>
      </c>
      <c r="I71" s="24" t="s">
        <v>281</v>
      </c>
      <c r="J71" s="477">
        <v>1.5</v>
      </c>
      <c r="K71" s="24" t="s">
        <v>281</v>
      </c>
      <c r="L71" s="446">
        <f>'ЛВК Sir 150 L'!L71</f>
        <v>1170</v>
      </c>
    </row>
    <row r="72" spans="1:12" ht="12.75" customHeight="1">
      <c r="A72" s="37" t="s">
        <v>932</v>
      </c>
      <c r="B72" s="37" t="s">
        <v>5892</v>
      </c>
      <c r="C72" s="434" t="s">
        <v>1106</v>
      </c>
      <c r="D72" s="482" t="s">
        <v>5904</v>
      </c>
      <c r="E72" s="31" t="s">
        <v>281</v>
      </c>
      <c r="F72" s="31">
        <v>250</v>
      </c>
      <c r="G72" s="31">
        <v>280</v>
      </c>
      <c r="H72" s="24" t="s">
        <v>281</v>
      </c>
      <c r="I72" s="24" t="s">
        <v>281</v>
      </c>
      <c r="J72" s="477">
        <v>1.7</v>
      </c>
      <c r="K72" s="24" t="s">
        <v>281</v>
      </c>
      <c r="L72" s="446">
        <f>'ЛВК Sir 150 L'!L72</f>
        <v>1334.5</v>
      </c>
    </row>
    <row r="73" spans="1:12" ht="12.75" customHeight="1">
      <c r="A73" s="37" t="s">
        <v>1107</v>
      </c>
      <c r="B73" s="37" t="s">
        <v>5893</v>
      </c>
      <c r="C73" s="434" t="s">
        <v>1108</v>
      </c>
      <c r="D73" s="482" t="s">
        <v>5905</v>
      </c>
      <c r="E73" s="31" t="s">
        <v>281</v>
      </c>
      <c r="F73" s="31">
        <v>250</v>
      </c>
      <c r="G73" s="31">
        <v>305</v>
      </c>
      <c r="H73" s="24" t="s">
        <v>281</v>
      </c>
      <c r="I73" s="24" t="s">
        <v>281</v>
      </c>
      <c r="J73" s="477">
        <v>1.6</v>
      </c>
      <c r="K73" s="24" t="s">
        <v>281</v>
      </c>
      <c r="L73" s="446">
        <f>'ЛВК Sir 150 L'!L73</f>
        <v>1264</v>
      </c>
    </row>
    <row r="74" spans="1:12" ht="12.75" customHeight="1">
      <c r="A74" s="37" t="s">
        <v>1109</v>
      </c>
      <c r="B74" s="37" t="s">
        <v>5894</v>
      </c>
      <c r="C74" s="434" t="s">
        <v>1110</v>
      </c>
      <c r="D74" s="482" t="str">
        <f>VLOOKUP(A74,'[1]Чуг. и ОЦ'!$A$1:$IV$65536,4,FALSE)</f>
        <v>Заглушка Sir 150 №16-20 с выпуском 150 мм</v>
      </c>
      <c r="E74" s="31" t="s">
        <v>281</v>
      </c>
      <c r="F74" s="31">
        <v>250</v>
      </c>
      <c r="G74" s="31">
        <v>305</v>
      </c>
      <c r="H74" s="24" t="s">
        <v>281</v>
      </c>
      <c r="I74" s="24" t="s">
        <v>281</v>
      </c>
      <c r="J74" s="477">
        <v>1.8</v>
      </c>
      <c r="K74" s="24" t="s">
        <v>281</v>
      </c>
      <c r="L74" s="446">
        <f>'ЛВК Sir 150 L'!L74</f>
        <v>1440</v>
      </c>
    </row>
    <row r="75" spans="1:12" ht="12.75" customHeight="1">
      <c r="A75" s="854" t="s">
        <v>8961</v>
      </c>
      <c r="B75" s="854"/>
      <c r="C75" s="854"/>
      <c r="D75" s="854"/>
      <c r="E75" s="854"/>
      <c r="F75" s="854"/>
      <c r="G75" s="854"/>
      <c r="H75" s="854"/>
      <c r="I75" s="854"/>
      <c r="J75" s="854"/>
      <c r="K75" s="854"/>
      <c r="L75" s="854"/>
    </row>
    <row r="76" spans="1:12" ht="12.75" customHeight="1">
      <c r="A76" s="37" t="s">
        <v>8400</v>
      </c>
      <c r="B76" s="37" t="s">
        <v>8401</v>
      </c>
      <c r="C76" s="434" t="s">
        <v>1050</v>
      </c>
      <c r="D76" s="482" t="s">
        <v>1050</v>
      </c>
      <c r="E76" s="31">
        <v>500</v>
      </c>
      <c r="F76" s="31">
        <v>250</v>
      </c>
      <c r="G76" s="31">
        <v>710</v>
      </c>
      <c r="H76" s="24" t="s">
        <v>281</v>
      </c>
      <c r="I76" s="263" t="s">
        <v>1799</v>
      </c>
      <c r="J76" s="477">
        <v>114</v>
      </c>
      <c r="K76" s="22">
        <v>6</v>
      </c>
      <c r="L76" s="446">
        <v>6072</v>
      </c>
    </row>
    <row r="77" spans="1:12" s="518" customFormat="1" ht="12.75" customHeight="1">
      <c r="A77" s="37" t="s">
        <v>8402</v>
      </c>
      <c r="B77" s="37" t="s">
        <v>8403</v>
      </c>
      <c r="C77" s="434" t="s">
        <v>120</v>
      </c>
      <c r="D77" s="482" t="s">
        <v>8397</v>
      </c>
      <c r="E77" s="31">
        <v>500</v>
      </c>
      <c r="F77" s="31">
        <v>250</v>
      </c>
      <c r="G77" s="31">
        <v>500</v>
      </c>
      <c r="H77" s="24" t="s">
        <v>281</v>
      </c>
      <c r="I77" s="263" t="s">
        <v>1799</v>
      </c>
      <c r="J77" s="477">
        <v>68</v>
      </c>
      <c r="K77" s="22">
        <v>6</v>
      </c>
      <c r="L77" s="446">
        <v>4800</v>
      </c>
    </row>
    <row r="78" spans="1:12" ht="12.75" customHeight="1">
      <c r="A78" s="37" t="s">
        <v>121</v>
      </c>
      <c r="B78" s="37" t="s">
        <v>5270</v>
      </c>
      <c r="C78" s="259" t="s">
        <v>1054</v>
      </c>
      <c r="D78" s="482" t="s">
        <v>5274</v>
      </c>
      <c r="E78" s="31">
        <v>500</v>
      </c>
      <c r="F78" s="31">
        <v>250</v>
      </c>
      <c r="G78" s="31">
        <v>500</v>
      </c>
      <c r="H78" s="24" t="s">
        <v>281</v>
      </c>
      <c r="I78" s="263" t="s">
        <v>3876</v>
      </c>
      <c r="J78" s="477">
        <v>81</v>
      </c>
      <c r="K78" s="22">
        <v>6</v>
      </c>
      <c r="L78" s="446">
        <v>4250</v>
      </c>
    </row>
    <row r="79" spans="1:12" s="518" customFormat="1" ht="12.75" customHeight="1">
      <c r="A79" s="37" t="s">
        <v>122</v>
      </c>
      <c r="B79" s="37" t="s">
        <v>5271</v>
      </c>
      <c r="C79" s="434" t="s">
        <v>1055</v>
      </c>
      <c r="D79" s="482" t="s">
        <v>5275</v>
      </c>
      <c r="E79" s="31">
        <v>500</v>
      </c>
      <c r="F79" s="31">
        <v>250</v>
      </c>
      <c r="G79" s="31">
        <v>500</v>
      </c>
      <c r="H79" s="24" t="s">
        <v>281</v>
      </c>
      <c r="I79" s="263" t="s">
        <v>3876</v>
      </c>
      <c r="J79" s="477">
        <v>91.5</v>
      </c>
      <c r="K79" s="22">
        <v>6</v>
      </c>
      <c r="L79" s="446">
        <v>4400</v>
      </c>
    </row>
    <row r="80" spans="1:12" ht="12.75" customHeight="1">
      <c r="A80" s="37" t="s">
        <v>8404</v>
      </c>
      <c r="B80" s="37" t="s">
        <v>8405</v>
      </c>
      <c r="C80" s="434" t="s">
        <v>1111</v>
      </c>
      <c r="D80" s="482" t="s">
        <v>8406</v>
      </c>
      <c r="E80" s="31">
        <v>500</v>
      </c>
      <c r="F80" s="31">
        <v>250</v>
      </c>
      <c r="G80" s="31">
        <v>710</v>
      </c>
      <c r="H80" s="24" t="s">
        <v>281</v>
      </c>
      <c r="I80" s="263" t="s">
        <v>1799</v>
      </c>
      <c r="J80" s="477">
        <v>114.5</v>
      </c>
      <c r="K80" s="22">
        <v>6</v>
      </c>
      <c r="L80" s="446">
        <v>6983</v>
      </c>
    </row>
    <row r="81" spans="1:12" s="518" customFormat="1" ht="12.75" customHeight="1">
      <c r="A81" s="37">
        <v>603503</v>
      </c>
      <c r="B81" s="37" t="s">
        <v>5272</v>
      </c>
      <c r="C81" s="434" t="s">
        <v>3509</v>
      </c>
      <c r="D81" s="482" t="s">
        <v>3509</v>
      </c>
      <c r="E81" s="31">
        <v>430</v>
      </c>
      <c r="F81" s="31">
        <v>137</v>
      </c>
      <c r="G81" s="31">
        <v>138</v>
      </c>
      <c r="H81" s="24" t="s">
        <v>281</v>
      </c>
      <c r="I81" s="24" t="s">
        <v>281</v>
      </c>
      <c r="J81" s="477">
        <v>1.5</v>
      </c>
      <c r="K81" s="24" t="s">
        <v>281</v>
      </c>
      <c r="L81" s="446">
        <v>2209</v>
      </c>
    </row>
    <row r="82" spans="1:12" ht="12.75" customHeight="1">
      <c r="A82" s="854" t="s">
        <v>1112</v>
      </c>
      <c r="B82" s="854"/>
      <c r="C82" s="854"/>
      <c r="D82" s="854"/>
      <c r="E82" s="854"/>
      <c r="F82" s="854"/>
      <c r="G82" s="854"/>
      <c r="H82" s="854"/>
      <c r="I82" s="854"/>
      <c r="J82" s="854"/>
      <c r="K82" s="854"/>
      <c r="L82" s="854"/>
    </row>
    <row r="83" spans="1:12" ht="12.75" customHeight="1">
      <c r="A83" s="37"/>
      <c r="B83" s="24" t="s">
        <v>281</v>
      </c>
      <c r="C83" s="434" t="s">
        <v>8676</v>
      </c>
      <c r="D83" s="482" t="s">
        <v>4762</v>
      </c>
      <c r="E83" s="24" t="s">
        <v>281</v>
      </c>
      <c r="F83" s="24" t="s">
        <v>281</v>
      </c>
      <c r="G83" s="24" t="s">
        <v>281</v>
      </c>
      <c r="H83" s="24" t="s">
        <v>281</v>
      </c>
      <c r="I83" s="24" t="s">
        <v>281</v>
      </c>
      <c r="J83" s="24" t="s">
        <v>281</v>
      </c>
      <c r="K83" s="24" t="s">
        <v>281</v>
      </c>
      <c r="L83" s="446">
        <v>1450</v>
      </c>
    </row>
    <row r="84" spans="1:12" ht="12.75" customHeight="1">
      <c r="A84" s="37"/>
      <c r="B84" s="24" t="s">
        <v>281</v>
      </c>
      <c r="C84" s="434" t="s">
        <v>8675</v>
      </c>
      <c r="D84" s="482" t="s">
        <v>8678</v>
      </c>
      <c r="E84" s="24" t="s">
        <v>281</v>
      </c>
      <c r="F84" s="24" t="s">
        <v>281</v>
      </c>
      <c r="G84" s="24" t="s">
        <v>281</v>
      </c>
      <c r="H84" s="24" t="s">
        <v>281</v>
      </c>
      <c r="I84" s="24" t="s">
        <v>281</v>
      </c>
      <c r="J84" s="24" t="s">
        <v>281</v>
      </c>
      <c r="K84" s="24" t="s">
        <v>281</v>
      </c>
      <c r="L84" s="446">
        <v>2580</v>
      </c>
    </row>
    <row r="85" spans="1:12" ht="12.75" customHeight="1">
      <c r="A85" s="37"/>
      <c r="B85" s="24" t="s">
        <v>281</v>
      </c>
      <c r="C85" s="434" t="s">
        <v>8677</v>
      </c>
      <c r="D85" s="482" t="s">
        <v>8679</v>
      </c>
      <c r="E85" s="24" t="s">
        <v>281</v>
      </c>
      <c r="F85" s="24" t="s">
        <v>281</v>
      </c>
      <c r="G85" s="24" t="s">
        <v>281</v>
      </c>
      <c r="H85" s="24" t="s">
        <v>281</v>
      </c>
      <c r="I85" s="24" t="s">
        <v>281</v>
      </c>
      <c r="J85" s="24" t="s">
        <v>281</v>
      </c>
      <c r="K85" s="24" t="s">
        <v>281</v>
      </c>
      <c r="L85" s="446">
        <v>1380</v>
      </c>
    </row>
    <row r="86" spans="1:12" ht="12.75" customHeight="1">
      <c r="A86" s="854" t="s">
        <v>8960</v>
      </c>
      <c r="B86" s="854"/>
      <c r="C86" s="854"/>
      <c r="D86" s="854"/>
      <c r="E86" s="854"/>
      <c r="F86" s="854"/>
      <c r="G86" s="854"/>
      <c r="H86" s="854"/>
      <c r="I86" s="854"/>
      <c r="J86" s="854"/>
      <c r="K86" s="854"/>
      <c r="L86" s="854"/>
    </row>
    <row r="87" spans="1:12" ht="12.75" customHeight="1">
      <c r="A87" s="37" t="s">
        <v>1113</v>
      </c>
      <c r="B87" s="37" t="s">
        <v>5907</v>
      </c>
      <c r="C87" s="704" t="s">
        <v>1114</v>
      </c>
      <c r="D87" s="705" t="s">
        <v>5108</v>
      </c>
      <c r="E87" s="31">
        <v>500</v>
      </c>
      <c r="F87" s="55">
        <v>237</v>
      </c>
      <c r="G87" s="55">
        <v>31</v>
      </c>
      <c r="H87" s="24" t="s">
        <v>281</v>
      </c>
      <c r="I87" s="263" t="s">
        <v>1799</v>
      </c>
      <c r="J87" s="477">
        <v>10.8</v>
      </c>
      <c r="K87" s="33">
        <v>140</v>
      </c>
      <c r="L87" s="446">
        <v>1995</v>
      </c>
    </row>
    <row r="88" spans="1:12" ht="12.75" customHeight="1">
      <c r="A88" s="37" t="s">
        <v>1117</v>
      </c>
      <c r="B88" s="37" t="s">
        <v>5908</v>
      </c>
      <c r="C88" s="704" t="s">
        <v>1118</v>
      </c>
      <c r="D88" s="705" t="s">
        <v>5109</v>
      </c>
      <c r="E88" s="31">
        <v>1000</v>
      </c>
      <c r="F88" s="55">
        <v>237</v>
      </c>
      <c r="G88" s="55">
        <v>31</v>
      </c>
      <c r="H88" s="24" t="s">
        <v>281</v>
      </c>
      <c r="I88" s="263" t="s">
        <v>289</v>
      </c>
      <c r="J88" s="477">
        <v>3.6</v>
      </c>
      <c r="K88" s="33">
        <v>108</v>
      </c>
      <c r="L88" s="446">
        <v>1085</v>
      </c>
    </row>
    <row r="89" spans="1:12" ht="25.15" customHeight="1">
      <c r="A89" s="37" t="s">
        <v>1119</v>
      </c>
      <c r="B89" s="37" t="s">
        <v>5909</v>
      </c>
      <c r="C89" s="704" t="s">
        <v>1120</v>
      </c>
      <c r="D89" s="703" t="s">
        <v>12093</v>
      </c>
      <c r="E89" s="31">
        <v>500</v>
      </c>
      <c r="F89" s="55">
        <v>237</v>
      </c>
      <c r="G89" s="55">
        <v>31</v>
      </c>
      <c r="H89" s="24" t="s">
        <v>281</v>
      </c>
      <c r="I89" s="263" t="s">
        <v>289</v>
      </c>
      <c r="J89" s="477">
        <v>2</v>
      </c>
      <c r="K89" s="33">
        <v>216</v>
      </c>
      <c r="L89" s="446">
        <v>570</v>
      </c>
    </row>
    <row r="90" spans="1:12" ht="12.75" customHeight="1">
      <c r="A90" s="37" t="s">
        <v>1121</v>
      </c>
      <c r="B90" s="37" t="s">
        <v>5910</v>
      </c>
      <c r="C90" s="704" t="s">
        <v>1122</v>
      </c>
      <c r="D90" s="705" t="s">
        <v>5111</v>
      </c>
      <c r="E90" s="31">
        <v>1000</v>
      </c>
      <c r="F90" s="55">
        <v>237</v>
      </c>
      <c r="G90" s="55">
        <v>31</v>
      </c>
      <c r="H90" s="24" t="s">
        <v>281</v>
      </c>
      <c r="I90" s="263" t="s">
        <v>289</v>
      </c>
      <c r="J90" s="477">
        <v>3.6</v>
      </c>
      <c r="K90" s="33">
        <v>108</v>
      </c>
      <c r="L90" s="446">
        <v>1085</v>
      </c>
    </row>
    <row r="91" spans="1:12" ht="26.45" customHeight="1">
      <c r="A91" s="37" t="s">
        <v>1123</v>
      </c>
      <c r="B91" s="37" t="s">
        <v>5911</v>
      </c>
      <c r="C91" s="704" t="s">
        <v>1124</v>
      </c>
      <c r="D91" s="703" t="s">
        <v>12094</v>
      </c>
      <c r="E91" s="31">
        <v>500</v>
      </c>
      <c r="F91" s="55">
        <v>237</v>
      </c>
      <c r="G91" s="55">
        <v>31</v>
      </c>
      <c r="H91" s="24" t="s">
        <v>281</v>
      </c>
      <c r="I91" s="263" t="s">
        <v>289</v>
      </c>
      <c r="J91" s="477">
        <v>2</v>
      </c>
      <c r="K91" s="33">
        <v>216</v>
      </c>
      <c r="L91" s="446">
        <v>570</v>
      </c>
    </row>
    <row r="92" spans="1:12" ht="12.6" customHeight="1">
      <c r="A92" s="37" t="s">
        <v>1125</v>
      </c>
      <c r="B92" s="37" t="s">
        <v>5912</v>
      </c>
      <c r="C92" s="704" t="s">
        <v>1126</v>
      </c>
      <c r="D92" s="703" t="s">
        <v>5113</v>
      </c>
      <c r="E92" s="31">
        <v>1000</v>
      </c>
      <c r="F92" s="55">
        <v>237</v>
      </c>
      <c r="G92" s="55">
        <v>31</v>
      </c>
      <c r="H92" s="24" t="s">
        <v>281</v>
      </c>
      <c r="I92" s="263" t="s">
        <v>289</v>
      </c>
      <c r="J92" s="477">
        <v>3.6</v>
      </c>
      <c r="K92" s="33">
        <v>108</v>
      </c>
      <c r="L92" s="446">
        <v>1085</v>
      </c>
    </row>
    <row r="93" spans="1:12" ht="28.9" customHeight="1">
      <c r="A93" s="37" t="s">
        <v>1127</v>
      </c>
      <c r="B93" s="37" t="s">
        <v>5913</v>
      </c>
      <c r="C93" s="704" t="s">
        <v>1128</v>
      </c>
      <c r="D93" s="703" t="s">
        <v>12095</v>
      </c>
      <c r="E93" s="31">
        <v>500</v>
      </c>
      <c r="F93" s="55">
        <v>237</v>
      </c>
      <c r="G93" s="55">
        <v>31</v>
      </c>
      <c r="H93" s="24" t="s">
        <v>281</v>
      </c>
      <c r="I93" s="263" t="s">
        <v>289</v>
      </c>
      <c r="J93" s="477">
        <v>2</v>
      </c>
      <c r="K93" s="33">
        <v>216</v>
      </c>
      <c r="L93" s="446">
        <v>570</v>
      </c>
    </row>
    <row r="94" spans="1:12" ht="30" customHeight="1">
      <c r="A94" s="37" t="s">
        <v>1131</v>
      </c>
      <c r="B94" s="37" t="s">
        <v>5914</v>
      </c>
      <c r="C94" s="434" t="s">
        <v>1130</v>
      </c>
      <c r="D94" s="703" t="s">
        <v>12096</v>
      </c>
      <c r="E94" s="31">
        <v>500</v>
      </c>
      <c r="F94" s="55">
        <v>237</v>
      </c>
      <c r="G94" s="55">
        <v>31</v>
      </c>
      <c r="H94" s="24" t="s">
        <v>281</v>
      </c>
      <c r="I94" s="263" t="s">
        <v>2399</v>
      </c>
      <c r="J94" s="477">
        <v>5.2</v>
      </c>
      <c r="K94" s="33">
        <v>150</v>
      </c>
      <c r="L94" s="446">
        <v>1482</v>
      </c>
    </row>
    <row r="95" spans="1:12" ht="15" customHeight="1">
      <c r="A95" s="37" t="s">
        <v>1129</v>
      </c>
      <c r="B95" s="37" t="s">
        <v>5915</v>
      </c>
      <c r="C95" s="434" t="s">
        <v>1132</v>
      </c>
      <c r="D95" s="705" t="s">
        <v>5116</v>
      </c>
      <c r="E95" s="31">
        <v>1000</v>
      </c>
      <c r="F95" s="55">
        <v>237</v>
      </c>
      <c r="G95" s="55">
        <v>31</v>
      </c>
      <c r="H95" s="24" t="s">
        <v>281</v>
      </c>
      <c r="I95" s="263" t="s">
        <v>2399</v>
      </c>
      <c r="J95" s="477">
        <v>9.6999999999999993</v>
      </c>
      <c r="K95" s="33">
        <v>75</v>
      </c>
      <c r="L95" s="446">
        <v>2765</v>
      </c>
    </row>
    <row r="96" spans="1:12" ht="15" customHeight="1">
      <c r="A96" s="3"/>
      <c r="B96" s="3"/>
      <c r="C96" s="28"/>
      <c r="D96" s="28"/>
      <c r="E96" s="10"/>
      <c r="F96" s="12"/>
      <c r="G96" s="12"/>
      <c r="H96" s="12"/>
      <c r="I96" s="12"/>
      <c r="J96" s="13"/>
      <c r="K96" s="7"/>
      <c r="L96" s="435"/>
    </row>
    <row r="97" spans="1:12" ht="15" customHeight="1">
      <c r="A97" s="692"/>
      <c r="B97" s="692"/>
      <c r="C97" s="28"/>
      <c r="D97" s="28"/>
      <c r="E97" s="7"/>
      <c r="F97" s="12"/>
      <c r="G97" s="12"/>
      <c r="H97" s="12"/>
      <c r="I97" s="12"/>
      <c r="J97" s="12"/>
      <c r="K97" s="7"/>
      <c r="L97" s="435"/>
    </row>
    <row r="98" spans="1:12" ht="15" customHeight="1">
      <c r="A98" s="3"/>
      <c r="B98" s="3"/>
      <c r="C98" s="28"/>
      <c r="D98" s="28"/>
      <c r="E98" s="10"/>
      <c r="F98" s="12"/>
      <c r="G98" s="12"/>
      <c r="H98" s="12"/>
      <c r="I98" s="12"/>
      <c r="J98" s="13"/>
      <c r="K98" s="7"/>
      <c r="L98" s="435"/>
    </row>
    <row r="99" spans="1:12" ht="15" customHeight="1">
      <c r="A99" s="435"/>
      <c r="B99" s="435"/>
      <c r="C99" s="475"/>
      <c r="D99" s="475"/>
      <c r="E99" s="14"/>
      <c r="F99" s="435"/>
      <c r="G99" s="435"/>
      <c r="H99" s="435"/>
      <c r="I99" s="435"/>
      <c r="J99" s="435"/>
      <c r="K99" s="14"/>
      <c r="L99" s="435"/>
    </row>
  </sheetData>
  <mergeCells count="7">
    <mergeCell ref="A86:L86"/>
    <mergeCell ref="A54:L54"/>
    <mergeCell ref="A75:L75"/>
    <mergeCell ref="A2:L2"/>
    <mergeCell ref="A12:L12"/>
    <mergeCell ref="A48:L48"/>
    <mergeCell ref="A82:L8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5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3" max="11" man="1"/>
  </rowBreaks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15">
    <tabColor rgb="FF6AA84F"/>
    <pageSetUpPr fitToPage="1"/>
  </sheetPr>
  <dimension ref="A1:L95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8.85546875" style="451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54" t="s">
        <v>8956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</row>
    <row r="3" spans="1:12" ht="12.75" customHeight="1">
      <c r="A3" s="37" t="s">
        <v>3058</v>
      </c>
      <c r="B3" s="23" t="s">
        <v>5916</v>
      </c>
      <c r="C3" s="434" t="s">
        <v>984</v>
      </c>
      <c r="D3" s="482" t="s">
        <v>5797</v>
      </c>
      <c r="E3" s="31">
        <v>1000</v>
      </c>
      <c r="F3" s="23" t="s">
        <v>1891</v>
      </c>
      <c r="G3" s="23" t="s">
        <v>319</v>
      </c>
      <c r="H3" s="23" t="s">
        <v>2608</v>
      </c>
      <c r="I3" s="263" t="s">
        <v>3876</v>
      </c>
      <c r="J3" s="477">
        <v>58.7</v>
      </c>
      <c r="K3" s="268">
        <v>20</v>
      </c>
      <c r="L3" s="446">
        <v>2880</v>
      </c>
    </row>
    <row r="4" spans="1:12" ht="12.75" customHeight="1">
      <c r="A4" s="37" t="s">
        <v>3059</v>
      </c>
      <c r="B4" s="701" t="s">
        <v>5917</v>
      </c>
      <c r="C4" s="702" t="s">
        <v>985</v>
      </c>
      <c r="D4" s="703" t="s">
        <v>5798</v>
      </c>
      <c r="E4" s="31">
        <v>1000</v>
      </c>
      <c r="F4" s="23" t="s">
        <v>1891</v>
      </c>
      <c r="G4" s="23" t="s">
        <v>330</v>
      </c>
      <c r="H4" s="23" t="s">
        <v>1805</v>
      </c>
      <c r="I4" s="263" t="s">
        <v>3876</v>
      </c>
      <c r="J4" s="477">
        <v>64.900000000000006</v>
      </c>
      <c r="K4" s="268">
        <v>20</v>
      </c>
      <c r="L4" s="446">
        <v>2920</v>
      </c>
    </row>
    <row r="5" spans="1:12" ht="12.75" customHeight="1">
      <c r="A5" s="37" t="s">
        <v>3060</v>
      </c>
      <c r="B5" s="701" t="s">
        <v>5918</v>
      </c>
      <c r="C5" s="702" t="s">
        <v>986</v>
      </c>
      <c r="D5" s="703" t="s">
        <v>5799</v>
      </c>
      <c r="E5" s="31">
        <v>1000</v>
      </c>
      <c r="F5" s="23" t="s">
        <v>1891</v>
      </c>
      <c r="G5" s="23" t="s">
        <v>1811</v>
      </c>
      <c r="H5" s="23" t="s">
        <v>1808</v>
      </c>
      <c r="I5" s="263" t="s">
        <v>3876</v>
      </c>
      <c r="J5" s="477">
        <v>71</v>
      </c>
      <c r="K5" s="268">
        <v>20</v>
      </c>
      <c r="L5" s="446">
        <v>2965</v>
      </c>
    </row>
    <row r="6" spans="1:12" ht="12.75" customHeight="1">
      <c r="A6" s="37" t="s">
        <v>3061</v>
      </c>
      <c r="B6" s="23" t="s">
        <v>5919</v>
      </c>
      <c r="C6" s="434" t="s">
        <v>987</v>
      </c>
      <c r="D6" s="482" t="s">
        <v>5800</v>
      </c>
      <c r="E6" s="31">
        <v>1000</v>
      </c>
      <c r="F6" s="23" t="s">
        <v>1891</v>
      </c>
      <c r="G6" s="23" t="s">
        <v>1815</v>
      </c>
      <c r="H6" s="23" t="s">
        <v>1812</v>
      </c>
      <c r="I6" s="263" t="s">
        <v>3876</v>
      </c>
      <c r="J6" s="477">
        <v>77.099999999999994</v>
      </c>
      <c r="K6" s="268">
        <v>16</v>
      </c>
      <c r="L6" s="446">
        <v>2980</v>
      </c>
    </row>
    <row r="7" spans="1:12" ht="12.75" customHeight="1">
      <c r="A7" s="37" t="s">
        <v>3062</v>
      </c>
      <c r="B7" s="23" t="s">
        <v>5920</v>
      </c>
      <c r="C7" s="434" t="s">
        <v>988</v>
      </c>
      <c r="D7" s="482" t="s">
        <v>5801</v>
      </c>
      <c r="E7" s="31">
        <v>1000</v>
      </c>
      <c r="F7" s="23" t="s">
        <v>1891</v>
      </c>
      <c r="G7" s="23" t="s">
        <v>1823</v>
      </c>
      <c r="H7" s="23" t="s">
        <v>1816</v>
      </c>
      <c r="I7" s="263" t="s">
        <v>3876</v>
      </c>
      <c r="J7" s="477">
        <v>83.2</v>
      </c>
      <c r="K7" s="268">
        <v>16</v>
      </c>
      <c r="L7" s="446">
        <v>3115</v>
      </c>
    </row>
    <row r="8" spans="1:12" ht="12.75" customHeight="1">
      <c r="A8" s="37" t="s">
        <v>3063</v>
      </c>
      <c r="B8" s="23" t="s">
        <v>5921</v>
      </c>
      <c r="C8" s="434" t="s">
        <v>989</v>
      </c>
      <c r="D8" s="482" t="s">
        <v>5925</v>
      </c>
      <c r="E8" s="31">
        <v>1000</v>
      </c>
      <c r="F8" s="23" t="s">
        <v>1891</v>
      </c>
      <c r="G8" s="23" t="s">
        <v>3548</v>
      </c>
      <c r="H8" s="23" t="s">
        <v>1824</v>
      </c>
      <c r="I8" s="263" t="s">
        <v>3876</v>
      </c>
      <c r="J8" s="477">
        <v>89.2</v>
      </c>
      <c r="K8" s="268">
        <v>16</v>
      </c>
      <c r="L8" s="446">
        <v>3235</v>
      </c>
    </row>
    <row r="9" spans="1:12" ht="12.75" customHeight="1">
      <c r="A9" s="37" t="s">
        <v>3064</v>
      </c>
      <c r="B9" s="23" t="s">
        <v>5922</v>
      </c>
      <c r="C9" s="434" t="s">
        <v>990</v>
      </c>
      <c r="D9" s="482" t="s">
        <v>5802</v>
      </c>
      <c r="E9" s="31">
        <v>1000</v>
      </c>
      <c r="F9" s="23" t="s">
        <v>1891</v>
      </c>
      <c r="G9" s="23" t="s">
        <v>3551</v>
      </c>
      <c r="H9" s="23" t="s">
        <v>3552</v>
      </c>
      <c r="I9" s="263" t="s">
        <v>3876</v>
      </c>
      <c r="J9" s="477">
        <v>95.3</v>
      </c>
      <c r="K9" s="268">
        <v>12</v>
      </c>
      <c r="L9" s="446">
        <v>3310</v>
      </c>
    </row>
    <row r="10" spans="1:12" ht="12.75" customHeight="1">
      <c r="A10" s="37" t="s">
        <v>3065</v>
      </c>
      <c r="B10" s="23" t="s">
        <v>5923</v>
      </c>
      <c r="C10" s="434" t="s">
        <v>991</v>
      </c>
      <c r="D10" s="482" t="s">
        <v>5803</v>
      </c>
      <c r="E10" s="31">
        <v>1000</v>
      </c>
      <c r="F10" s="23" t="s">
        <v>1891</v>
      </c>
      <c r="G10" s="23" t="s">
        <v>3555</v>
      </c>
      <c r="H10" s="23" t="s">
        <v>3556</v>
      </c>
      <c r="I10" s="263" t="s">
        <v>3876</v>
      </c>
      <c r="J10" s="477">
        <v>100.1</v>
      </c>
      <c r="K10" s="268">
        <v>12</v>
      </c>
      <c r="L10" s="446">
        <v>3340</v>
      </c>
    </row>
    <row r="11" spans="1:12" ht="12.75" customHeight="1">
      <c r="A11" s="37" t="s">
        <v>3066</v>
      </c>
      <c r="B11" s="23" t="s">
        <v>5924</v>
      </c>
      <c r="C11" s="434" t="s">
        <v>992</v>
      </c>
      <c r="D11" s="482" t="s">
        <v>5804</v>
      </c>
      <c r="E11" s="31">
        <v>1000</v>
      </c>
      <c r="F11" s="23" t="s">
        <v>1891</v>
      </c>
      <c r="G11" s="23" t="s">
        <v>3559</v>
      </c>
      <c r="H11" s="23" t="s">
        <v>1819</v>
      </c>
      <c r="I11" s="263" t="s">
        <v>3876</v>
      </c>
      <c r="J11" s="477">
        <v>101.3</v>
      </c>
      <c r="K11" s="268">
        <v>12</v>
      </c>
      <c r="L11" s="446">
        <v>3370</v>
      </c>
    </row>
    <row r="12" spans="1:12" ht="12.75" customHeight="1">
      <c r="A12" s="854" t="s">
        <v>8957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</row>
    <row r="13" spans="1:12" ht="12.75" customHeight="1">
      <c r="A13" s="37" t="s">
        <v>3067</v>
      </c>
      <c r="B13" s="23" t="s">
        <v>5926</v>
      </c>
      <c r="C13" s="434" t="s">
        <v>993</v>
      </c>
      <c r="D13" s="482" t="s">
        <v>5840</v>
      </c>
      <c r="E13" s="31">
        <v>1000</v>
      </c>
      <c r="F13" s="23" t="s">
        <v>1891</v>
      </c>
      <c r="G13" s="23" t="s">
        <v>4042</v>
      </c>
      <c r="H13" s="23" t="s">
        <v>358</v>
      </c>
      <c r="I13" s="263" t="s">
        <v>3876</v>
      </c>
      <c r="J13" s="477">
        <v>59.3</v>
      </c>
      <c r="K13" s="268">
        <v>20</v>
      </c>
      <c r="L13" s="446">
        <v>3383</v>
      </c>
    </row>
    <row r="14" spans="1:12" ht="12.75" customHeight="1">
      <c r="A14" s="37" t="s">
        <v>3068</v>
      </c>
      <c r="B14" s="23" t="s">
        <v>5927</v>
      </c>
      <c r="C14" s="434" t="s">
        <v>994</v>
      </c>
      <c r="D14" s="482" t="s">
        <v>5841</v>
      </c>
      <c r="E14" s="31">
        <v>1000</v>
      </c>
      <c r="F14" s="23" t="s">
        <v>1891</v>
      </c>
      <c r="G14" s="23" t="s">
        <v>4045</v>
      </c>
      <c r="H14" s="23" t="s">
        <v>333</v>
      </c>
      <c r="I14" s="263" t="s">
        <v>3876</v>
      </c>
      <c r="J14" s="477">
        <v>60.5</v>
      </c>
      <c r="K14" s="268">
        <v>20</v>
      </c>
      <c r="L14" s="446">
        <v>3383</v>
      </c>
    </row>
    <row r="15" spans="1:12" ht="12.75" customHeight="1">
      <c r="A15" s="37" t="s">
        <v>3069</v>
      </c>
      <c r="B15" s="23" t="s">
        <v>5928</v>
      </c>
      <c r="C15" s="434" t="s">
        <v>995</v>
      </c>
      <c r="D15" s="482" t="s">
        <v>5842</v>
      </c>
      <c r="E15" s="31">
        <v>1000</v>
      </c>
      <c r="F15" s="23" t="s">
        <v>1891</v>
      </c>
      <c r="G15" s="23" t="s">
        <v>4048</v>
      </c>
      <c r="H15" s="23" t="s">
        <v>337</v>
      </c>
      <c r="I15" s="263" t="s">
        <v>3876</v>
      </c>
      <c r="J15" s="477">
        <v>61.8</v>
      </c>
      <c r="K15" s="268">
        <v>20</v>
      </c>
      <c r="L15" s="446">
        <v>3383</v>
      </c>
    </row>
    <row r="16" spans="1:12" ht="12.75" customHeight="1">
      <c r="A16" s="37" t="s">
        <v>3070</v>
      </c>
      <c r="B16" s="23" t="s">
        <v>5929</v>
      </c>
      <c r="C16" s="434" t="s">
        <v>996</v>
      </c>
      <c r="D16" s="482" t="s">
        <v>5843</v>
      </c>
      <c r="E16" s="31">
        <v>1000</v>
      </c>
      <c r="F16" s="23" t="s">
        <v>1891</v>
      </c>
      <c r="G16" s="23" t="s">
        <v>4051</v>
      </c>
      <c r="H16" s="23" t="s">
        <v>341</v>
      </c>
      <c r="I16" s="263" t="s">
        <v>3876</v>
      </c>
      <c r="J16" s="477">
        <v>63</v>
      </c>
      <c r="K16" s="268">
        <v>20</v>
      </c>
      <c r="L16" s="446">
        <v>3383</v>
      </c>
    </row>
    <row r="17" spans="1:12" ht="12.75" customHeight="1">
      <c r="A17" s="37" t="s">
        <v>3071</v>
      </c>
      <c r="B17" s="23" t="s">
        <v>5930</v>
      </c>
      <c r="C17" s="434" t="s">
        <v>997</v>
      </c>
      <c r="D17" s="482" t="s">
        <v>5844</v>
      </c>
      <c r="E17" s="31">
        <v>1000</v>
      </c>
      <c r="F17" s="23" t="s">
        <v>1891</v>
      </c>
      <c r="G17" s="23" t="s">
        <v>4054</v>
      </c>
      <c r="H17" s="23" t="s">
        <v>345</v>
      </c>
      <c r="I17" s="263" t="s">
        <v>3876</v>
      </c>
      <c r="J17" s="477">
        <v>64.3</v>
      </c>
      <c r="K17" s="268">
        <v>20</v>
      </c>
      <c r="L17" s="446">
        <v>3383</v>
      </c>
    </row>
    <row r="18" spans="1:12" ht="12.75" customHeight="1">
      <c r="A18" s="37" t="s">
        <v>3072</v>
      </c>
      <c r="B18" s="23" t="s">
        <v>5931</v>
      </c>
      <c r="C18" s="434" t="s">
        <v>998</v>
      </c>
      <c r="D18" s="482" t="s">
        <v>5845</v>
      </c>
      <c r="E18" s="31">
        <v>1000</v>
      </c>
      <c r="F18" s="23" t="s">
        <v>1891</v>
      </c>
      <c r="G18" s="23" t="s">
        <v>4057</v>
      </c>
      <c r="H18" s="23" t="s">
        <v>349</v>
      </c>
      <c r="I18" s="263" t="s">
        <v>3876</v>
      </c>
      <c r="J18" s="477">
        <v>65.5</v>
      </c>
      <c r="K18" s="268">
        <v>20</v>
      </c>
      <c r="L18" s="446">
        <v>3429</v>
      </c>
    </row>
    <row r="19" spans="1:12" ht="12.75" customHeight="1">
      <c r="A19" s="37" t="s">
        <v>3073</v>
      </c>
      <c r="B19" s="23" t="s">
        <v>5932</v>
      </c>
      <c r="C19" s="434" t="s">
        <v>999</v>
      </c>
      <c r="D19" s="482" t="s">
        <v>5846</v>
      </c>
      <c r="E19" s="31">
        <v>1000</v>
      </c>
      <c r="F19" s="23" t="s">
        <v>1891</v>
      </c>
      <c r="G19" s="23" t="s">
        <v>4060</v>
      </c>
      <c r="H19" s="23" t="s">
        <v>353</v>
      </c>
      <c r="I19" s="263" t="s">
        <v>3876</v>
      </c>
      <c r="J19" s="477">
        <v>66.7</v>
      </c>
      <c r="K19" s="268">
        <v>20</v>
      </c>
      <c r="L19" s="446">
        <v>3429</v>
      </c>
    </row>
    <row r="20" spans="1:12" ht="12.75" customHeight="1">
      <c r="A20" s="37" t="s">
        <v>3074</v>
      </c>
      <c r="B20" s="23" t="s">
        <v>5933</v>
      </c>
      <c r="C20" s="434" t="s">
        <v>1000</v>
      </c>
      <c r="D20" s="482" t="s">
        <v>5847</v>
      </c>
      <c r="E20" s="31">
        <v>1000</v>
      </c>
      <c r="F20" s="23" t="s">
        <v>1891</v>
      </c>
      <c r="G20" s="23" t="s">
        <v>4063</v>
      </c>
      <c r="H20" s="23" t="s">
        <v>357</v>
      </c>
      <c r="I20" s="263" t="s">
        <v>3876</v>
      </c>
      <c r="J20" s="477">
        <v>67.900000000000006</v>
      </c>
      <c r="K20" s="268">
        <v>20</v>
      </c>
      <c r="L20" s="446">
        <v>3429</v>
      </c>
    </row>
    <row r="21" spans="1:12" ht="12.75" customHeight="1">
      <c r="A21" s="37" t="s">
        <v>3075</v>
      </c>
      <c r="B21" s="23" t="s">
        <v>5934</v>
      </c>
      <c r="C21" s="434" t="s">
        <v>1001</v>
      </c>
      <c r="D21" s="482" t="s">
        <v>5848</v>
      </c>
      <c r="E21" s="31">
        <v>1000</v>
      </c>
      <c r="F21" s="23" t="s">
        <v>1891</v>
      </c>
      <c r="G21" s="23" t="s">
        <v>4066</v>
      </c>
      <c r="H21" s="23" t="s">
        <v>361</v>
      </c>
      <c r="I21" s="263" t="s">
        <v>3876</v>
      </c>
      <c r="J21" s="477">
        <v>69.099999999999994</v>
      </c>
      <c r="K21" s="268">
        <v>20</v>
      </c>
      <c r="L21" s="446">
        <v>3429</v>
      </c>
    </row>
    <row r="22" spans="1:12" ht="12.75" customHeight="1">
      <c r="A22" s="37" t="s">
        <v>3076</v>
      </c>
      <c r="B22" s="23" t="s">
        <v>5935</v>
      </c>
      <c r="C22" s="434" t="s">
        <v>1002</v>
      </c>
      <c r="D22" s="482" t="s">
        <v>5849</v>
      </c>
      <c r="E22" s="31">
        <v>1000</v>
      </c>
      <c r="F22" s="23" t="s">
        <v>1891</v>
      </c>
      <c r="G22" s="23" t="s">
        <v>4069</v>
      </c>
      <c r="H22" s="23" t="s">
        <v>364</v>
      </c>
      <c r="I22" s="263" t="s">
        <v>3876</v>
      </c>
      <c r="J22" s="477">
        <v>70.400000000000006</v>
      </c>
      <c r="K22" s="268">
        <v>20</v>
      </c>
      <c r="L22" s="446">
        <v>3429</v>
      </c>
    </row>
    <row r="23" spans="1:12" ht="12.75" customHeight="1">
      <c r="A23" s="37" t="s">
        <v>3077</v>
      </c>
      <c r="B23" s="23" t="s">
        <v>5936</v>
      </c>
      <c r="C23" s="434" t="s">
        <v>1003</v>
      </c>
      <c r="D23" s="482" t="s">
        <v>5850</v>
      </c>
      <c r="E23" s="31">
        <v>1000</v>
      </c>
      <c r="F23" s="23" t="s">
        <v>1891</v>
      </c>
      <c r="G23" s="23" t="s">
        <v>4072</v>
      </c>
      <c r="H23" s="23" t="s">
        <v>367</v>
      </c>
      <c r="I23" s="263" t="s">
        <v>3876</v>
      </c>
      <c r="J23" s="477">
        <v>71.599999999999994</v>
      </c>
      <c r="K23" s="268">
        <v>16</v>
      </c>
      <c r="L23" s="446">
        <v>3482</v>
      </c>
    </row>
    <row r="24" spans="1:12" ht="12.75" customHeight="1">
      <c r="A24" s="37" t="s">
        <v>3078</v>
      </c>
      <c r="B24" s="23" t="s">
        <v>5937</v>
      </c>
      <c r="C24" s="434" t="s">
        <v>1004</v>
      </c>
      <c r="D24" s="482" t="s">
        <v>5851</v>
      </c>
      <c r="E24" s="31">
        <v>1000</v>
      </c>
      <c r="F24" s="23" t="s">
        <v>1891</v>
      </c>
      <c r="G24" s="23" t="s">
        <v>4075</v>
      </c>
      <c r="H24" s="23" t="s">
        <v>370</v>
      </c>
      <c r="I24" s="263" t="s">
        <v>3876</v>
      </c>
      <c r="J24" s="477">
        <v>72.8</v>
      </c>
      <c r="K24" s="268">
        <v>16</v>
      </c>
      <c r="L24" s="446">
        <v>3482</v>
      </c>
    </row>
    <row r="25" spans="1:12" ht="12.75" customHeight="1">
      <c r="A25" s="37" t="s">
        <v>3079</v>
      </c>
      <c r="B25" s="23" t="s">
        <v>5938</v>
      </c>
      <c r="C25" s="434" t="s">
        <v>1005</v>
      </c>
      <c r="D25" s="482" t="s">
        <v>5852</v>
      </c>
      <c r="E25" s="31">
        <v>1000</v>
      </c>
      <c r="F25" s="23" t="s">
        <v>1891</v>
      </c>
      <c r="G25" s="23" t="s">
        <v>1870</v>
      </c>
      <c r="H25" s="23" t="s">
        <v>373</v>
      </c>
      <c r="I25" s="263" t="s">
        <v>3876</v>
      </c>
      <c r="J25" s="477">
        <v>74</v>
      </c>
      <c r="K25" s="268">
        <v>16</v>
      </c>
      <c r="L25" s="446">
        <v>3482</v>
      </c>
    </row>
    <row r="26" spans="1:12" ht="12.75" customHeight="1">
      <c r="A26" s="37" t="s">
        <v>3080</v>
      </c>
      <c r="B26" s="23" t="s">
        <v>5939</v>
      </c>
      <c r="C26" s="434" t="s">
        <v>1006</v>
      </c>
      <c r="D26" s="482" t="s">
        <v>5853</v>
      </c>
      <c r="E26" s="31">
        <v>1000</v>
      </c>
      <c r="F26" s="23" t="s">
        <v>1891</v>
      </c>
      <c r="G26" s="23" t="s">
        <v>1873</v>
      </c>
      <c r="H26" s="23" t="s">
        <v>376</v>
      </c>
      <c r="I26" s="263" t="s">
        <v>3876</v>
      </c>
      <c r="J26" s="477">
        <v>75.3</v>
      </c>
      <c r="K26" s="268">
        <v>16</v>
      </c>
      <c r="L26" s="446">
        <v>3482</v>
      </c>
    </row>
    <row r="27" spans="1:12" ht="12.75" customHeight="1">
      <c r="A27" s="37" t="s">
        <v>3081</v>
      </c>
      <c r="B27" s="23" t="s">
        <v>5940</v>
      </c>
      <c r="C27" s="434" t="s">
        <v>1007</v>
      </c>
      <c r="D27" s="482" t="s">
        <v>5854</v>
      </c>
      <c r="E27" s="31">
        <v>1000</v>
      </c>
      <c r="F27" s="23" t="s">
        <v>1891</v>
      </c>
      <c r="G27" s="23" t="s">
        <v>1876</v>
      </c>
      <c r="H27" s="23" t="s">
        <v>4036</v>
      </c>
      <c r="I27" s="263" t="s">
        <v>3876</v>
      </c>
      <c r="J27" s="477">
        <v>76.5</v>
      </c>
      <c r="K27" s="268">
        <v>16</v>
      </c>
      <c r="L27" s="446">
        <v>3482</v>
      </c>
    </row>
    <row r="28" spans="1:12" ht="12.75" customHeight="1">
      <c r="A28" s="37" t="s">
        <v>3082</v>
      </c>
      <c r="B28" s="23" t="s">
        <v>5941</v>
      </c>
      <c r="C28" s="434" t="s">
        <v>1008</v>
      </c>
      <c r="D28" s="482" t="s">
        <v>5855</v>
      </c>
      <c r="E28" s="31">
        <v>1000</v>
      </c>
      <c r="F28" s="23" t="s">
        <v>1891</v>
      </c>
      <c r="G28" s="23" t="s">
        <v>1879</v>
      </c>
      <c r="H28" s="23" t="s">
        <v>4039</v>
      </c>
      <c r="I28" s="263" t="s">
        <v>3876</v>
      </c>
      <c r="J28" s="477">
        <v>77.7</v>
      </c>
      <c r="K28" s="268">
        <v>16</v>
      </c>
      <c r="L28" s="446">
        <v>3533</v>
      </c>
    </row>
    <row r="29" spans="1:12" ht="12.75" customHeight="1">
      <c r="A29" s="37" t="s">
        <v>3083</v>
      </c>
      <c r="B29" s="23" t="s">
        <v>5942</v>
      </c>
      <c r="C29" s="434" t="s">
        <v>1009</v>
      </c>
      <c r="D29" s="482" t="s">
        <v>5856</v>
      </c>
      <c r="E29" s="31">
        <v>1000</v>
      </c>
      <c r="F29" s="23" t="s">
        <v>1891</v>
      </c>
      <c r="G29" s="23" t="s">
        <v>1882</v>
      </c>
      <c r="H29" s="23" t="s">
        <v>4042</v>
      </c>
      <c r="I29" s="263" t="s">
        <v>3876</v>
      </c>
      <c r="J29" s="477">
        <v>78.900000000000006</v>
      </c>
      <c r="K29" s="268">
        <v>16</v>
      </c>
      <c r="L29" s="446">
        <v>3533</v>
      </c>
    </row>
    <row r="30" spans="1:12" ht="12.75" customHeight="1">
      <c r="A30" s="37" t="s">
        <v>3084</v>
      </c>
      <c r="B30" s="23" t="s">
        <v>5943</v>
      </c>
      <c r="C30" s="434" t="s">
        <v>1010</v>
      </c>
      <c r="D30" s="482" t="s">
        <v>5857</v>
      </c>
      <c r="E30" s="31">
        <v>1000</v>
      </c>
      <c r="F30" s="23" t="s">
        <v>1891</v>
      </c>
      <c r="G30" s="23" t="s">
        <v>1885</v>
      </c>
      <c r="H30" s="23" t="s">
        <v>4045</v>
      </c>
      <c r="I30" s="263" t="s">
        <v>3876</v>
      </c>
      <c r="J30" s="477">
        <v>80.099999999999994</v>
      </c>
      <c r="K30" s="268">
        <v>16</v>
      </c>
      <c r="L30" s="446">
        <v>3533</v>
      </c>
    </row>
    <row r="31" spans="1:12" ht="12.75" customHeight="1">
      <c r="A31" s="37" t="s">
        <v>3085</v>
      </c>
      <c r="B31" s="23" t="s">
        <v>5944</v>
      </c>
      <c r="C31" s="434" t="s">
        <v>1011</v>
      </c>
      <c r="D31" s="482" t="s">
        <v>5858</v>
      </c>
      <c r="E31" s="31">
        <v>1000</v>
      </c>
      <c r="F31" s="23" t="s">
        <v>1891</v>
      </c>
      <c r="G31" s="23" t="s">
        <v>1888</v>
      </c>
      <c r="H31" s="23" t="s">
        <v>4048</v>
      </c>
      <c r="I31" s="263" t="s">
        <v>3876</v>
      </c>
      <c r="J31" s="477">
        <v>81.3</v>
      </c>
      <c r="K31" s="268">
        <v>16</v>
      </c>
      <c r="L31" s="446">
        <v>3533</v>
      </c>
    </row>
    <row r="32" spans="1:12" ht="12.75" customHeight="1">
      <c r="A32" s="37" t="s">
        <v>3086</v>
      </c>
      <c r="B32" s="23" t="s">
        <v>5945</v>
      </c>
      <c r="C32" s="434" t="s">
        <v>1012</v>
      </c>
      <c r="D32" s="482" t="s">
        <v>5859</v>
      </c>
      <c r="E32" s="31">
        <v>1000</v>
      </c>
      <c r="F32" s="23" t="s">
        <v>1891</v>
      </c>
      <c r="G32" s="23" t="s">
        <v>1891</v>
      </c>
      <c r="H32" s="23" t="s">
        <v>4051</v>
      </c>
      <c r="I32" s="263" t="s">
        <v>3876</v>
      </c>
      <c r="J32" s="477">
        <v>82.6</v>
      </c>
      <c r="K32" s="268">
        <v>16</v>
      </c>
      <c r="L32" s="446">
        <v>3533</v>
      </c>
    </row>
    <row r="33" spans="1:12" ht="12.75" customHeight="1">
      <c r="A33" s="37" t="s">
        <v>3087</v>
      </c>
      <c r="B33" s="23" t="s">
        <v>5946</v>
      </c>
      <c r="C33" s="434" t="s">
        <v>1013</v>
      </c>
      <c r="D33" s="482" t="s">
        <v>5860</v>
      </c>
      <c r="E33" s="31">
        <v>1000</v>
      </c>
      <c r="F33" s="23" t="s">
        <v>1891</v>
      </c>
      <c r="G33" s="23" t="s">
        <v>837</v>
      </c>
      <c r="H33" s="23" t="s">
        <v>4054</v>
      </c>
      <c r="I33" s="263" t="s">
        <v>3876</v>
      </c>
      <c r="J33" s="477">
        <v>83.8</v>
      </c>
      <c r="K33" s="268">
        <v>16</v>
      </c>
      <c r="L33" s="446">
        <v>3564</v>
      </c>
    </row>
    <row r="34" spans="1:12" ht="12.75" customHeight="1">
      <c r="A34" s="37" t="s">
        <v>3088</v>
      </c>
      <c r="B34" s="23" t="s">
        <v>5947</v>
      </c>
      <c r="C34" s="434" t="s">
        <v>1014</v>
      </c>
      <c r="D34" s="482" t="s">
        <v>5861</v>
      </c>
      <c r="E34" s="31">
        <v>1000</v>
      </c>
      <c r="F34" s="23" t="s">
        <v>1891</v>
      </c>
      <c r="G34" s="23" t="s">
        <v>840</v>
      </c>
      <c r="H34" s="23" t="s">
        <v>4057</v>
      </c>
      <c r="I34" s="263" t="s">
        <v>3876</v>
      </c>
      <c r="J34" s="477">
        <v>85</v>
      </c>
      <c r="K34" s="268">
        <v>16</v>
      </c>
      <c r="L34" s="446">
        <v>3564</v>
      </c>
    </row>
    <row r="35" spans="1:12" ht="12.75" customHeight="1">
      <c r="A35" s="37" t="s">
        <v>3089</v>
      </c>
      <c r="B35" s="23" t="s">
        <v>5948</v>
      </c>
      <c r="C35" s="434" t="s">
        <v>1015</v>
      </c>
      <c r="D35" s="482" t="s">
        <v>5862</v>
      </c>
      <c r="E35" s="31">
        <v>1000</v>
      </c>
      <c r="F35" s="23" t="s">
        <v>1891</v>
      </c>
      <c r="G35" s="23" t="s">
        <v>843</v>
      </c>
      <c r="H35" s="23" t="s">
        <v>4060</v>
      </c>
      <c r="I35" s="263" t="s">
        <v>3876</v>
      </c>
      <c r="J35" s="477">
        <v>86.2</v>
      </c>
      <c r="K35" s="268">
        <v>16</v>
      </c>
      <c r="L35" s="446">
        <v>3564</v>
      </c>
    </row>
    <row r="36" spans="1:12" ht="12.75" customHeight="1">
      <c r="A36" s="37" t="s">
        <v>3090</v>
      </c>
      <c r="B36" s="23" t="s">
        <v>5949</v>
      </c>
      <c r="C36" s="434" t="s">
        <v>1016</v>
      </c>
      <c r="D36" s="482" t="s">
        <v>5863</v>
      </c>
      <c r="E36" s="31">
        <v>1000</v>
      </c>
      <c r="F36" s="23" t="s">
        <v>1891</v>
      </c>
      <c r="G36" s="23" t="s">
        <v>846</v>
      </c>
      <c r="H36" s="23" t="s">
        <v>4063</v>
      </c>
      <c r="I36" s="263" t="s">
        <v>3876</v>
      </c>
      <c r="J36" s="477">
        <v>87.4</v>
      </c>
      <c r="K36" s="268">
        <v>16</v>
      </c>
      <c r="L36" s="446">
        <v>3564</v>
      </c>
    </row>
    <row r="37" spans="1:12" ht="12.75" customHeight="1">
      <c r="A37" s="37" t="s">
        <v>3091</v>
      </c>
      <c r="B37" s="23" t="s">
        <v>5950</v>
      </c>
      <c r="C37" s="434" t="s">
        <v>1017</v>
      </c>
      <c r="D37" s="482" t="s">
        <v>5864</v>
      </c>
      <c r="E37" s="31">
        <v>1000</v>
      </c>
      <c r="F37" s="23" t="s">
        <v>1891</v>
      </c>
      <c r="G37" s="23" t="s">
        <v>849</v>
      </c>
      <c r="H37" s="23" t="s">
        <v>4066</v>
      </c>
      <c r="I37" s="263" t="s">
        <v>3876</v>
      </c>
      <c r="J37" s="477">
        <v>88.6</v>
      </c>
      <c r="K37" s="268">
        <v>16</v>
      </c>
      <c r="L37" s="446">
        <v>3564</v>
      </c>
    </row>
    <row r="38" spans="1:12" ht="12.75" customHeight="1">
      <c r="A38" s="37" t="s">
        <v>3092</v>
      </c>
      <c r="B38" s="23" t="s">
        <v>5951</v>
      </c>
      <c r="C38" s="434" t="s">
        <v>1018</v>
      </c>
      <c r="D38" s="482" t="s">
        <v>5865</v>
      </c>
      <c r="E38" s="31">
        <v>1000</v>
      </c>
      <c r="F38" s="23" t="s">
        <v>1891</v>
      </c>
      <c r="G38" s="23" t="s">
        <v>852</v>
      </c>
      <c r="H38" s="23" t="s">
        <v>4069</v>
      </c>
      <c r="I38" s="263" t="s">
        <v>3876</v>
      </c>
      <c r="J38" s="477">
        <v>89.8</v>
      </c>
      <c r="K38" s="268">
        <v>12</v>
      </c>
      <c r="L38" s="446">
        <v>3589</v>
      </c>
    </row>
    <row r="39" spans="1:12" ht="12.75" customHeight="1">
      <c r="A39" s="37" t="s">
        <v>3093</v>
      </c>
      <c r="B39" s="23" t="s">
        <v>5952</v>
      </c>
      <c r="C39" s="434" t="s">
        <v>1019</v>
      </c>
      <c r="D39" s="482" t="s">
        <v>5866</v>
      </c>
      <c r="E39" s="31">
        <v>1000</v>
      </c>
      <c r="F39" s="23" t="s">
        <v>1891</v>
      </c>
      <c r="G39" s="23" t="s">
        <v>855</v>
      </c>
      <c r="H39" s="23" t="s">
        <v>4072</v>
      </c>
      <c r="I39" s="263" t="s">
        <v>3876</v>
      </c>
      <c r="J39" s="477">
        <v>91</v>
      </c>
      <c r="K39" s="268">
        <v>12</v>
      </c>
      <c r="L39" s="446">
        <v>3589</v>
      </c>
    </row>
    <row r="40" spans="1:12" ht="12.75" customHeight="1">
      <c r="A40" s="37" t="s">
        <v>3094</v>
      </c>
      <c r="B40" s="23" t="s">
        <v>5953</v>
      </c>
      <c r="C40" s="434" t="s">
        <v>1020</v>
      </c>
      <c r="D40" s="482" t="s">
        <v>5867</v>
      </c>
      <c r="E40" s="31">
        <v>1000</v>
      </c>
      <c r="F40" s="23" t="s">
        <v>1891</v>
      </c>
      <c r="G40" s="23" t="s">
        <v>3616</v>
      </c>
      <c r="H40" s="23" t="s">
        <v>4075</v>
      </c>
      <c r="I40" s="263" t="s">
        <v>3876</v>
      </c>
      <c r="J40" s="477">
        <v>92.2</v>
      </c>
      <c r="K40" s="268">
        <v>12</v>
      </c>
      <c r="L40" s="446">
        <v>3589</v>
      </c>
    </row>
    <row r="41" spans="1:12" ht="12.75" customHeight="1">
      <c r="A41" s="37" t="s">
        <v>3095</v>
      </c>
      <c r="B41" s="23" t="s">
        <v>5954</v>
      </c>
      <c r="C41" s="434" t="s">
        <v>1021</v>
      </c>
      <c r="D41" s="482" t="s">
        <v>5868</v>
      </c>
      <c r="E41" s="31">
        <v>1000</v>
      </c>
      <c r="F41" s="23" t="s">
        <v>1891</v>
      </c>
      <c r="G41" s="23" t="s">
        <v>3619</v>
      </c>
      <c r="H41" s="23" t="s">
        <v>1870</v>
      </c>
      <c r="I41" s="263" t="s">
        <v>3876</v>
      </c>
      <c r="J41" s="477">
        <v>93.5</v>
      </c>
      <c r="K41" s="268">
        <v>12</v>
      </c>
      <c r="L41" s="446">
        <v>3589</v>
      </c>
    </row>
    <row r="42" spans="1:12" ht="12.75" customHeight="1">
      <c r="A42" s="37" t="s">
        <v>3096</v>
      </c>
      <c r="B42" s="23" t="s">
        <v>5955</v>
      </c>
      <c r="C42" s="434" t="s">
        <v>1022</v>
      </c>
      <c r="D42" s="482" t="s">
        <v>5869</v>
      </c>
      <c r="E42" s="31">
        <v>1000</v>
      </c>
      <c r="F42" s="23" t="s">
        <v>1891</v>
      </c>
      <c r="G42" s="23" t="s">
        <v>3622</v>
      </c>
      <c r="H42" s="23" t="s">
        <v>1873</v>
      </c>
      <c r="I42" s="263" t="s">
        <v>3876</v>
      </c>
      <c r="J42" s="477">
        <v>94.7</v>
      </c>
      <c r="K42" s="268">
        <v>12</v>
      </c>
      <c r="L42" s="446">
        <v>3589</v>
      </c>
    </row>
    <row r="43" spans="1:12" ht="12.75" customHeight="1">
      <c r="A43" s="37" t="s">
        <v>3097</v>
      </c>
      <c r="B43" s="23" t="s">
        <v>5956</v>
      </c>
      <c r="C43" s="434" t="s">
        <v>1023</v>
      </c>
      <c r="D43" s="482" t="s">
        <v>5870</v>
      </c>
      <c r="E43" s="31">
        <v>1000</v>
      </c>
      <c r="F43" s="23" t="s">
        <v>1891</v>
      </c>
      <c r="G43" s="23" t="s">
        <v>3625</v>
      </c>
      <c r="H43" s="23" t="s">
        <v>1876</v>
      </c>
      <c r="I43" s="263" t="s">
        <v>3876</v>
      </c>
      <c r="J43" s="477">
        <v>95.9</v>
      </c>
      <c r="K43" s="268">
        <v>12</v>
      </c>
      <c r="L43" s="446">
        <v>3630</v>
      </c>
    </row>
    <row r="44" spans="1:12" ht="12.75" customHeight="1">
      <c r="A44" s="37" t="s">
        <v>3098</v>
      </c>
      <c r="B44" s="23" t="s">
        <v>5957</v>
      </c>
      <c r="C44" s="434" t="s">
        <v>1024</v>
      </c>
      <c r="D44" s="482" t="s">
        <v>5871</v>
      </c>
      <c r="E44" s="31">
        <v>1000</v>
      </c>
      <c r="F44" s="23" t="s">
        <v>1891</v>
      </c>
      <c r="G44" s="23" t="s">
        <v>3628</v>
      </c>
      <c r="H44" s="23" t="s">
        <v>1879</v>
      </c>
      <c r="I44" s="263" t="s">
        <v>3876</v>
      </c>
      <c r="J44" s="477">
        <v>97.1</v>
      </c>
      <c r="K44" s="268">
        <v>12</v>
      </c>
      <c r="L44" s="446">
        <v>3630</v>
      </c>
    </row>
    <row r="45" spans="1:12" ht="12.75" customHeight="1">
      <c r="A45" s="37" t="s">
        <v>3099</v>
      </c>
      <c r="B45" s="23" t="s">
        <v>5958</v>
      </c>
      <c r="C45" s="434" t="s">
        <v>1025</v>
      </c>
      <c r="D45" s="482" t="s">
        <v>5872</v>
      </c>
      <c r="E45" s="31">
        <v>1000</v>
      </c>
      <c r="F45" s="23" t="s">
        <v>1891</v>
      </c>
      <c r="G45" s="23" t="s">
        <v>3631</v>
      </c>
      <c r="H45" s="23" t="s">
        <v>1882</v>
      </c>
      <c r="I45" s="263" t="s">
        <v>3876</v>
      </c>
      <c r="J45" s="477">
        <v>98.3</v>
      </c>
      <c r="K45" s="268">
        <v>12</v>
      </c>
      <c r="L45" s="446">
        <v>3630</v>
      </c>
    </row>
    <row r="46" spans="1:12" ht="12.75" customHeight="1">
      <c r="A46" s="37" t="s">
        <v>3100</v>
      </c>
      <c r="B46" s="23" t="s">
        <v>5959</v>
      </c>
      <c r="C46" s="434" t="s">
        <v>1026</v>
      </c>
      <c r="D46" s="482" t="s">
        <v>5873</v>
      </c>
      <c r="E46" s="31">
        <v>1000</v>
      </c>
      <c r="F46" s="23" t="s">
        <v>1891</v>
      </c>
      <c r="G46" s="23" t="s">
        <v>3634</v>
      </c>
      <c r="H46" s="23" t="s">
        <v>1885</v>
      </c>
      <c r="I46" s="263" t="s">
        <v>3876</v>
      </c>
      <c r="J46" s="477">
        <v>99.5</v>
      </c>
      <c r="K46" s="268">
        <v>12</v>
      </c>
      <c r="L46" s="446">
        <v>3630</v>
      </c>
    </row>
    <row r="47" spans="1:12" ht="12.75" customHeight="1">
      <c r="A47" s="37" t="s">
        <v>3101</v>
      </c>
      <c r="B47" s="23" t="s">
        <v>5960</v>
      </c>
      <c r="C47" s="434" t="s">
        <v>1027</v>
      </c>
      <c r="D47" s="482" t="s">
        <v>5874</v>
      </c>
      <c r="E47" s="31">
        <v>1000</v>
      </c>
      <c r="F47" s="23" t="s">
        <v>1891</v>
      </c>
      <c r="G47" s="23" t="s">
        <v>3637</v>
      </c>
      <c r="H47" s="23" t="s">
        <v>1888</v>
      </c>
      <c r="I47" s="263" t="s">
        <v>3876</v>
      </c>
      <c r="J47" s="477">
        <v>100.7</v>
      </c>
      <c r="K47" s="268">
        <v>12</v>
      </c>
      <c r="L47" s="446">
        <v>3630</v>
      </c>
    </row>
    <row r="48" spans="1:12" ht="12.75" customHeight="1">
      <c r="A48" s="854" t="s">
        <v>8958</v>
      </c>
      <c r="B48" s="854"/>
      <c r="C48" s="854"/>
      <c r="D48" s="854"/>
      <c r="E48" s="854"/>
      <c r="F48" s="854"/>
      <c r="G48" s="854"/>
      <c r="H48" s="854"/>
      <c r="I48" s="854"/>
      <c r="J48" s="857"/>
      <c r="K48" s="854"/>
      <c r="L48" s="854"/>
    </row>
    <row r="49" spans="1:12" ht="12.75" customHeight="1">
      <c r="A49" s="24"/>
      <c r="B49" s="232" t="s">
        <v>281</v>
      </c>
      <c r="C49" s="434" t="s">
        <v>276</v>
      </c>
      <c r="D49" s="482" t="s">
        <v>4760</v>
      </c>
      <c r="E49" s="31" t="s">
        <v>281</v>
      </c>
      <c r="F49" s="232" t="s">
        <v>281</v>
      </c>
      <c r="G49" s="232" t="s">
        <v>281</v>
      </c>
      <c r="H49" s="232" t="s">
        <v>281</v>
      </c>
      <c r="I49" s="232" t="s">
        <v>281</v>
      </c>
      <c r="J49" s="232" t="s">
        <v>281</v>
      </c>
      <c r="K49" s="232" t="s">
        <v>281</v>
      </c>
      <c r="L49" s="446">
        <v>1450</v>
      </c>
    </row>
    <row r="50" spans="1:12" ht="12.75" customHeight="1">
      <c r="A50" s="24"/>
      <c r="B50" s="232" t="s">
        <v>281</v>
      </c>
      <c r="C50" s="434" t="s">
        <v>8618</v>
      </c>
      <c r="D50" s="482" t="s">
        <v>8667</v>
      </c>
      <c r="E50" s="31" t="s">
        <v>281</v>
      </c>
      <c r="F50" s="232" t="s">
        <v>281</v>
      </c>
      <c r="G50" s="232" t="s">
        <v>281</v>
      </c>
      <c r="H50" s="232" t="s">
        <v>281</v>
      </c>
      <c r="I50" s="232" t="s">
        <v>281</v>
      </c>
      <c r="J50" s="232" t="s">
        <v>281</v>
      </c>
      <c r="K50" s="232" t="s">
        <v>281</v>
      </c>
      <c r="L50" s="446">
        <v>2580</v>
      </c>
    </row>
    <row r="51" spans="1:12" ht="12.75" customHeight="1">
      <c r="A51" s="24"/>
      <c r="B51" s="232" t="s">
        <v>281</v>
      </c>
      <c r="C51" s="434" t="s">
        <v>8619</v>
      </c>
      <c r="D51" s="482" t="s">
        <v>8668</v>
      </c>
      <c r="E51" s="31" t="s">
        <v>281</v>
      </c>
      <c r="F51" s="232" t="s">
        <v>281</v>
      </c>
      <c r="G51" s="232" t="s">
        <v>281</v>
      </c>
      <c r="H51" s="232" t="s">
        <v>281</v>
      </c>
      <c r="I51" s="232" t="s">
        <v>281</v>
      </c>
      <c r="J51" s="232" t="s">
        <v>281</v>
      </c>
      <c r="K51" s="232" t="s">
        <v>281</v>
      </c>
      <c r="L51" s="446">
        <v>1380</v>
      </c>
    </row>
    <row r="52" spans="1:12" ht="12.75" customHeight="1">
      <c r="A52" s="37" t="s">
        <v>5624</v>
      </c>
      <c r="B52" s="24" t="s">
        <v>5578</v>
      </c>
      <c r="C52" s="471" t="s">
        <v>5622</v>
      </c>
      <c r="D52" s="469" t="s">
        <v>5622</v>
      </c>
      <c r="E52" s="31">
        <v>130</v>
      </c>
      <c r="F52" s="65">
        <v>130</v>
      </c>
      <c r="G52" s="65">
        <v>167</v>
      </c>
      <c r="H52" s="232" t="s">
        <v>281</v>
      </c>
      <c r="I52" s="232" t="s">
        <v>281</v>
      </c>
      <c r="J52" s="477">
        <v>0.35</v>
      </c>
      <c r="K52" s="232" t="s">
        <v>281</v>
      </c>
      <c r="L52" s="446">
        <v>470</v>
      </c>
    </row>
    <row r="53" spans="1:12" ht="12.75" customHeight="1">
      <c r="A53" s="37" t="s">
        <v>5625</v>
      </c>
      <c r="B53" s="24" t="s">
        <v>5579</v>
      </c>
      <c r="C53" s="471" t="s">
        <v>5623</v>
      </c>
      <c r="D53" s="469" t="s">
        <v>5623</v>
      </c>
      <c r="E53" s="31">
        <v>130</v>
      </c>
      <c r="F53" s="65">
        <v>130</v>
      </c>
      <c r="G53" s="65">
        <v>167</v>
      </c>
      <c r="H53" s="232" t="s">
        <v>281</v>
      </c>
      <c r="I53" s="232" t="s">
        <v>281</v>
      </c>
      <c r="J53" s="477">
        <v>0.35</v>
      </c>
      <c r="K53" s="232" t="s">
        <v>281</v>
      </c>
      <c r="L53" s="446">
        <v>470</v>
      </c>
    </row>
    <row r="54" spans="1:12" ht="12.75" customHeight="1">
      <c r="A54" s="854" t="s">
        <v>8959</v>
      </c>
      <c r="B54" s="854"/>
      <c r="C54" s="854"/>
      <c r="D54" s="854"/>
      <c r="E54" s="854"/>
      <c r="F54" s="854"/>
      <c r="G54" s="854"/>
      <c r="H54" s="854"/>
      <c r="I54" s="854"/>
      <c r="J54" s="854"/>
      <c r="K54" s="854"/>
      <c r="L54" s="854"/>
    </row>
    <row r="55" spans="1:12" ht="12.75" customHeight="1">
      <c r="A55" s="37" t="s">
        <v>1028</v>
      </c>
      <c r="B55" s="37" t="s">
        <v>5875</v>
      </c>
      <c r="C55" s="434" t="s">
        <v>1029</v>
      </c>
      <c r="D55" s="482" t="s">
        <v>1029</v>
      </c>
      <c r="E55" s="31" t="s">
        <v>281</v>
      </c>
      <c r="F55" s="31">
        <v>250</v>
      </c>
      <c r="G55" s="31">
        <v>125</v>
      </c>
      <c r="H55" s="24" t="s">
        <v>281</v>
      </c>
      <c r="I55" s="24" t="s">
        <v>281</v>
      </c>
      <c r="J55" s="477">
        <f t="shared" ref="J55:J62" si="0">(F55/1000)*(G55/1000)*(2/1000)*7850</f>
        <v>0.5</v>
      </c>
      <c r="K55" s="24" t="s">
        <v>281</v>
      </c>
      <c r="L55" s="446">
        <f>'ЛВК Sir 150 L'!L55</f>
        <v>350</v>
      </c>
    </row>
    <row r="56" spans="1:12" ht="12.75" customHeight="1">
      <c r="A56" s="37" t="s">
        <v>1030</v>
      </c>
      <c r="B56" s="37" t="s">
        <v>5876</v>
      </c>
      <c r="C56" s="434" t="s">
        <v>1031</v>
      </c>
      <c r="D56" s="482" t="s">
        <v>1031</v>
      </c>
      <c r="E56" s="31" t="s">
        <v>281</v>
      </c>
      <c r="F56" s="31">
        <v>250</v>
      </c>
      <c r="G56" s="31">
        <v>155</v>
      </c>
      <c r="H56" s="24" t="s">
        <v>281</v>
      </c>
      <c r="I56" s="24" t="s">
        <v>281</v>
      </c>
      <c r="J56" s="477">
        <f t="shared" si="0"/>
        <v>0.6</v>
      </c>
      <c r="K56" s="24" t="s">
        <v>281</v>
      </c>
      <c r="L56" s="446">
        <f>'ЛВК Sir 150 L'!L56</f>
        <v>423</v>
      </c>
    </row>
    <row r="57" spans="1:12" ht="12.75" customHeight="1">
      <c r="A57" s="37" t="s">
        <v>1032</v>
      </c>
      <c r="B57" s="37" t="s">
        <v>5877</v>
      </c>
      <c r="C57" s="434" t="s">
        <v>1033</v>
      </c>
      <c r="D57" s="482" t="s">
        <v>1033</v>
      </c>
      <c r="E57" s="31" t="s">
        <v>281</v>
      </c>
      <c r="F57" s="31">
        <v>250</v>
      </c>
      <c r="G57" s="31">
        <v>180</v>
      </c>
      <c r="H57" s="24" t="s">
        <v>281</v>
      </c>
      <c r="I57" s="24" t="s">
        <v>281</v>
      </c>
      <c r="J57" s="477">
        <f t="shared" si="0"/>
        <v>0.7</v>
      </c>
      <c r="K57" s="24" t="s">
        <v>281</v>
      </c>
      <c r="L57" s="446">
        <f>'ЛВК Sir 150 L'!L57</f>
        <v>497</v>
      </c>
    </row>
    <row r="58" spans="1:12" ht="12.75" customHeight="1">
      <c r="A58" s="37" t="s">
        <v>1034</v>
      </c>
      <c r="B58" s="37" t="s">
        <v>5878</v>
      </c>
      <c r="C58" s="434" t="s">
        <v>1035</v>
      </c>
      <c r="D58" s="482" t="s">
        <v>1035</v>
      </c>
      <c r="E58" s="31" t="s">
        <v>281</v>
      </c>
      <c r="F58" s="31">
        <v>250</v>
      </c>
      <c r="G58" s="31">
        <v>205</v>
      </c>
      <c r="H58" s="24" t="s">
        <v>281</v>
      </c>
      <c r="I58" s="24" t="s">
        <v>281</v>
      </c>
      <c r="J58" s="477">
        <f t="shared" si="0"/>
        <v>0.8</v>
      </c>
      <c r="K58" s="24" t="s">
        <v>281</v>
      </c>
      <c r="L58" s="446">
        <f>'ЛВК Sir 150 L'!L58</f>
        <v>572</v>
      </c>
    </row>
    <row r="59" spans="1:12" ht="12.75" customHeight="1">
      <c r="A59" s="37" t="s">
        <v>1036</v>
      </c>
      <c r="B59" s="37" t="s">
        <v>5879</v>
      </c>
      <c r="C59" s="434" t="s">
        <v>1037</v>
      </c>
      <c r="D59" s="482" t="s">
        <v>1037</v>
      </c>
      <c r="E59" s="31" t="s">
        <v>281</v>
      </c>
      <c r="F59" s="31">
        <v>250</v>
      </c>
      <c r="G59" s="31">
        <v>230</v>
      </c>
      <c r="H59" s="24" t="s">
        <v>281</v>
      </c>
      <c r="I59" s="24" t="s">
        <v>281</v>
      </c>
      <c r="J59" s="477">
        <f t="shared" si="0"/>
        <v>0.9</v>
      </c>
      <c r="K59" s="24" t="s">
        <v>281</v>
      </c>
      <c r="L59" s="446">
        <f>'ЛВК Sir 150 L'!L59</f>
        <v>648</v>
      </c>
    </row>
    <row r="60" spans="1:12" ht="12.75" customHeight="1">
      <c r="A60" s="37" t="s">
        <v>1038</v>
      </c>
      <c r="B60" s="37" t="s">
        <v>5880</v>
      </c>
      <c r="C60" s="434" t="s">
        <v>1039</v>
      </c>
      <c r="D60" s="482" t="s">
        <v>1039</v>
      </c>
      <c r="E60" s="31" t="s">
        <v>281</v>
      </c>
      <c r="F60" s="31">
        <v>250</v>
      </c>
      <c r="G60" s="31">
        <v>255</v>
      </c>
      <c r="H60" s="24" t="s">
        <v>281</v>
      </c>
      <c r="I60" s="24" t="s">
        <v>281</v>
      </c>
      <c r="J60" s="477">
        <f t="shared" si="0"/>
        <v>1</v>
      </c>
      <c r="K60" s="24" t="s">
        <v>281</v>
      </c>
      <c r="L60" s="446">
        <f>'ЛВК Sir 150 L'!L60</f>
        <v>725</v>
      </c>
    </row>
    <row r="61" spans="1:12" ht="12.75" customHeight="1">
      <c r="A61" s="37" t="s">
        <v>1040</v>
      </c>
      <c r="B61" s="37" t="s">
        <v>5881</v>
      </c>
      <c r="C61" s="434" t="s">
        <v>1041</v>
      </c>
      <c r="D61" s="482" t="s">
        <v>1041</v>
      </c>
      <c r="E61" s="31" t="s">
        <v>281</v>
      </c>
      <c r="F61" s="31">
        <v>250</v>
      </c>
      <c r="G61" s="31">
        <v>280</v>
      </c>
      <c r="H61" s="24" t="s">
        <v>281</v>
      </c>
      <c r="I61" s="24" t="s">
        <v>281</v>
      </c>
      <c r="J61" s="477">
        <f t="shared" si="0"/>
        <v>1.1000000000000001</v>
      </c>
      <c r="K61" s="24" t="s">
        <v>281</v>
      </c>
      <c r="L61" s="446">
        <f>'ЛВК Sir 150 L'!L61</f>
        <v>803</v>
      </c>
    </row>
    <row r="62" spans="1:12" ht="12.75" customHeight="1" thickBot="1">
      <c r="A62" s="37" t="s">
        <v>1042</v>
      </c>
      <c r="B62" s="402" t="s">
        <v>5882</v>
      </c>
      <c r="C62" s="693" t="s">
        <v>1043</v>
      </c>
      <c r="D62" s="694" t="s">
        <v>1043</v>
      </c>
      <c r="E62" s="365" t="s">
        <v>281</v>
      </c>
      <c r="F62" s="365">
        <v>250</v>
      </c>
      <c r="G62" s="365">
        <v>305</v>
      </c>
      <c r="H62" s="366" t="s">
        <v>281</v>
      </c>
      <c r="I62" s="366" t="s">
        <v>281</v>
      </c>
      <c r="J62" s="513">
        <f t="shared" si="0"/>
        <v>1.2</v>
      </c>
      <c r="K62" s="366" t="s">
        <v>281</v>
      </c>
      <c r="L62" s="689">
        <f>'ЛВК Sir 150 L'!L62</f>
        <v>882</v>
      </c>
    </row>
    <row r="63" spans="1:12" ht="12.75" customHeight="1">
      <c r="A63" s="37" t="s">
        <v>1044</v>
      </c>
      <c r="B63" s="362" t="s">
        <v>5883</v>
      </c>
      <c r="C63" s="695" t="s">
        <v>1045</v>
      </c>
      <c r="D63" s="696" t="s">
        <v>5895</v>
      </c>
      <c r="E63" s="363" t="s">
        <v>281</v>
      </c>
      <c r="F63" s="363">
        <v>250</v>
      </c>
      <c r="G63" s="363">
        <v>155</v>
      </c>
      <c r="H63" s="364" t="s">
        <v>281</v>
      </c>
      <c r="I63" s="364" t="s">
        <v>281</v>
      </c>
      <c r="J63" s="514">
        <v>0.7</v>
      </c>
      <c r="K63" s="364" t="s">
        <v>281</v>
      </c>
      <c r="L63" s="690">
        <f>'ЛВК Sir 150 L'!L63</f>
        <v>518</v>
      </c>
    </row>
    <row r="64" spans="1:12" ht="12.75" customHeight="1">
      <c r="A64" s="37" t="s">
        <v>1046</v>
      </c>
      <c r="B64" s="37" t="s">
        <v>5884</v>
      </c>
      <c r="C64" s="434" t="s">
        <v>1047</v>
      </c>
      <c r="D64" s="482" t="s">
        <v>5896</v>
      </c>
      <c r="E64" s="31" t="s">
        <v>281</v>
      </c>
      <c r="F64" s="31">
        <v>250</v>
      </c>
      <c r="G64" s="31">
        <v>180</v>
      </c>
      <c r="H64" s="24" t="s">
        <v>281</v>
      </c>
      <c r="I64" s="24" t="s">
        <v>281</v>
      </c>
      <c r="J64" s="477">
        <v>0.8</v>
      </c>
      <c r="K64" s="24" t="s">
        <v>281</v>
      </c>
      <c r="L64" s="446">
        <f>'ЛВК Sir 150 L'!L64</f>
        <v>596</v>
      </c>
    </row>
    <row r="65" spans="1:12" ht="12.75" customHeight="1">
      <c r="A65" s="37" t="s">
        <v>1048</v>
      </c>
      <c r="B65" s="37" t="s">
        <v>5885</v>
      </c>
      <c r="C65" s="434" t="s">
        <v>2530</v>
      </c>
      <c r="D65" s="482" t="s">
        <v>5897</v>
      </c>
      <c r="E65" s="31" t="s">
        <v>281</v>
      </c>
      <c r="F65" s="31">
        <v>250</v>
      </c>
      <c r="G65" s="31">
        <v>205</v>
      </c>
      <c r="H65" s="24" t="s">
        <v>281</v>
      </c>
      <c r="I65" s="24" t="s">
        <v>281</v>
      </c>
      <c r="J65" s="477">
        <v>0.8</v>
      </c>
      <c r="K65" s="24" t="s">
        <v>281</v>
      </c>
      <c r="L65" s="446">
        <f>'ЛВК Sir 150 L'!L65</f>
        <v>600</v>
      </c>
    </row>
    <row r="66" spans="1:12" ht="12.75" customHeight="1">
      <c r="A66" s="37" t="s">
        <v>2531</v>
      </c>
      <c r="B66" s="37" t="s">
        <v>5886</v>
      </c>
      <c r="C66" s="434" t="s">
        <v>2532</v>
      </c>
      <c r="D66" s="482" t="s">
        <v>5898</v>
      </c>
      <c r="E66" s="31" t="s">
        <v>281</v>
      </c>
      <c r="F66" s="31">
        <v>250</v>
      </c>
      <c r="G66" s="31">
        <v>205</v>
      </c>
      <c r="H66" s="24" t="s">
        <v>281</v>
      </c>
      <c r="I66" s="24" t="s">
        <v>281</v>
      </c>
      <c r="J66" s="477">
        <v>0.9</v>
      </c>
      <c r="K66" s="24" t="s">
        <v>281</v>
      </c>
      <c r="L66" s="446">
        <f>'ЛВК Sir 150 L'!L66</f>
        <v>679.5</v>
      </c>
    </row>
    <row r="67" spans="1:12" ht="12.75" customHeight="1">
      <c r="A67" s="37" t="s">
        <v>2533</v>
      </c>
      <c r="B67" s="37" t="s">
        <v>5887</v>
      </c>
      <c r="C67" s="434" t="s">
        <v>2534</v>
      </c>
      <c r="D67" s="482" t="s">
        <v>5899</v>
      </c>
      <c r="E67" s="31" t="s">
        <v>281</v>
      </c>
      <c r="F67" s="31">
        <v>250</v>
      </c>
      <c r="G67" s="31">
        <v>230</v>
      </c>
      <c r="H67" s="24" t="s">
        <v>281</v>
      </c>
      <c r="I67" s="24" t="s">
        <v>281</v>
      </c>
      <c r="J67" s="477">
        <v>0.9</v>
      </c>
      <c r="K67" s="24" t="s">
        <v>281</v>
      </c>
      <c r="L67" s="446">
        <f>'ЛВК Sir 150 L'!L67</f>
        <v>684</v>
      </c>
    </row>
    <row r="68" spans="1:12" ht="12.75" customHeight="1">
      <c r="A68" s="37" t="s">
        <v>2535</v>
      </c>
      <c r="B68" s="37" t="s">
        <v>5888</v>
      </c>
      <c r="C68" s="434" t="s">
        <v>925</v>
      </c>
      <c r="D68" s="482" t="s">
        <v>5900</v>
      </c>
      <c r="E68" s="31" t="s">
        <v>281</v>
      </c>
      <c r="F68" s="31">
        <v>250</v>
      </c>
      <c r="G68" s="31">
        <v>230</v>
      </c>
      <c r="H68" s="24" t="s">
        <v>281</v>
      </c>
      <c r="I68" s="24" t="s">
        <v>281</v>
      </c>
      <c r="J68" s="477">
        <v>1</v>
      </c>
      <c r="K68" s="24" t="s">
        <v>281</v>
      </c>
      <c r="L68" s="446">
        <f>'ЛВК Sir 150 L'!L68</f>
        <v>765</v>
      </c>
    </row>
    <row r="69" spans="1:12" ht="12.75" customHeight="1">
      <c r="A69" s="37" t="s">
        <v>926</v>
      </c>
      <c r="B69" s="37" t="s">
        <v>5889</v>
      </c>
      <c r="C69" s="434" t="s">
        <v>927</v>
      </c>
      <c r="D69" s="482" t="s">
        <v>5901</v>
      </c>
      <c r="E69" s="31" t="s">
        <v>281</v>
      </c>
      <c r="F69" s="31">
        <v>250</v>
      </c>
      <c r="G69" s="31">
        <v>255</v>
      </c>
      <c r="H69" s="24" t="s">
        <v>281</v>
      </c>
      <c r="I69" s="24" t="s">
        <v>281</v>
      </c>
      <c r="J69" s="477">
        <v>1.4</v>
      </c>
      <c r="K69" s="24" t="s">
        <v>281</v>
      </c>
      <c r="L69" s="446">
        <f>'ЛВК Sir 150 L'!L69</f>
        <v>1078</v>
      </c>
    </row>
    <row r="70" spans="1:12" ht="12.75" customHeight="1">
      <c r="A70" s="37" t="s">
        <v>928</v>
      </c>
      <c r="B70" s="37" t="s">
        <v>5890</v>
      </c>
      <c r="C70" s="434" t="s">
        <v>929</v>
      </c>
      <c r="D70" s="482" t="s">
        <v>5902</v>
      </c>
      <c r="E70" s="31" t="s">
        <v>281</v>
      </c>
      <c r="F70" s="31">
        <v>250</v>
      </c>
      <c r="G70" s="31">
        <v>255</v>
      </c>
      <c r="H70" s="24" t="s">
        <v>281</v>
      </c>
      <c r="I70" s="24" t="s">
        <v>281</v>
      </c>
      <c r="J70" s="477">
        <v>1.6</v>
      </c>
      <c r="K70" s="24" t="s">
        <v>281</v>
      </c>
      <c r="L70" s="446">
        <f>'ЛВК Sir 150 L'!L70</f>
        <v>1240</v>
      </c>
    </row>
    <row r="71" spans="1:12" ht="12.75" customHeight="1">
      <c r="A71" s="37" t="s">
        <v>930</v>
      </c>
      <c r="B71" s="37" t="s">
        <v>5891</v>
      </c>
      <c r="C71" s="434" t="s">
        <v>931</v>
      </c>
      <c r="D71" s="482" t="s">
        <v>5903</v>
      </c>
      <c r="E71" s="31" t="s">
        <v>281</v>
      </c>
      <c r="F71" s="31">
        <v>250</v>
      </c>
      <c r="G71" s="31">
        <v>280</v>
      </c>
      <c r="H71" s="24" t="s">
        <v>281</v>
      </c>
      <c r="I71" s="24" t="s">
        <v>281</v>
      </c>
      <c r="J71" s="477">
        <v>1.5</v>
      </c>
      <c r="K71" s="24" t="s">
        <v>281</v>
      </c>
      <c r="L71" s="446">
        <f>'ЛВК Sir 150 L'!L71</f>
        <v>1170</v>
      </c>
    </row>
    <row r="72" spans="1:12" ht="12.75" customHeight="1">
      <c r="A72" s="37" t="s">
        <v>932</v>
      </c>
      <c r="B72" s="37" t="s">
        <v>5892</v>
      </c>
      <c r="C72" s="434" t="s">
        <v>1106</v>
      </c>
      <c r="D72" s="482" t="s">
        <v>5904</v>
      </c>
      <c r="E72" s="31" t="s">
        <v>281</v>
      </c>
      <c r="F72" s="31">
        <v>250</v>
      </c>
      <c r="G72" s="31">
        <v>280</v>
      </c>
      <c r="H72" s="24" t="s">
        <v>281</v>
      </c>
      <c r="I72" s="24" t="s">
        <v>281</v>
      </c>
      <c r="J72" s="477">
        <v>1.7</v>
      </c>
      <c r="K72" s="24" t="s">
        <v>281</v>
      </c>
      <c r="L72" s="446">
        <f>'ЛВК Sir 150 L'!L72</f>
        <v>1334.5</v>
      </c>
    </row>
    <row r="73" spans="1:12" ht="12.75" customHeight="1">
      <c r="A73" s="37" t="s">
        <v>1107</v>
      </c>
      <c r="B73" s="37" t="s">
        <v>5893</v>
      </c>
      <c r="C73" s="434" t="s">
        <v>1108</v>
      </c>
      <c r="D73" s="482" t="s">
        <v>5905</v>
      </c>
      <c r="E73" s="31" t="s">
        <v>281</v>
      </c>
      <c r="F73" s="31">
        <v>250</v>
      </c>
      <c r="G73" s="31">
        <v>305</v>
      </c>
      <c r="H73" s="24" t="s">
        <v>281</v>
      </c>
      <c r="I73" s="24" t="s">
        <v>281</v>
      </c>
      <c r="J73" s="477">
        <v>1.6</v>
      </c>
      <c r="K73" s="24" t="s">
        <v>281</v>
      </c>
      <c r="L73" s="446">
        <f>'ЛВК Sir 150 L'!L73</f>
        <v>1264</v>
      </c>
    </row>
    <row r="74" spans="1:12" ht="12.75" customHeight="1">
      <c r="A74" s="37" t="s">
        <v>1109</v>
      </c>
      <c r="B74" s="37" t="s">
        <v>5894</v>
      </c>
      <c r="C74" s="434" t="s">
        <v>1110</v>
      </c>
      <c r="D74" s="482" t="s">
        <v>5906</v>
      </c>
      <c r="E74" s="31" t="s">
        <v>281</v>
      </c>
      <c r="F74" s="31">
        <v>250</v>
      </c>
      <c r="G74" s="31">
        <v>305</v>
      </c>
      <c r="H74" s="24" t="s">
        <v>281</v>
      </c>
      <c r="I74" s="24" t="s">
        <v>281</v>
      </c>
      <c r="J74" s="477">
        <v>1.8</v>
      </c>
      <c r="K74" s="24" t="s">
        <v>281</v>
      </c>
      <c r="L74" s="446">
        <f>'ЛВК Sir 150 L'!L74</f>
        <v>1440</v>
      </c>
    </row>
    <row r="75" spans="1:12" ht="12.75" customHeight="1">
      <c r="A75" s="854" t="s">
        <v>8961</v>
      </c>
      <c r="B75" s="854"/>
      <c r="C75" s="854"/>
      <c r="D75" s="854"/>
      <c r="E75" s="854"/>
      <c r="F75" s="854"/>
      <c r="G75" s="854"/>
      <c r="H75" s="854"/>
      <c r="I75" s="854"/>
      <c r="J75" s="854"/>
      <c r="K75" s="854"/>
      <c r="L75" s="854"/>
    </row>
    <row r="76" spans="1:12" ht="12.75" customHeight="1">
      <c r="A76" s="37" t="s">
        <v>8690</v>
      </c>
      <c r="B76" s="37" t="s">
        <v>8691</v>
      </c>
      <c r="C76" s="434" t="s">
        <v>1050</v>
      </c>
      <c r="D76" s="482" t="s">
        <v>1050</v>
      </c>
      <c r="E76" s="31">
        <v>500</v>
      </c>
      <c r="F76" s="31">
        <v>250</v>
      </c>
      <c r="G76" s="31">
        <v>710</v>
      </c>
      <c r="H76" s="24" t="s">
        <v>281</v>
      </c>
      <c r="I76" s="263" t="s">
        <v>3876</v>
      </c>
      <c r="J76" s="477">
        <v>114</v>
      </c>
      <c r="K76" s="22">
        <v>6</v>
      </c>
      <c r="L76" s="446">
        <v>6322</v>
      </c>
    </row>
    <row r="77" spans="1:12" s="518" customFormat="1" ht="12.75" customHeight="1">
      <c r="A77" s="37" t="s">
        <v>8692</v>
      </c>
      <c r="B77" s="37" t="s">
        <v>8693</v>
      </c>
      <c r="C77" s="434" t="s">
        <v>8397</v>
      </c>
      <c r="D77" s="482" t="s">
        <v>8397</v>
      </c>
      <c r="E77" s="31">
        <v>500</v>
      </c>
      <c r="F77" s="31">
        <v>250</v>
      </c>
      <c r="G77" s="31">
        <v>500</v>
      </c>
      <c r="H77" s="24" t="s">
        <v>281</v>
      </c>
      <c r="I77" s="263" t="s">
        <v>3876</v>
      </c>
      <c r="J77" s="477">
        <v>68</v>
      </c>
      <c r="K77" s="22">
        <v>6</v>
      </c>
      <c r="L77" s="446">
        <v>5050</v>
      </c>
    </row>
    <row r="78" spans="1:12" ht="12.75" customHeight="1">
      <c r="A78" s="37" t="s">
        <v>121</v>
      </c>
      <c r="B78" s="37" t="s">
        <v>5270</v>
      </c>
      <c r="C78" s="259" t="s">
        <v>1054</v>
      </c>
      <c r="D78" s="482" t="s">
        <v>5274</v>
      </c>
      <c r="E78" s="31">
        <v>500</v>
      </c>
      <c r="F78" s="31">
        <v>250</v>
      </c>
      <c r="G78" s="31">
        <v>500</v>
      </c>
      <c r="H78" s="24" t="s">
        <v>281</v>
      </c>
      <c r="I78" s="263" t="s">
        <v>3876</v>
      </c>
      <c r="J78" s="477">
        <v>81</v>
      </c>
      <c r="K78" s="22">
        <v>6</v>
      </c>
      <c r="L78" s="446">
        <v>4250</v>
      </c>
    </row>
    <row r="79" spans="1:12" s="518" customFormat="1" ht="12.75" customHeight="1">
      <c r="A79" s="37" t="s">
        <v>122</v>
      </c>
      <c r="B79" s="37" t="s">
        <v>5271</v>
      </c>
      <c r="C79" s="434" t="s">
        <v>1055</v>
      </c>
      <c r="D79" s="482" t="s">
        <v>5275</v>
      </c>
      <c r="E79" s="31">
        <v>500</v>
      </c>
      <c r="F79" s="31">
        <v>250</v>
      </c>
      <c r="G79" s="31">
        <v>500</v>
      </c>
      <c r="H79" s="24" t="s">
        <v>281</v>
      </c>
      <c r="I79" s="263" t="s">
        <v>3876</v>
      </c>
      <c r="J79" s="477">
        <v>91.5</v>
      </c>
      <c r="K79" s="22">
        <v>6</v>
      </c>
      <c r="L79" s="446">
        <v>4400</v>
      </c>
    </row>
    <row r="80" spans="1:12" ht="12.75" customHeight="1">
      <c r="A80" s="37" t="s">
        <v>8694</v>
      </c>
      <c r="B80" s="37" t="s">
        <v>8695</v>
      </c>
      <c r="C80" s="434" t="s">
        <v>8696</v>
      </c>
      <c r="D80" s="482" t="s">
        <v>8406</v>
      </c>
      <c r="E80" s="31">
        <v>500</v>
      </c>
      <c r="F80" s="31">
        <v>250</v>
      </c>
      <c r="G80" s="31">
        <v>710</v>
      </c>
      <c r="H80" s="24" t="s">
        <v>281</v>
      </c>
      <c r="I80" s="263" t="s">
        <v>3876</v>
      </c>
      <c r="J80" s="477">
        <v>114.5</v>
      </c>
      <c r="K80" s="22">
        <v>6</v>
      </c>
      <c r="L80" s="446">
        <v>6983</v>
      </c>
    </row>
    <row r="81" spans="1:12" s="518" customFormat="1" ht="12.75" customHeight="1">
      <c r="A81" s="37">
        <v>603503</v>
      </c>
      <c r="B81" s="37" t="s">
        <v>5272</v>
      </c>
      <c r="C81" s="434" t="s">
        <v>3509</v>
      </c>
      <c r="D81" s="482" t="s">
        <v>3509</v>
      </c>
      <c r="E81" s="31">
        <v>430</v>
      </c>
      <c r="F81" s="31">
        <v>137</v>
      </c>
      <c r="G81" s="31">
        <v>138</v>
      </c>
      <c r="H81" s="24" t="s">
        <v>281</v>
      </c>
      <c r="I81" s="24" t="s">
        <v>281</v>
      </c>
      <c r="J81" s="477">
        <v>1.5</v>
      </c>
      <c r="K81" s="22" t="s">
        <v>281</v>
      </c>
      <c r="L81" s="446">
        <v>2209</v>
      </c>
    </row>
    <row r="82" spans="1:12" ht="12.75" customHeight="1">
      <c r="A82" s="854" t="s">
        <v>1112</v>
      </c>
      <c r="B82" s="854"/>
      <c r="C82" s="854"/>
      <c r="D82" s="854"/>
      <c r="E82" s="854"/>
      <c r="F82" s="854"/>
      <c r="G82" s="854"/>
      <c r="H82" s="854"/>
      <c r="I82" s="854"/>
      <c r="J82" s="854"/>
      <c r="K82" s="854"/>
      <c r="L82" s="854"/>
    </row>
    <row r="83" spans="1:12" ht="12.75" customHeight="1">
      <c r="A83" s="37"/>
      <c r="B83" s="232" t="s">
        <v>281</v>
      </c>
      <c r="C83" s="434" t="s">
        <v>8676</v>
      </c>
      <c r="D83" s="482" t="s">
        <v>4762</v>
      </c>
      <c r="E83" s="232" t="s">
        <v>281</v>
      </c>
      <c r="F83" s="232" t="s">
        <v>281</v>
      </c>
      <c r="G83" s="232" t="s">
        <v>281</v>
      </c>
      <c r="H83" s="232" t="s">
        <v>281</v>
      </c>
      <c r="I83" s="232" t="s">
        <v>281</v>
      </c>
      <c r="J83" s="232" t="s">
        <v>281</v>
      </c>
      <c r="K83" s="232" t="s">
        <v>281</v>
      </c>
      <c r="L83" s="446">
        <v>1450</v>
      </c>
    </row>
    <row r="84" spans="1:12" ht="12.75" customHeight="1">
      <c r="A84" s="37"/>
      <c r="B84" s="232" t="s">
        <v>281</v>
      </c>
      <c r="C84" s="434" t="s">
        <v>8675</v>
      </c>
      <c r="D84" s="482" t="s">
        <v>8678</v>
      </c>
      <c r="E84" s="232" t="s">
        <v>281</v>
      </c>
      <c r="F84" s="232" t="s">
        <v>281</v>
      </c>
      <c r="G84" s="232" t="s">
        <v>281</v>
      </c>
      <c r="H84" s="232" t="s">
        <v>281</v>
      </c>
      <c r="I84" s="232" t="s">
        <v>281</v>
      </c>
      <c r="J84" s="232" t="s">
        <v>281</v>
      </c>
      <c r="K84" s="232" t="s">
        <v>281</v>
      </c>
      <c r="L84" s="446">
        <v>2580</v>
      </c>
    </row>
    <row r="85" spans="1:12" ht="12.75" customHeight="1">
      <c r="A85" s="37"/>
      <c r="B85" s="232" t="s">
        <v>281</v>
      </c>
      <c r="C85" s="434" t="s">
        <v>8677</v>
      </c>
      <c r="D85" s="482" t="s">
        <v>8679</v>
      </c>
      <c r="E85" s="232" t="s">
        <v>281</v>
      </c>
      <c r="F85" s="232" t="s">
        <v>281</v>
      </c>
      <c r="G85" s="232" t="s">
        <v>281</v>
      </c>
      <c r="H85" s="232" t="s">
        <v>281</v>
      </c>
      <c r="I85" s="232" t="s">
        <v>281</v>
      </c>
      <c r="J85" s="232" t="s">
        <v>281</v>
      </c>
      <c r="K85" s="232" t="s">
        <v>281</v>
      </c>
      <c r="L85" s="446">
        <v>1380</v>
      </c>
    </row>
    <row r="86" spans="1:12" ht="12.75" customHeight="1">
      <c r="A86" s="854" t="s">
        <v>8960</v>
      </c>
      <c r="B86" s="854"/>
      <c r="C86" s="854"/>
      <c r="D86" s="854"/>
      <c r="E86" s="854"/>
      <c r="F86" s="854"/>
      <c r="G86" s="854"/>
      <c r="H86" s="854"/>
      <c r="I86" s="854"/>
      <c r="J86" s="854"/>
      <c r="K86" s="854"/>
      <c r="L86" s="854"/>
    </row>
    <row r="87" spans="1:12" ht="12.75" customHeight="1">
      <c r="A87" s="37" t="s">
        <v>1115</v>
      </c>
      <c r="B87" s="37" t="s">
        <v>5961</v>
      </c>
      <c r="C87" s="704" t="s">
        <v>1116</v>
      </c>
      <c r="D87" s="705" t="s">
        <v>5117</v>
      </c>
      <c r="E87" s="31">
        <v>500</v>
      </c>
      <c r="F87" s="55">
        <v>237</v>
      </c>
      <c r="G87" s="55">
        <v>31</v>
      </c>
      <c r="H87" s="24" t="s">
        <v>281</v>
      </c>
      <c r="I87" s="263" t="s">
        <v>3876</v>
      </c>
      <c r="J87" s="477">
        <v>14</v>
      </c>
      <c r="K87" s="33">
        <v>140</v>
      </c>
      <c r="L87" s="446">
        <v>2783</v>
      </c>
    </row>
    <row r="88" spans="1:12" ht="12.75" customHeight="1">
      <c r="A88" s="37" t="s">
        <v>1117</v>
      </c>
      <c r="B88" s="37" t="s">
        <v>5908</v>
      </c>
      <c r="C88" s="704" t="s">
        <v>1118</v>
      </c>
      <c r="D88" s="705" t="s">
        <v>5109</v>
      </c>
      <c r="E88" s="31">
        <v>1000</v>
      </c>
      <c r="F88" s="55">
        <v>237</v>
      </c>
      <c r="G88" s="55">
        <v>31</v>
      </c>
      <c r="H88" s="24" t="s">
        <v>281</v>
      </c>
      <c r="I88" s="263" t="s">
        <v>301</v>
      </c>
      <c r="J88" s="477">
        <v>3.6</v>
      </c>
      <c r="K88" s="33">
        <v>108</v>
      </c>
      <c r="L88" s="446">
        <v>1085</v>
      </c>
    </row>
    <row r="89" spans="1:12" ht="12.75" customHeight="1">
      <c r="A89" s="37" t="s">
        <v>1119</v>
      </c>
      <c r="B89" s="37" t="s">
        <v>5909</v>
      </c>
      <c r="C89" s="704" t="s">
        <v>1120</v>
      </c>
      <c r="D89" s="705" t="s">
        <v>5110</v>
      </c>
      <c r="E89" s="31">
        <v>500</v>
      </c>
      <c r="F89" s="55">
        <v>237</v>
      </c>
      <c r="G89" s="55">
        <v>31</v>
      </c>
      <c r="H89" s="24" t="s">
        <v>281</v>
      </c>
      <c r="I89" s="263" t="s">
        <v>301</v>
      </c>
      <c r="J89" s="477">
        <v>2</v>
      </c>
      <c r="K89" s="33">
        <v>216</v>
      </c>
      <c r="L89" s="446">
        <v>570</v>
      </c>
    </row>
    <row r="90" spans="1:12" ht="12.75" customHeight="1">
      <c r="A90" s="37" t="s">
        <v>1121</v>
      </c>
      <c r="B90" s="37" t="s">
        <v>5910</v>
      </c>
      <c r="C90" s="704" t="s">
        <v>1122</v>
      </c>
      <c r="D90" s="705" t="s">
        <v>5111</v>
      </c>
      <c r="E90" s="31">
        <v>1000</v>
      </c>
      <c r="F90" s="55">
        <v>237</v>
      </c>
      <c r="G90" s="55">
        <v>31</v>
      </c>
      <c r="H90" s="24" t="s">
        <v>281</v>
      </c>
      <c r="I90" s="263" t="s">
        <v>301</v>
      </c>
      <c r="J90" s="477">
        <v>3.6</v>
      </c>
      <c r="K90" s="33">
        <v>108</v>
      </c>
      <c r="L90" s="446">
        <v>1085</v>
      </c>
    </row>
    <row r="91" spans="1:12" ht="12.75" customHeight="1">
      <c r="A91" s="37" t="s">
        <v>1123</v>
      </c>
      <c r="B91" s="37" t="s">
        <v>5911</v>
      </c>
      <c r="C91" s="704" t="s">
        <v>1124</v>
      </c>
      <c r="D91" s="705" t="s">
        <v>5112</v>
      </c>
      <c r="E91" s="31">
        <v>500</v>
      </c>
      <c r="F91" s="55">
        <v>237</v>
      </c>
      <c r="G91" s="55">
        <v>31</v>
      </c>
      <c r="H91" s="24" t="s">
        <v>281</v>
      </c>
      <c r="I91" s="263" t="s">
        <v>301</v>
      </c>
      <c r="J91" s="477">
        <v>2</v>
      </c>
      <c r="K91" s="33">
        <v>216</v>
      </c>
      <c r="L91" s="446">
        <v>570</v>
      </c>
    </row>
    <row r="92" spans="1:12" ht="12.75" customHeight="1">
      <c r="A92" s="37" t="s">
        <v>1125</v>
      </c>
      <c r="B92" s="37" t="s">
        <v>5912</v>
      </c>
      <c r="C92" s="704" t="s">
        <v>1126</v>
      </c>
      <c r="D92" s="705" t="s">
        <v>5113</v>
      </c>
      <c r="E92" s="31">
        <v>1000</v>
      </c>
      <c r="F92" s="55">
        <v>237</v>
      </c>
      <c r="G92" s="55">
        <v>31</v>
      </c>
      <c r="H92" s="24" t="s">
        <v>281</v>
      </c>
      <c r="I92" s="263" t="s">
        <v>301</v>
      </c>
      <c r="J92" s="477">
        <v>3.6</v>
      </c>
      <c r="K92" s="33">
        <v>108</v>
      </c>
      <c r="L92" s="446">
        <v>1085</v>
      </c>
    </row>
    <row r="93" spans="1:12" ht="12.75" customHeight="1">
      <c r="A93" s="37" t="s">
        <v>1127</v>
      </c>
      <c r="B93" s="37" t="s">
        <v>5913</v>
      </c>
      <c r="C93" s="704" t="s">
        <v>1128</v>
      </c>
      <c r="D93" s="705" t="s">
        <v>5114</v>
      </c>
      <c r="E93" s="31">
        <v>500</v>
      </c>
      <c r="F93" s="55">
        <v>237</v>
      </c>
      <c r="G93" s="55">
        <v>31</v>
      </c>
      <c r="H93" s="24" t="s">
        <v>281</v>
      </c>
      <c r="I93" s="263" t="s">
        <v>301</v>
      </c>
      <c r="J93" s="477">
        <v>2</v>
      </c>
      <c r="K93" s="33">
        <v>216</v>
      </c>
      <c r="L93" s="446">
        <v>570</v>
      </c>
    </row>
    <row r="94" spans="1:12" ht="15.75" customHeight="1">
      <c r="A94" s="37" t="s">
        <v>1131</v>
      </c>
      <c r="B94" s="37" t="s">
        <v>5914</v>
      </c>
      <c r="C94" s="434" t="s">
        <v>1130</v>
      </c>
      <c r="D94" s="705" t="s">
        <v>5115</v>
      </c>
      <c r="E94" s="31">
        <v>500</v>
      </c>
      <c r="F94" s="55">
        <v>237</v>
      </c>
      <c r="G94" s="55">
        <v>31</v>
      </c>
      <c r="H94" s="24" t="s">
        <v>281</v>
      </c>
      <c r="I94" s="263" t="s">
        <v>2399</v>
      </c>
      <c r="J94" s="477">
        <v>5.2</v>
      </c>
      <c r="K94" s="33">
        <v>150</v>
      </c>
      <c r="L94" s="446">
        <v>1482</v>
      </c>
    </row>
    <row r="95" spans="1:12" ht="15" customHeight="1">
      <c r="A95" s="37" t="s">
        <v>1129</v>
      </c>
      <c r="B95" s="37" t="s">
        <v>5915</v>
      </c>
      <c r="C95" s="434" t="s">
        <v>1132</v>
      </c>
      <c r="D95" s="705" t="s">
        <v>5116</v>
      </c>
      <c r="E95" s="31">
        <v>1000</v>
      </c>
      <c r="F95" s="55">
        <v>237</v>
      </c>
      <c r="G95" s="55">
        <v>31</v>
      </c>
      <c r="H95" s="24" t="s">
        <v>281</v>
      </c>
      <c r="I95" s="263" t="s">
        <v>2399</v>
      </c>
      <c r="J95" s="477">
        <v>9.6999999999999993</v>
      </c>
      <c r="K95" s="33">
        <v>75</v>
      </c>
      <c r="L95" s="446">
        <v>2765</v>
      </c>
    </row>
  </sheetData>
  <mergeCells count="7">
    <mergeCell ref="A86:L86"/>
    <mergeCell ref="A54:L54"/>
    <mergeCell ref="A75:L75"/>
    <mergeCell ref="A2:L2"/>
    <mergeCell ref="A12:L12"/>
    <mergeCell ref="A48:L48"/>
    <mergeCell ref="A82:L8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3" max="11" man="1"/>
  </rowBreaks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21">
    <tabColor rgb="FF6AA84F"/>
    <pageSetUpPr fitToPage="1"/>
  </sheetPr>
  <dimension ref="A1:M119"/>
  <sheetViews>
    <sheetView zoomScaleNormal="100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  <c r="M1" s="296"/>
    </row>
    <row r="2" spans="1:13" ht="12.2" customHeight="1">
      <c r="A2" s="854" t="s">
        <v>8967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691"/>
    </row>
    <row r="3" spans="1:13" ht="12.2" customHeight="1">
      <c r="A3" s="698" t="s">
        <v>8802</v>
      </c>
      <c r="B3" s="699" t="s">
        <v>8853</v>
      </c>
      <c r="C3" s="434" t="s">
        <v>3875</v>
      </c>
      <c r="D3" s="482" t="s">
        <v>6470</v>
      </c>
      <c r="E3" s="31">
        <v>1000</v>
      </c>
      <c r="F3" s="23" t="s">
        <v>1135</v>
      </c>
      <c r="G3" s="23" t="s">
        <v>1811</v>
      </c>
      <c r="H3" s="23" t="s">
        <v>1805</v>
      </c>
      <c r="I3" s="263" t="s">
        <v>3537</v>
      </c>
      <c r="J3" s="477">
        <v>104.7</v>
      </c>
      <c r="K3" s="273">
        <v>15</v>
      </c>
      <c r="L3" s="446">
        <v>3550</v>
      </c>
      <c r="M3" s="691"/>
    </row>
    <row r="4" spans="1:13" ht="12.2" customHeight="1">
      <c r="A4" s="698" t="s">
        <v>8803</v>
      </c>
      <c r="B4" s="699" t="s">
        <v>8854</v>
      </c>
      <c r="C4" s="434" t="s">
        <v>3878</v>
      </c>
      <c r="D4" s="482" t="s">
        <v>6471</v>
      </c>
      <c r="E4" s="31">
        <v>1000</v>
      </c>
      <c r="F4" s="23" t="s">
        <v>1135</v>
      </c>
      <c r="G4" s="23" t="s">
        <v>1815</v>
      </c>
      <c r="H4" s="23" t="s">
        <v>1808</v>
      </c>
      <c r="I4" s="263" t="s">
        <v>3537</v>
      </c>
      <c r="J4" s="477">
        <v>112.6</v>
      </c>
      <c r="K4" s="273">
        <v>15</v>
      </c>
      <c r="L4" s="446">
        <v>3580</v>
      </c>
      <c r="M4" s="691"/>
    </row>
    <row r="5" spans="1:13" ht="12.2" customHeight="1">
      <c r="A5" s="698" t="s">
        <v>8804</v>
      </c>
      <c r="B5" s="699" t="s">
        <v>8855</v>
      </c>
      <c r="C5" s="434" t="s">
        <v>3880</v>
      </c>
      <c r="D5" s="482" t="s">
        <v>6472</v>
      </c>
      <c r="E5" s="31">
        <v>1000</v>
      </c>
      <c r="F5" s="23" t="s">
        <v>1135</v>
      </c>
      <c r="G5" s="23" t="s">
        <v>1823</v>
      </c>
      <c r="H5" s="23" t="s">
        <v>1812</v>
      </c>
      <c r="I5" s="263" t="s">
        <v>3537</v>
      </c>
      <c r="J5" s="477">
        <v>120.5</v>
      </c>
      <c r="K5" s="273">
        <v>12</v>
      </c>
      <c r="L5" s="446">
        <v>3612</v>
      </c>
      <c r="M5" s="691"/>
    </row>
    <row r="6" spans="1:13" ht="12.2" customHeight="1">
      <c r="A6" s="698" t="s">
        <v>8805</v>
      </c>
      <c r="B6" s="699" t="s">
        <v>8856</v>
      </c>
      <c r="C6" s="434" t="s">
        <v>3882</v>
      </c>
      <c r="D6" s="482" t="s">
        <v>6473</v>
      </c>
      <c r="E6" s="31">
        <v>1000</v>
      </c>
      <c r="F6" s="23" t="s">
        <v>1135</v>
      </c>
      <c r="G6" s="23" t="s">
        <v>3548</v>
      </c>
      <c r="H6" s="23" t="s">
        <v>1816</v>
      </c>
      <c r="I6" s="263" t="s">
        <v>3537</v>
      </c>
      <c r="J6" s="477">
        <v>128.30000000000001</v>
      </c>
      <c r="K6" s="273">
        <v>12</v>
      </c>
      <c r="L6" s="446">
        <v>3643</v>
      </c>
      <c r="M6" s="691"/>
    </row>
    <row r="7" spans="1:13" ht="12.2" customHeight="1">
      <c r="A7" s="698" t="s">
        <v>8806</v>
      </c>
      <c r="B7" s="699" t="s">
        <v>8857</v>
      </c>
      <c r="C7" s="434" t="s">
        <v>3884</v>
      </c>
      <c r="D7" s="482" t="s">
        <v>6474</v>
      </c>
      <c r="E7" s="31">
        <v>1000</v>
      </c>
      <c r="F7" s="23" t="s">
        <v>1135</v>
      </c>
      <c r="G7" s="23" t="s">
        <v>1718</v>
      </c>
      <c r="H7" s="23" t="s">
        <v>1811</v>
      </c>
      <c r="I7" s="263" t="s">
        <v>3537</v>
      </c>
      <c r="J7" s="477">
        <v>137.69999999999999</v>
      </c>
      <c r="K7" s="273">
        <v>9</v>
      </c>
      <c r="L7" s="446">
        <v>3675</v>
      </c>
      <c r="M7" s="691"/>
    </row>
    <row r="8" spans="1:13" ht="12.2" customHeight="1">
      <c r="A8" s="698" t="s">
        <v>8807</v>
      </c>
      <c r="B8" s="699" t="s">
        <v>8858</v>
      </c>
      <c r="C8" s="434" t="s">
        <v>3886</v>
      </c>
      <c r="D8" s="482" t="s">
        <v>6475</v>
      </c>
      <c r="E8" s="31">
        <v>1000</v>
      </c>
      <c r="F8" s="23" t="s">
        <v>1135</v>
      </c>
      <c r="G8" s="23" t="s">
        <v>1721</v>
      </c>
      <c r="H8" s="23" t="s">
        <v>1815</v>
      </c>
      <c r="I8" s="263" t="s">
        <v>3537</v>
      </c>
      <c r="J8" s="477">
        <v>145.5</v>
      </c>
      <c r="K8" s="273">
        <v>9</v>
      </c>
      <c r="L8" s="446">
        <v>3857</v>
      </c>
      <c r="M8" s="691"/>
    </row>
    <row r="9" spans="1:13" ht="12.2" customHeight="1">
      <c r="A9" s="698" t="s">
        <v>8808</v>
      </c>
      <c r="B9" s="699" t="s">
        <v>8859</v>
      </c>
      <c r="C9" s="434" t="s">
        <v>3888</v>
      </c>
      <c r="D9" s="482" t="s">
        <v>6476</v>
      </c>
      <c r="E9" s="31">
        <v>1000</v>
      </c>
      <c r="F9" s="23" t="s">
        <v>1135</v>
      </c>
      <c r="G9" s="23" t="s">
        <v>1724</v>
      </c>
      <c r="H9" s="23" t="s">
        <v>1823</v>
      </c>
      <c r="I9" s="263" t="s">
        <v>3537</v>
      </c>
      <c r="J9" s="477">
        <v>153.30000000000001</v>
      </c>
      <c r="K9" s="273">
        <v>9</v>
      </c>
      <c r="L9" s="446">
        <v>3929</v>
      </c>
      <c r="M9" s="691"/>
    </row>
    <row r="10" spans="1:13" ht="12.2" customHeight="1">
      <c r="A10" s="698" t="s">
        <v>8809</v>
      </c>
      <c r="B10" s="699" t="s">
        <v>8860</v>
      </c>
      <c r="C10" s="434" t="s">
        <v>3890</v>
      </c>
      <c r="D10" s="482" t="s">
        <v>6477</v>
      </c>
      <c r="E10" s="31">
        <v>1000</v>
      </c>
      <c r="F10" s="23" t="s">
        <v>1135</v>
      </c>
      <c r="G10" s="23" t="s">
        <v>1727</v>
      </c>
      <c r="H10" s="23" t="s">
        <v>3548</v>
      </c>
      <c r="I10" s="263" t="s">
        <v>3537</v>
      </c>
      <c r="J10" s="477">
        <v>161</v>
      </c>
      <c r="K10" s="273">
        <v>9</v>
      </c>
      <c r="L10" s="446">
        <v>3959</v>
      </c>
      <c r="M10" s="691"/>
    </row>
    <row r="11" spans="1:13" ht="12.2" customHeight="1">
      <c r="A11" s="698" t="s">
        <v>8810</v>
      </c>
      <c r="B11" s="699" t="s">
        <v>8861</v>
      </c>
      <c r="C11" s="434" t="s">
        <v>3892</v>
      </c>
      <c r="D11" s="482" t="s">
        <v>6478</v>
      </c>
      <c r="E11" s="31">
        <v>1000</v>
      </c>
      <c r="F11" s="23" t="s">
        <v>1135</v>
      </c>
      <c r="G11" s="23" t="s">
        <v>1730</v>
      </c>
      <c r="H11" s="23" t="s">
        <v>3551</v>
      </c>
      <c r="I11" s="263" t="s">
        <v>3537</v>
      </c>
      <c r="J11" s="477">
        <v>168.7</v>
      </c>
      <c r="K11" s="273">
        <v>9</v>
      </c>
      <c r="L11" s="446">
        <v>3995</v>
      </c>
      <c r="M11" s="691"/>
    </row>
    <row r="12" spans="1:13" ht="12.2" customHeight="1">
      <c r="A12" s="854" t="s">
        <v>8968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691"/>
    </row>
    <row r="13" spans="1:13" ht="12.2" customHeight="1">
      <c r="A13" s="698" t="s">
        <v>8811</v>
      </c>
      <c r="B13" s="699" t="s">
        <v>8862</v>
      </c>
      <c r="C13" s="434" t="s">
        <v>3895</v>
      </c>
      <c r="D13" s="482" t="s">
        <v>6520</v>
      </c>
      <c r="E13" s="31">
        <v>1000</v>
      </c>
      <c r="F13" s="23" t="s">
        <v>1135</v>
      </c>
      <c r="G13" s="23" t="s">
        <v>4072</v>
      </c>
      <c r="H13" s="23" t="s">
        <v>349</v>
      </c>
      <c r="I13" s="263" t="s">
        <v>3537</v>
      </c>
      <c r="J13" s="477">
        <v>105.5</v>
      </c>
      <c r="K13" s="273">
        <v>15</v>
      </c>
      <c r="L13" s="446">
        <v>4421</v>
      </c>
      <c r="M13" s="691"/>
    </row>
    <row r="14" spans="1:13" ht="12.2" customHeight="1">
      <c r="A14" s="698" t="s">
        <v>8812</v>
      </c>
      <c r="B14" s="699" t="s">
        <v>8863</v>
      </c>
      <c r="C14" s="434" t="s">
        <v>3897</v>
      </c>
      <c r="D14" s="482" t="s">
        <v>6521</v>
      </c>
      <c r="E14" s="31">
        <v>1000</v>
      </c>
      <c r="F14" s="23" t="s">
        <v>1135</v>
      </c>
      <c r="G14" s="23" t="s">
        <v>4075</v>
      </c>
      <c r="H14" s="23" t="s">
        <v>353</v>
      </c>
      <c r="I14" s="263" t="s">
        <v>3537</v>
      </c>
      <c r="J14" s="477">
        <v>107.1</v>
      </c>
      <c r="K14" s="273">
        <v>15</v>
      </c>
      <c r="L14" s="446">
        <v>4421</v>
      </c>
      <c r="M14" s="691"/>
    </row>
    <row r="15" spans="1:13" ht="12.2" customHeight="1">
      <c r="A15" s="698" t="s">
        <v>8813</v>
      </c>
      <c r="B15" s="699" t="s">
        <v>8864</v>
      </c>
      <c r="C15" s="434" t="s">
        <v>3899</v>
      </c>
      <c r="D15" s="482" t="s">
        <v>6522</v>
      </c>
      <c r="E15" s="31">
        <v>1000</v>
      </c>
      <c r="F15" s="23" t="s">
        <v>1135</v>
      </c>
      <c r="G15" s="23" t="s">
        <v>1870</v>
      </c>
      <c r="H15" s="23" t="s">
        <v>357</v>
      </c>
      <c r="I15" s="263" t="s">
        <v>3537</v>
      </c>
      <c r="J15" s="477">
        <v>108.7</v>
      </c>
      <c r="K15" s="273">
        <v>15</v>
      </c>
      <c r="L15" s="446">
        <v>4421</v>
      </c>
      <c r="M15" s="691"/>
    </row>
    <row r="16" spans="1:13" ht="12.2" customHeight="1">
      <c r="A16" s="698" t="s">
        <v>8814</v>
      </c>
      <c r="B16" s="699" t="s">
        <v>8865</v>
      </c>
      <c r="C16" s="434" t="s">
        <v>3901</v>
      </c>
      <c r="D16" s="482" t="s">
        <v>6523</v>
      </c>
      <c r="E16" s="31">
        <v>1000</v>
      </c>
      <c r="F16" s="23" t="s">
        <v>1135</v>
      </c>
      <c r="G16" s="23" t="s">
        <v>1873</v>
      </c>
      <c r="H16" s="23" t="s">
        <v>361</v>
      </c>
      <c r="I16" s="263" t="s">
        <v>3537</v>
      </c>
      <c r="J16" s="477">
        <v>110.2</v>
      </c>
      <c r="K16" s="273">
        <v>15</v>
      </c>
      <c r="L16" s="446">
        <v>4421</v>
      </c>
      <c r="M16" s="691"/>
    </row>
    <row r="17" spans="1:13" ht="12.2" customHeight="1">
      <c r="A17" s="698" t="s">
        <v>8815</v>
      </c>
      <c r="B17" s="699" t="s">
        <v>8866</v>
      </c>
      <c r="C17" s="434" t="s">
        <v>3903</v>
      </c>
      <c r="D17" s="482" t="s">
        <v>6524</v>
      </c>
      <c r="E17" s="31">
        <v>1000</v>
      </c>
      <c r="F17" s="23" t="s">
        <v>1135</v>
      </c>
      <c r="G17" s="23" t="s">
        <v>1876</v>
      </c>
      <c r="H17" s="23" t="s">
        <v>364</v>
      </c>
      <c r="I17" s="263" t="s">
        <v>3537</v>
      </c>
      <c r="J17" s="477">
        <v>111.8</v>
      </c>
      <c r="K17" s="273">
        <v>15</v>
      </c>
      <c r="L17" s="446">
        <v>4421</v>
      </c>
      <c r="M17" s="691"/>
    </row>
    <row r="18" spans="1:13" ht="12.2" customHeight="1">
      <c r="A18" s="698" t="s">
        <v>8816</v>
      </c>
      <c r="B18" s="699" t="s">
        <v>8867</v>
      </c>
      <c r="C18" s="434" t="s">
        <v>3905</v>
      </c>
      <c r="D18" s="482" t="s">
        <v>6525</v>
      </c>
      <c r="E18" s="31">
        <v>1000</v>
      </c>
      <c r="F18" s="23" t="s">
        <v>1135</v>
      </c>
      <c r="G18" s="23" t="s">
        <v>1879</v>
      </c>
      <c r="H18" s="23" t="s">
        <v>367</v>
      </c>
      <c r="I18" s="263" t="s">
        <v>3537</v>
      </c>
      <c r="J18" s="477">
        <v>113.4</v>
      </c>
      <c r="K18" s="273">
        <v>12</v>
      </c>
      <c r="L18" s="446">
        <v>4457</v>
      </c>
      <c r="M18" s="691"/>
    </row>
    <row r="19" spans="1:13" ht="12.2" customHeight="1">
      <c r="A19" s="698" t="s">
        <v>8817</v>
      </c>
      <c r="B19" s="699" t="s">
        <v>8868</v>
      </c>
      <c r="C19" s="434" t="s">
        <v>3907</v>
      </c>
      <c r="D19" s="482" t="s">
        <v>6526</v>
      </c>
      <c r="E19" s="31">
        <v>1000</v>
      </c>
      <c r="F19" s="23" t="s">
        <v>1135</v>
      </c>
      <c r="G19" s="23" t="s">
        <v>1882</v>
      </c>
      <c r="H19" s="23" t="s">
        <v>370</v>
      </c>
      <c r="I19" s="263" t="s">
        <v>3537</v>
      </c>
      <c r="J19" s="477">
        <v>115</v>
      </c>
      <c r="K19" s="273">
        <v>12</v>
      </c>
      <c r="L19" s="446">
        <v>4457</v>
      </c>
      <c r="M19" s="691"/>
    </row>
    <row r="20" spans="1:13" ht="12.2" customHeight="1">
      <c r="A20" s="698" t="s">
        <v>8818</v>
      </c>
      <c r="B20" s="699" t="s">
        <v>8869</v>
      </c>
      <c r="C20" s="434" t="s">
        <v>3909</v>
      </c>
      <c r="D20" s="482" t="s">
        <v>6527</v>
      </c>
      <c r="E20" s="31">
        <v>1000</v>
      </c>
      <c r="F20" s="23" t="s">
        <v>1135</v>
      </c>
      <c r="G20" s="23" t="s">
        <v>1885</v>
      </c>
      <c r="H20" s="23" t="s">
        <v>373</v>
      </c>
      <c r="I20" s="263" t="s">
        <v>3537</v>
      </c>
      <c r="J20" s="477">
        <v>116.6</v>
      </c>
      <c r="K20" s="273">
        <v>12</v>
      </c>
      <c r="L20" s="446">
        <v>4457</v>
      </c>
      <c r="M20" s="691"/>
    </row>
    <row r="21" spans="1:13" ht="12.2" customHeight="1">
      <c r="A21" s="698" t="s">
        <v>8819</v>
      </c>
      <c r="B21" s="699" t="s">
        <v>8870</v>
      </c>
      <c r="C21" s="434" t="s">
        <v>3911</v>
      </c>
      <c r="D21" s="482" t="s">
        <v>6528</v>
      </c>
      <c r="E21" s="31">
        <v>1000</v>
      </c>
      <c r="F21" s="23" t="s">
        <v>1135</v>
      </c>
      <c r="G21" s="23" t="s">
        <v>1888</v>
      </c>
      <c r="H21" s="23" t="s">
        <v>376</v>
      </c>
      <c r="I21" s="263" t="s">
        <v>3537</v>
      </c>
      <c r="J21" s="477">
        <v>118.1</v>
      </c>
      <c r="K21" s="273">
        <v>12</v>
      </c>
      <c r="L21" s="446">
        <v>4457</v>
      </c>
      <c r="M21" s="691"/>
    </row>
    <row r="22" spans="1:13" ht="12.2" customHeight="1">
      <c r="A22" s="698" t="s">
        <v>8820</v>
      </c>
      <c r="B22" s="699" t="s">
        <v>8871</v>
      </c>
      <c r="C22" s="434" t="s">
        <v>3913</v>
      </c>
      <c r="D22" s="482" t="s">
        <v>6529</v>
      </c>
      <c r="E22" s="31">
        <v>1000</v>
      </c>
      <c r="F22" s="23" t="s">
        <v>1135</v>
      </c>
      <c r="G22" s="23" t="s">
        <v>1891</v>
      </c>
      <c r="H22" s="23" t="s">
        <v>4036</v>
      </c>
      <c r="I22" s="263" t="s">
        <v>3537</v>
      </c>
      <c r="J22" s="477">
        <v>119.7</v>
      </c>
      <c r="K22" s="273">
        <v>12</v>
      </c>
      <c r="L22" s="446">
        <v>4457</v>
      </c>
      <c r="M22" s="691"/>
    </row>
    <row r="23" spans="1:13" ht="12.2" customHeight="1">
      <c r="A23" s="698" t="s">
        <v>8821</v>
      </c>
      <c r="B23" s="699" t="s">
        <v>8872</v>
      </c>
      <c r="C23" s="434" t="s">
        <v>3915</v>
      </c>
      <c r="D23" s="482" t="s">
        <v>6530</v>
      </c>
      <c r="E23" s="31">
        <v>1000</v>
      </c>
      <c r="F23" s="23" t="s">
        <v>1135</v>
      </c>
      <c r="G23" s="23" t="s">
        <v>837</v>
      </c>
      <c r="H23" s="23" t="s">
        <v>4039</v>
      </c>
      <c r="I23" s="263" t="s">
        <v>3537</v>
      </c>
      <c r="J23" s="477">
        <v>121.3</v>
      </c>
      <c r="K23" s="273">
        <v>12</v>
      </c>
      <c r="L23" s="446">
        <v>4484</v>
      </c>
      <c r="M23" s="691"/>
    </row>
    <row r="24" spans="1:13" ht="12.2" customHeight="1">
      <c r="A24" s="698" t="s">
        <v>8822</v>
      </c>
      <c r="B24" s="699" t="s">
        <v>8873</v>
      </c>
      <c r="C24" s="434" t="s">
        <v>3917</v>
      </c>
      <c r="D24" s="482" t="s">
        <v>6531</v>
      </c>
      <c r="E24" s="31">
        <v>1000</v>
      </c>
      <c r="F24" s="23" t="s">
        <v>1135</v>
      </c>
      <c r="G24" s="23" t="s">
        <v>840</v>
      </c>
      <c r="H24" s="23" t="s">
        <v>4042</v>
      </c>
      <c r="I24" s="263" t="s">
        <v>3537</v>
      </c>
      <c r="J24" s="477">
        <v>122.8</v>
      </c>
      <c r="K24" s="273">
        <v>12</v>
      </c>
      <c r="L24" s="446">
        <v>4484</v>
      </c>
      <c r="M24" s="691"/>
    </row>
    <row r="25" spans="1:13" ht="12.2" customHeight="1">
      <c r="A25" s="698" t="s">
        <v>8823</v>
      </c>
      <c r="B25" s="699" t="s">
        <v>8874</v>
      </c>
      <c r="C25" s="434" t="s">
        <v>3919</v>
      </c>
      <c r="D25" s="482" t="s">
        <v>6532</v>
      </c>
      <c r="E25" s="31">
        <v>1000</v>
      </c>
      <c r="F25" s="23" t="s">
        <v>1135</v>
      </c>
      <c r="G25" s="23" t="s">
        <v>843</v>
      </c>
      <c r="H25" s="23" t="s">
        <v>4045</v>
      </c>
      <c r="I25" s="263" t="s">
        <v>3537</v>
      </c>
      <c r="J25" s="477">
        <v>124.4</v>
      </c>
      <c r="K25" s="273">
        <v>12</v>
      </c>
      <c r="L25" s="446">
        <v>4484</v>
      </c>
      <c r="M25" s="691"/>
    </row>
    <row r="26" spans="1:13" ht="12.2" customHeight="1">
      <c r="A26" s="698" t="s">
        <v>8824</v>
      </c>
      <c r="B26" s="699" t="s">
        <v>8875</v>
      </c>
      <c r="C26" s="434" t="s">
        <v>3921</v>
      </c>
      <c r="D26" s="482" t="s">
        <v>6533</v>
      </c>
      <c r="E26" s="31">
        <v>1000</v>
      </c>
      <c r="F26" s="23" t="s">
        <v>1135</v>
      </c>
      <c r="G26" s="23" t="s">
        <v>846</v>
      </c>
      <c r="H26" s="23" t="s">
        <v>4048</v>
      </c>
      <c r="I26" s="263" t="s">
        <v>3537</v>
      </c>
      <c r="J26" s="477">
        <v>126</v>
      </c>
      <c r="K26" s="273">
        <v>12</v>
      </c>
      <c r="L26" s="446">
        <v>4484</v>
      </c>
      <c r="M26" s="691"/>
    </row>
    <row r="27" spans="1:13" ht="12.2" customHeight="1">
      <c r="A27" s="698" t="s">
        <v>8825</v>
      </c>
      <c r="B27" s="699" t="s">
        <v>8876</v>
      </c>
      <c r="C27" s="434" t="s">
        <v>3923</v>
      </c>
      <c r="D27" s="482" t="s">
        <v>6534</v>
      </c>
      <c r="E27" s="31">
        <v>1000</v>
      </c>
      <c r="F27" s="23" t="s">
        <v>1135</v>
      </c>
      <c r="G27" s="23" t="s">
        <v>849</v>
      </c>
      <c r="H27" s="23" t="s">
        <v>4051</v>
      </c>
      <c r="I27" s="263" t="s">
        <v>3537</v>
      </c>
      <c r="J27" s="477">
        <v>127.5</v>
      </c>
      <c r="K27" s="273">
        <v>12</v>
      </c>
      <c r="L27" s="446">
        <v>4484</v>
      </c>
      <c r="M27" s="691"/>
    </row>
    <row r="28" spans="1:13" ht="12.2" customHeight="1">
      <c r="A28" s="698" t="s">
        <v>8826</v>
      </c>
      <c r="B28" s="699" t="s">
        <v>8877</v>
      </c>
      <c r="C28" s="434" t="s">
        <v>3925</v>
      </c>
      <c r="D28" s="482" t="s">
        <v>6535</v>
      </c>
      <c r="E28" s="31">
        <v>1000</v>
      </c>
      <c r="F28" s="23" t="s">
        <v>1135</v>
      </c>
      <c r="G28" s="23" t="s">
        <v>852</v>
      </c>
      <c r="H28" s="23" t="s">
        <v>4054</v>
      </c>
      <c r="I28" s="263" t="s">
        <v>3537</v>
      </c>
      <c r="J28" s="477">
        <v>129.1</v>
      </c>
      <c r="K28" s="273">
        <v>12</v>
      </c>
      <c r="L28" s="446">
        <v>4520</v>
      </c>
      <c r="M28" s="691"/>
    </row>
    <row r="29" spans="1:13" ht="12.2" customHeight="1">
      <c r="A29" s="698" t="s">
        <v>8827</v>
      </c>
      <c r="B29" s="699" t="s">
        <v>8878</v>
      </c>
      <c r="C29" s="434" t="s">
        <v>3927</v>
      </c>
      <c r="D29" s="482" t="s">
        <v>6536</v>
      </c>
      <c r="E29" s="31">
        <v>1000</v>
      </c>
      <c r="F29" s="23" t="s">
        <v>1135</v>
      </c>
      <c r="G29" s="23" t="s">
        <v>855</v>
      </c>
      <c r="H29" s="23" t="s">
        <v>4057</v>
      </c>
      <c r="I29" s="263" t="s">
        <v>3537</v>
      </c>
      <c r="J29" s="477">
        <v>130.69999999999999</v>
      </c>
      <c r="K29" s="273">
        <v>12</v>
      </c>
      <c r="L29" s="446">
        <v>4520</v>
      </c>
      <c r="M29" s="691"/>
    </row>
    <row r="30" spans="1:13" ht="12.2" customHeight="1">
      <c r="A30" s="698" t="s">
        <v>8828</v>
      </c>
      <c r="B30" s="699" t="s">
        <v>8879</v>
      </c>
      <c r="C30" s="434" t="s">
        <v>3929</v>
      </c>
      <c r="D30" s="482" t="s">
        <v>6537</v>
      </c>
      <c r="E30" s="31">
        <v>1000</v>
      </c>
      <c r="F30" s="23" t="s">
        <v>1135</v>
      </c>
      <c r="G30" s="23" t="s">
        <v>3616</v>
      </c>
      <c r="H30" s="23" t="s">
        <v>4060</v>
      </c>
      <c r="I30" s="263" t="s">
        <v>3537</v>
      </c>
      <c r="J30" s="477">
        <v>132.19999999999999</v>
      </c>
      <c r="K30" s="273">
        <v>12</v>
      </c>
      <c r="L30" s="446">
        <v>4520</v>
      </c>
      <c r="M30" s="691"/>
    </row>
    <row r="31" spans="1:13" ht="12.2" customHeight="1">
      <c r="A31" s="698" t="s">
        <v>8829</v>
      </c>
      <c r="B31" s="699" t="s">
        <v>8880</v>
      </c>
      <c r="C31" s="434" t="s">
        <v>3931</v>
      </c>
      <c r="D31" s="482" t="s">
        <v>6538</v>
      </c>
      <c r="E31" s="31">
        <v>1000</v>
      </c>
      <c r="F31" s="23" t="s">
        <v>1135</v>
      </c>
      <c r="G31" s="23" t="s">
        <v>3619</v>
      </c>
      <c r="H31" s="23" t="s">
        <v>4063</v>
      </c>
      <c r="I31" s="263" t="s">
        <v>3537</v>
      </c>
      <c r="J31" s="477">
        <v>133.80000000000001</v>
      </c>
      <c r="K31" s="273">
        <v>12</v>
      </c>
      <c r="L31" s="446">
        <v>4520</v>
      </c>
      <c r="M31" s="691"/>
    </row>
    <row r="32" spans="1:13" ht="12.2" customHeight="1">
      <c r="A32" s="698" t="s">
        <v>8830</v>
      </c>
      <c r="B32" s="699" t="s">
        <v>8881</v>
      </c>
      <c r="C32" s="434" t="s">
        <v>3933</v>
      </c>
      <c r="D32" s="482" t="s">
        <v>6539</v>
      </c>
      <c r="E32" s="31">
        <v>1000</v>
      </c>
      <c r="F32" s="23" t="s">
        <v>1135</v>
      </c>
      <c r="G32" s="23" t="s">
        <v>3622</v>
      </c>
      <c r="H32" s="23" t="s">
        <v>4066</v>
      </c>
      <c r="I32" s="263" t="s">
        <v>3537</v>
      </c>
      <c r="J32" s="477">
        <v>135.4</v>
      </c>
      <c r="K32" s="273">
        <v>12</v>
      </c>
      <c r="L32" s="446">
        <v>4520</v>
      </c>
      <c r="M32" s="691"/>
    </row>
    <row r="33" spans="1:13" ht="12.2" customHeight="1">
      <c r="A33" s="698" t="s">
        <v>8831</v>
      </c>
      <c r="B33" s="699" t="s">
        <v>8882</v>
      </c>
      <c r="C33" s="434" t="s">
        <v>3935</v>
      </c>
      <c r="D33" s="482" t="s">
        <v>6540</v>
      </c>
      <c r="E33" s="31">
        <v>1000</v>
      </c>
      <c r="F33" s="23" t="s">
        <v>1135</v>
      </c>
      <c r="G33" s="23" t="s">
        <v>3625</v>
      </c>
      <c r="H33" s="23" t="s">
        <v>4069</v>
      </c>
      <c r="I33" s="263" t="s">
        <v>3537</v>
      </c>
      <c r="J33" s="477">
        <v>136.9</v>
      </c>
      <c r="K33" s="273">
        <v>12</v>
      </c>
      <c r="L33" s="446">
        <v>4520</v>
      </c>
      <c r="M33" s="691"/>
    </row>
    <row r="34" spans="1:13" ht="12.2" customHeight="1">
      <c r="A34" s="698" t="s">
        <v>8832</v>
      </c>
      <c r="B34" s="699" t="s">
        <v>8883</v>
      </c>
      <c r="C34" s="434" t="s">
        <v>3937</v>
      </c>
      <c r="D34" s="482" t="s">
        <v>6541</v>
      </c>
      <c r="E34" s="31">
        <v>1000</v>
      </c>
      <c r="F34" s="23" t="s">
        <v>1135</v>
      </c>
      <c r="G34" s="23" t="s">
        <v>3628</v>
      </c>
      <c r="H34" s="23" t="s">
        <v>4072</v>
      </c>
      <c r="I34" s="263" t="s">
        <v>3537</v>
      </c>
      <c r="J34" s="477">
        <v>138.5</v>
      </c>
      <c r="K34" s="273">
        <v>9</v>
      </c>
      <c r="L34" s="446">
        <v>4554</v>
      </c>
      <c r="M34" s="691"/>
    </row>
    <row r="35" spans="1:13" ht="12.2" customHeight="1">
      <c r="A35" s="698" t="s">
        <v>8833</v>
      </c>
      <c r="B35" s="699" t="s">
        <v>8884</v>
      </c>
      <c r="C35" s="434" t="s">
        <v>3939</v>
      </c>
      <c r="D35" s="482" t="s">
        <v>6542</v>
      </c>
      <c r="E35" s="31">
        <v>1000</v>
      </c>
      <c r="F35" s="23" t="s">
        <v>1135</v>
      </c>
      <c r="G35" s="23" t="s">
        <v>3631</v>
      </c>
      <c r="H35" s="23" t="s">
        <v>4075</v>
      </c>
      <c r="I35" s="263" t="s">
        <v>3537</v>
      </c>
      <c r="J35" s="477">
        <v>140.1</v>
      </c>
      <c r="K35" s="273">
        <v>9</v>
      </c>
      <c r="L35" s="446">
        <v>4554</v>
      </c>
      <c r="M35" s="691"/>
    </row>
    <row r="36" spans="1:13" ht="12.2" customHeight="1">
      <c r="A36" s="698" t="s">
        <v>8834</v>
      </c>
      <c r="B36" s="699" t="s">
        <v>8885</v>
      </c>
      <c r="C36" s="434" t="s">
        <v>3941</v>
      </c>
      <c r="D36" s="482" t="s">
        <v>6543</v>
      </c>
      <c r="E36" s="31">
        <v>1000</v>
      </c>
      <c r="F36" s="23" t="s">
        <v>1135</v>
      </c>
      <c r="G36" s="23" t="s">
        <v>3634</v>
      </c>
      <c r="H36" s="23" t="s">
        <v>1870</v>
      </c>
      <c r="I36" s="263" t="s">
        <v>3537</v>
      </c>
      <c r="J36" s="477">
        <v>141.6</v>
      </c>
      <c r="K36" s="273">
        <v>9</v>
      </c>
      <c r="L36" s="446">
        <v>4554</v>
      </c>
      <c r="M36" s="691"/>
    </row>
    <row r="37" spans="1:13" ht="12.2" customHeight="1">
      <c r="A37" s="698" t="s">
        <v>8835</v>
      </c>
      <c r="B37" s="699" t="s">
        <v>8886</v>
      </c>
      <c r="C37" s="434" t="s">
        <v>3943</v>
      </c>
      <c r="D37" s="482" t="s">
        <v>6544</v>
      </c>
      <c r="E37" s="31">
        <v>1000</v>
      </c>
      <c r="F37" s="23" t="s">
        <v>1135</v>
      </c>
      <c r="G37" s="23" t="s">
        <v>3637</v>
      </c>
      <c r="H37" s="23" t="s">
        <v>1873</v>
      </c>
      <c r="I37" s="263" t="s">
        <v>3537</v>
      </c>
      <c r="J37" s="477">
        <v>143.19999999999999</v>
      </c>
      <c r="K37" s="273">
        <v>9</v>
      </c>
      <c r="L37" s="446">
        <v>4554</v>
      </c>
      <c r="M37" s="691"/>
    </row>
    <row r="38" spans="1:13" ht="12.2" customHeight="1">
      <c r="A38" s="698" t="s">
        <v>8836</v>
      </c>
      <c r="B38" s="699" t="s">
        <v>8887</v>
      </c>
      <c r="C38" s="434" t="s">
        <v>3945</v>
      </c>
      <c r="D38" s="482" t="s">
        <v>6545</v>
      </c>
      <c r="E38" s="31">
        <v>1000</v>
      </c>
      <c r="F38" s="23" t="s">
        <v>1135</v>
      </c>
      <c r="G38" s="23" t="s">
        <v>1135</v>
      </c>
      <c r="H38" s="23" t="s">
        <v>1876</v>
      </c>
      <c r="I38" s="263" t="s">
        <v>3537</v>
      </c>
      <c r="J38" s="477">
        <v>144.69999999999999</v>
      </c>
      <c r="K38" s="273">
        <v>9</v>
      </c>
      <c r="L38" s="446">
        <v>4554</v>
      </c>
      <c r="M38" s="691"/>
    </row>
    <row r="39" spans="1:13" ht="12.2" customHeight="1">
      <c r="A39" s="698" t="s">
        <v>8837</v>
      </c>
      <c r="B39" s="699" t="s">
        <v>8888</v>
      </c>
      <c r="C39" s="434" t="s">
        <v>3947</v>
      </c>
      <c r="D39" s="482" t="s">
        <v>6546</v>
      </c>
      <c r="E39" s="31">
        <v>1000</v>
      </c>
      <c r="F39" s="23" t="s">
        <v>1135</v>
      </c>
      <c r="G39" s="23" t="s">
        <v>1227</v>
      </c>
      <c r="H39" s="23" t="s">
        <v>1879</v>
      </c>
      <c r="I39" s="263" t="s">
        <v>3537</v>
      </c>
      <c r="J39" s="477">
        <v>146.30000000000001</v>
      </c>
      <c r="K39" s="273">
        <v>9</v>
      </c>
      <c r="L39" s="446">
        <v>4734</v>
      </c>
      <c r="M39" s="691"/>
    </row>
    <row r="40" spans="1:13" ht="12.2" customHeight="1">
      <c r="A40" s="698" t="s">
        <v>8838</v>
      </c>
      <c r="B40" s="699" t="s">
        <v>8889</v>
      </c>
      <c r="C40" s="434" t="s">
        <v>3949</v>
      </c>
      <c r="D40" s="482" t="s">
        <v>6547</v>
      </c>
      <c r="E40" s="31">
        <v>1000</v>
      </c>
      <c r="F40" s="23" t="s">
        <v>1135</v>
      </c>
      <c r="G40" s="23" t="s">
        <v>1230</v>
      </c>
      <c r="H40" s="23" t="s">
        <v>1882</v>
      </c>
      <c r="I40" s="263" t="s">
        <v>3537</v>
      </c>
      <c r="J40" s="477">
        <v>147.80000000000001</v>
      </c>
      <c r="K40" s="273">
        <v>9</v>
      </c>
      <c r="L40" s="446">
        <v>4734</v>
      </c>
      <c r="M40" s="691"/>
    </row>
    <row r="41" spans="1:13" ht="12.2" customHeight="1">
      <c r="A41" s="698" t="s">
        <v>8839</v>
      </c>
      <c r="B41" s="699" t="s">
        <v>8890</v>
      </c>
      <c r="C41" s="434" t="s">
        <v>3951</v>
      </c>
      <c r="D41" s="482" t="s">
        <v>6548</v>
      </c>
      <c r="E41" s="31">
        <v>1000</v>
      </c>
      <c r="F41" s="23" t="s">
        <v>1135</v>
      </c>
      <c r="G41" s="23" t="s">
        <v>1233</v>
      </c>
      <c r="H41" s="23" t="s">
        <v>1885</v>
      </c>
      <c r="I41" s="263" t="s">
        <v>3537</v>
      </c>
      <c r="J41" s="477">
        <v>149.4</v>
      </c>
      <c r="K41" s="273">
        <v>9</v>
      </c>
      <c r="L41" s="446">
        <v>4734</v>
      </c>
      <c r="M41" s="691"/>
    </row>
    <row r="42" spans="1:13" ht="12.2" customHeight="1">
      <c r="A42" s="698" t="s">
        <v>8840</v>
      </c>
      <c r="B42" s="699" t="s">
        <v>8891</v>
      </c>
      <c r="C42" s="434" t="s">
        <v>3953</v>
      </c>
      <c r="D42" s="482" t="s">
        <v>6549</v>
      </c>
      <c r="E42" s="31">
        <v>1000</v>
      </c>
      <c r="F42" s="23" t="s">
        <v>1135</v>
      </c>
      <c r="G42" s="23" t="s">
        <v>1237</v>
      </c>
      <c r="H42" s="23" t="s">
        <v>1888</v>
      </c>
      <c r="I42" s="263" t="s">
        <v>3537</v>
      </c>
      <c r="J42" s="477">
        <v>151</v>
      </c>
      <c r="K42" s="273">
        <v>9</v>
      </c>
      <c r="L42" s="446">
        <v>4734</v>
      </c>
      <c r="M42" s="691"/>
    </row>
    <row r="43" spans="1:13" ht="12.2" customHeight="1">
      <c r="A43" s="698" t="s">
        <v>8841</v>
      </c>
      <c r="B43" s="699" t="s">
        <v>8892</v>
      </c>
      <c r="C43" s="434" t="s">
        <v>3955</v>
      </c>
      <c r="D43" s="482" t="s">
        <v>6550</v>
      </c>
      <c r="E43" s="31">
        <v>1000</v>
      </c>
      <c r="F43" s="23" t="s">
        <v>1135</v>
      </c>
      <c r="G43" s="23" t="s">
        <v>1240</v>
      </c>
      <c r="H43" s="23" t="s">
        <v>1891</v>
      </c>
      <c r="I43" s="263" t="s">
        <v>3537</v>
      </c>
      <c r="J43" s="477">
        <v>152.5</v>
      </c>
      <c r="K43" s="273">
        <v>9</v>
      </c>
      <c r="L43" s="446">
        <v>4734</v>
      </c>
      <c r="M43" s="691"/>
    </row>
    <row r="44" spans="1:13" ht="12.2" customHeight="1">
      <c r="A44" s="698" t="s">
        <v>8842</v>
      </c>
      <c r="B44" s="699" t="s">
        <v>8893</v>
      </c>
      <c r="C44" s="434" t="s">
        <v>3957</v>
      </c>
      <c r="D44" s="482" t="s">
        <v>6551</v>
      </c>
      <c r="E44" s="31">
        <v>1000</v>
      </c>
      <c r="F44" s="23" t="s">
        <v>1135</v>
      </c>
      <c r="G44" s="23" t="s">
        <v>1243</v>
      </c>
      <c r="H44" s="23" t="s">
        <v>837</v>
      </c>
      <c r="I44" s="263" t="s">
        <v>3537</v>
      </c>
      <c r="J44" s="477">
        <v>154.1</v>
      </c>
      <c r="K44" s="273">
        <v>9</v>
      </c>
      <c r="L44" s="446">
        <v>4839</v>
      </c>
      <c r="M44" s="691"/>
    </row>
    <row r="45" spans="1:13" ht="12.2" customHeight="1">
      <c r="A45" s="698" t="s">
        <v>8843</v>
      </c>
      <c r="B45" s="699" t="s">
        <v>8894</v>
      </c>
      <c r="C45" s="434" t="s">
        <v>3959</v>
      </c>
      <c r="D45" s="482" t="s">
        <v>6552</v>
      </c>
      <c r="E45" s="31">
        <v>1000</v>
      </c>
      <c r="F45" s="23" t="s">
        <v>1135</v>
      </c>
      <c r="G45" s="23" t="s">
        <v>1078</v>
      </c>
      <c r="H45" s="23" t="s">
        <v>840</v>
      </c>
      <c r="I45" s="263" t="s">
        <v>3537</v>
      </c>
      <c r="J45" s="477">
        <v>155.6</v>
      </c>
      <c r="K45" s="273">
        <v>9</v>
      </c>
      <c r="L45" s="446">
        <v>4839</v>
      </c>
      <c r="M45" s="691"/>
    </row>
    <row r="46" spans="1:13" ht="12.2" customHeight="1">
      <c r="A46" s="698" t="s">
        <v>8844</v>
      </c>
      <c r="B46" s="699" t="s">
        <v>8895</v>
      </c>
      <c r="C46" s="434" t="s">
        <v>3961</v>
      </c>
      <c r="D46" s="482" t="s">
        <v>6553</v>
      </c>
      <c r="E46" s="31">
        <v>1000</v>
      </c>
      <c r="F46" s="23" t="s">
        <v>1135</v>
      </c>
      <c r="G46" s="23" t="s">
        <v>1081</v>
      </c>
      <c r="H46" s="23" t="s">
        <v>843</v>
      </c>
      <c r="I46" s="263" t="s">
        <v>3537</v>
      </c>
      <c r="J46" s="477">
        <v>157.19999999999999</v>
      </c>
      <c r="K46" s="273">
        <v>9</v>
      </c>
      <c r="L46" s="446">
        <v>4839</v>
      </c>
      <c r="M46" s="691"/>
    </row>
    <row r="47" spans="1:13" ht="12.2" customHeight="1">
      <c r="A47" s="698" t="s">
        <v>8845</v>
      </c>
      <c r="B47" s="699" t="s">
        <v>8896</v>
      </c>
      <c r="C47" s="434" t="s">
        <v>3963</v>
      </c>
      <c r="D47" s="482" t="s">
        <v>6554</v>
      </c>
      <c r="E47" s="31">
        <v>1000</v>
      </c>
      <c r="F47" s="23" t="s">
        <v>1135</v>
      </c>
      <c r="G47" s="23" t="s">
        <v>1084</v>
      </c>
      <c r="H47" s="23" t="s">
        <v>846</v>
      </c>
      <c r="I47" s="263" t="s">
        <v>3537</v>
      </c>
      <c r="J47" s="477">
        <v>158.69999999999999</v>
      </c>
      <c r="K47" s="273">
        <v>9</v>
      </c>
      <c r="L47" s="446">
        <v>4839</v>
      </c>
      <c r="M47" s="691"/>
    </row>
    <row r="48" spans="1:13" ht="12.2" customHeight="1">
      <c r="A48" s="698" t="s">
        <v>8846</v>
      </c>
      <c r="B48" s="699" t="s">
        <v>8897</v>
      </c>
      <c r="C48" s="434" t="s">
        <v>3965</v>
      </c>
      <c r="D48" s="482" t="s">
        <v>6555</v>
      </c>
      <c r="E48" s="31">
        <v>1000</v>
      </c>
      <c r="F48" s="23" t="s">
        <v>1135</v>
      </c>
      <c r="G48" s="23" t="s">
        <v>1087</v>
      </c>
      <c r="H48" s="23" t="s">
        <v>849</v>
      </c>
      <c r="I48" s="263" t="s">
        <v>3537</v>
      </c>
      <c r="J48" s="477">
        <v>160.30000000000001</v>
      </c>
      <c r="K48" s="273">
        <v>9</v>
      </c>
      <c r="L48" s="446">
        <v>4839</v>
      </c>
      <c r="M48" s="691"/>
    </row>
    <row r="49" spans="1:13" ht="12.2" customHeight="1">
      <c r="A49" s="698" t="s">
        <v>8847</v>
      </c>
      <c r="B49" s="699" t="s">
        <v>8898</v>
      </c>
      <c r="C49" s="434" t="s">
        <v>3967</v>
      </c>
      <c r="D49" s="482" t="s">
        <v>6556</v>
      </c>
      <c r="E49" s="31">
        <v>1000</v>
      </c>
      <c r="F49" s="23" t="s">
        <v>1135</v>
      </c>
      <c r="G49" s="23" t="s">
        <v>1090</v>
      </c>
      <c r="H49" s="23" t="s">
        <v>852</v>
      </c>
      <c r="I49" s="263" t="s">
        <v>3537</v>
      </c>
      <c r="J49" s="477">
        <v>161.80000000000001</v>
      </c>
      <c r="K49" s="273">
        <v>9</v>
      </c>
      <c r="L49" s="446">
        <v>4863</v>
      </c>
      <c r="M49" s="691"/>
    </row>
    <row r="50" spans="1:13" ht="12.2" customHeight="1">
      <c r="A50" s="698" t="s">
        <v>8848</v>
      </c>
      <c r="B50" s="699" t="s">
        <v>8899</v>
      </c>
      <c r="C50" s="434" t="s">
        <v>3969</v>
      </c>
      <c r="D50" s="482" t="s">
        <v>6557</v>
      </c>
      <c r="E50" s="31">
        <v>1000</v>
      </c>
      <c r="F50" s="23" t="s">
        <v>1135</v>
      </c>
      <c r="G50" s="23" t="s">
        <v>1093</v>
      </c>
      <c r="H50" s="23" t="s">
        <v>855</v>
      </c>
      <c r="I50" s="263" t="s">
        <v>3537</v>
      </c>
      <c r="J50" s="477">
        <v>163.30000000000001</v>
      </c>
      <c r="K50" s="273">
        <v>9</v>
      </c>
      <c r="L50" s="446">
        <v>4863</v>
      </c>
      <c r="M50" s="691"/>
    </row>
    <row r="51" spans="1:13" ht="12.2" customHeight="1">
      <c r="A51" s="698" t="s">
        <v>8849</v>
      </c>
      <c r="B51" s="699" t="s">
        <v>8900</v>
      </c>
      <c r="C51" s="434" t="s">
        <v>3971</v>
      </c>
      <c r="D51" s="482" t="s">
        <v>6558</v>
      </c>
      <c r="E51" s="31">
        <v>1000</v>
      </c>
      <c r="F51" s="23" t="s">
        <v>1135</v>
      </c>
      <c r="G51" s="23" t="s">
        <v>1096</v>
      </c>
      <c r="H51" s="23" t="s">
        <v>3616</v>
      </c>
      <c r="I51" s="263" t="s">
        <v>3537</v>
      </c>
      <c r="J51" s="477">
        <v>164.9</v>
      </c>
      <c r="K51" s="273">
        <v>9</v>
      </c>
      <c r="L51" s="446">
        <v>4863</v>
      </c>
      <c r="M51" s="691"/>
    </row>
    <row r="52" spans="1:13" ht="12.2" customHeight="1">
      <c r="A52" s="698" t="s">
        <v>8850</v>
      </c>
      <c r="B52" s="699" t="s">
        <v>8901</v>
      </c>
      <c r="C52" s="434" t="s">
        <v>3973</v>
      </c>
      <c r="D52" s="482" t="s">
        <v>6559</v>
      </c>
      <c r="E52" s="31">
        <v>1000</v>
      </c>
      <c r="F52" s="23" t="s">
        <v>1135</v>
      </c>
      <c r="G52" s="23" t="s">
        <v>1099</v>
      </c>
      <c r="H52" s="23" t="s">
        <v>3619</v>
      </c>
      <c r="I52" s="263" t="s">
        <v>3537</v>
      </c>
      <c r="J52" s="477">
        <v>166.4</v>
      </c>
      <c r="K52" s="273">
        <v>9</v>
      </c>
      <c r="L52" s="446">
        <v>4863</v>
      </c>
      <c r="M52" s="691"/>
    </row>
    <row r="53" spans="1:13" ht="12.2" customHeight="1">
      <c r="A53" s="698" t="s">
        <v>8851</v>
      </c>
      <c r="B53" s="699" t="s">
        <v>8902</v>
      </c>
      <c r="C53" s="434" t="s">
        <v>3975</v>
      </c>
      <c r="D53" s="482" t="s">
        <v>6560</v>
      </c>
      <c r="E53" s="31">
        <v>1000</v>
      </c>
      <c r="F53" s="23" t="s">
        <v>1135</v>
      </c>
      <c r="G53" s="23" t="s">
        <v>1102</v>
      </c>
      <c r="H53" s="23" t="s">
        <v>3622</v>
      </c>
      <c r="I53" s="263" t="s">
        <v>3537</v>
      </c>
      <c r="J53" s="477">
        <v>168</v>
      </c>
      <c r="K53" s="273">
        <v>9</v>
      </c>
      <c r="L53" s="446">
        <v>4863</v>
      </c>
      <c r="M53" s="691"/>
    </row>
    <row r="54" spans="1:13" ht="12.75" customHeight="1">
      <c r="A54" s="854" t="s">
        <v>8969</v>
      </c>
      <c r="B54" s="854"/>
      <c r="C54" s="854"/>
      <c r="D54" s="854"/>
      <c r="E54" s="854"/>
      <c r="F54" s="854"/>
      <c r="G54" s="854"/>
      <c r="H54" s="854"/>
      <c r="I54" s="854"/>
      <c r="J54" s="857"/>
      <c r="K54" s="854"/>
      <c r="L54" s="854"/>
      <c r="M54" s="691"/>
    </row>
    <row r="55" spans="1:13" ht="12.75" customHeight="1">
      <c r="A55" s="24"/>
      <c r="B55" s="24"/>
      <c r="C55" s="434" t="s">
        <v>276</v>
      </c>
      <c r="D55" s="482" t="s">
        <v>4760</v>
      </c>
      <c r="E55" s="232" t="s">
        <v>281</v>
      </c>
      <c r="F55" s="232" t="s">
        <v>281</v>
      </c>
      <c r="G55" s="232" t="s">
        <v>281</v>
      </c>
      <c r="H55" s="232" t="s">
        <v>281</v>
      </c>
      <c r="I55" s="232" t="s">
        <v>281</v>
      </c>
      <c r="J55" s="232" t="s">
        <v>281</v>
      </c>
      <c r="K55" s="232" t="s">
        <v>281</v>
      </c>
      <c r="L55" s="446">
        <v>1450</v>
      </c>
      <c r="M55" s="691"/>
    </row>
    <row r="56" spans="1:13" ht="12.75" customHeight="1">
      <c r="A56" s="24"/>
      <c r="B56" s="24"/>
      <c r="C56" s="434" t="s">
        <v>2545</v>
      </c>
      <c r="D56" s="482" t="s">
        <v>8667</v>
      </c>
      <c r="E56" s="232" t="s">
        <v>281</v>
      </c>
      <c r="F56" s="232" t="s">
        <v>281</v>
      </c>
      <c r="G56" s="232" t="s">
        <v>281</v>
      </c>
      <c r="H56" s="232" t="s">
        <v>281</v>
      </c>
      <c r="I56" s="232" t="s">
        <v>281</v>
      </c>
      <c r="J56" s="232" t="s">
        <v>281</v>
      </c>
      <c r="K56" s="232" t="s">
        <v>281</v>
      </c>
      <c r="L56" s="446">
        <v>2705</v>
      </c>
      <c r="M56" s="691"/>
    </row>
    <row r="57" spans="1:13" ht="12.75" customHeight="1">
      <c r="A57" s="24"/>
      <c r="B57" s="24"/>
      <c r="C57" s="434" t="s">
        <v>1244</v>
      </c>
      <c r="D57" s="482" t="s">
        <v>8689</v>
      </c>
      <c r="E57" s="232" t="s">
        <v>281</v>
      </c>
      <c r="F57" s="232" t="s">
        <v>281</v>
      </c>
      <c r="G57" s="232" t="s">
        <v>281</v>
      </c>
      <c r="H57" s="232" t="s">
        <v>281</v>
      </c>
      <c r="I57" s="232" t="s">
        <v>281</v>
      </c>
      <c r="J57" s="232" t="s">
        <v>281</v>
      </c>
      <c r="K57" s="232" t="s">
        <v>281</v>
      </c>
      <c r="L57" s="446">
        <v>3815</v>
      </c>
      <c r="M57" s="691"/>
    </row>
    <row r="58" spans="1:13" ht="12.75" customHeight="1">
      <c r="A58" s="24"/>
      <c r="B58" s="24"/>
      <c r="C58" s="434" t="s">
        <v>8997</v>
      </c>
      <c r="D58" s="482" t="s">
        <v>8998</v>
      </c>
      <c r="E58" s="232" t="s">
        <v>281</v>
      </c>
      <c r="F58" s="232" t="s">
        <v>281</v>
      </c>
      <c r="G58" s="232" t="s">
        <v>281</v>
      </c>
      <c r="H58" s="232" t="s">
        <v>281</v>
      </c>
      <c r="I58" s="232" t="s">
        <v>281</v>
      </c>
      <c r="J58" s="232" t="s">
        <v>281</v>
      </c>
      <c r="K58" s="232" t="s">
        <v>281</v>
      </c>
      <c r="L58" s="446">
        <v>1815</v>
      </c>
      <c r="M58" s="691"/>
    </row>
    <row r="59" spans="1:13" ht="12.75" customHeight="1">
      <c r="A59" s="37" t="s">
        <v>8519</v>
      </c>
      <c r="B59" s="24" t="s">
        <v>8487</v>
      </c>
      <c r="C59" s="434"/>
      <c r="D59" s="469" t="s">
        <v>8516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  <c r="M59" s="691"/>
    </row>
    <row r="60" spans="1:13" ht="12.75" customHeight="1">
      <c r="A60" s="37" t="s">
        <v>8520</v>
      </c>
      <c r="B60" s="24" t="s">
        <v>8488</v>
      </c>
      <c r="C60" s="434"/>
      <c r="D60" s="469" t="s">
        <v>8517</v>
      </c>
      <c r="E60" s="31">
        <v>180</v>
      </c>
      <c r="F60" s="65">
        <v>180</v>
      </c>
      <c r="G60" s="65">
        <v>226</v>
      </c>
      <c r="H60" s="18" t="s">
        <v>281</v>
      </c>
      <c r="I60" s="18" t="s">
        <v>281</v>
      </c>
      <c r="J60" s="477">
        <v>0.7</v>
      </c>
      <c r="K60" s="18" t="s">
        <v>281</v>
      </c>
      <c r="L60" s="446">
        <v>1070</v>
      </c>
      <c r="M60" s="691"/>
    </row>
    <row r="61" spans="1:13" ht="12.75" customHeight="1">
      <c r="A61" s="37" t="s">
        <v>8521</v>
      </c>
      <c r="B61" s="24" t="s">
        <v>8489</v>
      </c>
      <c r="C61" s="434" t="s">
        <v>1246</v>
      </c>
      <c r="D61" s="469" t="s">
        <v>8518</v>
      </c>
      <c r="E61" s="31">
        <v>180</v>
      </c>
      <c r="F61" s="65">
        <v>180</v>
      </c>
      <c r="G61" s="65">
        <v>226</v>
      </c>
      <c r="H61" s="18" t="s">
        <v>281</v>
      </c>
      <c r="I61" s="18" t="s">
        <v>281</v>
      </c>
      <c r="J61" s="477">
        <v>0.7</v>
      </c>
      <c r="K61" s="18" t="s">
        <v>281</v>
      </c>
      <c r="L61" s="446">
        <v>1070</v>
      </c>
      <c r="M61" s="691"/>
    </row>
    <row r="62" spans="1:13" ht="12.75" customHeight="1">
      <c r="A62" s="854" t="s">
        <v>8970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691"/>
    </row>
    <row r="63" spans="1:13" ht="12.75" customHeight="1">
      <c r="A63" s="37" t="s">
        <v>3978</v>
      </c>
      <c r="B63" s="37" t="s">
        <v>6561</v>
      </c>
      <c r="C63" s="434" t="s">
        <v>3979</v>
      </c>
      <c r="D63" s="482" t="s">
        <v>3979</v>
      </c>
      <c r="E63" s="31" t="s">
        <v>281</v>
      </c>
      <c r="F63" s="31">
        <v>330</v>
      </c>
      <c r="G63" s="31">
        <v>165</v>
      </c>
      <c r="H63" s="24" t="s">
        <v>281</v>
      </c>
      <c r="I63" s="24" t="s">
        <v>281</v>
      </c>
      <c r="J63" s="477">
        <v>0.9</v>
      </c>
      <c r="K63" s="24" t="s">
        <v>281</v>
      </c>
      <c r="L63" s="446">
        <v>630</v>
      </c>
      <c r="M63" s="700"/>
    </row>
    <row r="64" spans="1:13" ht="12.75" customHeight="1">
      <c r="A64" s="37" t="s">
        <v>3980</v>
      </c>
      <c r="B64" s="37" t="s">
        <v>6562</v>
      </c>
      <c r="C64" s="434" t="s">
        <v>3981</v>
      </c>
      <c r="D64" s="482" t="s">
        <v>3981</v>
      </c>
      <c r="E64" s="31" t="s">
        <v>281</v>
      </c>
      <c r="F64" s="31">
        <v>330</v>
      </c>
      <c r="G64" s="31">
        <v>190</v>
      </c>
      <c r="H64" s="24" t="s">
        <v>281</v>
      </c>
      <c r="I64" s="24" t="s">
        <v>281</v>
      </c>
      <c r="J64" s="477">
        <v>1</v>
      </c>
      <c r="K64" s="24" t="s">
        <v>281</v>
      </c>
      <c r="L64" s="446">
        <v>694</v>
      </c>
      <c r="M64" s="700"/>
    </row>
    <row r="65" spans="1:13" ht="12.75" customHeight="1">
      <c r="A65" s="37" t="s">
        <v>3982</v>
      </c>
      <c r="B65" s="37" t="s">
        <v>6563</v>
      </c>
      <c r="C65" s="434" t="s">
        <v>3983</v>
      </c>
      <c r="D65" s="482" t="s">
        <v>3983</v>
      </c>
      <c r="E65" s="31" t="s">
        <v>281</v>
      </c>
      <c r="F65" s="31">
        <v>330</v>
      </c>
      <c r="G65" s="31">
        <v>215</v>
      </c>
      <c r="H65" s="24" t="s">
        <v>281</v>
      </c>
      <c r="I65" s="24" t="s">
        <v>281</v>
      </c>
      <c r="J65" s="477">
        <v>1.1000000000000001</v>
      </c>
      <c r="K65" s="24" t="s">
        <v>281</v>
      </c>
      <c r="L65" s="446">
        <v>756.8</v>
      </c>
      <c r="M65" s="700"/>
    </row>
    <row r="66" spans="1:13" ht="12.75" customHeight="1">
      <c r="A66" s="37" t="s">
        <v>3984</v>
      </c>
      <c r="B66" s="37" t="s">
        <v>6564</v>
      </c>
      <c r="C66" s="434" t="s">
        <v>3985</v>
      </c>
      <c r="D66" s="482" t="s">
        <v>3985</v>
      </c>
      <c r="E66" s="31" t="s">
        <v>281</v>
      </c>
      <c r="F66" s="31">
        <v>330</v>
      </c>
      <c r="G66" s="31">
        <v>240</v>
      </c>
      <c r="H66" s="24" t="s">
        <v>281</v>
      </c>
      <c r="I66" s="24" t="s">
        <v>281</v>
      </c>
      <c r="J66" s="477">
        <v>1.3</v>
      </c>
      <c r="K66" s="24" t="s">
        <v>281</v>
      </c>
      <c r="L66" s="446">
        <v>886.6</v>
      </c>
      <c r="M66" s="700"/>
    </row>
    <row r="67" spans="1:13" ht="12.75" customHeight="1">
      <c r="A67" s="37" t="s">
        <v>3986</v>
      </c>
      <c r="B67" s="37" t="s">
        <v>6565</v>
      </c>
      <c r="C67" s="434" t="s">
        <v>3987</v>
      </c>
      <c r="D67" s="482" t="s">
        <v>3987</v>
      </c>
      <c r="E67" s="31" t="s">
        <v>281</v>
      </c>
      <c r="F67" s="31">
        <v>330</v>
      </c>
      <c r="G67" s="31">
        <v>265</v>
      </c>
      <c r="H67" s="24" t="s">
        <v>281</v>
      </c>
      <c r="I67" s="24" t="s">
        <v>281</v>
      </c>
      <c r="J67" s="477">
        <v>1.4</v>
      </c>
      <c r="K67" s="24" t="s">
        <v>281</v>
      </c>
      <c r="L67" s="446">
        <v>946.4</v>
      </c>
      <c r="M67" s="700"/>
    </row>
    <row r="68" spans="1:13" ht="12.75" customHeight="1">
      <c r="A68" s="37" t="s">
        <v>3988</v>
      </c>
      <c r="B68" s="37" t="s">
        <v>6566</v>
      </c>
      <c r="C68" s="434" t="s">
        <v>3989</v>
      </c>
      <c r="D68" s="482" t="s">
        <v>3989</v>
      </c>
      <c r="E68" s="31" t="s">
        <v>281</v>
      </c>
      <c r="F68" s="31">
        <v>330</v>
      </c>
      <c r="G68" s="31">
        <v>295</v>
      </c>
      <c r="H68" s="24" t="s">
        <v>281</v>
      </c>
      <c r="I68" s="24" t="s">
        <v>281</v>
      </c>
      <c r="J68" s="477">
        <v>1.6</v>
      </c>
      <c r="K68" s="24" t="s">
        <v>281</v>
      </c>
      <c r="L68" s="446">
        <v>1072</v>
      </c>
      <c r="M68" s="700"/>
    </row>
    <row r="69" spans="1:13" ht="12.75" customHeight="1">
      <c r="A69" s="37" t="s">
        <v>3990</v>
      </c>
      <c r="B69" s="37" t="s">
        <v>6567</v>
      </c>
      <c r="C69" s="434" t="s">
        <v>3991</v>
      </c>
      <c r="D69" s="482" t="s">
        <v>3991</v>
      </c>
      <c r="E69" s="31" t="s">
        <v>281</v>
      </c>
      <c r="F69" s="31">
        <v>330</v>
      </c>
      <c r="G69" s="31">
        <v>320</v>
      </c>
      <c r="H69" s="24" t="s">
        <v>281</v>
      </c>
      <c r="I69" s="24" t="s">
        <v>281</v>
      </c>
      <c r="J69" s="477">
        <v>1.7</v>
      </c>
      <c r="K69" s="24" t="s">
        <v>281</v>
      </c>
      <c r="L69" s="446">
        <v>1128.8</v>
      </c>
      <c r="M69" s="700"/>
    </row>
    <row r="70" spans="1:13" ht="12.75" customHeight="1">
      <c r="A70" s="37" t="s">
        <v>3992</v>
      </c>
      <c r="B70" s="37" t="s">
        <v>6568</v>
      </c>
      <c r="C70" s="434" t="s">
        <v>3993</v>
      </c>
      <c r="D70" s="482" t="s">
        <v>3993</v>
      </c>
      <c r="E70" s="31" t="s">
        <v>281</v>
      </c>
      <c r="F70" s="31">
        <v>330</v>
      </c>
      <c r="G70" s="31">
        <v>345</v>
      </c>
      <c r="H70" s="24" t="s">
        <v>281</v>
      </c>
      <c r="I70" s="24" t="s">
        <v>281</v>
      </c>
      <c r="J70" s="477">
        <v>1.9</v>
      </c>
      <c r="K70" s="24" t="s">
        <v>281</v>
      </c>
      <c r="L70" s="446">
        <v>1250.2</v>
      </c>
      <c r="M70" s="700"/>
    </row>
    <row r="71" spans="1:13" ht="12.75" customHeight="1" thickBot="1">
      <c r="A71" s="402" t="s">
        <v>3994</v>
      </c>
      <c r="B71" s="402" t="s">
        <v>6569</v>
      </c>
      <c r="C71" s="693" t="s">
        <v>3995</v>
      </c>
      <c r="D71" s="694" t="s">
        <v>3995</v>
      </c>
      <c r="E71" s="365" t="s">
        <v>281</v>
      </c>
      <c r="F71" s="365">
        <v>330</v>
      </c>
      <c r="G71" s="365">
        <v>370</v>
      </c>
      <c r="H71" s="366" t="s">
        <v>281</v>
      </c>
      <c r="I71" s="366" t="s">
        <v>281</v>
      </c>
      <c r="J71" s="513">
        <v>2</v>
      </c>
      <c r="K71" s="366" t="s">
        <v>281</v>
      </c>
      <c r="L71" s="689">
        <v>1304</v>
      </c>
      <c r="M71" s="700"/>
    </row>
    <row r="72" spans="1:13" ht="12.75" customHeight="1">
      <c r="A72" s="362" t="s">
        <v>3996</v>
      </c>
      <c r="B72" s="362" t="s">
        <v>6570</v>
      </c>
      <c r="C72" s="695" t="s">
        <v>3997</v>
      </c>
      <c r="D72" s="696" t="s">
        <v>6594</v>
      </c>
      <c r="E72" s="363" t="s">
        <v>281</v>
      </c>
      <c r="F72" s="363">
        <v>330</v>
      </c>
      <c r="G72" s="363">
        <v>165</v>
      </c>
      <c r="H72" s="364" t="s">
        <v>281</v>
      </c>
      <c r="I72" s="364" t="s">
        <v>281</v>
      </c>
      <c r="J72" s="514">
        <v>1.3</v>
      </c>
      <c r="K72" s="364" t="s">
        <v>281</v>
      </c>
      <c r="L72" s="690">
        <v>839.8</v>
      </c>
      <c r="M72" s="700"/>
    </row>
    <row r="73" spans="1:13" ht="12.75" customHeight="1">
      <c r="A73" s="37" t="s">
        <v>3998</v>
      </c>
      <c r="B73" s="37" t="s">
        <v>6571</v>
      </c>
      <c r="C73" s="434" t="s">
        <v>3999</v>
      </c>
      <c r="D73" s="482" t="s">
        <v>6595</v>
      </c>
      <c r="E73" s="31" t="s">
        <v>281</v>
      </c>
      <c r="F73" s="31">
        <v>330</v>
      </c>
      <c r="G73" s="31">
        <v>190</v>
      </c>
      <c r="H73" s="24" t="s">
        <v>281</v>
      </c>
      <c r="I73" s="24" t="s">
        <v>281</v>
      </c>
      <c r="J73" s="477">
        <v>1.4</v>
      </c>
      <c r="K73" s="24" t="s">
        <v>281</v>
      </c>
      <c r="L73" s="446">
        <v>896</v>
      </c>
      <c r="M73" s="700"/>
    </row>
    <row r="74" spans="1:13" ht="12.75" customHeight="1">
      <c r="A74" s="37" t="s">
        <v>4000</v>
      </c>
      <c r="B74" s="37" t="s">
        <v>6572</v>
      </c>
      <c r="C74" s="434" t="s">
        <v>4001</v>
      </c>
      <c r="D74" s="482" t="s">
        <v>6596</v>
      </c>
      <c r="E74" s="31" t="s">
        <v>281</v>
      </c>
      <c r="F74" s="31">
        <v>330</v>
      </c>
      <c r="G74" s="31">
        <v>190</v>
      </c>
      <c r="H74" s="24" t="s">
        <v>281</v>
      </c>
      <c r="I74" s="24" t="s">
        <v>281</v>
      </c>
      <c r="J74" s="477">
        <v>1.6</v>
      </c>
      <c r="K74" s="24" t="s">
        <v>281</v>
      </c>
      <c r="L74" s="446">
        <v>1014.4</v>
      </c>
      <c r="M74" s="700"/>
    </row>
    <row r="75" spans="1:13" ht="12.75" customHeight="1">
      <c r="A75" s="37" t="s">
        <v>4002</v>
      </c>
      <c r="B75" s="37" t="s">
        <v>6573</v>
      </c>
      <c r="C75" s="434" t="s">
        <v>4003</v>
      </c>
      <c r="D75" s="482" t="s">
        <v>6597</v>
      </c>
      <c r="E75" s="31" t="s">
        <v>281</v>
      </c>
      <c r="F75" s="31">
        <v>330</v>
      </c>
      <c r="G75" s="31">
        <v>215</v>
      </c>
      <c r="H75" s="24" t="s">
        <v>281</v>
      </c>
      <c r="I75" s="24" t="s">
        <v>281</v>
      </c>
      <c r="J75" s="477">
        <v>1.5</v>
      </c>
      <c r="K75" s="24" t="s">
        <v>281</v>
      </c>
      <c r="L75" s="446">
        <v>942</v>
      </c>
      <c r="M75" s="700"/>
    </row>
    <row r="76" spans="1:13" ht="12.75" customHeight="1">
      <c r="A76" s="37" t="s">
        <v>4004</v>
      </c>
      <c r="B76" s="37" t="s">
        <v>6574</v>
      </c>
      <c r="C76" s="434" t="s">
        <v>4005</v>
      </c>
      <c r="D76" s="482" t="s">
        <v>6598</v>
      </c>
      <c r="E76" s="31" t="s">
        <v>281</v>
      </c>
      <c r="F76" s="31">
        <v>330</v>
      </c>
      <c r="G76" s="31">
        <v>215</v>
      </c>
      <c r="H76" s="24" t="s">
        <v>281</v>
      </c>
      <c r="I76" s="24" t="s">
        <v>281</v>
      </c>
      <c r="J76" s="477">
        <v>1.7</v>
      </c>
      <c r="K76" s="24" t="s">
        <v>281</v>
      </c>
      <c r="L76" s="446">
        <v>1057.4000000000001</v>
      </c>
      <c r="M76" s="700"/>
    </row>
    <row r="77" spans="1:13" ht="12.75" customHeight="1">
      <c r="A77" s="37" t="s">
        <v>4006</v>
      </c>
      <c r="B77" s="37" t="s">
        <v>6575</v>
      </c>
      <c r="C77" s="434" t="s">
        <v>4007</v>
      </c>
      <c r="D77" s="482" t="s">
        <v>6599</v>
      </c>
      <c r="E77" s="31" t="s">
        <v>281</v>
      </c>
      <c r="F77" s="31">
        <v>330</v>
      </c>
      <c r="G77" s="31">
        <v>215</v>
      </c>
      <c r="H77" s="24" t="s">
        <v>281</v>
      </c>
      <c r="I77" s="24" t="s">
        <v>281</v>
      </c>
      <c r="J77" s="477">
        <v>1.9</v>
      </c>
      <c r="K77" s="24" t="s">
        <v>281</v>
      </c>
      <c r="L77" s="446">
        <v>1170.4000000000001</v>
      </c>
      <c r="M77" s="700"/>
    </row>
    <row r="78" spans="1:13" ht="12.75" customHeight="1">
      <c r="A78" s="37" t="s">
        <v>4008</v>
      </c>
      <c r="B78" s="37" t="s">
        <v>6576</v>
      </c>
      <c r="C78" s="434" t="s">
        <v>4009</v>
      </c>
      <c r="D78" s="482" t="s">
        <v>6600</v>
      </c>
      <c r="E78" s="31" t="s">
        <v>281</v>
      </c>
      <c r="F78" s="31">
        <v>330</v>
      </c>
      <c r="G78" s="31">
        <v>240</v>
      </c>
      <c r="H78" s="24" t="s">
        <v>281</v>
      </c>
      <c r="I78" s="24" t="s">
        <v>281</v>
      </c>
      <c r="J78" s="477">
        <v>1.7</v>
      </c>
      <c r="K78" s="24" t="s">
        <v>281</v>
      </c>
      <c r="L78" s="446">
        <v>1037</v>
      </c>
      <c r="M78" s="700"/>
    </row>
    <row r="79" spans="1:13" ht="12.75" customHeight="1">
      <c r="A79" s="37" t="s">
        <v>4010</v>
      </c>
      <c r="B79" s="37" t="s">
        <v>6577</v>
      </c>
      <c r="C79" s="434" t="s">
        <v>4011</v>
      </c>
      <c r="D79" s="482" t="s">
        <v>6601</v>
      </c>
      <c r="E79" s="31" t="s">
        <v>281</v>
      </c>
      <c r="F79" s="31">
        <v>330</v>
      </c>
      <c r="G79" s="31">
        <v>240</v>
      </c>
      <c r="H79" s="24" t="s">
        <v>281</v>
      </c>
      <c r="I79" s="24" t="s">
        <v>281</v>
      </c>
      <c r="J79" s="477">
        <v>1.9</v>
      </c>
      <c r="K79" s="24" t="s">
        <v>281</v>
      </c>
      <c r="L79" s="446">
        <v>1147.5999999999999</v>
      </c>
      <c r="M79" s="700"/>
    </row>
    <row r="80" spans="1:13" ht="12.75" customHeight="1">
      <c r="A80" s="37" t="s">
        <v>4012</v>
      </c>
      <c r="B80" s="37" t="s">
        <v>6578</v>
      </c>
      <c r="C80" s="434" t="s">
        <v>4013</v>
      </c>
      <c r="D80" s="482" t="s">
        <v>6602</v>
      </c>
      <c r="E80" s="31" t="s">
        <v>281</v>
      </c>
      <c r="F80" s="31">
        <v>330</v>
      </c>
      <c r="G80" s="31">
        <v>240</v>
      </c>
      <c r="H80" s="24" t="s">
        <v>281</v>
      </c>
      <c r="I80" s="24" t="s">
        <v>281</v>
      </c>
      <c r="J80" s="477">
        <v>2.1</v>
      </c>
      <c r="K80" s="24" t="s">
        <v>281</v>
      </c>
      <c r="L80" s="446">
        <v>1255.8</v>
      </c>
      <c r="M80" s="700"/>
    </row>
    <row r="81" spans="1:13" ht="12.75" customHeight="1">
      <c r="A81" s="37" t="s">
        <v>4014</v>
      </c>
      <c r="B81" s="37" t="s">
        <v>6579</v>
      </c>
      <c r="C81" s="434" t="s">
        <v>4015</v>
      </c>
      <c r="D81" s="482" t="s">
        <v>6603</v>
      </c>
      <c r="E81" s="31" t="s">
        <v>281</v>
      </c>
      <c r="F81" s="31">
        <v>330</v>
      </c>
      <c r="G81" s="31">
        <v>265</v>
      </c>
      <c r="H81" s="24" t="s">
        <v>281</v>
      </c>
      <c r="I81" s="24" t="s">
        <v>281</v>
      </c>
      <c r="J81" s="477">
        <v>1.8</v>
      </c>
      <c r="K81" s="24" t="s">
        <v>281</v>
      </c>
      <c r="L81" s="446">
        <v>1065.5999999999999</v>
      </c>
      <c r="M81" s="700"/>
    </row>
    <row r="82" spans="1:13" ht="12.75" customHeight="1">
      <c r="A82" s="37" t="s">
        <v>4016</v>
      </c>
      <c r="B82" s="37" t="s">
        <v>6580</v>
      </c>
      <c r="C82" s="434" t="s">
        <v>4017</v>
      </c>
      <c r="D82" s="482" t="s">
        <v>6604</v>
      </c>
      <c r="E82" s="31" t="s">
        <v>281</v>
      </c>
      <c r="F82" s="31">
        <v>330</v>
      </c>
      <c r="G82" s="31">
        <v>265</v>
      </c>
      <c r="H82" s="24" t="s">
        <v>281</v>
      </c>
      <c r="I82" s="24" t="s">
        <v>281</v>
      </c>
      <c r="J82" s="477">
        <v>2</v>
      </c>
      <c r="K82" s="24" t="s">
        <v>281</v>
      </c>
      <c r="L82" s="446">
        <v>1172</v>
      </c>
      <c r="M82" s="700"/>
    </row>
    <row r="83" spans="1:13" ht="12.75" customHeight="1">
      <c r="A83" s="37" t="s">
        <v>4018</v>
      </c>
      <c r="B83" s="37" t="s">
        <v>6581</v>
      </c>
      <c r="C83" s="434" t="s">
        <v>4019</v>
      </c>
      <c r="D83" s="482" t="s">
        <v>6605</v>
      </c>
      <c r="E83" s="31" t="s">
        <v>281</v>
      </c>
      <c r="F83" s="31">
        <v>330</v>
      </c>
      <c r="G83" s="31">
        <v>265</v>
      </c>
      <c r="H83" s="24" t="s">
        <v>281</v>
      </c>
      <c r="I83" s="24" t="s">
        <v>281</v>
      </c>
      <c r="J83" s="477">
        <v>2.2000000000000002</v>
      </c>
      <c r="K83" s="24" t="s">
        <v>281</v>
      </c>
      <c r="L83" s="446">
        <v>1276</v>
      </c>
      <c r="M83" s="700"/>
    </row>
    <row r="84" spans="1:13" ht="12.75" customHeight="1">
      <c r="A84" s="37" t="s">
        <v>4020</v>
      </c>
      <c r="B84" s="37" t="s">
        <v>6582</v>
      </c>
      <c r="C84" s="434" t="s">
        <v>4021</v>
      </c>
      <c r="D84" s="482" t="s">
        <v>6606</v>
      </c>
      <c r="E84" s="31" t="s">
        <v>281</v>
      </c>
      <c r="F84" s="31">
        <v>330</v>
      </c>
      <c r="G84" s="31">
        <v>295</v>
      </c>
      <c r="H84" s="24" t="s">
        <v>281</v>
      </c>
      <c r="I84" s="24" t="s">
        <v>281</v>
      </c>
      <c r="J84" s="477">
        <v>2</v>
      </c>
      <c r="K84" s="24" t="s">
        <v>281</v>
      </c>
      <c r="L84" s="446">
        <v>1148</v>
      </c>
      <c r="M84" s="700"/>
    </row>
    <row r="85" spans="1:13" ht="12.75" customHeight="1">
      <c r="A85" s="37" t="s">
        <v>4022</v>
      </c>
      <c r="B85" s="37" t="s">
        <v>6583</v>
      </c>
      <c r="C85" s="434" t="s">
        <v>4023</v>
      </c>
      <c r="D85" s="482" t="s">
        <v>6607</v>
      </c>
      <c r="E85" s="31" t="s">
        <v>281</v>
      </c>
      <c r="F85" s="31">
        <v>330</v>
      </c>
      <c r="G85" s="31">
        <v>295</v>
      </c>
      <c r="H85" s="24" t="s">
        <v>281</v>
      </c>
      <c r="I85" s="24" t="s">
        <v>281</v>
      </c>
      <c r="J85" s="477">
        <v>2.2000000000000002</v>
      </c>
      <c r="K85" s="24" t="s">
        <v>281</v>
      </c>
      <c r="L85" s="446">
        <v>1249.5999999999999</v>
      </c>
      <c r="M85" s="700"/>
    </row>
    <row r="86" spans="1:13" ht="12.75" customHeight="1">
      <c r="A86" s="37" t="s">
        <v>4024</v>
      </c>
      <c r="B86" s="37" t="s">
        <v>6584</v>
      </c>
      <c r="C86" s="434" t="s">
        <v>1616</v>
      </c>
      <c r="D86" s="482" t="s">
        <v>6608</v>
      </c>
      <c r="E86" s="31" t="s">
        <v>281</v>
      </c>
      <c r="F86" s="31">
        <v>330</v>
      </c>
      <c r="G86" s="31">
        <v>295</v>
      </c>
      <c r="H86" s="24" t="s">
        <v>281</v>
      </c>
      <c r="I86" s="24" t="s">
        <v>281</v>
      </c>
      <c r="J86" s="477">
        <v>2.4</v>
      </c>
      <c r="K86" s="24" t="s">
        <v>281</v>
      </c>
      <c r="L86" s="446">
        <v>1348.8</v>
      </c>
      <c r="M86" s="700"/>
    </row>
    <row r="87" spans="1:13" ht="12.75" customHeight="1">
      <c r="A87" s="37" t="s">
        <v>1617</v>
      </c>
      <c r="B87" s="37" t="s">
        <v>6585</v>
      </c>
      <c r="C87" s="434" t="s">
        <v>1618</v>
      </c>
      <c r="D87" s="482" t="s">
        <v>6609</v>
      </c>
      <c r="E87" s="31" t="s">
        <v>281</v>
      </c>
      <c r="F87" s="31">
        <v>330</v>
      </c>
      <c r="G87" s="31">
        <v>320</v>
      </c>
      <c r="H87" s="24" t="s">
        <v>281</v>
      </c>
      <c r="I87" s="24" t="s">
        <v>281</v>
      </c>
      <c r="J87" s="477">
        <v>2.1</v>
      </c>
      <c r="K87" s="24" t="s">
        <v>281</v>
      </c>
      <c r="L87" s="446">
        <v>1167.5999999999999</v>
      </c>
      <c r="M87" s="700"/>
    </row>
    <row r="88" spans="1:13" ht="12.75" customHeight="1">
      <c r="A88" s="37" t="s">
        <v>1619</v>
      </c>
      <c r="B88" s="37" t="s">
        <v>6586</v>
      </c>
      <c r="C88" s="434" t="s">
        <v>1620</v>
      </c>
      <c r="D88" s="482" t="s">
        <v>6610</v>
      </c>
      <c r="E88" s="31" t="s">
        <v>281</v>
      </c>
      <c r="F88" s="31">
        <v>330</v>
      </c>
      <c r="G88" s="31">
        <v>320</v>
      </c>
      <c r="H88" s="24" t="s">
        <v>281</v>
      </c>
      <c r="I88" s="24" t="s">
        <v>281</v>
      </c>
      <c r="J88" s="477">
        <v>2.2999999999999998</v>
      </c>
      <c r="K88" s="24" t="s">
        <v>281</v>
      </c>
      <c r="L88" s="446">
        <v>1265</v>
      </c>
      <c r="M88" s="700"/>
    </row>
    <row r="89" spans="1:13" ht="12.75" customHeight="1">
      <c r="A89" s="37" t="s">
        <v>1621</v>
      </c>
      <c r="B89" s="37" t="s">
        <v>6587</v>
      </c>
      <c r="C89" s="434" t="s">
        <v>1622</v>
      </c>
      <c r="D89" s="482" t="s">
        <v>6611</v>
      </c>
      <c r="E89" s="31" t="s">
        <v>281</v>
      </c>
      <c r="F89" s="31">
        <v>330</v>
      </c>
      <c r="G89" s="31">
        <v>320</v>
      </c>
      <c r="H89" s="24" t="s">
        <v>281</v>
      </c>
      <c r="I89" s="24" t="s">
        <v>281</v>
      </c>
      <c r="J89" s="477">
        <v>2.5</v>
      </c>
      <c r="K89" s="24" t="s">
        <v>281</v>
      </c>
      <c r="L89" s="446">
        <v>1360</v>
      </c>
      <c r="M89" s="700"/>
    </row>
    <row r="90" spans="1:13" ht="12.75" customHeight="1">
      <c r="A90" s="37" t="s">
        <v>1623</v>
      </c>
      <c r="B90" s="37" t="s">
        <v>6588</v>
      </c>
      <c r="C90" s="434" t="s">
        <v>1624</v>
      </c>
      <c r="D90" s="482" t="s">
        <v>6612</v>
      </c>
      <c r="E90" s="31" t="s">
        <v>281</v>
      </c>
      <c r="F90" s="31">
        <v>330</v>
      </c>
      <c r="G90" s="31">
        <v>345</v>
      </c>
      <c r="H90" s="24" t="s">
        <v>281</v>
      </c>
      <c r="I90" s="24" t="s">
        <v>281</v>
      </c>
      <c r="J90" s="477">
        <v>2.2999999999999998</v>
      </c>
      <c r="K90" s="24" t="s">
        <v>281</v>
      </c>
      <c r="L90" s="446">
        <v>1237.4000000000001</v>
      </c>
      <c r="M90" s="700"/>
    </row>
    <row r="91" spans="1:13" ht="12.75" customHeight="1">
      <c r="A91" s="37" t="s">
        <v>1625</v>
      </c>
      <c r="B91" s="37" t="s">
        <v>6589</v>
      </c>
      <c r="C91" s="434" t="s">
        <v>1626</v>
      </c>
      <c r="D91" s="482" t="s">
        <v>6613</v>
      </c>
      <c r="E91" s="31" t="s">
        <v>281</v>
      </c>
      <c r="F91" s="31">
        <v>330</v>
      </c>
      <c r="G91" s="31">
        <v>345</v>
      </c>
      <c r="H91" s="24" t="s">
        <v>281</v>
      </c>
      <c r="I91" s="24" t="s">
        <v>281</v>
      </c>
      <c r="J91" s="477">
        <v>2.5</v>
      </c>
      <c r="K91" s="24" t="s">
        <v>281</v>
      </c>
      <c r="L91" s="446">
        <v>1330</v>
      </c>
      <c r="M91" s="700"/>
    </row>
    <row r="92" spans="1:13" ht="12.75" customHeight="1">
      <c r="A92" s="37" t="s">
        <v>1627</v>
      </c>
      <c r="B92" s="37" t="s">
        <v>6590</v>
      </c>
      <c r="C92" s="434" t="s">
        <v>1628</v>
      </c>
      <c r="D92" s="482" t="s">
        <v>6614</v>
      </c>
      <c r="E92" s="31" t="s">
        <v>281</v>
      </c>
      <c r="F92" s="31">
        <v>330</v>
      </c>
      <c r="G92" s="31">
        <v>345</v>
      </c>
      <c r="H92" s="24" t="s">
        <v>281</v>
      </c>
      <c r="I92" s="24" t="s">
        <v>281</v>
      </c>
      <c r="J92" s="477">
        <v>2.7</v>
      </c>
      <c r="K92" s="24" t="s">
        <v>281</v>
      </c>
      <c r="L92" s="446">
        <v>1420.2</v>
      </c>
      <c r="M92" s="700"/>
    </row>
    <row r="93" spans="1:13" ht="12.75" customHeight="1">
      <c r="A93" s="37" t="s">
        <v>1629</v>
      </c>
      <c r="B93" s="37" t="s">
        <v>6591</v>
      </c>
      <c r="C93" s="434" t="s">
        <v>1630</v>
      </c>
      <c r="D93" s="482" t="s">
        <v>6615</v>
      </c>
      <c r="E93" s="31" t="s">
        <v>281</v>
      </c>
      <c r="F93" s="31">
        <v>330</v>
      </c>
      <c r="G93" s="31">
        <v>370</v>
      </c>
      <c r="H93" s="24" t="s">
        <v>281</v>
      </c>
      <c r="I93" s="24" t="s">
        <v>281</v>
      </c>
      <c r="J93" s="477">
        <v>2.4</v>
      </c>
      <c r="K93" s="24" t="s">
        <v>281</v>
      </c>
      <c r="L93" s="446">
        <v>1248</v>
      </c>
      <c r="M93" s="700"/>
    </row>
    <row r="94" spans="1:13" ht="12.75" customHeight="1">
      <c r="A94" s="37" t="s">
        <v>1631</v>
      </c>
      <c r="B94" s="37" t="s">
        <v>6592</v>
      </c>
      <c r="C94" s="434" t="s">
        <v>1632</v>
      </c>
      <c r="D94" s="482" t="s">
        <v>6616</v>
      </c>
      <c r="E94" s="31" t="s">
        <v>281</v>
      </c>
      <c r="F94" s="31">
        <v>330</v>
      </c>
      <c r="G94" s="31">
        <v>370</v>
      </c>
      <c r="H94" s="24" t="s">
        <v>281</v>
      </c>
      <c r="I94" s="24" t="s">
        <v>281</v>
      </c>
      <c r="J94" s="477">
        <v>2.6</v>
      </c>
      <c r="K94" s="24" t="s">
        <v>281</v>
      </c>
      <c r="L94" s="446">
        <v>1336.4</v>
      </c>
      <c r="M94" s="700"/>
    </row>
    <row r="95" spans="1:13" ht="12.75" customHeight="1">
      <c r="A95" s="37" t="s">
        <v>1633</v>
      </c>
      <c r="B95" s="37" t="s">
        <v>6593</v>
      </c>
      <c r="C95" s="434" t="s">
        <v>1634</v>
      </c>
      <c r="D95" s="482" t="s">
        <v>6617</v>
      </c>
      <c r="E95" s="31" t="s">
        <v>281</v>
      </c>
      <c r="F95" s="31">
        <v>330</v>
      </c>
      <c r="G95" s="31">
        <v>370</v>
      </c>
      <c r="H95" s="24" t="s">
        <v>281</v>
      </c>
      <c r="I95" s="24" t="s">
        <v>281</v>
      </c>
      <c r="J95" s="477">
        <v>2.8</v>
      </c>
      <c r="K95" s="24" t="s">
        <v>281</v>
      </c>
      <c r="L95" s="446">
        <v>1400</v>
      </c>
      <c r="M95" s="700"/>
    </row>
    <row r="96" spans="1:13" ht="12.75" customHeight="1">
      <c r="A96" s="854" t="s">
        <v>8971</v>
      </c>
      <c r="B96" s="854"/>
      <c r="C96" s="854"/>
      <c r="D96" s="854"/>
      <c r="E96" s="854"/>
      <c r="F96" s="854"/>
      <c r="G96" s="854"/>
      <c r="H96" s="854"/>
      <c r="I96" s="854"/>
      <c r="J96" s="854"/>
      <c r="K96" s="854"/>
      <c r="L96" s="854"/>
      <c r="M96" s="691"/>
    </row>
    <row r="97" spans="1:13" ht="12.75" customHeight="1">
      <c r="A97" s="37" t="s">
        <v>8798</v>
      </c>
      <c r="B97" s="37" t="s">
        <v>8788</v>
      </c>
      <c r="C97" s="500" t="s">
        <v>1638</v>
      </c>
      <c r="D97" s="482" t="s">
        <v>8794</v>
      </c>
      <c r="E97" s="31">
        <v>500</v>
      </c>
      <c r="F97" s="178" t="s">
        <v>1479</v>
      </c>
      <c r="G97" s="177">
        <v>500</v>
      </c>
      <c r="H97" s="18" t="s">
        <v>281</v>
      </c>
      <c r="I97" s="263" t="s">
        <v>3537</v>
      </c>
      <c r="J97" s="477">
        <v>64.5</v>
      </c>
      <c r="K97" s="161">
        <v>12</v>
      </c>
      <c r="L97" s="462">
        <v>5946</v>
      </c>
      <c r="M97" s="691"/>
    </row>
    <row r="98" spans="1:13" ht="12.75" customHeight="1">
      <c r="A98" s="37" t="s">
        <v>1480</v>
      </c>
      <c r="B98" s="37" t="s">
        <v>6106</v>
      </c>
      <c r="C98" s="434" t="s">
        <v>3711</v>
      </c>
      <c r="D98" s="482" t="s">
        <v>6111</v>
      </c>
      <c r="E98" s="31">
        <v>500</v>
      </c>
      <c r="F98" s="23">
        <v>345</v>
      </c>
      <c r="G98" s="31">
        <v>500</v>
      </c>
      <c r="H98" s="24" t="s">
        <v>281</v>
      </c>
      <c r="I98" s="263" t="s">
        <v>3876</v>
      </c>
      <c r="J98" s="477">
        <v>74</v>
      </c>
      <c r="K98" s="22">
        <v>12</v>
      </c>
      <c r="L98" s="446">
        <v>4620</v>
      </c>
      <c r="M98" s="691"/>
    </row>
    <row r="99" spans="1:13" ht="12.75" customHeight="1">
      <c r="A99" s="37" t="s">
        <v>1483</v>
      </c>
      <c r="B99" s="37" t="s">
        <v>6107</v>
      </c>
      <c r="C99" s="434" t="s">
        <v>3712</v>
      </c>
      <c r="D99" s="482" t="s">
        <v>6112</v>
      </c>
      <c r="E99" s="31">
        <v>500</v>
      </c>
      <c r="F99" s="23">
        <v>345</v>
      </c>
      <c r="G99" s="31">
        <v>500</v>
      </c>
      <c r="H99" s="24" t="s">
        <v>281</v>
      </c>
      <c r="I99" s="263" t="s">
        <v>3876</v>
      </c>
      <c r="J99" s="477">
        <v>88</v>
      </c>
      <c r="K99" s="22">
        <v>12</v>
      </c>
      <c r="L99" s="446">
        <v>4851</v>
      </c>
      <c r="M99" s="691"/>
    </row>
    <row r="100" spans="1:13" ht="12.75" customHeight="1">
      <c r="A100" s="37" t="s">
        <v>8799</v>
      </c>
      <c r="B100" s="37" t="s">
        <v>8787</v>
      </c>
      <c r="C100" s="434" t="s">
        <v>1639</v>
      </c>
      <c r="D100" s="482" t="s">
        <v>1639</v>
      </c>
      <c r="E100" s="31">
        <v>500</v>
      </c>
      <c r="F100" s="23" t="s">
        <v>1479</v>
      </c>
      <c r="G100" s="31">
        <v>740</v>
      </c>
      <c r="H100" s="24" t="s">
        <v>281</v>
      </c>
      <c r="I100" s="263" t="s">
        <v>3537</v>
      </c>
      <c r="J100" s="477" t="s">
        <v>1640</v>
      </c>
      <c r="K100" s="22">
        <v>6</v>
      </c>
      <c r="L100" s="446">
        <v>10247</v>
      </c>
      <c r="M100" s="691"/>
    </row>
    <row r="101" spans="1:13" ht="12.75" customHeight="1">
      <c r="A101" s="37" t="s">
        <v>1487</v>
      </c>
      <c r="B101" s="37" t="s">
        <v>6109</v>
      </c>
      <c r="C101" s="434" t="s">
        <v>1488</v>
      </c>
      <c r="D101" s="482" t="s">
        <v>1488</v>
      </c>
      <c r="E101" s="31">
        <v>410</v>
      </c>
      <c r="F101" s="31">
        <v>184</v>
      </c>
      <c r="G101" s="31">
        <v>138</v>
      </c>
      <c r="H101" s="24" t="s">
        <v>281</v>
      </c>
      <c r="I101" s="24" t="s">
        <v>281</v>
      </c>
      <c r="J101" s="477">
        <v>1.8</v>
      </c>
      <c r="K101" s="24" t="s">
        <v>281</v>
      </c>
      <c r="L101" s="446">
        <v>2465</v>
      </c>
      <c r="M101" s="691"/>
    </row>
    <row r="102" spans="1:13" ht="12.75" customHeight="1">
      <c r="A102" s="854" t="s">
        <v>1643</v>
      </c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691"/>
    </row>
    <row r="103" spans="1:13" ht="12.75" customHeight="1">
      <c r="A103" s="24"/>
      <c r="B103" s="232" t="s">
        <v>281</v>
      </c>
      <c r="C103" s="434" t="s">
        <v>4108</v>
      </c>
      <c r="D103" s="482" t="s">
        <v>4762</v>
      </c>
      <c r="E103" s="232" t="s">
        <v>281</v>
      </c>
      <c r="F103" s="232" t="s">
        <v>281</v>
      </c>
      <c r="G103" s="232" t="s">
        <v>281</v>
      </c>
      <c r="H103" s="232" t="s">
        <v>281</v>
      </c>
      <c r="I103" s="232" t="s">
        <v>281</v>
      </c>
      <c r="J103" s="232" t="s">
        <v>281</v>
      </c>
      <c r="K103" s="232" t="s">
        <v>281</v>
      </c>
      <c r="L103" s="446">
        <v>1450</v>
      </c>
      <c r="M103" s="691"/>
    </row>
    <row r="104" spans="1:13" ht="12.75" customHeight="1">
      <c r="A104" s="24"/>
      <c r="B104" s="232" t="s">
        <v>281</v>
      </c>
      <c r="C104" s="434" t="s">
        <v>8675</v>
      </c>
      <c r="D104" s="482" t="s">
        <v>8678</v>
      </c>
      <c r="E104" s="232" t="s">
        <v>281</v>
      </c>
      <c r="F104" s="232" t="s">
        <v>281</v>
      </c>
      <c r="G104" s="232" t="s">
        <v>281</v>
      </c>
      <c r="H104" s="232" t="s">
        <v>281</v>
      </c>
      <c r="I104" s="232" t="s">
        <v>281</v>
      </c>
      <c r="J104" s="232" t="s">
        <v>281</v>
      </c>
      <c r="K104" s="232" t="s">
        <v>281</v>
      </c>
      <c r="L104" s="446">
        <v>2705</v>
      </c>
      <c r="M104" s="691"/>
    </row>
    <row r="105" spans="1:13" ht="12.75" customHeight="1">
      <c r="A105" s="24"/>
      <c r="B105" s="232" t="s">
        <v>281</v>
      </c>
      <c r="C105" s="434" t="s">
        <v>1490</v>
      </c>
      <c r="D105" s="482" t="s">
        <v>8991</v>
      </c>
      <c r="E105" s="232" t="s">
        <v>281</v>
      </c>
      <c r="F105" s="232" t="s">
        <v>281</v>
      </c>
      <c r="G105" s="232" t="s">
        <v>281</v>
      </c>
      <c r="H105" s="232" t="s">
        <v>281</v>
      </c>
      <c r="I105" s="232" t="s">
        <v>281</v>
      </c>
      <c r="J105" s="232" t="s">
        <v>281</v>
      </c>
      <c r="K105" s="232" t="s">
        <v>281</v>
      </c>
      <c r="L105" s="446">
        <v>3815</v>
      </c>
      <c r="M105" s="691"/>
    </row>
    <row r="106" spans="1:13" ht="12.75" customHeight="1">
      <c r="A106" s="24"/>
      <c r="B106" s="232" t="s">
        <v>281</v>
      </c>
      <c r="C106" s="434" t="s">
        <v>8992</v>
      </c>
      <c r="D106" s="482" t="s">
        <v>8993</v>
      </c>
      <c r="E106" s="232" t="s">
        <v>281</v>
      </c>
      <c r="F106" s="232" t="s">
        <v>281</v>
      </c>
      <c r="G106" s="232" t="s">
        <v>281</v>
      </c>
      <c r="H106" s="232" t="s">
        <v>281</v>
      </c>
      <c r="I106" s="232" t="s">
        <v>281</v>
      </c>
      <c r="J106" s="232" t="s">
        <v>281</v>
      </c>
      <c r="K106" s="232" t="s">
        <v>281</v>
      </c>
      <c r="L106" s="446">
        <v>1815</v>
      </c>
      <c r="M106" s="691"/>
    </row>
    <row r="107" spans="1:13" ht="12.75" customHeight="1">
      <c r="A107" s="854" t="s">
        <v>8975</v>
      </c>
      <c r="B107" s="854"/>
      <c r="C107" s="854"/>
      <c r="D107" s="854"/>
      <c r="E107" s="854"/>
      <c r="F107" s="854"/>
      <c r="G107" s="854"/>
      <c r="H107" s="854"/>
      <c r="I107" s="854"/>
      <c r="J107" s="854"/>
      <c r="K107" s="854"/>
      <c r="L107" s="854"/>
      <c r="M107" s="691"/>
    </row>
    <row r="108" spans="1:13" s="577" customFormat="1" ht="12.75" customHeight="1">
      <c r="A108" s="37" t="s">
        <v>8852</v>
      </c>
      <c r="B108" s="601">
        <v>15204200.359999999</v>
      </c>
      <c r="C108" s="434" t="s">
        <v>3814</v>
      </c>
      <c r="D108" s="482" t="s">
        <v>8950</v>
      </c>
      <c r="E108" s="31">
        <v>500</v>
      </c>
      <c r="F108" s="22">
        <v>287</v>
      </c>
      <c r="G108" s="22">
        <v>31</v>
      </c>
      <c r="H108" s="24" t="s">
        <v>281</v>
      </c>
      <c r="I108" s="263" t="s">
        <v>273</v>
      </c>
      <c r="J108" s="477">
        <v>7.5</v>
      </c>
      <c r="K108" s="66">
        <v>90</v>
      </c>
      <c r="L108" s="446">
        <v>1550</v>
      </c>
      <c r="M108" s="204"/>
    </row>
    <row r="109" spans="1:13" s="577" customFormat="1" ht="12.75" customHeight="1">
      <c r="A109" s="37" t="s">
        <v>3715</v>
      </c>
      <c r="B109" s="37" t="s">
        <v>6452</v>
      </c>
      <c r="C109" s="434" t="s">
        <v>3716</v>
      </c>
      <c r="D109" s="482" t="s">
        <v>5118</v>
      </c>
      <c r="E109" s="31">
        <v>500</v>
      </c>
      <c r="F109" s="22">
        <v>287</v>
      </c>
      <c r="G109" s="22">
        <v>31</v>
      </c>
      <c r="H109" s="24" t="s">
        <v>281</v>
      </c>
      <c r="I109" s="263" t="s">
        <v>3537</v>
      </c>
      <c r="J109" s="477">
        <v>12</v>
      </c>
      <c r="K109" s="22">
        <v>90</v>
      </c>
      <c r="L109" s="446">
        <v>2404</v>
      </c>
      <c r="M109" s="204"/>
    </row>
    <row r="110" spans="1:13" s="577" customFormat="1" ht="12.75" customHeight="1">
      <c r="A110" s="37" t="s">
        <v>3717</v>
      </c>
      <c r="B110" s="37" t="s">
        <v>6453</v>
      </c>
      <c r="C110" s="434" t="s">
        <v>3718</v>
      </c>
      <c r="D110" s="482" t="s">
        <v>5119</v>
      </c>
      <c r="E110" s="31">
        <v>1000</v>
      </c>
      <c r="F110" s="22">
        <v>287</v>
      </c>
      <c r="G110" s="22">
        <v>31</v>
      </c>
      <c r="H110" s="24" t="s">
        <v>281</v>
      </c>
      <c r="I110" s="263" t="s">
        <v>301</v>
      </c>
      <c r="J110" s="477">
        <v>7.3</v>
      </c>
      <c r="K110" s="22">
        <v>75</v>
      </c>
      <c r="L110" s="446">
        <v>2081</v>
      </c>
      <c r="M110" s="204"/>
    </row>
    <row r="111" spans="1:13" s="577" customFormat="1" ht="12.75" customHeight="1">
      <c r="A111" s="37" t="s">
        <v>3719</v>
      </c>
      <c r="B111" s="37" t="s">
        <v>6454</v>
      </c>
      <c r="C111" s="434" t="s">
        <v>3720</v>
      </c>
      <c r="D111" s="482" t="s">
        <v>12124</v>
      </c>
      <c r="E111" s="31">
        <v>500</v>
      </c>
      <c r="F111" s="22">
        <v>287</v>
      </c>
      <c r="G111" s="22">
        <v>31</v>
      </c>
      <c r="H111" s="24" t="s">
        <v>281</v>
      </c>
      <c r="I111" s="263" t="s">
        <v>301</v>
      </c>
      <c r="J111" s="477">
        <v>3.7</v>
      </c>
      <c r="K111" s="22">
        <v>150</v>
      </c>
      <c r="L111" s="446">
        <v>1083</v>
      </c>
      <c r="M111" s="204"/>
    </row>
    <row r="112" spans="1:13" s="577" customFormat="1" ht="12.75" customHeight="1">
      <c r="A112" s="37" t="s">
        <v>3721</v>
      </c>
      <c r="B112" s="37" t="s">
        <v>6455</v>
      </c>
      <c r="C112" s="434" t="s">
        <v>3722</v>
      </c>
      <c r="D112" s="482" t="s">
        <v>5120</v>
      </c>
      <c r="E112" s="31">
        <v>1000</v>
      </c>
      <c r="F112" s="22">
        <v>287</v>
      </c>
      <c r="G112" s="22">
        <v>31</v>
      </c>
      <c r="H112" s="24" t="s">
        <v>281</v>
      </c>
      <c r="I112" s="263" t="s">
        <v>301</v>
      </c>
      <c r="J112" s="477">
        <v>7.3</v>
      </c>
      <c r="K112" s="22">
        <v>75</v>
      </c>
      <c r="L112" s="446">
        <v>2081</v>
      </c>
      <c r="M112" s="204"/>
    </row>
    <row r="113" spans="1:13" s="577" customFormat="1" ht="12.75" customHeight="1">
      <c r="A113" s="37" t="s">
        <v>3723</v>
      </c>
      <c r="B113" s="37" t="s">
        <v>6456</v>
      </c>
      <c r="C113" s="434" t="s">
        <v>3724</v>
      </c>
      <c r="D113" s="482" t="s">
        <v>5121</v>
      </c>
      <c r="E113" s="31">
        <v>500</v>
      </c>
      <c r="F113" s="22">
        <v>287</v>
      </c>
      <c r="G113" s="22">
        <v>31</v>
      </c>
      <c r="H113" s="24" t="s">
        <v>281</v>
      </c>
      <c r="I113" s="263" t="s">
        <v>301</v>
      </c>
      <c r="J113" s="477">
        <v>3.7</v>
      </c>
      <c r="K113" s="22">
        <v>150</v>
      </c>
      <c r="L113" s="446">
        <v>1083</v>
      </c>
      <c r="M113" s="204"/>
    </row>
    <row r="114" spans="1:13" s="577" customFormat="1" ht="12.75" customHeight="1">
      <c r="A114" s="37" t="s">
        <v>3725</v>
      </c>
      <c r="B114" s="37" t="s">
        <v>6457</v>
      </c>
      <c r="C114" s="434" t="s">
        <v>3866</v>
      </c>
      <c r="D114" s="482" t="s">
        <v>5122</v>
      </c>
      <c r="E114" s="31">
        <v>1000</v>
      </c>
      <c r="F114" s="22">
        <v>287</v>
      </c>
      <c r="G114" s="22">
        <v>31</v>
      </c>
      <c r="H114" s="24" t="s">
        <v>281</v>
      </c>
      <c r="I114" s="263" t="s">
        <v>301</v>
      </c>
      <c r="J114" s="477">
        <v>7.3</v>
      </c>
      <c r="K114" s="22">
        <v>75</v>
      </c>
      <c r="L114" s="446">
        <v>2081</v>
      </c>
      <c r="M114" s="204"/>
    </row>
    <row r="115" spans="1:13" s="577" customFormat="1" ht="12.75" customHeight="1">
      <c r="A115" s="37" t="s">
        <v>3867</v>
      </c>
      <c r="B115" s="37" t="s">
        <v>6458</v>
      </c>
      <c r="C115" s="434" t="s">
        <v>3868</v>
      </c>
      <c r="D115" s="482" t="s">
        <v>5123</v>
      </c>
      <c r="E115" s="31">
        <v>500</v>
      </c>
      <c r="F115" s="22">
        <v>287</v>
      </c>
      <c r="G115" s="22">
        <v>31</v>
      </c>
      <c r="H115" s="24" t="s">
        <v>281</v>
      </c>
      <c r="I115" s="263" t="s">
        <v>301</v>
      </c>
      <c r="J115" s="477">
        <v>3.7</v>
      </c>
      <c r="K115" s="22">
        <v>150</v>
      </c>
      <c r="L115" s="446">
        <v>1083</v>
      </c>
      <c r="M115" s="204"/>
    </row>
    <row r="116" spans="1:13" ht="12.75" customHeight="1">
      <c r="A116" s="37" t="s">
        <v>3869</v>
      </c>
      <c r="B116" s="37" t="s">
        <v>6459</v>
      </c>
      <c r="C116" s="434" t="s">
        <v>3870</v>
      </c>
      <c r="D116" s="482" t="s">
        <v>5124</v>
      </c>
      <c r="E116" s="31">
        <v>500</v>
      </c>
      <c r="F116" s="22">
        <v>287</v>
      </c>
      <c r="G116" s="22">
        <v>31</v>
      </c>
      <c r="H116" s="24" t="s">
        <v>281</v>
      </c>
      <c r="I116" s="263" t="s">
        <v>2399</v>
      </c>
      <c r="J116" s="477">
        <v>7.7</v>
      </c>
      <c r="K116" s="22">
        <v>100</v>
      </c>
      <c r="L116" s="446">
        <v>2200</v>
      </c>
      <c r="M116" s="691"/>
    </row>
    <row r="117" spans="1:13" ht="12.75" customHeight="1">
      <c r="A117" s="37" t="s">
        <v>3871</v>
      </c>
      <c r="B117" s="37" t="s">
        <v>6460</v>
      </c>
      <c r="C117" s="434" t="s">
        <v>3872</v>
      </c>
      <c r="D117" s="482" t="s">
        <v>5125</v>
      </c>
      <c r="E117" s="31">
        <v>1000</v>
      </c>
      <c r="F117" s="22">
        <v>287</v>
      </c>
      <c r="G117" s="22">
        <v>31</v>
      </c>
      <c r="H117" s="24" t="s">
        <v>281</v>
      </c>
      <c r="I117" s="263" t="s">
        <v>2399</v>
      </c>
      <c r="J117" s="477">
        <v>11.8</v>
      </c>
      <c r="K117" s="22">
        <v>50</v>
      </c>
      <c r="L117" s="446">
        <v>3352</v>
      </c>
      <c r="M117" s="691"/>
    </row>
    <row r="118" spans="1:13" ht="15" customHeight="1">
      <c r="A118" s="435"/>
      <c r="B118" s="435"/>
      <c r="C118" s="475"/>
      <c r="D118" s="475"/>
      <c r="E118" s="14"/>
      <c r="F118" s="435"/>
      <c r="G118" s="435"/>
      <c r="H118" s="435"/>
      <c r="I118" s="435"/>
      <c r="J118" s="435"/>
      <c r="K118" s="14"/>
      <c r="L118" s="435"/>
      <c r="M118" s="296"/>
    </row>
    <row r="119" spans="1:13" ht="15" customHeight="1">
      <c r="A119" s="692"/>
      <c r="B119" s="692"/>
      <c r="C119" s="550"/>
      <c r="D119" s="550"/>
      <c r="E119" s="296"/>
      <c r="F119" s="296"/>
      <c r="G119" s="296"/>
      <c r="H119" s="296"/>
      <c r="I119" s="296"/>
      <c r="J119" s="296"/>
      <c r="K119" s="296"/>
      <c r="L119" s="296"/>
      <c r="M119" s="296"/>
    </row>
  </sheetData>
  <mergeCells count="7">
    <mergeCell ref="A107:L107"/>
    <mergeCell ref="A2:L2"/>
    <mergeCell ref="A12:L12"/>
    <mergeCell ref="A54:L54"/>
    <mergeCell ref="A62:L62"/>
    <mergeCell ref="A96:L96"/>
    <mergeCell ref="A102:L102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22">
    <tabColor rgb="FF6AA84F"/>
    <pageSetUpPr fitToPage="1"/>
  </sheetPr>
  <dimension ref="A1:M120"/>
  <sheetViews>
    <sheetView zoomScaleNormal="100" zoomScaleSheetLayoutView="85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  <c r="M1" s="296"/>
    </row>
    <row r="2" spans="1:13" ht="12.2" customHeight="1">
      <c r="A2" s="854" t="s">
        <v>8967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691"/>
    </row>
    <row r="3" spans="1:13" ht="12.2" customHeight="1">
      <c r="A3" s="37" t="s">
        <v>3102</v>
      </c>
      <c r="B3" s="23" t="s">
        <v>6461</v>
      </c>
      <c r="C3" s="434" t="s">
        <v>3875</v>
      </c>
      <c r="D3" s="482" t="s">
        <v>6470</v>
      </c>
      <c r="E3" s="31">
        <v>1000</v>
      </c>
      <c r="F3" s="23" t="s">
        <v>1135</v>
      </c>
      <c r="G3" s="23" t="s">
        <v>1811</v>
      </c>
      <c r="H3" s="23" t="s">
        <v>1805</v>
      </c>
      <c r="I3" s="263" t="s">
        <v>3537</v>
      </c>
      <c r="J3" s="477">
        <v>101.8</v>
      </c>
      <c r="K3" s="273">
        <v>15</v>
      </c>
      <c r="L3" s="446">
        <v>3550</v>
      </c>
      <c r="M3" s="691"/>
    </row>
    <row r="4" spans="1:13" ht="12.2" customHeight="1">
      <c r="A4" s="37" t="s">
        <v>3103</v>
      </c>
      <c r="B4" s="23" t="s">
        <v>6462</v>
      </c>
      <c r="C4" s="434" t="s">
        <v>3878</v>
      </c>
      <c r="D4" s="482" t="s">
        <v>6471</v>
      </c>
      <c r="E4" s="31">
        <v>1000</v>
      </c>
      <c r="F4" s="23" t="s">
        <v>1135</v>
      </c>
      <c r="G4" s="23" t="s">
        <v>1815</v>
      </c>
      <c r="H4" s="23" t="s">
        <v>1808</v>
      </c>
      <c r="I4" s="263" t="s">
        <v>3537</v>
      </c>
      <c r="J4" s="477">
        <v>109.8</v>
      </c>
      <c r="K4" s="273">
        <v>15</v>
      </c>
      <c r="L4" s="446">
        <v>3580</v>
      </c>
      <c r="M4" s="691"/>
    </row>
    <row r="5" spans="1:13" ht="12.2" customHeight="1">
      <c r="A5" s="37" t="s">
        <v>3104</v>
      </c>
      <c r="B5" s="23" t="s">
        <v>6463</v>
      </c>
      <c r="C5" s="434" t="s">
        <v>3880</v>
      </c>
      <c r="D5" s="482" t="s">
        <v>6472</v>
      </c>
      <c r="E5" s="31">
        <v>1000</v>
      </c>
      <c r="F5" s="23" t="s">
        <v>1135</v>
      </c>
      <c r="G5" s="23" t="s">
        <v>1823</v>
      </c>
      <c r="H5" s="23" t="s">
        <v>1812</v>
      </c>
      <c r="I5" s="263" t="s">
        <v>3537</v>
      </c>
      <c r="J5" s="477">
        <v>117.7</v>
      </c>
      <c r="K5" s="273">
        <v>12</v>
      </c>
      <c r="L5" s="446">
        <v>3612</v>
      </c>
      <c r="M5" s="691"/>
    </row>
    <row r="6" spans="1:13" ht="12.2" customHeight="1">
      <c r="A6" s="37" t="s">
        <v>3105</v>
      </c>
      <c r="B6" s="23" t="s">
        <v>6464</v>
      </c>
      <c r="C6" s="434" t="s">
        <v>3882</v>
      </c>
      <c r="D6" s="482" t="s">
        <v>6473</v>
      </c>
      <c r="E6" s="31">
        <v>1000</v>
      </c>
      <c r="F6" s="23" t="s">
        <v>1135</v>
      </c>
      <c r="G6" s="23" t="s">
        <v>3548</v>
      </c>
      <c r="H6" s="23" t="s">
        <v>1816</v>
      </c>
      <c r="I6" s="263" t="s">
        <v>3537</v>
      </c>
      <c r="J6" s="477">
        <v>125.5</v>
      </c>
      <c r="K6" s="273">
        <v>12</v>
      </c>
      <c r="L6" s="446">
        <v>3643</v>
      </c>
      <c r="M6" s="691"/>
    </row>
    <row r="7" spans="1:13" ht="12.2" customHeight="1">
      <c r="A7" s="37" t="s">
        <v>3106</v>
      </c>
      <c r="B7" s="23" t="s">
        <v>6465</v>
      </c>
      <c r="C7" s="434" t="s">
        <v>3884</v>
      </c>
      <c r="D7" s="482" t="s">
        <v>6474</v>
      </c>
      <c r="E7" s="31">
        <v>1000</v>
      </c>
      <c r="F7" s="23" t="s">
        <v>1135</v>
      </c>
      <c r="G7" s="23" t="s">
        <v>1718</v>
      </c>
      <c r="H7" s="23" t="s">
        <v>1811</v>
      </c>
      <c r="I7" s="263" t="s">
        <v>3537</v>
      </c>
      <c r="J7" s="477">
        <v>135</v>
      </c>
      <c r="K7" s="273">
        <v>9</v>
      </c>
      <c r="L7" s="446">
        <v>3675</v>
      </c>
      <c r="M7" s="691"/>
    </row>
    <row r="8" spans="1:13" ht="12.2" customHeight="1">
      <c r="A8" s="37" t="s">
        <v>3107</v>
      </c>
      <c r="B8" s="23" t="s">
        <v>6466</v>
      </c>
      <c r="C8" s="434" t="s">
        <v>3886</v>
      </c>
      <c r="D8" s="482" t="s">
        <v>6475</v>
      </c>
      <c r="E8" s="31">
        <v>1000</v>
      </c>
      <c r="F8" s="23" t="s">
        <v>1135</v>
      </c>
      <c r="G8" s="23" t="s">
        <v>1721</v>
      </c>
      <c r="H8" s="23" t="s">
        <v>1815</v>
      </c>
      <c r="I8" s="263" t="s">
        <v>3537</v>
      </c>
      <c r="J8" s="477">
        <v>142.80000000000001</v>
      </c>
      <c r="K8" s="273">
        <v>9</v>
      </c>
      <c r="L8" s="446">
        <v>3857</v>
      </c>
      <c r="M8" s="691"/>
    </row>
    <row r="9" spans="1:13" ht="12.2" customHeight="1">
      <c r="A9" s="37" t="s">
        <v>3108</v>
      </c>
      <c r="B9" s="23" t="s">
        <v>6467</v>
      </c>
      <c r="C9" s="434" t="s">
        <v>3888</v>
      </c>
      <c r="D9" s="482" t="s">
        <v>6476</v>
      </c>
      <c r="E9" s="31">
        <v>1000</v>
      </c>
      <c r="F9" s="23" t="s">
        <v>1135</v>
      </c>
      <c r="G9" s="23" t="s">
        <v>1724</v>
      </c>
      <c r="H9" s="23" t="s">
        <v>1823</v>
      </c>
      <c r="I9" s="263" t="s">
        <v>3537</v>
      </c>
      <c r="J9" s="477">
        <v>150.6</v>
      </c>
      <c r="K9" s="273">
        <v>9</v>
      </c>
      <c r="L9" s="446">
        <v>3929</v>
      </c>
      <c r="M9" s="691"/>
    </row>
    <row r="10" spans="1:13" ht="12.2" customHeight="1">
      <c r="A10" s="37" t="s">
        <v>3109</v>
      </c>
      <c r="B10" s="23" t="s">
        <v>6468</v>
      </c>
      <c r="C10" s="434" t="s">
        <v>3890</v>
      </c>
      <c r="D10" s="482" t="s">
        <v>6477</v>
      </c>
      <c r="E10" s="31">
        <v>1000</v>
      </c>
      <c r="F10" s="23" t="s">
        <v>1135</v>
      </c>
      <c r="G10" s="23" t="s">
        <v>1727</v>
      </c>
      <c r="H10" s="23" t="s">
        <v>3548</v>
      </c>
      <c r="I10" s="263" t="s">
        <v>3537</v>
      </c>
      <c r="J10" s="477">
        <v>158.4</v>
      </c>
      <c r="K10" s="273">
        <v>9</v>
      </c>
      <c r="L10" s="446">
        <v>3959</v>
      </c>
      <c r="M10" s="691"/>
    </row>
    <row r="11" spans="1:13" ht="12.2" customHeight="1">
      <c r="A11" s="37" t="s">
        <v>3110</v>
      </c>
      <c r="B11" s="23" t="s">
        <v>6469</v>
      </c>
      <c r="C11" s="434" t="s">
        <v>3892</v>
      </c>
      <c r="D11" s="482" t="s">
        <v>6478</v>
      </c>
      <c r="E11" s="31">
        <v>1000</v>
      </c>
      <c r="F11" s="23" t="s">
        <v>1135</v>
      </c>
      <c r="G11" s="23" t="s">
        <v>1730</v>
      </c>
      <c r="H11" s="23" t="s">
        <v>3551</v>
      </c>
      <c r="I11" s="263" t="s">
        <v>3537</v>
      </c>
      <c r="J11" s="477">
        <v>166.1</v>
      </c>
      <c r="K11" s="273">
        <v>9</v>
      </c>
      <c r="L11" s="446">
        <v>3995</v>
      </c>
      <c r="M11" s="691"/>
    </row>
    <row r="12" spans="1:13" ht="12.2" customHeight="1">
      <c r="A12" s="854" t="s">
        <v>8968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691"/>
    </row>
    <row r="13" spans="1:13" ht="12.2" customHeight="1">
      <c r="A13" s="37" t="s">
        <v>3111</v>
      </c>
      <c r="B13" s="23" t="s">
        <v>6479</v>
      </c>
      <c r="C13" s="434" t="s">
        <v>3895</v>
      </c>
      <c r="D13" s="482" t="s">
        <v>6520</v>
      </c>
      <c r="E13" s="31">
        <v>1000</v>
      </c>
      <c r="F13" s="23" t="s">
        <v>1135</v>
      </c>
      <c r="G13" s="23" t="s">
        <v>4072</v>
      </c>
      <c r="H13" s="23" t="s">
        <v>349</v>
      </c>
      <c r="I13" s="263" t="s">
        <v>3537</v>
      </c>
      <c r="J13" s="477">
        <v>102.7</v>
      </c>
      <c r="K13" s="273">
        <v>15</v>
      </c>
      <c r="L13" s="446">
        <v>4421</v>
      </c>
      <c r="M13" s="691"/>
    </row>
    <row r="14" spans="1:13" ht="12.2" customHeight="1">
      <c r="A14" s="37" t="s">
        <v>3112</v>
      </c>
      <c r="B14" s="23" t="s">
        <v>6480</v>
      </c>
      <c r="C14" s="434" t="s">
        <v>3897</v>
      </c>
      <c r="D14" s="482" t="s">
        <v>6521</v>
      </c>
      <c r="E14" s="31">
        <v>1000</v>
      </c>
      <c r="F14" s="23" t="s">
        <v>1135</v>
      </c>
      <c r="G14" s="23" t="s">
        <v>4075</v>
      </c>
      <c r="H14" s="23" t="s">
        <v>353</v>
      </c>
      <c r="I14" s="263" t="s">
        <v>3537</v>
      </c>
      <c r="J14" s="477">
        <v>104.3</v>
      </c>
      <c r="K14" s="273">
        <v>15</v>
      </c>
      <c r="L14" s="446">
        <v>4421</v>
      </c>
      <c r="M14" s="691"/>
    </row>
    <row r="15" spans="1:13" ht="12.2" customHeight="1">
      <c r="A15" s="37" t="s">
        <v>3113</v>
      </c>
      <c r="B15" s="23" t="s">
        <v>6481</v>
      </c>
      <c r="C15" s="434" t="s">
        <v>3899</v>
      </c>
      <c r="D15" s="482" t="s">
        <v>6522</v>
      </c>
      <c r="E15" s="31">
        <v>1000</v>
      </c>
      <c r="F15" s="23" t="s">
        <v>1135</v>
      </c>
      <c r="G15" s="23" t="s">
        <v>1870</v>
      </c>
      <c r="H15" s="23" t="s">
        <v>357</v>
      </c>
      <c r="I15" s="263" t="s">
        <v>3537</v>
      </c>
      <c r="J15" s="477">
        <v>105.8</v>
      </c>
      <c r="K15" s="273">
        <v>15</v>
      </c>
      <c r="L15" s="446">
        <v>4421</v>
      </c>
      <c r="M15" s="691"/>
    </row>
    <row r="16" spans="1:13" ht="12.2" customHeight="1">
      <c r="A16" s="37" t="s">
        <v>3114</v>
      </c>
      <c r="B16" s="23" t="s">
        <v>6482</v>
      </c>
      <c r="C16" s="434" t="s">
        <v>3901</v>
      </c>
      <c r="D16" s="482" t="s">
        <v>6523</v>
      </c>
      <c r="E16" s="31">
        <v>1000</v>
      </c>
      <c r="F16" s="23" t="s">
        <v>1135</v>
      </c>
      <c r="G16" s="23" t="s">
        <v>1873</v>
      </c>
      <c r="H16" s="23" t="s">
        <v>361</v>
      </c>
      <c r="I16" s="263" t="s">
        <v>3537</v>
      </c>
      <c r="J16" s="477">
        <v>107.4</v>
      </c>
      <c r="K16" s="273">
        <v>15</v>
      </c>
      <c r="L16" s="446">
        <v>4421</v>
      </c>
      <c r="M16" s="691"/>
    </row>
    <row r="17" spans="1:13" ht="12.2" customHeight="1">
      <c r="A17" s="37" t="s">
        <v>3115</v>
      </c>
      <c r="B17" s="23" t="s">
        <v>6483</v>
      </c>
      <c r="C17" s="434" t="s">
        <v>3903</v>
      </c>
      <c r="D17" s="482" t="s">
        <v>6524</v>
      </c>
      <c r="E17" s="31">
        <v>1000</v>
      </c>
      <c r="F17" s="23" t="s">
        <v>1135</v>
      </c>
      <c r="G17" s="23" t="s">
        <v>1876</v>
      </c>
      <c r="H17" s="23" t="s">
        <v>364</v>
      </c>
      <c r="I17" s="263" t="s">
        <v>3537</v>
      </c>
      <c r="J17" s="477">
        <v>109</v>
      </c>
      <c r="K17" s="273">
        <v>15</v>
      </c>
      <c r="L17" s="446">
        <v>4421</v>
      </c>
      <c r="M17" s="691"/>
    </row>
    <row r="18" spans="1:13" ht="12.2" customHeight="1">
      <c r="A18" s="37" t="s">
        <v>3116</v>
      </c>
      <c r="B18" s="23" t="s">
        <v>6484</v>
      </c>
      <c r="C18" s="434" t="s">
        <v>3905</v>
      </c>
      <c r="D18" s="482" t="s">
        <v>6525</v>
      </c>
      <c r="E18" s="31">
        <v>1000</v>
      </c>
      <c r="F18" s="23" t="s">
        <v>1135</v>
      </c>
      <c r="G18" s="23" t="s">
        <v>1879</v>
      </c>
      <c r="H18" s="23" t="s">
        <v>367</v>
      </c>
      <c r="I18" s="263" t="s">
        <v>3537</v>
      </c>
      <c r="J18" s="477">
        <v>110.6</v>
      </c>
      <c r="K18" s="273">
        <v>12</v>
      </c>
      <c r="L18" s="446">
        <v>4457</v>
      </c>
      <c r="M18" s="691"/>
    </row>
    <row r="19" spans="1:13" ht="12.2" customHeight="1">
      <c r="A19" s="37" t="s">
        <v>3117</v>
      </c>
      <c r="B19" s="23" t="s">
        <v>6485</v>
      </c>
      <c r="C19" s="434" t="s">
        <v>3907</v>
      </c>
      <c r="D19" s="482" t="s">
        <v>6526</v>
      </c>
      <c r="E19" s="31">
        <v>1000</v>
      </c>
      <c r="F19" s="23" t="s">
        <v>1135</v>
      </c>
      <c r="G19" s="23" t="s">
        <v>1882</v>
      </c>
      <c r="H19" s="23" t="s">
        <v>370</v>
      </c>
      <c r="I19" s="263" t="s">
        <v>3537</v>
      </c>
      <c r="J19" s="477">
        <v>112.2</v>
      </c>
      <c r="K19" s="273">
        <v>12</v>
      </c>
      <c r="L19" s="446">
        <v>4457</v>
      </c>
      <c r="M19" s="691"/>
    </row>
    <row r="20" spans="1:13" ht="12.2" customHeight="1">
      <c r="A20" s="37" t="s">
        <v>3118</v>
      </c>
      <c r="B20" s="23" t="s">
        <v>6486</v>
      </c>
      <c r="C20" s="434" t="s">
        <v>3909</v>
      </c>
      <c r="D20" s="482" t="s">
        <v>6527</v>
      </c>
      <c r="E20" s="31">
        <v>1000</v>
      </c>
      <c r="F20" s="23" t="s">
        <v>1135</v>
      </c>
      <c r="G20" s="23" t="s">
        <v>1885</v>
      </c>
      <c r="H20" s="23" t="s">
        <v>373</v>
      </c>
      <c r="I20" s="263" t="s">
        <v>3537</v>
      </c>
      <c r="J20" s="477">
        <v>113.8</v>
      </c>
      <c r="K20" s="273">
        <v>12</v>
      </c>
      <c r="L20" s="446">
        <v>4457</v>
      </c>
      <c r="M20" s="691"/>
    </row>
    <row r="21" spans="1:13" ht="12.2" customHeight="1">
      <c r="A21" s="37" t="s">
        <v>3119</v>
      </c>
      <c r="B21" s="23" t="s">
        <v>6487</v>
      </c>
      <c r="C21" s="434" t="s">
        <v>3911</v>
      </c>
      <c r="D21" s="482" t="s">
        <v>6528</v>
      </c>
      <c r="E21" s="31">
        <v>1000</v>
      </c>
      <c r="F21" s="23" t="s">
        <v>1135</v>
      </c>
      <c r="G21" s="23" t="s">
        <v>1888</v>
      </c>
      <c r="H21" s="23" t="s">
        <v>376</v>
      </c>
      <c r="I21" s="263" t="s">
        <v>3537</v>
      </c>
      <c r="J21" s="477">
        <v>115.3</v>
      </c>
      <c r="K21" s="273">
        <v>12</v>
      </c>
      <c r="L21" s="446">
        <v>4457</v>
      </c>
      <c r="M21" s="691"/>
    </row>
    <row r="22" spans="1:13" ht="12.2" customHeight="1">
      <c r="A22" s="37" t="s">
        <v>3120</v>
      </c>
      <c r="B22" s="23" t="s">
        <v>6488</v>
      </c>
      <c r="C22" s="434" t="s">
        <v>3913</v>
      </c>
      <c r="D22" s="482" t="s">
        <v>6529</v>
      </c>
      <c r="E22" s="31">
        <v>1000</v>
      </c>
      <c r="F22" s="23" t="s">
        <v>1135</v>
      </c>
      <c r="G22" s="23" t="s">
        <v>1891</v>
      </c>
      <c r="H22" s="23" t="s">
        <v>4036</v>
      </c>
      <c r="I22" s="263" t="s">
        <v>3537</v>
      </c>
      <c r="J22" s="477">
        <v>116.9</v>
      </c>
      <c r="K22" s="273">
        <v>12</v>
      </c>
      <c r="L22" s="446">
        <v>4457</v>
      </c>
      <c r="M22" s="691"/>
    </row>
    <row r="23" spans="1:13" ht="12.2" customHeight="1">
      <c r="A23" s="37" t="s">
        <v>3121</v>
      </c>
      <c r="B23" s="23" t="s">
        <v>6489</v>
      </c>
      <c r="C23" s="434" t="s">
        <v>3915</v>
      </c>
      <c r="D23" s="482" t="s">
        <v>6530</v>
      </c>
      <c r="E23" s="31">
        <v>1000</v>
      </c>
      <c r="F23" s="23" t="s">
        <v>1135</v>
      </c>
      <c r="G23" s="23" t="s">
        <v>837</v>
      </c>
      <c r="H23" s="23" t="s">
        <v>4039</v>
      </c>
      <c r="I23" s="263" t="s">
        <v>3537</v>
      </c>
      <c r="J23" s="477">
        <v>118.5</v>
      </c>
      <c r="K23" s="273">
        <v>12</v>
      </c>
      <c r="L23" s="446">
        <v>4484</v>
      </c>
      <c r="M23" s="691"/>
    </row>
    <row r="24" spans="1:13" ht="12.2" customHeight="1">
      <c r="A24" s="37" t="s">
        <v>3122</v>
      </c>
      <c r="B24" s="23" t="s">
        <v>6490</v>
      </c>
      <c r="C24" s="434" t="s">
        <v>3917</v>
      </c>
      <c r="D24" s="482" t="s">
        <v>6531</v>
      </c>
      <c r="E24" s="31">
        <v>1000</v>
      </c>
      <c r="F24" s="23" t="s">
        <v>1135</v>
      </c>
      <c r="G24" s="23" t="s">
        <v>840</v>
      </c>
      <c r="H24" s="23" t="s">
        <v>4042</v>
      </c>
      <c r="I24" s="263" t="s">
        <v>3537</v>
      </c>
      <c r="J24" s="477">
        <v>120</v>
      </c>
      <c r="K24" s="273">
        <v>12</v>
      </c>
      <c r="L24" s="446">
        <v>4484</v>
      </c>
      <c r="M24" s="691"/>
    </row>
    <row r="25" spans="1:13" ht="12.2" customHeight="1">
      <c r="A25" s="37" t="s">
        <v>3123</v>
      </c>
      <c r="B25" s="23" t="s">
        <v>6491</v>
      </c>
      <c r="C25" s="434" t="s">
        <v>3919</v>
      </c>
      <c r="D25" s="482" t="s">
        <v>6532</v>
      </c>
      <c r="E25" s="31">
        <v>1000</v>
      </c>
      <c r="F25" s="23" t="s">
        <v>1135</v>
      </c>
      <c r="G25" s="23" t="s">
        <v>843</v>
      </c>
      <c r="H25" s="23" t="s">
        <v>4045</v>
      </c>
      <c r="I25" s="263" t="s">
        <v>3537</v>
      </c>
      <c r="J25" s="477">
        <v>121.6</v>
      </c>
      <c r="K25" s="273">
        <v>12</v>
      </c>
      <c r="L25" s="446">
        <v>4484</v>
      </c>
      <c r="M25" s="691"/>
    </row>
    <row r="26" spans="1:13" ht="12.2" customHeight="1">
      <c r="A26" s="37" t="s">
        <v>3124</v>
      </c>
      <c r="B26" s="23" t="s">
        <v>6492</v>
      </c>
      <c r="C26" s="434" t="s">
        <v>3921</v>
      </c>
      <c r="D26" s="482" t="s">
        <v>6533</v>
      </c>
      <c r="E26" s="31">
        <v>1000</v>
      </c>
      <c r="F26" s="23" t="s">
        <v>1135</v>
      </c>
      <c r="G26" s="23" t="s">
        <v>846</v>
      </c>
      <c r="H26" s="23" t="s">
        <v>4048</v>
      </c>
      <c r="I26" s="263" t="s">
        <v>3537</v>
      </c>
      <c r="J26" s="477">
        <v>123.2</v>
      </c>
      <c r="K26" s="273">
        <v>12</v>
      </c>
      <c r="L26" s="446">
        <v>4484</v>
      </c>
      <c r="M26" s="691"/>
    </row>
    <row r="27" spans="1:13" ht="12.2" customHeight="1">
      <c r="A27" s="37" t="s">
        <v>3125</v>
      </c>
      <c r="B27" s="23" t="s">
        <v>6493</v>
      </c>
      <c r="C27" s="434" t="s">
        <v>3923</v>
      </c>
      <c r="D27" s="482" t="s">
        <v>6534</v>
      </c>
      <c r="E27" s="31">
        <v>1000</v>
      </c>
      <c r="F27" s="23" t="s">
        <v>1135</v>
      </c>
      <c r="G27" s="23" t="s">
        <v>849</v>
      </c>
      <c r="H27" s="23" t="s">
        <v>4051</v>
      </c>
      <c r="I27" s="263" t="s">
        <v>3537</v>
      </c>
      <c r="J27" s="477">
        <v>124.8</v>
      </c>
      <c r="K27" s="273">
        <v>12</v>
      </c>
      <c r="L27" s="446">
        <v>4484</v>
      </c>
      <c r="M27" s="691"/>
    </row>
    <row r="28" spans="1:13" ht="12.2" customHeight="1">
      <c r="A28" s="37" t="s">
        <v>3126</v>
      </c>
      <c r="B28" s="23" t="s">
        <v>6494</v>
      </c>
      <c r="C28" s="434" t="s">
        <v>3925</v>
      </c>
      <c r="D28" s="482" t="s">
        <v>6535</v>
      </c>
      <c r="E28" s="31">
        <v>1000</v>
      </c>
      <c r="F28" s="23" t="s">
        <v>1135</v>
      </c>
      <c r="G28" s="23" t="s">
        <v>852</v>
      </c>
      <c r="H28" s="23" t="s">
        <v>4054</v>
      </c>
      <c r="I28" s="263" t="s">
        <v>3537</v>
      </c>
      <c r="J28" s="477">
        <v>126.4</v>
      </c>
      <c r="K28" s="273">
        <v>12</v>
      </c>
      <c r="L28" s="446">
        <v>4520</v>
      </c>
      <c r="M28" s="691"/>
    </row>
    <row r="29" spans="1:13" ht="12.2" customHeight="1">
      <c r="A29" s="37" t="s">
        <v>3127</v>
      </c>
      <c r="B29" s="23" t="s">
        <v>6495</v>
      </c>
      <c r="C29" s="434" t="s">
        <v>3927</v>
      </c>
      <c r="D29" s="482" t="s">
        <v>6536</v>
      </c>
      <c r="E29" s="31">
        <v>1000</v>
      </c>
      <c r="F29" s="23" t="s">
        <v>1135</v>
      </c>
      <c r="G29" s="23" t="s">
        <v>855</v>
      </c>
      <c r="H29" s="23" t="s">
        <v>4057</v>
      </c>
      <c r="I29" s="263" t="s">
        <v>3537</v>
      </c>
      <c r="J29" s="477">
        <v>127.9</v>
      </c>
      <c r="K29" s="273">
        <v>12</v>
      </c>
      <c r="L29" s="446">
        <v>4520</v>
      </c>
      <c r="M29" s="691"/>
    </row>
    <row r="30" spans="1:13" ht="12.2" customHeight="1">
      <c r="A30" s="37" t="s">
        <v>3128</v>
      </c>
      <c r="B30" s="23" t="s">
        <v>6496</v>
      </c>
      <c r="C30" s="434" t="s">
        <v>3929</v>
      </c>
      <c r="D30" s="482" t="s">
        <v>6537</v>
      </c>
      <c r="E30" s="31">
        <v>1000</v>
      </c>
      <c r="F30" s="23" t="s">
        <v>1135</v>
      </c>
      <c r="G30" s="23" t="s">
        <v>3616</v>
      </c>
      <c r="H30" s="23" t="s">
        <v>4060</v>
      </c>
      <c r="I30" s="263" t="s">
        <v>3537</v>
      </c>
      <c r="J30" s="477">
        <v>129.5</v>
      </c>
      <c r="K30" s="273">
        <v>12</v>
      </c>
      <c r="L30" s="446">
        <v>4520</v>
      </c>
      <c r="M30" s="691"/>
    </row>
    <row r="31" spans="1:13" ht="12.2" customHeight="1">
      <c r="A31" s="37" t="s">
        <v>3129</v>
      </c>
      <c r="B31" s="23" t="s">
        <v>6497</v>
      </c>
      <c r="C31" s="434" t="s">
        <v>3931</v>
      </c>
      <c r="D31" s="482" t="s">
        <v>6538</v>
      </c>
      <c r="E31" s="31">
        <v>1000</v>
      </c>
      <c r="F31" s="23" t="s">
        <v>1135</v>
      </c>
      <c r="G31" s="23" t="s">
        <v>3619</v>
      </c>
      <c r="H31" s="23" t="s">
        <v>4063</v>
      </c>
      <c r="I31" s="263" t="s">
        <v>3537</v>
      </c>
      <c r="J31" s="477">
        <v>131.1</v>
      </c>
      <c r="K31" s="273">
        <v>12</v>
      </c>
      <c r="L31" s="446">
        <v>4520</v>
      </c>
      <c r="M31" s="691"/>
    </row>
    <row r="32" spans="1:13" ht="12.2" customHeight="1">
      <c r="A32" s="37" t="s">
        <v>3130</v>
      </c>
      <c r="B32" s="23" t="s">
        <v>6498</v>
      </c>
      <c r="C32" s="434" t="s">
        <v>3933</v>
      </c>
      <c r="D32" s="482" t="s">
        <v>6539</v>
      </c>
      <c r="E32" s="31">
        <v>1000</v>
      </c>
      <c r="F32" s="23" t="s">
        <v>1135</v>
      </c>
      <c r="G32" s="23" t="s">
        <v>3622</v>
      </c>
      <c r="H32" s="23" t="s">
        <v>4066</v>
      </c>
      <c r="I32" s="263" t="s">
        <v>3537</v>
      </c>
      <c r="J32" s="477">
        <v>132.6</v>
      </c>
      <c r="K32" s="273">
        <v>12</v>
      </c>
      <c r="L32" s="446">
        <v>4520</v>
      </c>
      <c r="M32" s="691"/>
    </row>
    <row r="33" spans="1:13" ht="12.2" customHeight="1">
      <c r="A33" s="37" t="s">
        <v>3131</v>
      </c>
      <c r="B33" s="23" t="s">
        <v>6499</v>
      </c>
      <c r="C33" s="434" t="s">
        <v>3935</v>
      </c>
      <c r="D33" s="482" t="s">
        <v>6540</v>
      </c>
      <c r="E33" s="31">
        <v>1000</v>
      </c>
      <c r="F33" s="23" t="s">
        <v>1135</v>
      </c>
      <c r="G33" s="23" t="s">
        <v>3625</v>
      </c>
      <c r="H33" s="23" t="s">
        <v>4069</v>
      </c>
      <c r="I33" s="263" t="s">
        <v>3537</v>
      </c>
      <c r="J33" s="477">
        <v>134.19999999999999</v>
      </c>
      <c r="K33" s="273">
        <v>12</v>
      </c>
      <c r="L33" s="446">
        <v>4520</v>
      </c>
      <c r="M33" s="691"/>
    </row>
    <row r="34" spans="1:13" ht="12.2" customHeight="1">
      <c r="A34" s="37" t="s">
        <v>3132</v>
      </c>
      <c r="B34" s="23" t="s">
        <v>6500</v>
      </c>
      <c r="C34" s="434" t="s">
        <v>3937</v>
      </c>
      <c r="D34" s="482" t="s">
        <v>6541</v>
      </c>
      <c r="E34" s="31">
        <v>1000</v>
      </c>
      <c r="F34" s="23" t="s">
        <v>1135</v>
      </c>
      <c r="G34" s="23" t="s">
        <v>3628</v>
      </c>
      <c r="H34" s="23" t="s">
        <v>4072</v>
      </c>
      <c r="I34" s="263" t="s">
        <v>3537</v>
      </c>
      <c r="J34" s="477">
        <v>135.80000000000001</v>
      </c>
      <c r="K34" s="273">
        <v>9</v>
      </c>
      <c r="L34" s="446">
        <v>4554</v>
      </c>
      <c r="M34" s="691"/>
    </row>
    <row r="35" spans="1:13" ht="12.2" customHeight="1">
      <c r="A35" s="37" t="s">
        <v>3133</v>
      </c>
      <c r="B35" s="23" t="s">
        <v>6501</v>
      </c>
      <c r="C35" s="434" t="s">
        <v>3939</v>
      </c>
      <c r="D35" s="482" t="s">
        <v>6542</v>
      </c>
      <c r="E35" s="31">
        <v>1000</v>
      </c>
      <c r="F35" s="23" t="s">
        <v>1135</v>
      </c>
      <c r="G35" s="23" t="s">
        <v>3631</v>
      </c>
      <c r="H35" s="23" t="s">
        <v>4075</v>
      </c>
      <c r="I35" s="263" t="s">
        <v>3537</v>
      </c>
      <c r="J35" s="477">
        <v>137.30000000000001</v>
      </c>
      <c r="K35" s="273">
        <v>9</v>
      </c>
      <c r="L35" s="446">
        <v>4554</v>
      </c>
      <c r="M35" s="691"/>
    </row>
    <row r="36" spans="1:13" ht="12.2" customHeight="1">
      <c r="A36" s="37" t="s">
        <v>3134</v>
      </c>
      <c r="B36" s="23" t="s">
        <v>6502</v>
      </c>
      <c r="C36" s="434" t="s">
        <v>3941</v>
      </c>
      <c r="D36" s="482" t="s">
        <v>6543</v>
      </c>
      <c r="E36" s="31">
        <v>1000</v>
      </c>
      <c r="F36" s="23" t="s">
        <v>1135</v>
      </c>
      <c r="G36" s="23" t="s">
        <v>3634</v>
      </c>
      <c r="H36" s="23" t="s">
        <v>1870</v>
      </c>
      <c r="I36" s="263" t="s">
        <v>3537</v>
      </c>
      <c r="J36" s="477">
        <v>138.9</v>
      </c>
      <c r="K36" s="273">
        <v>9</v>
      </c>
      <c r="L36" s="446">
        <v>4554</v>
      </c>
      <c r="M36" s="691"/>
    </row>
    <row r="37" spans="1:13" ht="12.2" customHeight="1">
      <c r="A37" s="37" t="s">
        <v>3135</v>
      </c>
      <c r="B37" s="23" t="s">
        <v>6503</v>
      </c>
      <c r="C37" s="434" t="s">
        <v>3943</v>
      </c>
      <c r="D37" s="482" t="s">
        <v>6544</v>
      </c>
      <c r="E37" s="31">
        <v>1000</v>
      </c>
      <c r="F37" s="23" t="s">
        <v>1135</v>
      </c>
      <c r="G37" s="23" t="s">
        <v>3637</v>
      </c>
      <c r="H37" s="23" t="s">
        <v>1873</v>
      </c>
      <c r="I37" s="263" t="s">
        <v>3537</v>
      </c>
      <c r="J37" s="477">
        <v>140.5</v>
      </c>
      <c r="K37" s="273">
        <v>9</v>
      </c>
      <c r="L37" s="446">
        <v>4554</v>
      </c>
      <c r="M37" s="691"/>
    </row>
    <row r="38" spans="1:13" ht="12.2" customHeight="1">
      <c r="A38" s="37" t="s">
        <v>3136</v>
      </c>
      <c r="B38" s="23" t="s">
        <v>6504</v>
      </c>
      <c r="C38" s="434" t="s">
        <v>3945</v>
      </c>
      <c r="D38" s="482" t="s">
        <v>6545</v>
      </c>
      <c r="E38" s="31">
        <v>1000</v>
      </c>
      <c r="F38" s="23" t="s">
        <v>1135</v>
      </c>
      <c r="G38" s="23" t="s">
        <v>1135</v>
      </c>
      <c r="H38" s="23" t="s">
        <v>1876</v>
      </c>
      <c r="I38" s="263" t="s">
        <v>3537</v>
      </c>
      <c r="J38" s="477">
        <v>142</v>
      </c>
      <c r="K38" s="273">
        <v>9</v>
      </c>
      <c r="L38" s="446">
        <v>4554</v>
      </c>
      <c r="M38" s="691"/>
    </row>
    <row r="39" spans="1:13" ht="12.2" customHeight="1">
      <c r="A39" s="37" t="s">
        <v>3137</v>
      </c>
      <c r="B39" s="23" t="s">
        <v>6505</v>
      </c>
      <c r="C39" s="434" t="s">
        <v>3947</v>
      </c>
      <c r="D39" s="482" t="s">
        <v>6546</v>
      </c>
      <c r="E39" s="31">
        <v>1000</v>
      </c>
      <c r="F39" s="23" t="s">
        <v>1135</v>
      </c>
      <c r="G39" s="23" t="s">
        <v>1227</v>
      </c>
      <c r="H39" s="23" t="s">
        <v>1879</v>
      </c>
      <c r="I39" s="263" t="s">
        <v>3537</v>
      </c>
      <c r="J39" s="477">
        <v>143.6</v>
      </c>
      <c r="K39" s="273">
        <v>9</v>
      </c>
      <c r="L39" s="446">
        <v>4734</v>
      </c>
      <c r="M39" s="691"/>
    </row>
    <row r="40" spans="1:13" ht="12.2" customHeight="1">
      <c r="A40" s="37" t="s">
        <v>3138</v>
      </c>
      <c r="B40" s="23" t="s">
        <v>6506</v>
      </c>
      <c r="C40" s="434" t="s">
        <v>3949</v>
      </c>
      <c r="D40" s="482" t="s">
        <v>6547</v>
      </c>
      <c r="E40" s="31">
        <v>1000</v>
      </c>
      <c r="F40" s="23" t="s">
        <v>1135</v>
      </c>
      <c r="G40" s="23" t="s">
        <v>1230</v>
      </c>
      <c r="H40" s="23" t="s">
        <v>1882</v>
      </c>
      <c r="I40" s="263" t="s">
        <v>3537</v>
      </c>
      <c r="J40" s="477">
        <v>145.1</v>
      </c>
      <c r="K40" s="273">
        <v>9</v>
      </c>
      <c r="L40" s="446">
        <v>4734</v>
      </c>
      <c r="M40" s="691"/>
    </row>
    <row r="41" spans="1:13" ht="12.2" customHeight="1">
      <c r="A41" s="37" t="s">
        <v>3139</v>
      </c>
      <c r="B41" s="23" t="s">
        <v>6507</v>
      </c>
      <c r="C41" s="434" t="s">
        <v>3951</v>
      </c>
      <c r="D41" s="482" t="s">
        <v>6548</v>
      </c>
      <c r="E41" s="31">
        <v>1000</v>
      </c>
      <c r="F41" s="23" t="s">
        <v>1135</v>
      </c>
      <c r="G41" s="23" t="s">
        <v>1233</v>
      </c>
      <c r="H41" s="23" t="s">
        <v>1885</v>
      </c>
      <c r="I41" s="263" t="s">
        <v>3537</v>
      </c>
      <c r="J41" s="477">
        <v>146.69999999999999</v>
      </c>
      <c r="K41" s="273">
        <v>9</v>
      </c>
      <c r="L41" s="446">
        <v>4734</v>
      </c>
      <c r="M41" s="691"/>
    </row>
    <row r="42" spans="1:13" ht="12.2" customHeight="1">
      <c r="A42" s="37" t="s">
        <v>3140</v>
      </c>
      <c r="B42" s="23" t="s">
        <v>6508</v>
      </c>
      <c r="C42" s="434" t="s">
        <v>3953</v>
      </c>
      <c r="D42" s="482" t="s">
        <v>6549</v>
      </c>
      <c r="E42" s="31">
        <v>1000</v>
      </c>
      <c r="F42" s="23" t="s">
        <v>1135</v>
      </c>
      <c r="G42" s="23" t="s">
        <v>1237</v>
      </c>
      <c r="H42" s="23" t="s">
        <v>1888</v>
      </c>
      <c r="I42" s="263" t="s">
        <v>3537</v>
      </c>
      <c r="J42" s="477">
        <v>148.19999999999999</v>
      </c>
      <c r="K42" s="273">
        <v>9</v>
      </c>
      <c r="L42" s="446">
        <v>4734</v>
      </c>
      <c r="M42" s="691"/>
    </row>
    <row r="43" spans="1:13" ht="12.2" customHeight="1">
      <c r="A43" s="37" t="s">
        <v>3141</v>
      </c>
      <c r="B43" s="23" t="s">
        <v>6509</v>
      </c>
      <c r="C43" s="434" t="s">
        <v>3955</v>
      </c>
      <c r="D43" s="482" t="s">
        <v>6550</v>
      </c>
      <c r="E43" s="31">
        <v>1000</v>
      </c>
      <c r="F43" s="23" t="s">
        <v>1135</v>
      </c>
      <c r="G43" s="23" t="s">
        <v>1240</v>
      </c>
      <c r="H43" s="23" t="s">
        <v>1891</v>
      </c>
      <c r="I43" s="263" t="s">
        <v>3537</v>
      </c>
      <c r="J43" s="477">
        <v>149.80000000000001</v>
      </c>
      <c r="K43" s="273">
        <v>9</v>
      </c>
      <c r="L43" s="446">
        <v>4734</v>
      </c>
      <c r="M43" s="691"/>
    </row>
    <row r="44" spans="1:13" ht="12.2" customHeight="1">
      <c r="A44" s="37" t="s">
        <v>3142</v>
      </c>
      <c r="B44" s="23" t="s">
        <v>6510</v>
      </c>
      <c r="C44" s="434" t="s">
        <v>3957</v>
      </c>
      <c r="D44" s="482" t="s">
        <v>6551</v>
      </c>
      <c r="E44" s="31">
        <v>1000</v>
      </c>
      <c r="F44" s="23" t="s">
        <v>1135</v>
      </c>
      <c r="G44" s="23" t="s">
        <v>1243</v>
      </c>
      <c r="H44" s="23" t="s">
        <v>837</v>
      </c>
      <c r="I44" s="263" t="s">
        <v>3537</v>
      </c>
      <c r="J44" s="477">
        <v>151.4</v>
      </c>
      <c r="K44" s="273">
        <v>9</v>
      </c>
      <c r="L44" s="446">
        <v>4839</v>
      </c>
      <c r="M44" s="691"/>
    </row>
    <row r="45" spans="1:13" ht="12.2" customHeight="1">
      <c r="A45" s="37" t="s">
        <v>3143</v>
      </c>
      <c r="B45" s="23" t="s">
        <v>6511</v>
      </c>
      <c r="C45" s="434" t="s">
        <v>3959</v>
      </c>
      <c r="D45" s="482" t="s">
        <v>6552</v>
      </c>
      <c r="E45" s="31">
        <v>1000</v>
      </c>
      <c r="F45" s="23" t="s">
        <v>1135</v>
      </c>
      <c r="G45" s="23" t="s">
        <v>1078</v>
      </c>
      <c r="H45" s="23" t="s">
        <v>840</v>
      </c>
      <c r="I45" s="263" t="s">
        <v>3537</v>
      </c>
      <c r="J45" s="477">
        <v>152.9</v>
      </c>
      <c r="K45" s="273">
        <v>9</v>
      </c>
      <c r="L45" s="446">
        <v>4839</v>
      </c>
      <c r="M45" s="691"/>
    </row>
    <row r="46" spans="1:13" ht="12.2" customHeight="1">
      <c r="A46" s="37" t="s">
        <v>3144</v>
      </c>
      <c r="B46" s="23" t="s">
        <v>6512</v>
      </c>
      <c r="C46" s="434" t="s">
        <v>3961</v>
      </c>
      <c r="D46" s="482" t="s">
        <v>6553</v>
      </c>
      <c r="E46" s="31">
        <v>1000</v>
      </c>
      <c r="F46" s="23" t="s">
        <v>1135</v>
      </c>
      <c r="G46" s="23" t="s">
        <v>1081</v>
      </c>
      <c r="H46" s="23" t="s">
        <v>843</v>
      </c>
      <c r="I46" s="263" t="s">
        <v>3537</v>
      </c>
      <c r="J46" s="477">
        <v>154.5</v>
      </c>
      <c r="K46" s="273">
        <v>9</v>
      </c>
      <c r="L46" s="446">
        <v>4839</v>
      </c>
      <c r="M46" s="691"/>
    </row>
    <row r="47" spans="1:13" ht="12.2" customHeight="1">
      <c r="A47" s="37" t="s">
        <v>3145</v>
      </c>
      <c r="B47" s="23" t="s">
        <v>6513</v>
      </c>
      <c r="C47" s="434" t="s">
        <v>3963</v>
      </c>
      <c r="D47" s="482" t="s">
        <v>6554</v>
      </c>
      <c r="E47" s="31">
        <v>1000</v>
      </c>
      <c r="F47" s="23" t="s">
        <v>1135</v>
      </c>
      <c r="G47" s="23" t="s">
        <v>1084</v>
      </c>
      <c r="H47" s="23" t="s">
        <v>846</v>
      </c>
      <c r="I47" s="263" t="s">
        <v>3537</v>
      </c>
      <c r="J47" s="477">
        <v>156.1</v>
      </c>
      <c r="K47" s="273">
        <v>9</v>
      </c>
      <c r="L47" s="446">
        <v>4839</v>
      </c>
      <c r="M47" s="691"/>
    </row>
    <row r="48" spans="1:13" ht="12.2" customHeight="1">
      <c r="A48" s="37" t="s">
        <v>3146</v>
      </c>
      <c r="B48" s="23" t="s">
        <v>6514</v>
      </c>
      <c r="C48" s="434" t="s">
        <v>3965</v>
      </c>
      <c r="D48" s="482" t="s">
        <v>6555</v>
      </c>
      <c r="E48" s="31">
        <v>1000</v>
      </c>
      <c r="F48" s="23" t="s">
        <v>1135</v>
      </c>
      <c r="G48" s="23" t="s">
        <v>1087</v>
      </c>
      <c r="H48" s="23" t="s">
        <v>849</v>
      </c>
      <c r="I48" s="263" t="s">
        <v>3537</v>
      </c>
      <c r="J48" s="477">
        <v>157.6</v>
      </c>
      <c r="K48" s="273">
        <v>9</v>
      </c>
      <c r="L48" s="446">
        <v>4839</v>
      </c>
      <c r="M48" s="691"/>
    </row>
    <row r="49" spans="1:13" ht="12.2" customHeight="1">
      <c r="A49" s="37" t="s">
        <v>3147</v>
      </c>
      <c r="B49" s="23" t="s">
        <v>6515</v>
      </c>
      <c r="C49" s="434" t="s">
        <v>3967</v>
      </c>
      <c r="D49" s="482" t="s">
        <v>6556</v>
      </c>
      <c r="E49" s="31">
        <v>1000</v>
      </c>
      <c r="F49" s="23" t="s">
        <v>1135</v>
      </c>
      <c r="G49" s="23" t="s">
        <v>1090</v>
      </c>
      <c r="H49" s="23" t="s">
        <v>852</v>
      </c>
      <c r="I49" s="263" t="s">
        <v>3537</v>
      </c>
      <c r="J49" s="477">
        <v>159.1</v>
      </c>
      <c r="K49" s="273">
        <v>9</v>
      </c>
      <c r="L49" s="446">
        <v>4863</v>
      </c>
      <c r="M49" s="691"/>
    </row>
    <row r="50" spans="1:13" ht="12.2" customHeight="1">
      <c r="A50" s="37" t="s">
        <v>3148</v>
      </c>
      <c r="B50" s="23" t="s">
        <v>6516</v>
      </c>
      <c r="C50" s="434" t="s">
        <v>3969</v>
      </c>
      <c r="D50" s="482" t="s">
        <v>6557</v>
      </c>
      <c r="E50" s="31">
        <v>1000</v>
      </c>
      <c r="F50" s="23" t="s">
        <v>1135</v>
      </c>
      <c r="G50" s="23" t="s">
        <v>1093</v>
      </c>
      <c r="H50" s="23" t="s">
        <v>855</v>
      </c>
      <c r="I50" s="263" t="s">
        <v>3537</v>
      </c>
      <c r="J50" s="477">
        <v>160.69999999999999</v>
      </c>
      <c r="K50" s="273">
        <v>9</v>
      </c>
      <c r="L50" s="446">
        <v>4863</v>
      </c>
      <c r="M50" s="691"/>
    </row>
    <row r="51" spans="1:13" ht="12.2" customHeight="1">
      <c r="A51" s="37" t="s">
        <v>3149</v>
      </c>
      <c r="B51" s="23" t="s">
        <v>6517</v>
      </c>
      <c r="C51" s="434" t="s">
        <v>3971</v>
      </c>
      <c r="D51" s="482" t="s">
        <v>6558</v>
      </c>
      <c r="E51" s="31">
        <v>1000</v>
      </c>
      <c r="F51" s="23" t="s">
        <v>1135</v>
      </c>
      <c r="G51" s="23" t="s">
        <v>1096</v>
      </c>
      <c r="H51" s="23" t="s">
        <v>3616</v>
      </c>
      <c r="I51" s="263" t="s">
        <v>3537</v>
      </c>
      <c r="J51" s="477">
        <v>162.19999999999999</v>
      </c>
      <c r="K51" s="273">
        <v>9</v>
      </c>
      <c r="L51" s="446">
        <v>4863</v>
      </c>
      <c r="M51" s="691"/>
    </row>
    <row r="52" spans="1:13" ht="12.2" customHeight="1">
      <c r="A52" s="37" t="s">
        <v>3150</v>
      </c>
      <c r="B52" s="23" t="s">
        <v>6518</v>
      </c>
      <c r="C52" s="434" t="s">
        <v>3973</v>
      </c>
      <c r="D52" s="482" t="s">
        <v>6559</v>
      </c>
      <c r="E52" s="31">
        <v>1000</v>
      </c>
      <c r="F52" s="23" t="s">
        <v>1135</v>
      </c>
      <c r="G52" s="23" t="s">
        <v>1099</v>
      </c>
      <c r="H52" s="23" t="s">
        <v>3619</v>
      </c>
      <c r="I52" s="263" t="s">
        <v>3537</v>
      </c>
      <c r="J52" s="477">
        <v>163.80000000000001</v>
      </c>
      <c r="K52" s="273">
        <v>9</v>
      </c>
      <c r="L52" s="446">
        <v>4863</v>
      </c>
      <c r="M52" s="691"/>
    </row>
    <row r="53" spans="1:13" ht="12.2" customHeight="1">
      <c r="A53" s="37" t="s">
        <v>3151</v>
      </c>
      <c r="B53" s="23" t="s">
        <v>6519</v>
      </c>
      <c r="C53" s="434" t="s">
        <v>3975</v>
      </c>
      <c r="D53" s="482" t="s">
        <v>6560</v>
      </c>
      <c r="E53" s="31">
        <v>1000</v>
      </c>
      <c r="F53" s="23" t="s">
        <v>1135</v>
      </c>
      <c r="G53" s="23" t="s">
        <v>1102</v>
      </c>
      <c r="H53" s="23" t="s">
        <v>3622</v>
      </c>
      <c r="I53" s="263" t="s">
        <v>3537</v>
      </c>
      <c r="J53" s="477">
        <v>165.3</v>
      </c>
      <c r="K53" s="273">
        <v>9</v>
      </c>
      <c r="L53" s="446">
        <v>4863</v>
      </c>
      <c r="M53" s="691"/>
    </row>
    <row r="54" spans="1:13" ht="12.75" customHeight="1">
      <c r="A54" s="854" t="s">
        <v>8969</v>
      </c>
      <c r="B54" s="854"/>
      <c r="C54" s="854"/>
      <c r="D54" s="854"/>
      <c r="E54" s="854"/>
      <c r="F54" s="854"/>
      <c r="G54" s="854"/>
      <c r="H54" s="854"/>
      <c r="I54" s="854"/>
      <c r="J54" s="857"/>
      <c r="K54" s="854"/>
      <c r="L54" s="854"/>
      <c r="M54" s="691"/>
    </row>
    <row r="55" spans="1:13" ht="12.75" customHeight="1">
      <c r="A55" s="24"/>
      <c r="B55" s="232" t="s">
        <v>281</v>
      </c>
      <c r="C55" s="434" t="s">
        <v>276</v>
      </c>
      <c r="D55" s="482" t="s">
        <v>4760</v>
      </c>
      <c r="E55" s="232" t="s">
        <v>281</v>
      </c>
      <c r="F55" s="232" t="s">
        <v>281</v>
      </c>
      <c r="G55" s="232" t="s">
        <v>281</v>
      </c>
      <c r="H55" s="232" t="s">
        <v>281</v>
      </c>
      <c r="I55" s="232" t="s">
        <v>281</v>
      </c>
      <c r="J55" s="232" t="s">
        <v>281</v>
      </c>
      <c r="K55" s="232" t="s">
        <v>281</v>
      </c>
      <c r="L55" s="446">
        <v>1450</v>
      </c>
      <c r="M55" s="691"/>
    </row>
    <row r="56" spans="1:13" ht="12.75" customHeight="1">
      <c r="A56" s="24"/>
      <c r="B56" s="232" t="s">
        <v>281</v>
      </c>
      <c r="C56" s="434" t="s">
        <v>2545</v>
      </c>
      <c r="D56" s="482" t="s">
        <v>8667</v>
      </c>
      <c r="E56" s="232" t="s">
        <v>281</v>
      </c>
      <c r="F56" s="232" t="s">
        <v>281</v>
      </c>
      <c r="G56" s="232" t="s">
        <v>281</v>
      </c>
      <c r="H56" s="232" t="s">
        <v>281</v>
      </c>
      <c r="I56" s="232" t="s">
        <v>281</v>
      </c>
      <c r="J56" s="232" t="s">
        <v>281</v>
      </c>
      <c r="K56" s="232" t="s">
        <v>281</v>
      </c>
      <c r="L56" s="446">
        <v>2705</v>
      </c>
      <c r="M56" s="691"/>
    </row>
    <row r="57" spans="1:13" ht="12.75" customHeight="1">
      <c r="A57" s="24"/>
      <c r="B57" s="232" t="s">
        <v>281</v>
      </c>
      <c r="C57" s="434" t="s">
        <v>1244</v>
      </c>
      <c r="D57" s="482" t="s">
        <v>8689</v>
      </c>
      <c r="E57" s="232" t="s">
        <v>281</v>
      </c>
      <c r="F57" s="232" t="s">
        <v>281</v>
      </c>
      <c r="G57" s="232" t="s">
        <v>281</v>
      </c>
      <c r="H57" s="232" t="s">
        <v>281</v>
      </c>
      <c r="I57" s="232" t="s">
        <v>281</v>
      </c>
      <c r="J57" s="232" t="s">
        <v>281</v>
      </c>
      <c r="K57" s="232" t="s">
        <v>281</v>
      </c>
      <c r="L57" s="446">
        <v>3815</v>
      </c>
      <c r="M57" s="691"/>
    </row>
    <row r="58" spans="1:13" ht="12.75" customHeight="1">
      <c r="A58" s="24"/>
      <c r="B58" s="232" t="s">
        <v>281</v>
      </c>
      <c r="C58" s="434" t="s">
        <v>8997</v>
      </c>
      <c r="D58" s="482" t="s">
        <v>8998</v>
      </c>
      <c r="E58" s="232" t="s">
        <v>281</v>
      </c>
      <c r="F58" s="232" t="s">
        <v>281</v>
      </c>
      <c r="G58" s="232" t="s">
        <v>281</v>
      </c>
      <c r="H58" s="232" t="s">
        <v>281</v>
      </c>
      <c r="I58" s="232" t="s">
        <v>281</v>
      </c>
      <c r="J58" s="232" t="s">
        <v>281</v>
      </c>
      <c r="K58" s="232" t="s">
        <v>281</v>
      </c>
      <c r="L58" s="446">
        <v>1815</v>
      </c>
      <c r="M58" s="691"/>
    </row>
    <row r="59" spans="1:13" ht="12.75" customHeight="1">
      <c r="A59" s="37" t="s">
        <v>8519</v>
      </c>
      <c r="B59" s="24" t="s">
        <v>8487</v>
      </c>
      <c r="C59" s="434"/>
      <c r="D59" s="469" t="s">
        <v>8516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  <c r="M59" s="691"/>
    </row>
    <row r="60" spans="1:13" ht="12.75" customHeight="1">
      <c r="A60" s="37" t="s">
        <v>8520</v>
      </c>
      <c r="B60" s="24" t="s">
        <v>8488</v>
      </c>
      <c r="C60" s="434"/>
      <c r="D60" s="469" t="s">
        <v>8517</v>
      </c>
      <c r="E60" s="31">
        <v>180</v>
      </c>
      <c r="F60" s="65">
        <v>180</v>
      </c>
      <c r="G60" s="65">
        <v>226</v>
      </c>
      <c r="H60" s="18" t="s">
        <v>281</v>
      </c>
      <c r="I60" s="18" t="s">
        <v>281</v>
      </c>
      <c r="J60" s="477">
        <v>0.7</v>
      </c>
      <c r="K60" s="18" t="s">
        <v>281</v>
      </c>
      <c r="L60" s="446">
        <v>1070</v>
      </c>
      <c r="M60" s="691"/>
    </row>
    <row r="61" spans="1:13" ht="12.75" customHeight="1">
      <c r="A61" s="37" t="s">
        <v>8521</v>
      </c>
      <c r="B61" s="24" t="s">
        <v>8489</v>
      </c>
      <c r="C61" s="434" t="s">
        <v>1246</v>
      </c>
      <c r="D61" s="469" t="s">
        <v>8518</v>
      </c>
      <c r="E61" s="31">
        <v>180</v>
      </c>
      <c r="F61" s="65">
        <v>180</v>
      </c>
      <c r="G61" s="65">
        <v>226</v>
      </c>
      <c r="H61" s="18" t="s">
        <v>281</v>
      </c>
      <c r="I61" s="18" t="s">
        <v>281</v>
      </c>
      <c r="J61" s="477">
        <v>0.7</v>
      </c>
      <c r="K61" s="18" t="s">
        <v>281</v>
      </c>
      <c r="L61" s="446">
        <v>1070</v>
      </c>
      <c r="M61" s="691"/>
    </row>
    <row r="62" spans="1:13" ht="12.75" customHeight="1">
      <c r="A62" s="854" t="s">
        <v>8970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691"/>
    </row>
    <row r="63" spans="1:13" ht="12.75" customHeight="1">
      <c r="A63" s="37" t="s">
        <v>3978</v>
      </c>
      <c r="B63" s="37" t="s">
        <v>6561</v>
      </c>
      <c r="C63" s="434" t="s">
        <v>3979</v>
      </c>
      <c r="D63" s="482" t="s">
        <v>3979</v>
      </c>
      <c r="E63" s="31" t="s">
        <v>281</v>
      </c>
      <c r="F63" s="55">
        <v>330</v>
      </c>
      <c r="G63" s="55">
        <v>165</v>
      </c>
      <c r="H63" s="24" t="s">
        <v>281</v>
      </c>
      <c r="I63" s="24" t="s">
        <v>281</v>
      </c>
      <c r="J63" s="477">
        <v>0.9</v>
      </c>
      <c r="K63" s="24" t="s">
        <v>281</v>
      </c>
      <c r="L63" s="446">
        <f>'ЛВК Sir 200 L'!L63</f>
        <v>630</v>
      </c>
      <c r="M63" s="697"/>
    </row>
    <row r="64" spans="1:13" ht="12.75" customHeight="1">
      <c r="A64" s="37" t="s">
        <v>3980</v>
      </c>
      <c r="B64" s="37" t="s">
        <v>6562</v>
      </c>
      <c r="C64" s="434" t="s">
        <v>3981</v>
      </c>
      <c r="D64" s="482" t="s">
        <v>3981</v>
      </c>
      <c r="E64" s="31" t="s">
        <v>281</v>
      </c>
      <c r="F64" s="55">
        <v>330</v>
      </c>
      <c r="G64" s="55">
        <v>190</v>
      </c>
      <c r="H64" s="24" t="s">
        <v>281</v>
      </c>
      <c r="I64" s="24" t="s">
        <v>281</v>
      </c>
      <c r="J64" s="477">
        <v>1</v>
      </c>
      <c r="K64" s="24" t="s">
        <v>281</v>
      </c>
      <c r="L64" s="446">
        <f>'ЛВК Sir 200 L'!L64</f>
        <v>694</v>
      </c>
      <c r="M64" s="697"/>
    </row>
    <row r="65" spans="1:13" ht="12.75" customHeight="1">
      <c r="A65" s="37" t="s">
        <v>3982</v>
      </c>
      <c r="B65" s="37" t="s">
        <v>6563</v>
      </c>
      <c r="C65" s="434" t="s">
        <v>3983</v>
      </c>
      <c r="D65" s="482" t="s">
        <v>3983</v>
      </c>
      <c r="E65" s="31" t="s">
        <v>281</v>
      </c>
      <c r="F65" s="55">
        <v>330</v>
      </c>
      <c r="G65" s="55">
        <v>215</v>
      </c>
      <c r="H65" s="24" t="s">
        <v>281</v>
      </c>
      <c r="I65" s="24" t="s">
        <v>281</v>
      </c>
      <c r="J65" s="477">
        <v>1.1000000000000001</v>
      </c>
      <c r="K65" s="24" t="s">
        <v>281</v>
      </c>
      <c r="L65" s="446">
        <f>'ЛВК Sir 200 L'!L65</f>
        <v>756.8</v>
      </c>
      <c r="M65" s="697"/>
    </row>
    <row r="66" spans="1:13" ht="12.75" customHeight="1">
      <c r="A66" s="37" t="s">
        <v>3984</v>
      </c>
      <c r="B66" s="37" t="s">
        <v>6564</v>
      </c>
      <c r="C66" s="434" t="s">
        <v>3985</v>
      </c>
      <c r="D66" s="482" t="s">
        <v>3985</v>
      </c>
      <c r="E66" s="31" t="s">
        <v>281</v>
      </c>
      <c r="F66" s="55">
        <v>330</v>
      </c>
      <c r="G66" s="55">
        <v>240</v>
      </c>
      <c r="H66" s="24" t="s">
        <v>281</v>
      </c>
      <c r="I66" s="24" t="s">
        <v>281</v>
      </c>
      <c r="J66" s="477">
        <v>1.3</v>
      </c>
      <c r="K66" s="24" t="s">
        <v>281</v>
      </c>
      <c r="L66" s="446">
        <f>'ЛВК Sir 200 L'!L66</f>
        <v>886.6</v>
      </c>
      <c r="M66" s="697"/>
    </row>
    <row r="67" spans="1:13" ht="12.75" customHeight="1">
      <c r="A67" s="37" t="s">
        <v>3986</v>
      </c>
      <c r="B67" s="37" t="s">
        <v>6565</v>
      </c>
      <c r="C67" s="434" t="s">
        <v>3987</v>
      </c>
      <c r="D67" s="482" t="s">
        <v>3987</v>
      </c>
      <c r="E67" s="31" t="s">
        <v>281</v>
      </c>
      <c r="F67" s="55">
        <v>330</v>
      </c>
      <c r="G67" s="55">
        <v>265</v>
      </c>
      <c r="H67" s="24" t="s">
        <v>281</v>
      </c>
      <c r="I67" s="24" t="s">
        <v>281</v>
      </c>
      <c r="J67" s="477">
        <v>1.4</v>
      </c>
      <c r="K67" s="24" t="s">
        <v>281</v>
      </c>
      <c r="L67" s="446">
        <f>'ЛВК Sir 200 L'!L67</f>
        <v>946.4</v>
      </c>
      <c r="M67" s="697"/>
    </row>
    <row r="68" spans="1:13" ht="12.75" customHeight="1">
      <c r="A68" s="37" t="s">
        <v>3988</v>
      </c>
      <c r="B68" s="37" t="s">
        <v>6566</v>
      </c>
      <c r="C68" s="434" t="s">
        <v>3989</v>
      </c>
      <c r="D68" s="482" t="s">
        <v>3989</v>
      </c>
      <c r="E68" s="31" t="s">
        <v>281</v>
      </c>
      <c r="F68" s="55">
        <v>330</v>
      </c>
      <c r="G68" s="55">
        <v>295</v>
      </c>
      <c r="H68" s="24" t="s">
        <v>281</v>
      </c>
      <c r="I68" s="24" t="s">
        <v>281</v>
      </c>
      <c r="J68" s="477">
        <v>1.6</v>
      </c>
      <c r="K68" s="24" t="s">
        <v>281</v>
      </c>
      <c r="L68" s="446">
        <f>'ЛВК Sir 200 L'!L68</f>
        <v>1072</v>
      </c>
      <c r="M68" s="697"/>
    </row>
    <row r="69" spans="1:13" ht="12.75" customHeight="1">
      <c r="A69" s="37" t="s">
        <v>3990</v>
      </c>
      <c r="B69" s="37" t="s">
        <v>6567</v>
      </c>
      <c r="C69" s="434" t="s">
        <v>3991</v>
      </c>
      <c r="D69" s="482" t="s">
        <v>3991</v>
      </c>
      <c r="E69" s="31" t="s">
        <v>281</v>
      </c>
      <c r="F69" s="55">
        <v>330</v>
      </c>
      <c r="G69" s="55">
        <v>320</v>
      </c>
      <c r="H69" s="24" t="s">
        <v>281</v>
      </c>
      <c r="I69" s="24" t="s">
        <v>281</v>
      </c>
      <c r="J69" s="477">
        <v>1.7</v>
      </c>
      <c r="K69" s="24" t="s">
        <v>281</v>
      </c>
      <c r="L69" s="446">
        <f>'ЛВК Sir 200 L'!L69</f>
        <v>1128.8</v>
      </c>
      <c r="M69" s="697"/>
    </row>
    <row r="70" spans="1:13" ht="12.75" customHeight="1">
      <c r="A70" s="37" t="s">
        <v>3992</v>
      </c>
      <c r="B70" s="37" t="s">
        <v>6568</v>
      </c>
      <c r="C70" s="434" t="s">
        <v>3993</v>
      </c>
      <c r="D70" s="482" t="s">
        <v>3993</v>
      </c>
      <c r="E70" s="31" t="s">
        <v>281</v>
      </c>
      <c r="F70" s="55">
        <v>330</v>
      </c>
      <c r="G70" s="55">
        <v>345</v>
      </c>
      <c r="H70" s="24" t="s">
        <v>281</v>
      </c>
      <c r="I70" s="24" t="s">
        <v>281</v>
      </c>
      <c r="J70" s="477">
        <v>1.9</v>
      </c>
      <c r="K70" s="24" t="s">
        <v>281</v>
      </c>
      <c r="L70" s="446">
        <f>'ЛВК Sir 200 L'!L70</f>
        <v>1250.2</v>
      </c>
      <c r="M70" s="697"/>
    </row>
    <row r="71" spans="1:13" ht="12.75" customHeight="1" thickBot="1">
      <c r="A71" s="402" t="s">
        <v>3994</v>
      </c>
      <c r="B71" s="402" t="s">
        <v>6569</v>
      </c>
      <c r="C71" s="693" t="s">
        <v>3995</v>
      </c>
      <c r="D71" s="694" t="s">
        <v>3995</v>
      </c>
      <c r="E71" s="365" t="s">
        <v>281</v>
      </c>
      <c r="F71" s="443">
        <v>330</v>
      </c>
      <c r="G71" s="443">
        <v>370</v>
      </c>
      <c r="H71" s="366" t="s">
        <v>281</v>
      </c>
      <c r="I71" s="366" t="s">
        <v>281</v>
      </c>
      <c r="J71" s="513">
        <v>2</v>
      </c>
      <c r="K71" s="366" t="s">
        <v>281</v>
      </c>
      <c r="L71" s="689">
        <f>'ЛВК Sir 200 L'!L71</f>
        <v>1304</v>
      </c>
      <c r="M71" s="697"/>
    </row>
    <row r="72" spans="1:13" ht="12.75" customHeight="1">
      <c r="A72" s="362" t="s">
        <v>3996</v>
      </c>
      <c r="B72" s="362" t="s">
        <v>6570</v>
      </c>
      <c r="C72" s="695" t="s">
        <v>3997</v>
      </c>
      <c r="D72" s="696" t="s">
        <v>6594</v>
      </c>
      <c r="E72" s="363" t="s">
        <v>281</v>
      </c>
      <c r="F72" s="442">
        <v>330</v>
      </c>
      <c r="G72" s="442">
        <v>165</v>
      </c>
      <c r="H72" s="364" t="s">
        <v>281</v>
      </c>
      <c r="I72" s="364" t="s">
        <v>281</v>
      </c>
      <c r="J72" s="514">
        <v>1.3</v>
      </c>
      <c r="K72" s="364" t="s">
        <v>281</v>
      </c>
      <c r="L72" s="690">
        <f>'ЛВК Sir 200 L'!L72</f>
        <v>839.8</v>
      </c>
      <c r="M72" s="697"/>
    </row>
    <row r="73" spans="1:13" ht="12.75" customHeight="1">
      <c r="A73" s="37" t="s">
        <v>3998</v>
      </c>
      <c r="B73" s="37" t="s">
        <v>6571</v>
      </c>
      <c r="C73" s="434" t="s">
        <v>3999</v>
      </c>
      <c r="D73" s="482" t="s">
        <v>12214</v>
      </c>
      <c r="E73" s="31" t="s">
        <v>281</v>
      </c>
      <c r="F73" s="55">
        <v>330</v>
      </c>
      <c r="G73" s="55">
        <v>190</v>
      </c>
      <c r="H73" s="24" t="s">
        <v>281</v>
      </c>
      <c r="I73" s="24" t="s">
        <v>281</v>
      </c>
      <c r="J73" s="477">
        <v>1.4</v>
      </c>
      <c r="K73" s="24" t="s">
        <v>281</v>
      </c>
      <c r="L73" s="446">
        <f>'ЛВК Sir 200 L'!L73</f>
        <v>896</v>
      </c>
      <c r="M73" s="697"/>
    </row>
    <row r="74" spans="1:13" ht="12.75" customHeight="1">
      <c r="A74" s="37" t="s">
        <v>4000</v>
      </c>
      <c r="B74" s="37" t="s">
        <v>6572</v>
      </c>
      <c r="C74" s="434" t="s">
        <v>4001</v>
      </c>
      <c r="D74" s="482" t="s">
        <v>12215</v>
      </c>
      <c r="E74" s="31" t="s">
        <v>281</v>
      </c>
      <c r="F74" s="55">
        <v>330</v>
      </c>
      <c r="G74" s="55">
        <v>190</v>
      </c>
      <c r="H74" s="24" t="s">
        <v>281</v>
      </c>
      <c r="I74" s="24" t="s">
        <v>281</v>
      </c>
      <c r="J74" s="477">
        <v>1.6</v>
      </c>
      <c r="K74" s="24" t="s">
        <v>281</v>
      </c>
      <c r="L74" s="446">
        <f>'ЛВК Sir 200 L'!L74</f>
        <v>1014.4</v>
      </c>
      <c r="M74" s="697"/>
    </row>
    <row r="75" spans="1:13" ht="12.75" customHeight="1">
      <c r="A75" s="37" t="s">
        <v>4002</v>
      </c>
      <c r="B75" s="37" t="s">
        <v>6573</v>
      </c>
      <c r="C75" s="434" t="s">
        <v>4003</v>
      </c>
      <c r="D75" s="482" t="s">
        <v>6597</v>
      </c>
      <c r="E75" s="31" t="s">
        <v>281</v>
      </c>
      <c r="F75" s="55">
        <v>330</v>
      </c>
      <c r="G75" s="55">
        <v>215</v>
      </c>
      <c r="H75" s="24" t="s">
        <v>281</v>
      </c>
      <c r="I75" s="24" t="s">
        <v>281</v>
      </c>
      <c r="J75" s="477">
        <v>1.5</v>
      </c>
      <c r="K75" s="24" t="s">
        <v>281</v>
      </c>
      <c r="L75" s="446">
        <f>'ЛВК Sir 200 L'!L75</f>
        <v>942</v>
      </c>
      <c r="M75" s="697"/>
    </row>
    <row r="76" spans="1:13" ht="12.75" customHeight="1">
      <c r="A76" s="37" t="s">
        <v>4004</v>
      </c>
      <c r="B76" s="37" t="s">
        <v>6574</v>
      </c>
      <c r="C76" s="434" t="s">
        <v>4005</v>
      </c>
      <c r="D76" s="482" t="s">
        <v>6598</v>
      </c>
      <c r="E76" s="31" t="s">
        <v>281</v>
      </c>
      <c r="F76" s="55">
        <v>330</v>
      </c>
      <c r="G76" s="55">
        <v>215</v>
      </c>
      <c r="H76" s="24" t="s">
        <v>281</v>
      </c>
      <c r="I76" s="24" t="s">
        <v>281</v>
      </c>
      <c r="J76" s="477">
        <v>1.7</v>
      </c>
      <c r="K76" s="24" t="s">
        <v>281</v>
      </c>
      <c r="L76" s="446">
        <f>'ЛВК Sir 200 L'!L76</f>
        <v>1057.4000000000001</v>
      </c>
      <c r="M76" s="697"/>
    </row>
    <row r="77" spans="1:13" ht="12.75" customHeight="1">
      <c r="A77" s="37" t="s">
        <v>4006</v>
      </c>
      <c r="B77" s="37" t="s">
        <v>6575</v>
      </c>
      <c r="C77" s="434" t="s">
        <v>4007</v>
      </c>
      <c r="D77" s="482" t="s">
        <v>6599</v>
      </c>
      <c r="E77" s="31" t="s">
        <v>281</v>
      </c>
      <c r="F77" s="55">
        <v>330</v>
      </c>
      <c r="G77" s="55">
        <v>215</v>
      </c>
      <c r="H77" s="24" t="s">
        <v>281</v>
      </c>
      <c r="I77" s="24" t="s">
        <v>281</v>
      </c>
      <c r="J77" s="477">
        <v>1.9</v>
      </c>
      <c r="K77" s="24" t="s">
        <v>281</v>
      </c>
      <c r="L77" s="446">
        <f>'ЛВК Sir 200 L'!L77</f>
        <v>1170.4000000000001</v>
      </c>
      <c r="M77" s="697"/>
    </row>
    <row r="78" spans="1:13" ht="12.75" customHeight="1">
      <c r="A78" s="37" t="s">
        <v>4008</v>
      </c>
      <c r="B78" s="37" t="s">
        <v>6576</v>
      </c>
      <c r="C78" s="434" t="s">
        <v>4009</v>
      </c>
      <c r="D78" s="482" t="s">
        <v>6600</v>
      </c>
      <c r="E78" s="31" t="s">
        <v>281</v>
      </c>
      <c r="F78" s="55">
        <v>330</v>
      </c>
      <c r="G78" s="55">
        <v>240</v>
      </c>
      <c r="H78" s="24" t="s">
        <v>281</v>
      </c>
      <c r="I78" s="24" t="s">
        <v>281</v>
      </c>
      <c r="J78" s="477">
        <v>1.7</v>
      </c>
      <c r="K78" s="24" t="s">
        <v>281</v>
      </c>
      <c r="L78" s="446">
        <f>'ЛВК Sir 200 L'!L78</f>
        <v>1037</v>
      </c>
      <c r="M78" s="697"/>
    </row>
    <row r="79" spans="1:13" ht="12.75" customHeight="1">
      <c r="A79" s="37" t="s">
        <v>4010</v>
      </c>
      <c r="B79" s="37" t="s">
        <v>6577</v>
      </c>
      <c r="C79" s="434" t="s">
        <v>4011</v>
      </c>
      <c r="D79" s="482" t="s">
        <v>6601</v>
      </c>
      <c r="E79" s="31" t="s">
        <v>281</v>
      </c>
      <c r="F79" s="55">
        <v>330</v>
      </c>
      <c r="G79" s="55">
        <v>240</v>
      </c>
      <c r="H79" s="24" t="s">
        <v>281</v>
      </c>
      <c r="I79" s="24" t="s">
        <v>281</v>
      </c>
      <c r="J79" s="477">
        <v>1.9</v>
      </c>
      <c r="K79" s="24" t="s">
        <v>281</v>
      </c>
      <c r="L79" s="446">
        <f>'ЛВК Sir 200 L'!L79</f>
        <v>1147.5999999999999</v>
      </c>
      <c r="M79" s="697"/>
    </row>
    <row r="80" spans="1:13" ht="12.75" customHeight="1">
      <c r="A80" s="37" t="s">
        <v>4012</v>
      </c>
      <c r="B80" s="37" t="s">
        <v>6578</v>
      </c>
      <c r="C80" s="434" t="s">
        <v>4013</v>
      </c>
      <c r="D80" s="482" t="s">
        <v>6602</v>
      </c>
      <c r="E80" s="31" t="s">
        <v>281</v>
      </c>
      <c r="F80" s="55">
        <v>330</v>
      </c>
      <c r="G80" s="55">
        <v>240</v>
      </c>
      <c r="H80" s="24" t="s">
        <v>281</v>
      </c>
      <c r="I80" s="24" t="s">
        <v>281</v>
      </c>
      <c r="J80" s="477">
        <v>2.1</v>
      </c>
      <c r="K80" s="24" t="s">
        <v>281</v>
      </c>
      <c r="L80" s="446">
        <f>'ЛВК Sir 200 L'!L80</f>
        <v>1255.8</v>
      </c>
      <c r="M80" s="697"/>
    </row>
    <row r="81" spans="1:13" ht="12.75" customHeight="1">
      <c r="A81" s="37" t="s">
        <v>4014</v>
      </c>
      <c r="B81" s="37" t="s">
        <v>6579</v>
      </c>
      <c r="C81" s="434" t="s">
        <v>4015</v>
      </c>
      <c r="D81" s="482" t="s">
        <v>6603</v>
      </c>
      <c r="E81" s="31" t="s">
        <v>281</v>
      </c>
      <c r="F81" s="55">
        <v>330</v>
      </c>
      <c r="G81" s="55">
        <v>265</v>
      </c>
      <c r="H81" s="24" t="s">
        <v>281</v>
      </c>
      <c r="I81" s="24" t="s">
        <v>281</v>
      </c>
      <c r="J81" s="477">
        <v>1.8</v>
      </c>
      <c r="K81" s="24" t="s">
        <v>281</v>
      </c>
      <c r="L81" s="446">
        <f>'ЛВК Sir 200 L'!L81</f>
        <v>1065.5999999999999</v>
      </c>
      <c r="M81" s="697"/>
    </row>
    <row r="82" spans="1:13" ht="12.75" customHeight="1">
      <c r="A82" s="37" t="s">
        <v>4016</v>
      </c>
      <c r="B82" s="37" t="s">
        <v>6580</v>
      </c>
      <c r="C82" s="434" t="s">
        <v>4017</v>
      </c>
      <c r="D82" s="482" t="s">
        <v>6604</v>
      </c>
      <c r="E82" s="31" t="s">
        <v>281</v>
      </c>
      <c r="F82" s="55">
        <v>330</v>
      </c>
      <c r="G82" s="55">
        <v>265</v>
      </c>
      <c r="H82" s="24" t="s">
        <v>281</v>
      </c>
      <c r="I82" s="24" t="s">
        <v>281</v>
      </c>
      <c r="J82" s="477">
        <v>2</v>
      </c>
      <c r="K82" s="24" t="s">
        <v>281</v>
      </c>
      <c r="L82" s="446">
        <f>'ЛВК Sir 200 L'!L82</f>
        <v>1172</v>
      </c>
      <c r="M82" s="697"/>
    </row>
    <row r="83" spans="1:13" ht="12.75" customHeight="1">
      <c r="A83" s="37" t="s">
        <v>4018</v>
      </c>
      <c r="B83" s="37" t="s">
        <v>6581</v>
      </c>
      <c r="C83" s="434" t="s">
        <v>4019</v>
      </c>
      <c r="D83" s="482" t="s">
        <v>6605</v>
      </c>
      <c r="E83" s="31" t="s">
        <v>281</v>
      </c>
      <c r="F83" s="55">
        <v>330</v>
      </c>
      <c r="G83" s="55">
        <v>265</v>
      </c>
      <c r="H83" s="24" t="s">
        <v>281</v>
      </c>
      <c r="I83" s="24" t="s">
        <v>281</v>
      </c>
      <c r="J83" s="477">
        <v>2.2000000000000002</v>
      </c>
      <c r="K83" s="24" t="s">
        <v>281</v>
      </c>
      <c r="L83" s="446">
        <f>'ЛВК Sir 200 L'!L83</f>
        <v>1276</v>
      </c>
      <c r="M83" s="697"/>
    </row>
    <row r="84" spans="1:13" ht="12.75" customHeight="1">
      <c r="A84" s="37" t="s">
        <v>4020</v>
      </c>
      <c r="B84" s="37" t="s">
        <v>6582</v>
      </c>
      <c r="C84" s="434" t="s">
        <v>4021</v>
      </c>
      <c r="D84" s="482" t="s">
        <v>6606</v>
      </c>
      <c r="E84" s="31" t="s">
        <v>281</v>
      </c>
      <c r="F84" s="55">
        <v>330</v>
      </c>
      <c r="G84" s="55">
        <v>295</v>
      </c>
      <c r="H84" s="24" t="s">
        <v>281</v>
      </c>
      <c r="I84" s="24" t="s">
        <v>281</v>
      </c>
      <c r="J84" s="477">
        <v>2</v>
      </c>
      <c r="K84" s="24" t="s">
        <v>281</v>
      </c>
      <c r="L84" s="446">
        <f>'ЛВК Sir 200 L'!L84</f>
        <v>1148</v>
      </c>
      <c r="M84" s="697"/>
    </row>
    <row r="85" spans="1:13" ht="12.75" customHeight="1">
      <c r="A85" s="37" t="s">
        <v>4022</v>
      </c>
      <c r="B85" s="37" t="s">
        <v>6583</v>
      </c>
      <c r="C85" s="434" t="s">
        <v>4023</v>
      </c>
      <c r="D85" s="482" t="s">
        <v>6607</v>
      </c>
      <c r="E85" s="31" t="s">
        <v>281</v>
      </c>
      <c r="F85" s="55">
        <v>330</v>
      </c>
      <c r="G85" s="55">
        <v>295</v>
      </c>
      <c r="H85" s="24" t="s">
        <v>281</v>
      </c>
      <c r="I85" s="24" t="s">
        <v>281</v>
      </c>
      <c r="J85" s="477">
        <v>2.2000000000000002</v>
      </c>
      <c r="K85" s="24" t="s">
        <v>281</v>
      </c>
      <c r="L85" s="446">
        <f>'ЛВК Sir 200 L'!L85</f>
        <v>1249.5999999999999</v>
      </c>
      <c r="M85" s="697"/>
    </row>
    <row r="86" spans="1:13" ht="12.75" customHeight="1">
      <c r="A86" s="37" t="s">
        <v>4024</v>
      </c>
      <c r="B86" s="37" t="s">
        <v>6584</v>
      </c>
      <c r="C86" s="434" t="s">
        <v>1616</v>
      </c>
      <c r="D86" s="482" t="s">
        <v>6608</v>
      </c>
      <c r="E86" s="31" t="s">
        <v>281</v>
      </c>
      <c r="F86" s="55">
        <v>330</v>
      </c>
      <c r="G86" s="55">
        <v>295</v>
      </c>
      <c r="H86" s="24" t="s">
        <v>281</v>
      </c>
      <c r="I86" s="24" t="s">
        <v>281</v>
      </c>
      <c r="J86" s="477">
        <v>2.4</v>
      </c>
      <c r="K86" s="24" t="s">
        <v>281</v>
      </c>
      <c r="L86" s="446">
        <f>'ЛВК Sir 200 L'!L86</f>
        <v>1348.8</v>
      </c>
      <c r="M86" s="697"/>
    </row>
    <row r="87" spans="1:13" ht="12.75" customHeight="1">
      <c r="A87" s="37" t="s">
        <v>1617</v>
      </c>
      <c r="B87" s="37" t="s">
        <v>6585</v>
      </c>
      <c r="C87" s="434" t="s">
        <v>1618</v>
      </c>
      <c r="D87" s="482" t="s">
        <v>6609</v>
      </c>
      <c r="E87" s="31" t="s">
        <v>281</v>
      </c>
      <c r="F87" s="55">
        <v>330</v>
      </c>
      <c r="G87" s="55">
        <v>320</v>
      </c>
      <c r="H87" s="24" t="s">
        <v>281</v>
      </c>
      <c r="I87" s="24" t="s">
        <v>281</v>
      </c>
      <c r="J87" s="477">
        <v>2.1</v>
      </c>
      <c r="K87" s="24" t="s">
        <v>281</v>
      </c>
      <c r="L87" s="446">
        <f>'ЛВК Sir 200 L'!L87</f>
        <v>1167.5999999999999</v>
      </c>
      <c r="M87" s="697"/>
    </row>
    <row r="88" spans="1:13" ht="12.75" customHeight="1">
      <c r="A88" s="37" t="s">
        <v>1619</v>
      </c>
      <c r="B88" s="37" t="s">
        <v>6586</v>
      </c>
      <c r="C88" s="434" t="s">
        <v>1620</v>
      </c>
      <c r="D88" s="482" t="s">
        <v>6610</v>
      </c>
      <c r="E88" s="31" t="s">
        <v>281</v>
      </c>
      <c r="F88" s="55">
        <v>330</v>
      </c>
      <c r="G88" s="55">
        <v>320</v>
      </c>
      <c r="H88" s="24" t="s">
        <v>281</v>
      </c>
      <c r="I88" s="24" t="s">
        <v>281</v>
      </c>
      <c r="J88" s="477">
        <v>2.2999999999999998</v>
      </c>
      <c r="K88" s="24" t="s">
        <v>281</v>
      </c>
      <c r="L88" s="446">
        <f>'ЛВК Sir 200 L'!L88</f>
        <v>1265</v>
      </c>
      <c r="M88" s="697"/>
    </row>
    <row r="89" spans="1:13" ht="12.75" customHeight="1">
      <c r="A89" s="37" t="s">
        <v>1621</v>
      </c>
      <c r="B89" s="37" t="s">
        <v>6587</v>
      </c>
      <c r="C89" s="434" t="s">
        <v>1622</v>
      </c>
      <c r="D89" s="482" t="s">
        <v>6611</v>
      </c>
      <c r="E89" s="31" t="s">
        <v>281</v>
      </c>
      <c r="F89" s="55">
        <v>330</v>
      </c>
      <c r="G89" s="55">
        <v>320</v>
      </c>
      <c r="H89" s="24" t="s">
        <v>281</v>
      </c>
      <c r="I89" s="24" t="s">
        <v>281</v>
      </c>
      <c r="J89" s="477">
        <v>2.5</v>
      </c>
      <c r="K89" s="24" t="s">
        <v>281</v>
      </c>
      <c r="L89" s="446">
        <f>'ЛВК Sir 200 L'!L89</f>
        <v>1360</v>
      </c>
      <c r="M89" s="697"/>
    </row>
    <row r="90" spans="1:13" ht="12.75" customHeight="1">
      <c r="A90" s="37" t="s">
        <v>1623</v>
      </c>
      <c r="B90" s="37" t="s">
        <v>6588</v>
      </c>
      <c r="C90" s="434" t="s">
        <v>1624</v>
      </c>
      <c r="D90" s="482" t="s">
        <v>6612</v>
      </c>
      <c r="E90" s="31" t="s">
        <v>281</v>
      </c>
      <c r="F90" s="55">
        <v>330</v>
      </c>
      <c r="G90" s="55">
        <v>345</v>
      </c>
      <c r="H90" s="24" t="s">
        <v>281</v>
      </c>
      <c r="I90" s="24" t="s">
        <v>281</v>
      </c>
      <c r="J90" s="477">
        <v>2.2999999999999998</v>
      </c>
      <c r="K90" s="24" t="s">
        <v>281</v>
      </c>
      <c r="L90" s="446">
        <f>'ЛВК Sir 200 L'!L90</f>
        <v>1237.4000000000001</v>
      </c>
      <c r="M90" s="697"/>
    </row>
    <row r="91" spans="1:13" ht="12.75" customHeight="1">
      <c r="A91" s="37" t="s">
        <v>1625</v>
      </c>
      <c r="B91" s="37" t="s">
        <v>6589</v>
      </c>
      <c r="C91" s="434" t="s">
        <v>1626</v>
      </c>
      <c r="D91" s="482" t="s">
        <v>6613</v>
      </c>
      <c r="E91" s="31" t="s">
        <v>281</v>
      </c>
      <c r="F91" s="55">
        <v>330</v>
      </c>
      <c r="G91" s="55">
        <v>345</v>
      </c>
      <c r="H91" s="24" t="s">
        <v>281</v>
      </c>
      <c r="I91" s="24" t="s">
        <v>281</v>
      </c>
      <c r="J91" s="477">
        <v>2.5</v>
      </c>
      <c r="K91" s="24" t="s">
        <v>281</v>
      </c>
      <c r="L91" s="446">
        <f>'ЛВК Sir 200 L'!L91</f>
        <v>1330</v>
      </c>
      <c r="M91" s="697"/>
    </row>
    <row r="92" spans="1:13" ht="12.75" customHeight="1">
      <c r="A92" s="37" t="s">
        <v>1627</v>
      </c>
      <c r="B92" s="37" t="s">
        <v>6590</v>
      </c>
      <c r="C92" s="434" t="s">
        <v>1628</v>
      </c>
      <c r="D92" s="482" t="s">
        <v>6614</v>
      </c>
      <c r="E92" s="31" t="s">
        <v>281</v>
      </c>
      <c r="F92" s="55">
        <v>330</v>
      </c>
      <c r="G92" s="55">
        <v>345</v>
      </c>
      <c r="H92" s="24" t="s">
        <v>281</v>
      </c>
      <c r="I92" s="24" t="s">
        <v>281</v>
      </c>
      <c r="J92" s="477">
        <v>2.7</v>
      </c>
      <c r="K92" s="24" t="s">
        <v>281</v>
      </c>
      <c r="L92" s="446">
        <f>'ЛВК Sir 200 L'!L92</f>
        <v>1420.2</v>
      </c>
      <c r="M92" s="697"/>
    </row>
    <row r="93" spans="1:13" ht="12.75" customHeight="1">
      <c r="A93" s="37" t="s">
        <v>1629</v>
      </c>
      <c r="B93" s="37" t="s">
        <v>6591</v>
      </c>
      <c r="C93" s="434" t="s">
        <v>1630</v>
      </c>
      <c r="D93" s="482" t="s">
        <v>6615</v>
      </c>
      <c r="E93" s="31" t="s">
        <v>281</v>
      </c>
      <c r="F93" s="55">
        <v>330</v>
      </c>
      <c r="G93" s="55">
        <v>370</v>
      </c>
      <c r="H93" s="24" t="s">
        <v>281</v>
      </c>
      <c r="I93" s="24" t="s">
        <v>281</v>
      </c>
      <c r="J93" s="477">
        <v>2.4</v>
      </c>
      <c r="K93" s="24" t="s">
        <v>281</v>
      </c>
      <c r="L93" s="446">
        <f>'ЛВК Sir 200 L'!L93</f>
        <v>1248</v>
      </c>
      <c r="M93" s="697"/>
    </row>
    <row r="94" spans="1:13" ht="12.75" customHeight="1">
      <c r="A94" s="37" t="s">
        <v>1631</v>
      </c>
      <c r="B94" s="37" t="s">
        <v>6592</v>
      </c>
      <c r="C94" s="434" t="s">
        <v>1632</v>
      </c>
      <c r="D94" s="482" t="s">
        <v>6616</v>
      </c>
      <c r="E94" s="31" t="s">
        <v>281</v>
      </c>
      <c r="F94" s="55">
        <v>330</v>
      </c>
      <c r="G94" s="55">
        <v>370</v>
      </c>
      <c r="H94" s="24" t="s">
        <v>281</v>
      </c>
      <c r="I94" s="24" t="s">
        <v>281</v>
      </c>
      <c r="J94" s="477">
        <v>2.6</v>
      </c>
      <c r="K94" s="24" t="s">
        <v>281</v>
      </c>
      <c r="L94" s="446">
        <f>'ЛВК Sir 200 L'!L94</f>
        <v>1336.4</v>
      </c>
      <c r="M94" s="697"/>
    </row>
    <row r="95" spans="1:13" ht="12.75" customHeight="1">
      <c r="A95" s="37" t="s">
        <v>1633</v>
      </c>
      <c r="B95" s="37" t="s">
        <v>6593</v>
      </c>
      <c r="C95" s="434" t="s">
        <v>1634</v>
      </c>
      <c r="D95" s="482" t="s">
        <v>6617</v>
      </c>
      <c r="E95" s="31" t="s">
        <v>281</v>
      </c>
      <c r="F95" s="55">
        <v>330</v>
      </c>
      <c r="G95" s="55">
        <v>370</v>
      </c>
      <c r="H95" s="24" t="s">
        <v>281</v>
      </c>
      <c r="I95" s="24" t="s">
        <v>281</v>
      </c>
      <c r="J95" s="477">
        <v>2.8</v>
      </c>
      <c r="K95" s="24" t="s">
        <v>281</v>
      </c>
      <c r="L95" s="446">
        <f>'ЛВК Sir 200 L'!L95</f>
        <v>1400</v>
      </c>
      <c r="M95" s="697"/>
    </row>
    <row r="96" spans="1:13" ht="12.75" customHeight="1">
      <c r="A96" s="854" t="s">
        <v>8971</v>
      </c>
      <c r="B96" s="854"/>
      <c r="C96" s="854"/>
      <c r="D96" s="854"/>
      <c r="E96" s="854"/>
      <c r="F96" s="854"/>
      <c r="G96" s="854"/>
      <c r="H96" s="854"/>
      <c r="I96" s="854"/>
      <c r="J96" s="854"/>
      <c r="K96" s="854"/>
      <c r="L96" s="854"/>
      <c r="M96" s="691"/>
    </row>
    <row r="97" spans="1:13" ht="12.75" customHeight="1">
      <c r="A97" s="37" t="s">
        <v>1636</v>
      </c>
      <c r="B97" s="37" t="s">
        <v>8791</v>
      </c>
      <c r="C97" s="434" t="s">
        <v>1637</v>
      </c>
      <c r="D97" s="482" t="s">
        <v>8793</v>
      </c>
      <c r="E97" s="31">
        <v>500</v>
      </c>
      <c r="F97" s="55" t="s">
        <v>1479</v>
      </c>
      <c r="G97" s="55">
        <v>500</v>
      </c>
      <c r="H97" s="24" t="s">
        <v>281</v>
      </c>
      <c r="I97" s="263" t="s">
        <v>3537</v>
      </c>
      <c r="J97" s="477">
        <v>66.5</v>
      </c>
      <c r="K97" s="22">
        <v>12</v>
      </c>
      <c r="L97" s="446">
        <v>6837</v>
      </c>
      <c r="M97" s="691"/>
    </row>
    <row r="98" spans="1:13" ht="12.75" customHeight="1">
      <c r="A98" s="37" t="s">
        <v>8796</v>
      </c>
      <c r="B98" s="37" t="s">
        <v>8790</v>
      </c>
      <c r="C98" s="434" t="s">
        <v>1638</v>
      </c>
      <c r="D98" s="482" t="s">
        <v>8794</v>
      </c>
      <c r="E98" s="31">
        <v>500</v>
      </c>
      <c r="F98" s="55" t="s">
        <v>1479</v>
      </c>
      <c r="G98" s="55">
        <v>500</v>
      </c>
      <c r="H98" s="24" t="s">
        <v>281</v>
      </c>
      <c r="I98" s="263" t="s">
        <v>3537</v>
      </c>
      <c r="J98" s="477">
        <v>64.5</v>
      </c>
      <c r="K98" s="22">
        <v>12</v>
      </c>
      <c r="L98" s="446">
        <v>5946</v>
      </c>
      <c r="M98" s="691"/>
    </row>
    <row r="99" spans="1:13" ht="12.75" customHeight="1">
      <c r="A99" s="37" t="s">
        <v>1480</v>
      </c>
      <c r="B99" s="37" t="s">
        <v>6106</v>
      </c>
      <c r="C99" s="434" t="s">
        <v>3711</v>
      </c>
      <c r="D99" s="482" t="s">
        <v>6111</v>
      </c>
      <c r="E99" s="31">
        <v>500</v>
      </c>
      <c r="F99" s="55">
        <v>345</v>
      </c>
      <c r="G99" s="55">
        <v>500</v>
      </c>
      <c r="H99" s="24" t="s">
        <v>281</v>
      </c>
      <c r="I99" s="263" t="s">
        <v>3876</v>
      </c>
      <c r="J99" s="477">
        <v>74</v>
      </c>
      <c r="K99" s="22">
        <v>12</v>
      </c>
      <c r="L99" s="446">
        <v>4620</v>
      </c>
      <c r="M99" s="691"/>
    </row>
    <row r="100" spans="1:13" ht="12.75" customHeight="1">
      <c r="A100" s="37" t="s">
        <v>1483</v>
      </c>
      <c r="B100" s="37" t="s">
        <v>6107</v>
      </c>
      <c r="C100" s="434" t="s">
        <v>3712</v>
      </c>
      <c r="D100" s="482" t="s">
        <v>6112</v>
      </c>
      <c r="E100" s="31">
        <v>500</v>
      </c>
      <c r="F100" s="55">
        <v>345</v>
      </c>
      <c r="G100" s="55">
        <v>500</v>
      </c>
      <c r="H100" s="24" t="s">
        <v>281</v>
      </c>
      <c r="I100" s="263" t="s">
        <v>3876</v>
      </c>
      <c r="J100" s="477">
        <v>88</v>
      </c>
      <c r="K100" s="22">
        <v>12</v>
      </c>
      <c r="L100" s="446">
        <v>4851</v>
      </c>
      <c r="M100" s="691"/>
    </row>
    <row r="101" spans="1:13" ht="12.75" customHeight="1">
      <c r="A101" s="37" t="s">
        <v>8795</v>
      </c>
      <c r="B101" s="37" t="s">
        <v>8789</v>
      </c>
      <c r="C101" s="434" t="s">
        <v>1639</v>
      </c>
      <c r="D101" s="482" t="s">
        <v>1639</v>
      </c>
      <c r="E101" s="31">
        <v>500</v>
      </c>
      <c r="F101" s="55" t="s">
        <v>1479</v>
      </c>
      <c r="G101" s="55">
        <v>740</v>
      </c>
      <c r="H101" s="24" t="s">
        <v>281</v>
      </c>
      <c r="I101" s="263" t="s">
        <v>3537</v>
      </c>
      <c r="J101" s="477" t="s">
        <v>1640</v>
      </c>
      <c r="K101" s="22">
        <v>6</v>
      </c>
      <c r="L101" s="446">
        <v>10247</v>
      </c>
      <c r="M101" s="691"/>
    </row>
    <row r="102" spans="1:13" ht="12.75" customHeight="1">
      <c r="A102" s="37" t="s">
        <v>8797</v>
      </c>
      <c r="B102" s="37" t="s">
        <v>8939</v>
      </c>
      <c r="C102" s="434" t="s">
        <v>1642</v>
      </c>
      <c r="D102" s="482" t="s">
        <v>8792</v>
      </c>
      <c r="E102" s="31">
        <v>500</v>
      </c>
      <c r="F102" s="55" t="s">
        <v>1479</v>
      </c>
      <c r="G102" s="55">
        <v>740</v>
      </c>
      <c r="H102" s="24" t="s">
        <v>281</v>
      </c>
      <c r="I102" s="263" t="s">
        <v>3537</v>
      </c>
      <c r="J102" s="477">
        <v>140</v>
      </c>
      <c r="K102" s="22">
        <v>6</v>
      </c>
      <c r="L102" s="446">
        <v>11784</v>
      </c>
      <c r="M102" s="691"/>
    </row>
    <row r="103" spans="1:13" ht="12.75" customHeight="1">
      <c r="A103" s="37" t="s">
        <v>1487</v>
      </c>
      <c r="B103" s="37" t="s">
        <v>6109</v>
      </c>
      <c r="C103" s="434" t="s">
        <v>1488</v>
      </c>
      <c r="D103" s="482" t="s">
        <v>1488</v>
      </c>
      <c r="E103" s="31">
        <v>410</v>
      </c>
      <c r="F103" s="55">
        <v>184</v>
      </c>
      <c r="G103" s="55">
        <v>138</v>
      </c>
      <c r="H103" s="24" t="s">
        <v>281</v>
      </c>
      <c r="I103" s="24" t="s">
        <v>281</v>
      </c>
      <c r="J103" s="477">
        <v>1.8</v>
      </c>
      <c r="K103" s="24" t="s">
        <v>281</v>
      </c>
      <c r="L103" s="446">
        <v>2464</v>
      </c>
      <c r="M103" s="691"/>
    </row>
    <row r="104" spans="1:13" ht="12.75" customHeight="1">
      <c r="A104" s="854" t="s">
        <v>1643</v>
      </c>
      <c r="B104" s="854"/>
      <c r="C104" s="854"/>
      <c r="D104" s="854"/>
      <c r="E104" s="854"/>
      <c r="F104" s="854"/>
      <c r="G104" s="854"/>
      <c r="H104" s="854"/>
      <c r="I104" s="854"/>
      <c r="J104" s="854"/>
      <c r="K104" s="854"/>
      <c r="L104" s="854"/>
      <c r="M104" s="691"/>
    </row>
    <row r="105" spans="1:13" ht="12.75" customHeight="1">
      <c r="A105" s="24"/>
      <c r="B105" s="232" t="s">
        <v>281</v>
      </c>
      <c r="C105" s="434" t="s">
        <v>4108</v>
      </c>
      <c r="D105" s="482" t="s">
        <v>4762</v>
      </c>
      <c r="E105" s="232" t="s">
        <v>281</v>
      </c>
      <c r="F105" s="232" t="s">
        <v>281</v>
      </c>
      <c r="G105" s="232" t="s">
        <v>281</v>
      </c>
      <c r="H105" s="232" t="s">
        <v>281</v>
      </c>
      <c r="I105" s="232" t="s">
        <v>281</v>
      </c>
      <c r="J105" s="232" t="s">
        <v>281</v>
      </c>
      <c r="K105" s="232" t="s">
        <v>281</v>
      </c>
      <c r="L105" s="446">
        <v>1450</v>
      </c>
      <c r="M105" s="691"/>
    </row>
    <row r="106" spans="1:13" ht="12.75" customHeight="1">
      <c r="A106" s="24"/>
      <c r="B106" s="232" t="s">
        <v>281</v>
      </c>
      <c r="C106" s="434" t="s">
        <v>8675</v>
      </c>
      <c r="D106" s="482" t="s">
        <v>8678</v>
      </c>
      <c r="E106" s="232" t="s">
        <v>281</v>
      </c>
      <c r="F106" s="232" t="s">
        <v>281</v>
      </c>
      <c r="G106" s="232" t="s">
        <v>281</v>
      </c>
      <c r="H106" s="232" t="s">
        <v>281</v>
      </c>
      <c r="I106" s="232" t="s">
        <v>281</v>
      </c>
      <c r="J106" s="232" t="s">
        <v>281</v>
      </c>
      <c r="K106" s="232" t="s">
        <v>281</v>
      </c>
      <c r="L106" s="446">
        <v>2705</v>
      </c>
      <c r="M106" s="691"/>
    </row>
    <row r="107" spans="1:13" ht="12.75" customHeight="1">
      <c r="A107" s="24"/>
      <c r="B107" s="232" t="s">
        <v>281</v>
      </c>
      <c r="C107" s="434" t="s">
        <v>1490</v>
      </c>
      <c r="D107" s="482" t="s">
        <v>8991</v>
      </c>
      <c r="E107" s="232" t="s">
        <v>281</v>
      </c>
      <c r="F107" s="232" t="s">
        <v>281</v>
      </c>
      <c r="G107" s="232" t="s">
        <v>281</v>
      </c>
      <c r="H107" s="232" t="s">
        <v>281</v>
      </c>
      <c r="I107" s="232" t="s">
        <v>281</v>
      </c>
      <c r="J107" s="232" t="s">
        <v>281</v>
      </c>
      <c r="K107" s="232" t="s">
        <v>281</v>
      </c>
      <c r="L107" s="446">
        <v>3815</v>
      </c>
      <c r="M107" s="691"/>
    </row>
    <row r="108" spans="1:13" ht="12.75" customHeight="1">
      <c r="A108" s="24"/>
      <c r="B108" s="232" t="s">
        <v>281</v>
      </c>
      <c r="C108" s="434" t="s">
        <v>8992</v>
      </c>
      <c r="D108" s="482" t="s">
        <v>8993</v>
      </c>
      <c r="E108" s="232" t="s">
        <v>281</v>
      </c>
      <c r="F108" s="232" t="s">
        <v>281</v>
      </c>
      <c r="G108" s="232" t="s">
        <v>281</v>
      </c>
      <c r="H108" s="232" t="s">
        <v>281</v>
      </c>
      <c r="I108" s="232" t="s">
        <v>281</v>
      </c>
      <c r="J108" s="232" t="s">
        <v>281</v>
      </c>
      <c r="K108" s="232" t="s">
        <v>281</v>
      </c>
      <c r="L108" s="446">
        <v>1815</v>
      </c>
      <c r="M108" s="691"/>
    </row>
    <row r="109" spans="1:13" ht="12.75" customHeight="1">
      <c r="A109" s="854" t="s">
        <v>8972</v>
      </c>
      <c r="B109" s="854"/>
      <c r="C109" s="854"/>
      <c r="D109" s="854"/>
      <c r="E109" s="854"/>
      <c r="F109" s="854"/>
      <c r="G109" s="854"/>
      <c r="H109" s="854"/>
      <c r="I109" s="854"/>
      <c r="J109" s="854"/>
      <c r="K109" s="854"/>
      <c r="L109" s="854"/>
      <c r="M109" s="691"/>
    </row>
    <row r="110" spans="1:13" ht="12.75" customHeight="1">
      <c r="A110" s="37" t="s">
        <v>1645</v>
      </c>
      <c r="B110" s="37" t="s">
        <v>6618</v>
      </c>
      <c r="C110" s="434" t="s">
        <v>1646</v>
      </c>
      <c r="D110" s="482" t="s">
        <v>5126</v>
      </c>
      <c r="E110" s="31">
        <v>500</v>
      </c>
      <c r="F110" s="55">
        <v>317</v>
      </c>
      <c r="G110" s="55">
        <v>36</v>
      </c>
      <c r="H110" s="24" t="s">
        <v>281</v>
      </c>
      <c r="I110" s="263" t="s">
        <v>3537</v>
      </c>
      <c r="J110" s="477">
        <v>17.3</v>
      </c>
      <c r="K110" s="33">
        <v>80</v>
      </c>
      <c r="L110" s="446">
        <v>2783</v>
      </c>
      <c r="M110" s="691"/>
    </row>
    <row r="111" spans="1:13" ht="12.75" customHeight="1">
      <c r="A111" s="37" t="s">
        <v>1649</v>
      </c>
      <c r="B111" s="37" t="s">
        <v>6619</v>
      </c>
      <c r="C111" s="434" t="s">
        <v>1650</v>
      </c>
      <c r="D111" s="482" t="s">
        <v>5127</v>
      </c>
      <c r="E111" s="31">
        <v>1000</v>
      </c>
      <c r="F111" s="55">
        <v>317</v>
      </c>
      <c r="G111" s="55">
        <v>36</v>
      </c>
      <c r="H111" s="24" t="s">
        <v>281</v>
      </c>
      <c r="I111" s="263" t="s">
        <v>289</v>
      </c>
      <c r="J111" s="477">
        <v>6</v>
      </c>
      <c r="K111" s="33">
        <v>75</v>
      </c>
      <c r="L111" s="446">
        <v>2253</v>
      </c>
      <c r="M111" s="691"/>
    </row>
    <row r="112" spans="1:13" ht="12.75" customHeight="1">
      <c r="A112" s="37" t="s">
        <v>1651</v>
      </c>
      <c r="B112" s="37" t="s">
        <v>6620</v>
      </c>
      <c r="C112" s="434" t="s">
        <v>1652</v>
      </c>
      <c r="D112" s="482" t="s">
        <v>5128</v>
      </c>
      <c r="E112" s="31">
        <v>500</v>
      </c>
      <c r="F112" s="55">
        <v>317</v>
      </c>
      <c r="G112" s="55">
        <v>36</v>
      </c>
      <c r="H112" s="24" t="s">
        <v>281</v>
      </c>
      <c r="I112" s="263" t="s">
        <v>289</v>
      </c>
      <c r="J112" s="477">
        <v>3</v>
      </c>
      <c r="K112" s="33">
        <v>150</v>
      </c>
      <c r="L112" s="446">
        <v>1137</v>
      </c>
      <c r="M112" s="691"/>
    </row>
    <row r="113" spans="1:13" ht="12.75" customHeight="1">
      <c r="A113" s="37" t="s">
        <v>1653</v>
      </c>
      <c r="B113" s="37" t="s">
        <v>6621</v>
      </c>
      <c r="C113" s="434" t="s">
        <v>1654</v>
      </c>
      <c r="D113" s="482" t="s">
        <v>5129</v>
      </c>
      <c r="E113" s="31">
        <v>1000</v>
      </c>
      <c r="F113" s="55">
        <v>317</v>
      </c>
      <c r="G113" s="55">
        <v>36</v>
      </c>
      <c r="H113" s="24" t="s">
        <v>281</v>
      </c>
      <c r="I113" s="263" t="s">
        <v>289</v>
      </c>
      <c r="J113" s="477">
        <v>6</v>
      </c>
      <c r="K113" s="33">
        <v>75</v>
      </c>
      <c r="L113" s="446">
        <v>2253</v>
      </c>
      <c r="M113" s="691"/>
    </row>
    <row r="114" spans="1:13" ht="12.75" customHeight="1">
      <c r="A114" s="37" t="s">
        <v>1655</v>
      </c>
      <c r="B114" s="37" t="s">
        <v>6622</v>
      </c>
      <c r="C114" s="434" t="s">
        <v>1656</v>
      </c>
      <c r="D114" s="482" t="s">
        <v>5130</v>
      </c>
      <c r="E114" s="31">
        <v>500</v>
      </c>
      <c r="F114" s="55">
        <v>317</v>
      </c>
      <c r="G114" s="55">
        <v>36</v>
      </c>
      <c r="H114" s="24" t="s">
        <v>281</v>
      </c>
      <c r="I114" s="263" t="s">
        <v>289</v>
      </c>
      <c r="J114" s="477">
        <v>3</v>
      </c>
      <c r="K114" s="33">
        <v>150</v>
      </c>
      <c r="L114" s="446">
        <v>1137</v>
      </c>
      <c r="M114" s="691"/>
    </row>
    <row r="115" spans="1:13" ht="12.75" customHeight="1">
      <c r="A115" s="37" t="s">
        <v>1657</v>
      </c>
      <c r="B115" s="37" t="s">
        <v>6623</v>
      </c>
      <c r="C115" s="434" t="s">
        <v>1658</v>
      </c>
      <c r="D115" s="482" t="s">
        <v>5131</v>
      </c>
      <c r="E115" s="31">
        <v>1000</v>
      </c>
      <c r="F115" s="55">
        <v>317</v>
      </c>
      <c r="G115" s="55">
        <v>36</v>
      </c>
      <c r="H115" s="24" t="s">
        <v>281</v>
      </c>
      <c r="I115" s="263" t="s">
        <v>289</v>
      </c>
      <c r="J115" s="477">
        <v>6</v>
      </c>
      <c r="K115" s="33">
        <v>75</v>
      </c>
      <c r="L115" s="446">
        <v>2253</v>
      </c>
      <c r="M115" s="691"/>
    </row>
    <row r="116" spans="1:13" ht="12.75" customHeight="1">
      <c r="A116" s="37" t="s">
        <v>1659</v>
      </c>
      <c r="B116" s="37" t="s">
        <v>6624</v>
      </c>
      <c r="C116" s="434" t="s">
        <v>1660</v>
      </c>
      <c r="D116" s="482" t="s">
        <v>5132</v>
      </c>
      <c r="E116" s="31">
        <v>500</v>
      </c>
      <c r="F116" s="55">
        <v>317</v>
      </c>
      <c r="G116" s="55">
        <v>36</v>
      </c>
      <c r="H116" s="24" t="s">
        <v>281</v>
      </c>
      <c r="I116" s="263" t="s">
        <v>289</v>
      </c>
      <c r="J116" s="477">
        <v>3</v>
      </c>
      <c r="K116" s="33">
        <v>150</v>
      </c>
      <c r="L116" s="446">
        <v>1137</v>
      </c>
      <c r="M116" s="691"/>
    </row>
    <row r="117" spans="1:13" ht="12.75" customHeight="1">
      <c r="A117" s="37" t="s">
        <v>1674</v>
      </c>
      <c r="B117" s="37" t="s">
        <v>6625</v>
      </c>
      <c r="C117" s="434" t="s">
        <v>1675</v>
      </c>
      <c r="D117" s="482" t="s">
        <v>5133</v>
      </c>
      <c r="E117" s="31">
        <v>1000</v>
      </c>
      <c r="F117" s="55">
        <v>317</v>
      </c>
      <c r="G117" s="55">
        <v>36</v>
      </c>
      <c r="H117" s="24" t="s">
        <v>281</v>
      </c>
      <c r="I117" s="263" t="s">
        <v>433</v>
      </c>
      <c r="J117" s="477">
        <v>11</v>
      </c>
      <c r="K117" s="33">
        <v>75</v>
      </c>
      <c r="L117" s="446">
        <v>2453</v>
      </c>
      <c r="M117" s="691"/>
    </row>
    <row r="118" spans="1:13" ht="12.75" customHeight="1">
      <c r="A118" s="37" t="s">
        <v>1676</v>
      </c>
      <c r="B118" s="37" t="s">
        <v>6626</v>
      </c>
      <c r="C118" s="434" t="s">
        <v>1677</v>
      </c>
      <c r="D118" s="482" t="s">
        <v>5134</v>
      </c>
      <c r="E118" s="31">
        <v>500</v>
      </c>
      <c r="F118" s="55">
        <v>317</v>
      </c>
      <c r="G118" s="55">
        <v>36</v>
      </c>
      <c r="H118" s="24" t="s">
        <v>281</v>
      </c>
      <c r="I118" s="263" t="s">
        <v>433</v>
      </c>
      <c r="J118" s="477">
        <v>5.5</v>
      </c>
      <c r="K118" s="33">
        <v>150</v>
      </c>
      <c r="L118" s="446">
        <v>1226</v>
      </c>
      <c r="M118" s="691"/>
    </row>
    <row r="119" spans="1:13" ht="15" customHeight="1">
      <c r="A119" s="435"/>
      <c r="B119" s="435"/>
      <c r="C119" s="475"/>
      <c r="D119" s="475"/>
      <c r="E119" s="14"/>
      <c r="F119" s="435"/>
      <c r="G119" s="435"/>
      <c r="H119" s="435"/>
      <c r="I119" s="435"/>
      <c r="J119" s="435"/>
      <c r="K119" s="14"/>
      <c r="L119" s="435"/>
      <c r="M119" s="296"/>
    </row>
    <row r="120" spans="1:13" ht="15" customHeight="1">
      <c r="A120" s="692"/>
      <c r="B120" s="692"/>
      <c r="C120" s="550"/>
      <c r="D120" s="550"/>
      <c r="E120" s="296"/>
      <c r="F120" s="296"/>
      <c r="G120" s="296"/>
      <c r="H120" s="296"/>
      <c r="I120" s="296"/>
      <c r="J120" s="296"/>
      <c r="K120" s="296"/>
      <c r="L120" s="296"/>
      <c r="M120" s="296"/>
    </row>
  </sheetData>
  <mergeCells count="7">
    <mergeCell ref="A109:L109"/>
    <mergeCell ref="A62:L62"/>
    <mergeCell ref="A96:L96"/>
    <mergeCell ref="A2:L2"/>
    <mergeCell ref="A12:L12"/>
    <mergeCell ref="A54:L54"/>
    <mergeCell ref="A104:L104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24">
    <tabColor rgb="FF6AA84F"/>
    <pageSetUpPr fitToPage="1"/>
  </sheetPr>
  <dimension ref="A1:M120"/>
  <sheetViews>
    <sheetView zoomScaleNormal="10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</row>
    <row r="2" spans="1:12" ht="12.2" customHeight="1">
      <c r="A2" s="854" t="s">
        <v>8967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</row>
    <row r="3" spans="1:12" ht="12.2" customHeight="1">
      <c r="A3" s="37" t="s">
        <v>3152</v>
      </c>
      <c r="B3" s="23" t="s">
        <v>6627</v>
      </c>
      <c r="C3" s="434" t="s">
        <v>3875</v>
      </c>
      <c r="D3" s="482" t="s">
        <v>6470</v>
      </c>
      <c r="E3" s="31">
        <v>1000</v>
      </c>
      <c r="F3" s="23" t="s">
        <v>1135</v>
      </c>
      <c r="G3" s="23" t="s">
        <v>1811</v>
      </c>
      <c r="H3" s="23" t="s">
        <v>1805</v>
      </c>
      <c r="I3" s="263" t="s">
        <v>3876</v>
      </c>
      <c r="J3" s="477">
        <v>103</v>
      </c>
      <c r="K3" s="273">
        <v>15</v>
      </c>
      <c r="L3" s="446">
        <v>3968</v>
      </c>
    </row>
    <row r="4" spans="1:12" ht="12.2" customHeight="1">
      <c r="A4" s="37" t="s">
        <v>3153</v>
      </c>
      <c r="B4" s="23" t="s">
        <v>6628</v>
      </c>
      <c r="C4" s="434" t="s">
        <v>3878</v>
      </c>
      <c r="D4" s="482" t="s">
        <v>6471</v>
      </c>
      <c r="E4" s="31">
        <v>1000</v>
      </c>
      <c r="F4" s="23" t="s">
        <v>1135</v>
      </c>
      <c r="G4" s="23" t="s">
        <v>1815</v>
      </c>
      <c r="H4" s="23" t="s">
        <v>1808</v>
      </c>
      <c r="I4" s="263" t="s">
        <v>3876</v>
      </c>
      <c r="J4" s="477">
        <v>111</v>
      </c>
      <c r="K4" s="273">
        <v>15</v>
      </c>
      <c r="L4" s="446">
        <v>4003</v>
      </c>
    </row>
    <row r="5" spans="1:12" ht="12.2" customHeight="1">
      <c r="A5" s="37" t="s">
        <v>3154</v>
      </c>
      <c r="B5" s="23" t="s">
        <v>6629</v>
      </c>
      <c r="C5" s="434" t="s">
        <v>3880</v>
      </c>
      <c r="D5" s="482" t="s">
        <v>6472</v>
      </c>
      <c r="E5" s="31">
        <v>1000</v>
      </c>
      <c r="F5" s="23" t="s">
        <v>1135</v>
      </c>
      <c r="G5" s="23" t="s">
        <v>1823</v>
      </c>
      <c r="H5" s="23" t="s">
        <v>1812</v>
      </c>
      <c r="I5" s="263" t="s">
        <v>3876</v>
      </c>
      <c r="J5" s="477">
        <v>118.9</v>
      </c>
      <c r="K5" s="273">
        <v>12</v>
      </c>
      <c r="L5" s="446">
        <v>4038</v>
      </c>
    </row>
    <row r="6" spans="1:12" ht="12.2" customHeight="1">
      <c r="A6" s="37" t="s">
        <v>3155</v>
      </c>
      <c r="B6" s="23" t="s">
        <v>6630</v>
      </c>
      <c r="C6" s="434" t="s">
        <v>3882</v>
      </c>
      <c r="D6" s="482" t="s">
        <v>6473</v>
      </c>
      <c r="E6" s="31">
        <v>1000</v>
      </c>
      <c r="F6" s="23" t="s">
        <v>1135</v>
      </c>
      <c r="G6" s="23" t="s">
        <v>3548</v>
      </c>
      <c r="H6" s="23" t="s">
        <v>1816</v>
      </c>
      <c r="I6" s="263" t="s">
        <v>3876</v>
      </c>
      <c r="J6" s="477">
        <v>126.7</v>
      </c>
      <c r="K6" s="273">
        <v>12</v>
      </c>
      <c r="L6" s="446">
        <v>4074</v>
      </c>
    </row>
    <row r="7" spans="1:12" ht="12.2" customHeight="1">
      <c r="A7" s="37" t="s">
        <v>3156</v>
      </c>
      <c r="B7" s="23" t="s">
        <v>6631</v>
      </c>
      <c r="C7" s="434" t="s">
        <v>3884</v>
      </c>
      <c r="D7" s="482" t="s">
        <v>6474</v>
      </c>
      <c r="E7" s="31">
        <v>1000</v>
      </c>
      <c r="F7" s="23" t="s">
        <v>1135</v>
      </c>
      <c r="G7" s="23" t="s">
        <v>1718</v>
      </c>
      <c r="H7" s="23" t="s">
        <v>1811</v>
      </c>
      <c r="I7" s="263" t="s">
        <v>3876</v>
      </c>
      <c r="J7" s="477">
        <v>136.19999999999999</v>
      </c>
      <c r="K7" s="273">
        <v>9</v>
      </c>
      <c r="L7" s="446">
        <v>4100</v>
      </c>
    </row>
    <row r="8" spans="1:12" ht="12.2" customHeight="1">
      <c r="A8" s="37" t="s">
        <v>3157</v>
      </c>
      <c r="B8" s="23" t="s">
        <v>6632</v>
      </c>
      <c r="C8" s="434" t="s">
        <v>3886</v>
      </c>
      <c r="D8" s="482" t="s">
        <v>6475</v>
      </c>
      <c r="E8" s="31">
        <v>1000</v>
      </c>
      <c r="F8" s="23" t="s">
        <v>1135</v>
      </c>
      <c r="G8" s="23" t="s">
        <v>1721</v>
      </c>
      <c r="H8" s="23" t="s">
        <v>1815</v>
      </c>
      <c r="I8" s="263" t="s">
        <v>3876</v>
      </c>
      <c r="J8" s="477">
        <v>144</v>
      </c>
      <c r="K8" s="273">
        <v>9</v>
      </c>
      <c r="L8" s="446">
        <v>4313</v>
      </c>
    </row>
    <row r="9" spans="1:12" ht="12.2" customHeight="1">
      <c r="A9" s="37" t="s">
        <v>3158</v>
      </c>
      <c r="B9" s="23" t="s">
        <v>6633</v>
      </c>
      <c r="C9" s="434" t="s">
        <v>3888</v>
      </c>
      <c r="D9" s="482" t="s">
        <v>6476</v>
      </c>
      <c r="E9" s="31">
        <v>1000</v>
      </c>
      <c r="F9" s="23" t="s">
        <v>1135</v>
      </c>
      <c r="G9" s="23" t="s">
        <v>1724</v>
      </c>
      <c r="H9" s="23" t="s">
        <v>1823</v>
      </c>
      <c r="I9" s="263" t="s">
        <v>3876</v>
      </c>
      <c r="J9" s="477">
        <v>151.80000000000001</v>
      </c>
      <c r="K9" s="273">
        <v>9</v>
      </c>
      <c r="L9" s="446">
        <v>4393</v>
      </c>
    </row>
    <row r="10" spans="1:12" ht="12.2" customHeight="1">
      <c r="A10" s="37" t="s">
        <v>3159</v>
      </c>
      <c r="B10" s="23" t="s">
        <v>6634</v>
      </c>
      <c r="C10" s="434" t="s">
        <v>3890</v>
      </c>
      <c r="D10" s="482" t="s">
        <v>6477</v>
      </c>
      <c r="E10" s="31">
        <v>1000</v>
      </c>
      <c r="F10" s="23" t="s">
        <v>1135</v>
      </c>
      <c r="G10" s="23" t="s">
        <v>1727</v>
      </c>
      <c r="H10" s="23" t="s">
        <v>3548</v>
      </c>
      <c r="I10" s="263" t="s">
        <v>3876</v>
      </c>
      <c r="J10" s="477">
        <v>159.6</v>
      </c>
      <c r="K10" s="273">
        <v>9</v>
      </c>
      <c r="L10" s="446">
        <v>4427</v>
      </c>
    </row>
    <row r="11" spans="1:12" ht="12.2" customHeight="1">
      <c r="A11" s="37" t="s">
        <v>3160</v>
      </c>
      <c r="B11" s="23" t="s">
        <v>6635</v>
      </c>
      <c r="C11" s="434" t="s">
        <v>3892</v>
      </c>
      <c r="D11" s="482" t="s">
        <v>6478</v>
      </c>
      <c r="E11" s="31">
        <v>1000</v>
      </c>
      <c r="F11" s="23" t="s">
        <v>1135</v>
      </c>
      <c r="G11" s="23" t="s">
        <v>1730</v>
      </c>
      <c r="H11" s="23" t="s">
        <v>3551</v>
      </c>
      <c r="I11" s="263" t="s">
        <v>3876</v>
      </c>
      <c r="J11" s="477">
        <v>167.3</v>
      </c>
      <c r="K11" s="273">
        <v>9</v>
      </c>
      <c r="L11" s="446">
        <v>4467</v>
      </c>
    </row>
    <row r="12" spans="1:12" ht="12.2" customHeight="1">
      <c r="A12" s="854" t="s">
        <v>8968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</row>
    <row r="13" spans="1:12" ht="12.2" customHeight="1">
      <c r="A13" s="37" t="s">
        <v>3161</v>
      </c>
      <c r="B13" s="23" t="s">
        <v>6636</v>
      </c>
      <c r="C13" s="434" t="s">
        <v>3895</v>
      </c>
      <c r="D13" s="482" t="s">
        <v>6520</v>
      </c>
      <c r="E13" s="31">
        <v>1000</v>
      </c>
      <c r="F13" s="23" t="s">
        <v>1135</v>
      </c>
      <c r="G13" s="23" t="s">
        <v>4072</v>
      </c>
      <c r="H13" s="23" t="s">
        <v>349</v>
      </c>
      <c r="I13" s="263" t="s">
        <v>3876</v>
      </c>
      <c r="J13" s="477">
        <v>103.9</v>
      </c>
      <c r="K13" s="273">
        <v>15</v>
      </c>
      <c r="L13" s="446">
        <v>4944</v>
      </c>
    </row>
    <row r="14" spans="1:12" ht="12.2" customHeight="1">
      <c r="A14" s="37" t="s">
        <v>3162</v>
      </c>
      <c r="B14" s="23" t="s">
        <v>6637</v>
      </c>
      <c r="C14" s="434" t="s">
        <v>3897</v>
      </c>
      <c r="D14" s="482" t="s">
        <v>6521</v>
      </c>
      <c r="E14" s="31">
        <v>1000</v>
      </c>
      <c r="F14" s="23" t="s">
        <v>1135</v>
      </c>
      <c r="G14" s="23" t="s">
        <v>4075</v>
      </c>
      <c r="H14" s="23" t="s">
        <v>353</v>
      </c>
      <c r="I14" s="263" t="s">
        <v>3876</v>
      </c>
      <c r="J14" s="477">
        <v>105.5</v>
      </c>
      <c r="K14" s="273">
        <v>15</v>
      </c>
      <c r="L14" s="446">
        <v>4944</v>
      </c>
    </row>
    <row r="15" spans="1:12" ht="12.2" customHeight="1">
      <c r="A15" s="37" t="s">
        <v>3163</v>
      </c>
      <c r="B15" s="23" t="s">
        <v>6638</v>
      </c>
      <c r="C15" s="434" t="s">
        <v>3899</v>
      </c>
      <c r="D15" s="482" t="s">
        <v>6522</v>
      </c>
      <c r="E15" s="31">
        <v>1000</v>
      </c>
      <c r="F15" s="23" t="s">
        <v>1135</v>
      </c>
      <c r="G15" s="23" t="s">
        <v>1870</v>
      </c>
      <c r="H15" s="23" t="s">
        <v>357</v>
      </c>
      <c r="I15" s="263" t="s">
        <v>3876</v>
      </c>
      <c r="J15" s="477">
        <v>107</v>
      </c>
      <c r="K15" s="273">
        <v>15</v>
      </c>
      <c r="L15" s="446">
        <v>4944</v>
      </c>
    </row>
    <row r="16" spans="1:12" ht="12.2" customHeight="1">
      <c r="A16" s="37" t="s">
        <v>3164</v>
      </c>
      <c r="B16" s="23" t="s">
        <v>6639</v>
      </c>
      <c r="C16" s="434" t="s">
        <v>3901</v>
      </c>
      <c r="D16" s="482" t="s">
        <v>6523</v>
      </c>
      <c r="E16" s="31">
        <v>1000</v>
      </c>
      <c r="F16" s="23" t="s">
        <v>1135</v>
      </c>
      <c r="G16" s="23" t="s">
        <v>1873</v>
      </c>
      <c r="H16" s="23" t="s">
        <v>361</v>
      </c>
      <c r="I16" s="263" t="s">
        <v>3876</v>
      </c>
      <c r="J16" s="477">
        <v>108.6</v>
      </c>
      <c r="K16" s="273">
        <v>15</v>
      </c>
      <c r="L16" s="446">
        <v>4944</v>
      </c>
    </row>
    <row r="17" spans="1:12" ht="12.2" customHeight="1">
      <c r="A17" s="37" t="s">
        <v>3165</v>
      </c>
      <c r="B17" s="23" t="s">
        <v>6640</v>
      </c>
      <c r="C17" s="434" t="s">
        <v>3903</v>
      </c>
      <c r="D17" s="482" t="s">
        <v>6524</v>
      </c>
      <c r="E17" s="31">
        <v>1000</v>
      </c>
      <c r="F17" s="23" t="s">
        <v>1135</v>
      </c>
      <c r="G17" s="23" t="s">
        <v>1876</v>
      </c>
      <c r="H17" s="23" t="s">
        <v>364</v>
      </c>
      <c r="I17" s="263" t="s">
        <v>3876</v>
      </c>
      <c r="J17" s="477">
        <v>110.2</v>
      </c>
      <c r="K17" s="273">
        <v>15</v>
      </c>
      <c r="L17" s="446">
        <v>4944</v>
      </c>
    </row>
    <row r="18" spans="1:12" ht="12.2" customHeight="1">
      <c r="A18" s="37" t="s">
        <v>3166</v>
      </c>
      <c r="B18" s="23" t="s">
        <v>6641</v>
      </c>
      <c r="C18" s="434" t="s">
        <v>3905</v>
      </c>
      <c r="D18" s="482" t="s">
        <v>6525</v>
      </c>
      <c r="E18" s="31">
        <v>1000</v>
      </c>
      <c r="F18" s="23" t="s">
        <v>1135</v>
      </c>
      <c r="G18" s="23" t="s">
        <v>1879</v>
      </c>
      <c r="H18" s="23" t="s">
        <v>367</v>
      </c>
      <c r="I18" s="263" t="s">
        <v>3876</v>
      </c>
      <c r="J18" s="477">
        <v>111.8</v>
      </c>
      <c r="K18" s="273">
        <v>12</v>
      </c>
      <c r="L18" s="446">
        <v>4983</v>
      </c>
    </row>
    <row r="19" spans="1:12" ht="12.2" customHeight="1">
      <c r="A19" s="37" t="s">
        <v>3167</v>
      </c>
      <c r="B19" s="23" t="s">
        <v>6642</v>
      </c>
      <c r="C19" s="434" t="s">
        <v>3907</v>
      </c>
      <c r="D19" s="482" t="s">
        <v>6526</v>
      </c>
      <c r="E19" s="31">
        <v>1000</v>
      </c>
      <c r="F19" s="23" t="s">
        <v>1135</v>
      </c>
      <c r="G19" s="23" t="s">
        <v>1882</v>
      </c>
      <c r="H19" s="23" t="s">
        <v>370</v>
      </c>
      <c r="I19" s="263" t="s">
        <v>3876</v>
      </c>
      <c r="J19" s="477">
        <v>113.4</v>
      </c>
      <c r="K19" s="273">
        <v>12</v>
      </c>
      <c r="L19" s="446">
        <v>4983</v>
      </c>
    </row>
    <row r="20" spans="1:12" ht="12.2" customHeight="1">
      <c r="A20" s="37" t="s">
        <v>3168</v>
      </c>
      <c r="B20" s="23" t="s">
        <v>6643</v>
      </c>
      <c r="C20" s="434" t="s">
        <v>3909</v>
      </c>
      <c r="D20" s="482" t="s">
        <v>6527</v>
      </c>
      <c r="E20" s="31">
        <v>1000</v>
      </c>
      <c r="F20" s="23" t="s">
        <v>1135</v>
      </c>
      <c r="G20" s="23" t="s">
        <v>1885</v>
      </c>
      <c r="H20" s="23" t="s">
        <v>373</v>
      </c>
      <c r="I20" s="263" t="s">
        <v>3876</v>
      </c>
      <c r="J20" s="477">
        <v>115</v>
      </c>
      <c r="K20" s="273">
        <v>12</v>
      </c>
      <c r="L20" s="446">
        <v>4983</v>
      </c>
    </row>
    <row r="21" spans="1:12" ht="12.2" customHeight="1">
      <c r="A21" s="37" t="s">
        <v>3169</v>
      </c>
      <c r="B21" s="23" t="s">
        <v>6644</v>
      </c>
      <c r="C21" s="434" t="s">
        <v>3911</v>
      </c>
      <c r="D21" s="482" t="s">
        <v>6528</v>
      </c>
      <c r="E21" s="31">
        <v>1000</v>
      </c>
      <c r="F21" s="23" t="s">
        <v>1135</v>
      </c>
      <c r="G21" s="23" t="s">
        <v>1888</v>
      </c>
      <c r="H21" s="23" t="s">
        <v>376</v>
      </c>
      <c r="I21" s="263" t="s">
        <v>3876</v>
      </c>
      <c r="J21" s="477">
        <v>116.5</v>
      </c>
      <c r="K21" s="273">
        <v>12</v>
      </c>
      <c r="L21" s="446">
        <v>4983</v>
      </c>
    </row>
    <row r="22" spans="1:12" ht="12.2" customHeight="1">
      <c r="A22" s="37" t="s">
        <v>3170</v>
      </c>
      <c r="B22" s="23" t="s">
        <v>6645</v>
      </c>
      <c r="C22" s="434" t="s">
        <v>3913</v>
      </c>
      <c r="D22" s="482" t="s">
        <v>6529</v>
      </c>
      <c r="E22" s="31">
        <v>1000</v>
      </c>
      <c r="F22" s="23" t="s">
        <v>1135</v>
      </c>
      <c r="G22" s="23" t="s">
        <v>1891</v>
      </c>
      <c r="H22" s="23" t="s">
        <v>4036</v>
      </c>
      <c r="I22" s="263" t="s">
        <v>3876</v>
      </c>
      <c r="J22" s="477">
        <v>118.1</v>
      </c>
      <c r="K22" s="273">
        <v>12</v>
      </c>
      <c r="L22" s="446">
        <v>4983</v>
      </c>
    </row>
    <row r="23" spans="1:12" ht="12.2" customHeight="1">
      <c r="A23" s="37" t="s">
        <v>3171</v>
      </c>
      <c r="B23" s="23" t="s">
        <v>6646</v>
      </c>
      <c r="C23" s="434" t="s">
        <v>3915</v>
      </c>
      <c r="D23" s="482" t="s">
        <v>6530</v>
      </c>
      <c r="E23" s="31">
        <v>1000</v>
      </c>
      <c r="F23" s="23" t="s">
        <v>1135</v>
      </c>
      <c r="G23" s="23" t="s">
        <v>837</v>
      </c>
      <c r="H23" s="23" t="s">
        <v>4039</v>
      </c>
      <c r="I23" s="263" t="s">
        <v>3876</v>
      </c>
      <c r="J23" s="477">
        <v>119.7</v>
      </c>
      <c r="K23" s="273">
        <v>12</v>
      </c>
      <c r="L23" s="446">
        <v>5014</v>
      </c>
    </row>
    <row r="24" spans="1:12" ht="12.2" customHeight="1">
      <c r="A24" s="37" t="s">
        <v>3172</v>
      </c>
      <c r="B24" s="23" t="s">
        <v>6647</v>
      </c>
      <c r="C24" s="434" t="s">
        <v>3917</v>
      </c>
      <c r="D24" s="482" t="s">
        <v>6531</v>
      </c>
      <c r="E24" s="31">
        <v>1000</v>
      </c>
      <c r="F24" s="23" t="s">
        <v>1135</v>
      </c>
      <c r="G24" s="23" t="s">
        <v>840</v>
      </c>
      <c r="H24" s="23" t="s">
        <v>4042</v>
      </c>
      <c r="I24" s="263" t="s">
        <v>3876</v>
      </c>
      <c r="J24" s="477">
        <v>121.2</v>
      </c>
      <c r="K24" s="273">
        <v>12</v>
      </c>
      <c r="L24" s="446">
        <v>5014</v>
      </c>
    </row>
    <row r="25" spans="1:12" ht="12.2" customHeight="1">
      <c r="A25" s="37" t="s">
        <v>3173</v>
      </c>
      <c r="B25" s="23" t="s">
        <v>6648</v>
      </c>
      <c r="C25" s="434" t="s">
        <v>3919</v>
      </c>
      <c r="D25" s="482" t="s">
        <v>6532</v>
      </c>
      <c r="E25" s="31">
        <v>1000</v>
      </c>
      <c r="F25" s="23" t="s">
        <v>1135</v>
      </c>
      <c r="G25" s="23" t="s">
        <v>843</v>
      </c>
      <c r="H25" s="23" t="s">
        <v>4045</v>
      </c>
      <c r="I25" s="263" t="s">
        <v>3876</v>
      </c>
      <c r="J25" s="477">
        <v>122.8</v>
      </c>
      <c r="K25" s="273">
        <v>12</v>
      </c>
      <c r="L25" s="446">
        <v>5014</v>
      </c>
    </row>
    <row r="26" spans="1:12" ht="12.2" customHeight="1">
      <c r="A26" s="37" t="s">
        <v>3174</v>
      </c>
      <c r="B26" s="23" t="s">
        <v>6649</v>
      </c>
      <c r="C26" s="434" t="s">
        <v>3921</v>
      </c>
      <c r="D26" s="482" t="s">
        <v>6533</v>
      </c>
      <c r="E26" s="31">
        <v>1000</v>
      </c>
      <c r="F26" s="23" t="s">
        <v>1135</v>
      </c>
      <c r="G26" s="23" t="s">
        <v>846</v>
      </c>
      <c r="H26" s="23" t="s">
        <v>4048</v>
      </c>
      <c r="I26" s="263" t="s">
        <v>3876</v>
      </c>
      <c r="J26" s="477">
        <v>124.4</v>
      </c>
      <c r="K26" s="273">
        <v>12</v>
      </c>
      <c r="L26" s="446">
        <v>5014</v>
      </c>
    </row>
    <row r="27" spans="1:12" ht="12.2" customHeight="1">
      <c r="A27" s="37" t="s">
        <v>3175</v>
      </c>
      <c r="B27" s="23" t="s">
        <v>6650</v>
      </c>
      <c r="C27" s="434" t="s">
        <v>3923</v>
      </c>
      <c r="D27" s="482" t="s">
        <v>6534</v>
      </c>
      <c r="E27" s="31">
        <v>1000</v>
      </c>
      <c r="F27" s="23" t="s">
        <v>1135</v>
      </c>
      <c r="G27" s="23" t="s">
        <v>849</v>
      </c>
      <c r="H27" s="23" t="s">
        <v>4051</v>
      </c>
      <c r="I27" s="263" t="s">
        <v>3876</v>
      </c>
      <c r="J27" s="477">
        <v>126</v>
      </c>
      <c r="K27" s="273">
        <v>12</v>
      </c>
      <c r="L27" s="446">
        <v>5014</v>
      </c>
    </row>
    <row r="28" spans="1:12" ht="12.2" customHeight="1">
      <c r="A28" s="37" t="s">
        <v>3176</v>
      </c>
      <c r="B28" s="23" t="s">
        <v>6651</v>
      </c>
      <c r="C28" s="434" t="s">
        <v>3925</v>
      </c>
      <c r="D28" s="482" t="s">
        <v>6535</v>
      </c>
      <c r="E28" s="31">
        <v>1000</v>
      </c>
      <c r="F28" s="23" t="s">
        <v>1135</v>
      </c>
      <c r="G28" s="23" t="s">
        <v>852</v>
      </c>
      <c r="H28" s="23" t="s">
        <v>4054</v>
      </c>
      <c r="I28" s="263" t="s">
        <v>3876</v>
      </c>
      <c r="J28" s="477">
        <v>127.6</v>
      </c>
      <c r="K28" s="273">
        <v>12</v>
      </c>
      <c r="L28" s="446">
        <v>5054</v>
      </c>
    </row>
    <row r="29" spans="1:12" ht="12.2" customHeight="1">
      <c r="A29" s="37" t="s">
        <v>3177</v>
      </c>
      <c r="B29" s="23" t="s">
        <v>6652</v>
      </c>
      <c r="C29" s="434" t="s">
        <v>3927</v>
      </c>
      <c r="D29" s="482" t="s">
        <v>6536</v>
      </c>
      <c r="E29" s="31">
        <v>1000</v>
      </c>
      <c r="F29" s="23" t="s">
        <v>1135</v>
      </c>
      <c r="G29" s="23" t="s">
        <v>855</v>
      </c>
      <c r="H29" s="23" t="s">
        <v>4057</v>
      </c>
      <c r="I29" s="263" t="s">
        <v>3876</v>
      </c>
      <c r="J29" s="477">
        <v>129.1</v>
      </c>
      <c r="K29" s="273">
        <v>12</v>
      </c>
      <c r="L29" s="446">
        <v>5054</v>
      </c>
    </row>
    <row r="30" spans="1:12" ht="12.2" customHeight="1">
      <c r="A30" s="37" t="s">
        <v>3178</v>
      </c>
      <c r="B30" s="23" t="s">
        <v>6653</v>
      </c>
      <c r="C30" s="434" t="s">
        <v>3929</v>
      </c>
      <c r="D30" s="482" t="s">
        <v>6537</v>
      </c>
      <c r="E30" s="31">
        <v>1000</v>
      </c>
      <c r="F30" s="23" t="s">
        <v>1135</v>
      </c>
      <c r="G30" s="23" t="s">
        <v>3616</v>
      </c>
      <c r="H30" s="23" t="s">
        <v>4060</v>
      </c>
      <c r="I30" s="263" t="s">
        <v>3876</v>
      </c>
      <c r="J30" s="477">
        <v>130.69999999999999</v>
      </c>
      <c r="K30" s="273">
        <v>12</v>
      </c>
      <c r="L30" s="446">
        <v>5054</v>
      </c>
    </row>
    <row r="31" spans="1:12" ht="12.2" customHeight="1">
      <c r="A31" s="37" t="s">
        <v>3179</v>
      </c>
      <c r="B31" s="23" t="s">
        <v>6654</v>
      </c>
      <c r="C31" s="434" t="s">
        <v>3931</v>
      </c>
      <c r="D31" s="482" t="s">
        <v>6538</v>
      </c>
      <c r="E31" s="31">
        <v>1000</v>
      </c>
      <c r="F31" s="23" t="s">
        <v>1135</v>
      </c>
      <c r="G31" s="23" t="s">
        <v>3619</v>
      </c>
      <c r="H31" s="23" t="s">
        <v>4063</v>
      </c>
      <c r="I31" s="263" t="s">
        <v>3876</v>
      </c>
      <c r="J31" s="477">
        <v>132.30000000000001</v>
      </c>
      <c r="K31" s="273">
        <v>12</v>
      </c>
      <c r="L31" s="446">
        <v>5054</v>
      </c>
    </row>
    <row r="32" spans="1:12" ht="12.2" customHeight="1">
      <c r="A32" s="37" t="s">
        <v>3180</v>
      </c>
      <c r="B32" s="23" t="s">
        <v>6655</v>
      </c>
      <c r="C32" s="434" t="s">
        <v>3933</v>
      </c>
      <c r="D32" s="482" t="s">
        <v>6539</v>
      </c>
      <c r="E32" s="31">
        <v>1000</v>
      </c>
      <c r="F32" s="23" t="s">
        <v>1135</v>
      </c>
      <c r="G32" s="23" t="s">
        <v>3622</v>
      </c>
      <c r="H32" s="23" t="s">
        <v>4066</v>
      </c>
      <c r="I32" s="263" t="s">
        <v>3876</v>
      </c>
      <c r="J32" s="477">
        <v>133.80000000000001</v>
      </c>
      <c r="K32" s="273">
        <v>12</v>
      </c>
      <c r="L32" s="446">
        <v>5054</v>
      </c>
    </row>
    <row r="33" spans="1:12" ht="12.2" customHeight="1">
      <c r="A33" s="37" t="s">
        <v>3181</v>
      </c>
      <c r="B33" s="23" t="s">
        <v>6656</v>
      </c>
      <c r="C33" s="434" t="s">
        <v>3935</v>
      </c>
      <c r="D33" s="482" t="s">
        <v>6540</v>
      </c>
      <c r="E33" s="31">
        <v>1000</v>
      </c>
      <c r="F33" s="23" t="s">
        <v>1135</v>
      </c>
      <c r="G33" s="23" t="s">
        <v>3625</v>
      </c>
      <c r="H33" s="23" t="s">
        <v>4069</v>
      </c>
      <c r="I33" s="263" t="s">
        <v>3876</v>
      </c>
      <c r="J33" s="477">
        <v>135.4</v>
      </c>
      <c r="K33" s="273">
        <v>12</v>
      </c>
      <c r="L33" s="446">
        <v>5054</v>
      </c>
    </row>
    <row r="34" spans="1:12" ht="12.2" customHeight="1">
      <c r="A34" s="37" t="s">
        <v>3182</v>
      </c>
      <c r="B34" s="23" t="s">
        <v>6657</v>
      </c>
      <c r="C34" s="434" t="s">
        <v>3937</v>
      </c>
      <c r="D34" s="482" t="s">
        <v>6541</v>
      </c>
      <c r="E34" s="31">
        <v>1000</v>
      </c>
      <c r="F34" s="23" t="s">
        <v>1135</v>
      </c>
      <c r="G34" s="23" t="s">
        <v>3628</v>
      </c>
      <c r="H34" s="23" t="s">
        <v>4072</v>
      </c>
      <c r="I34" s="263" t="s">
        <v>3876</v>
      </c>
      <c r="J34" s="477">
        <v>137</v>
      </c>
      <c r="K34" s="273">
        <v>9</v>
      </c>
      <c r="L34" s="446">
        <v>5092</v>
      </c>
    </row>
    <row r="35" spans="1:12" ht="12.2" customHeight="1">
      <c r="A35" s="37" t="s">
        <v>3183</v>
      </c>
      <c r="B35" s="23" t="s">
        <v>6658</v>
      </c>
      <c r="C35" s="434" t="s">
        <v>3939</v>
      </c>
      <c r="D35" s="482" t="s">
        <v>6542</v>
      </c>
      <c r="E35" s="31">
        <v>1000</v>
      </c>
      <c r="F35" s="23" t="s">
        <v>1135</v>
      </c>
      <c r="G35" s="23" t="s">
        <v>3631</v>
      </c>
      <c r="H35" s="23" t="s">
        <v>4075</v>
      </c>
      <c r="I35" s="263" t="s">
        <v>3876</v>
      </c>
      <c r="J35" s="477">
        <v>138.5</v>
      </c>
      <c r="K35" s="273">
        <v>9</v>
      </c>
      <c r="L35" s="446">
        <v>5092</v>
      </c>
    </row>
    <row r="36" spans="1:12" ht="12.2" customHeight="1">
      <c r="A36" s="37" t="s">
        <v>3184</v>
      </c>
      <c r="B36" s="23" t="s">
        <v>6659</v>
      </c>
      <c r="C36" s="434" t="s">
        <v>3941</v>
      </c>
      <c r="D36" s="482" t="s">
        <v>6543</v>
      </c>
      <c r="E36" s="31">
        <v>1000</v>
      </c>
      <c r="F36" s="23" t="s">
        <v>1135</v>
      </c>
      <c r="G36" s="23" t="s">
        <v>3634</v>
      </c>
      <c r="H36" s="23" t="s">
        <v>1870</v>
      </c>
      <c r="I36" s="263" t="s">
        <v>3876</v>
      </c>
      <c r="J36" s="477">
        <v>140.1</v>
      </c>
      <c r="K36" s="273">
        <v>9</v>
      </c>
      <c r="L36" s="446">
        <v>5092</v>
      </c>
    </row>
    <row r="37" spans="1:12" ht="12.2" customHeight="1">
      <c r="A37" s="37" t="s">
        <v>3185</v>
      </c>
      <c r="B37" s="23" t="s">
        <v>6660</v>
      </c>
      <c r="C37" s="434" t="s">
        <v>3943</v>
      </c>
      <c r="D37" s="482" t="s">
        <v>6544</v>
      </c>
      <c r="E37" s="31">
        <v>1000</v>
      </c>
      <c r="F37" s="23" t="s">
        <v>1135</v>
      </c>
      <c r="G37" s="23" t="s">
        <v>3637</v>
      </c>
      <c r="H37" s="23" t="s">
        <v>1873</v>
      </c>
      <c r="I37" s="263" t="s">
        <v>3876</v>
      </c>
      <c r="J37" s="477">
        <v>141.69999999999999</v>
      </c>
      <c r="K37" s="273">
        <v>9</v>
      </c>
      <c r="L37" s="446">
        <v>5092</v>
      </c>
    </row>
    <row r="38" spans="1:12" ht="12.2" customHeight="1">
      <c r="A38" s="37" t="s">
        <v>3186</v>
      </c>
      <c r="B38" s="23" t="s">
        <v>6661</v>
      </c>
      <c r="C38" s="434" t="s">
        <v>3945</v>
      </c>
      <c r="D38" s="482" t="s">
        <v>6545</v>
      </c>
      <c r="E38" s="31">
        <v>1000</v>
      </c>
      <c r="F38" s="23" t="s">
        <v>1135</v>
      </c>
      <c r="G38" s="23" t="s">
        <v>1135</v>
      </c>
      <c r="H38" s="23" t="s">
        <v>1876</v>
      </c>
      <c r="I38" s="263" t="s">
        <v>3876</v>
      </c>
      <c r="J38" s="477">
        <v>143.19999999999999</v>
      </c>
      <c r="K38" s="273">
        <v>9</v>
      </c>
      <c r="L38" s="446">
        <v>5092</v>
      </c>
    </row>
    <row r="39" spans="1:12" ht="12.2" customHeight="1">
      <c r="A39" s="37" t="s">
        <v>3187</v>
      </c>
      <c r="B39" s="23" t="s">
        <v>6662</v>
      </c>
      <c r="C39" s="434" t="s">
        <v>3947</v>
      </c>
      <c r="D39" s="482" t="s">
        <v>6546</v>
      </c>
      <c r="E39" s="31">
        <v>1000</v>
      </c>
      <c r="F39" s="23" t="s">
        <v>1135</v>
      </c>
      <c r="G39" s="23" t="s">
        <v>1227</v>
      </c>
      <c r="H39" s="23" t="s">
        <v>1879</v>
      </c>
      <c r="I39" s="263" t="s">
        <v>3876</v>
      </c>
      <c r="J39" s="477">
        <v>144.80000000000001</v>
      </c>
      <c r="K39" s="273">
        <v>9</v>
      </c>
      <c r="L39" s="446">
        <v>5293</v>
      </c>
    </row>
    <row r="40" spans="1:12" ht="12.2" customHeight="1">
      <c r="A40" s="37" t="s">
        <v>3188</v>
      </c>
      <c r="B40" s="23" t="s">
        <v>6663</v>
      </c>
      <c r="C40" s="434" t="s">
        <v>3949</v>
      </c>
      <c r="D40" s="482" t="s">
        <v>6547</v>
      </c>
      <c r="E40" s="31">
        <v>1000</v>
      </c>
      <c r="F40" s="23" t="s">
        <v>1135</v>
      </c>
      <c r="G40" s="23" t="s">
        <v>1230</v>
      </c>
      <c r="H40" s="23" t="s">
        <v>1882</v>
      </c>
      <c r="I40" s="263" t="s">
        <v>3876</v>
      </c>
      <c r="J40" s="477">
        <v>146.30000000000001</v>
      </c>
      <c r="K40" s="273">
        <v>9</v>
      </c>
      <c r="L40" s="446">
        <v>5293</v>
      </c>
    </row>
    <row r="41" spans="1:12" ht="12.2" customHeight="1">
      <c r="A41" s="37" t="s">
        <v>3189</v>
      </c>
      <c r="B41" s="23" t="s">
        <v>6664</v>
      </c>
      <c r="C41" s="434" t="s">
        <v>3951</v>
      </c>
      <c r="D41" s="482" t="s">
        <v>6548</v>
      </c>
      <c r="E41" s="31">
        <v>1000</v>
      </c>
      <c r="F41" s="23" t="s">
        <v>1135</v>
      </c>
      <c r="G41" s="23" t="s">
        <v>1233</v>
      </c>
      <c r="H41" s="23" t="s">
        <v>1885</v>
      </c>
      <c r="I41" s="263" t="s">
        <v>3876</v>
      </c>
      <c r="J41" s="477">
        <v>147.9</v>
      </c>
      <c r="K41" s="273">
        <v>9</v>
      </c>
      <c r="L41" s="446">
        <v>5293</v>
      </c>
    </row>
    <row r="42" spans="1:12" ht="12.2" customHeight="1">
      <c r="A42" s="37" t="s">
        <v>3190</v>
      </c>
      <c r="B42" s="23" t="s">
        <v>6665</v>
      </c>
      <c r="C42" s="434" t="s">
        <v>3953</v>
      </c>
      <c r="D42" s="482" t="s">
        <v>6549</v>
      </c>
      <c r="E42" s="31">
        <v>1000</v>
      </c>
      <c r="F42" s="23" t="s">
        <v>1135</v>
      </c>
      <c r="G42" s="23" t="s">
        <v>1237</v>
      </c>
      <c r="H42" s="23" t="s">
        <v>1888</v>
      </c>
      <c r="I42" s="263" t="s">
        <v>3876</v>
      </c>
      <c r="J42" s="477">
        <v>149.4</v>
      </c>
      <c r="K42" s="273">
        <v>9</v>
      </c>
      <c r="L42" s="446">
        <v>5293</v>
      </c>
    </row>
    <row r="43" spans="1:12" ht="12.2" customHeight="1">
      <c r="A43" s="37" t="s">
        <v>3191</v>
      </c>
      <c r="B43" s="23" t="s">
        <v>6666</v>
      </c>
      <c r="C43" s="434" t="s">
        <v>3955</v>
      </c>
      <c r="D43" s="482" t="s">
        <v>6550</v>
      </c>
      <c r="E43" s="31">
        <v>1000</v>
      </c>
      <c r="F43" s="23" t="s">
        <v>1135</v>
      </c>
      <c r="G43" s="23" t="s">
        <v>1240</v>
      </c>
      <c r="H43" s="23" t="s">
        <v>1891</v>
      </c>
      <c r="I43" s="263" t="s">
        <v>3876</v>
      </c>
      <c r="J43" s="477">
        <v>151</v>
      </c>
      <c r="K43" s="273">
        <v>9</v>
      </c>
      <c r="L43" s="446">
        <v>5293</v>
      </c>
    </row>
    <row r="44" spans="1:12" ht="12.2" customHeight="1">
      <c r="A44" s="37" t="s">
        <v>3192</v>
      </c>
      <c r="B44" s="23" t="s">
        <v>6667</v>
      </c>
      <c r="C44" s="434" t="s">
        <v>3957</v>
      </c>
      <c r="D44" s="482" t="s">
        <v>6551</v>
      </c>
      <c r="E44" s="31">
        <v>1000</v>
      </c>
      <c r="F44" s="23" t="s">
        <v>1135</v>
      </c>
      <c r="G44" s="23" t="s">
        <v>1243</v>
      </c>
      <c r="H44" s="23" t="s">
        <v>837</v>
      </c>
      <c r="I44" s="263" t="s">
        <v>3876</v>
      </c>
      <c r="J44" s="477">
        <v>152.6</v>
      </c>
      <c r="K44" s="273">
        <v>9</v>
      </c>
      <c r="L44" s="446">
        <v>5410</v>
      </c>
    </row>
    <row r="45" spans="1:12" ht="12.2" customHeight="1">
      <c r="A45" s="37" t="s">
        <v>3193</v>
      </c>
      <c r="B45" s="23" t="s">
        <v>6668</v>
      </c>
      <c r="C45" s="434" t="s">
        <v>3959</v>
      </c>
      <c r="D45" s="482" t="s">
        <v>6552</v>
      </c>
      <c r="E45" s="31">
        <v>1000</v>
      </c>
      <c r="F45" s="23" t="s">
        <v>1135</v>
      </c>
      <c r="G45" s="23" t="s">
        <v>1078</v>
      </c>
      <c r="H45" s="23" t="s">
        <v>840</v>
      </c>
      <c r="I45" s="263" t="s">
        <v>3876</v>
      </c>
      <c r="J45" s="477">
        <v>154.1</v>
      </c>
      <c r="K45" s="273">
        <v>9</v>
      </c>
      <c r="L45" s="446">
        <v>5410</v>
      </c>
    </row>
    <row r="46" spans="1:12" ht="12.2" customHeight="1">
      <c r="A46" s="37" t="s">
        <v>3194</v>
      </c>
      <c r="B46" s="23" t="s">
        <v>6669</v>
      </c>
      <c r="C46" s="434" t="s">
        <v>3961</v>
      </c>
      <c r="D46" s="482" t="s">
        <v>6553</v>
      </c>
      <c r="E46" s="31">
        <v>1000</v>
      </c>
      <c r="F46" s="23" t="s">
        <v>1135</v>
      </c>
      <c r="G46" s="23" t="s">
        <v>1081</v>
      </c>
      <c r="H46" s="23" t="s">
        <v>843</v>
      </c>
      <c r="I46" s="263" t="s">
        <v>3876</v>
      </c>
      <c r="J46" s="477">
        <v>155.69999999999999</v>
      </c>
      <c r="K46" s="273">
        <v>9</v>
      </c>
      <c r="L46" s="446">
        <v>5410</v>
      </c>
    </row>
    <row r="47" spans="1:12" ht="12.2" customHeight="1">
      <c r="A47" s="37" t="s">
        <v>3195</v>
      </c>
      <c r="B47" s="23" t="s">
        <v>6670</v>
      </c>
      <c r="C47" s="434" t="s">
        <v>3963</v>
      </c>
      <c r="D47" s="482" t="s">
        <v>6554</v>
      </c>
      <c r="E47" s="31">
        <v>1000</v>
      </c>
      <c r="F47" s="23" t="s">
        <v>1135</v>
      </c>
      <c r="G47" s="23" t="s">
        <v>1084</v>
      </c>
      <c r="H47" s="23" t="s">
        <v>846</v>
      </c>
      <c r="I47" s="263" t="s">
        <v>3876</v>
      </c>
      <c r="J47" s="477">
        <v>157.30000000000001</v>
      </c>
      <c r="K47" s="273">
        <v>9</v>
      </c>
      <c r="L47" s="446">
        <v>5410</v>
      </c>
    </row>
    <row r="48" spans="1:12" ht="12.2" customHeight="1">
      <c r="A48" s="37" t="s">
        <v>3196</v>
      </c>
      <c r="B48" s="23" t="s">
        <v>6671</v>
      </c>
      <c r="C48" s="434" t="s">
        <v>3965</v>
      </c>
      <c r="D48" s="482" t="s">
        <v>6555</v>
      </c>
      <c r="E48" s="31">
        <v>1000</v>
      </c>
      <c r="F48" s="23" t="s">
        <v>1135</v>
      </c>
      <c r="G48" s="23" t="s">
        <v>1087</v>
      </c>
      <c r="H48" s="23" t="s">
        <v>849</v>
      </c>
      <c r="I48" s="263" t="s">
        <v>3876</v>
      </c>
      <c r="J48" s="477">
        <v>158.80000000000001</v>
      </c>
      <c r="K48" s="273">
        <v>9</v>
      </c>
      <c r="L48" s="446">
        <v>5410</v>
      </c>
    </row>
    <row r="49" spans="1:12" ht="12.2" customHeight="1">
      <c r="A49" s="37" t="s">
        <v>3197</v>
      </c>
      <c r="B49" s="23" t="s">
        <v>6672</v>
      </c>
      <c r="C49" s="434" t="s">
        <v>3967</v>
      </c>
      <c r="D49" s="482" t="s">
        <v>6556</v>
      </c>
      <c r="E49" s="31">
        <v>1000</v>
      </c>
      <c r="F49" s="23" t="s">
        <v>1135</v>
      </c>
      <c r="G49" s="23" t="s">
        <v>1090</v>
      </c>
      <c r="H49" s="23" t="s">
        <v>852</v>
      </c>
      <c r="I49" s="263" t="s">
        <v>3876</v>
      </c>
      <c r="J49" s="477">
        <v>160.30000000000001</v>
      </c>
      <c r="K49" s="273">
        <v>9</v>
      </c>
      <c r="L49" s="446">
        <v>5437</v>
      </c>
    </row>
    <row r="50" spans="1:12" ht="12.2" customHeight="1">
      <c r="A50" s="37" t="s">
        <v>3198</v>
      </c>
      <c r="B50" s="23" t="s">
        <v>6673</v>
      </c>
      <c r="C50" s="434" t="s">
        <v>3969</v>
      </c>
      <c r="D50" s="482" t="s">
        <v>6557</v>
      </c>
      <c r="E50" s="31">
        <v>1000</v>
      </c>
      <c r="F50" s="23" t="s">
        <v>1135</v>
      </c>
      <c r="G50" s="23" t="s">
        <v>1093</v>
      </c>
      <c r="H50" s="23" t="s">
        <v>855</v>
      </c>
      <c r="I50" s="263" t="s">
        <v>3876</v>
      </c>
      <c r="J50" s="477">
        <v>161.9</v>
      </c>
      <c r="K50" s="273">
        <v>9</v>
      </c>
      <c r="L50" s="446">
        <v>5437</v>
      </c>
    </row>
    <row r="51" spans="1:12" ht="12.2" customHeight="1">
      <c r="A51" s="37" t="s">
        <v>3199</v>
      </c>
      <c r="B51" s="23" t="s">
        <v>6674</v>
      </c>
      <c r="C51" s="434" t="s">
        <v>3971</v>
      </c>
      <c r="D51" s="482" t="s">
        <v>6558</v>
      </c>
      <c r="E51" s="31">
        <v>1000</v>
      </c>
      <c r="F51" s="23" t="s">
        <v>1135</v>
      </c>
      <c r="G51" s="23" t="s">
        <v>1096</v>
      </c>
      <c r="H51" s="23" t="s">
        <v>3616</v>
      </c>
      <c r="I51" s="263" t="s">
        <v>3876</v>
      </c>
      <c r="J51" s="477">
        <v>163.4</v>
      </c>
      <c r="K51" s="273">
        <v>9</v>
      </c>
      <c r="L51" s="446">
        <v>5437</v>
      </c>
    </row>
    <row r="52" spans="1:12" ht="12.2" customHeight="1">
      <c r="A52" s="37" t="s">
        <v>3200</v>
      </c>
      <c r="B52" s="23" t="s">
        <v>6675</v>
      </c>
      <c r="C52" s="434" t="s">
        <v>3973</v>
      </c>
      <c r="D52" s="482" t="s">
        <v>6559</v>
      </c>
      <c r="E52" s="31">
        <v>1000</v>
      </c>
      <c r="F52" s="23" t="s">
        <v>1135</v>
      </c>
      <c r="G52" s="23" t="s">
        <v>1099</v>
      </c>
      <c r="H52" s="23" t="s">
        <v>3619</v>
      </c>
      <c r="I52" s="263" t="s">
        <v>3876</v>
      </c>
      <c r="J52" s="477">
        <v>165</v>
      </c>
      <c r="K52" s="273">
        <v>9</v>
      </c>
      <c r="L52" s="446">
        <v>5437</v>
      </c>
    </row>
    <row r="53" spans="1:12" ht="12.2" customHeight="1">
      <c r="A53" s="37" t="s">
        <v>3201</v>
      </c>
      <c r="B53" s="23" t="s">
        <v>6676</v>
      </c>
      <c r="C53" s="434" t="s">
        <v>3975</v>
      </c>
      <c r="D53" s="482" t="s">
        <v>6560</v>
      </c>
      <c r="E53" s="31">
        <v>1000</v>
      </c>
      <c r="F53" s="23" t="s">
        <v>1135</v>
      </c>
      <c r="G53" s="23" t="s">
        <v>1102</v>
      </c>
      <c r="H53" s="23" t="s">
        <v>3622</v>
      </c>
      <c r="I53" s="263" t="s">
        <v>3876</v>
      </c>
      <c r="J53" s="477">
        <v>166.5</v>
      </c>
      <c r="K53" s="273">
        <v>9</v>
      </c>
      <c r="L53" s="446">
        <v>5437</v>
      </c>
    </row>
    <row r="54" spans="1:12" ht="12.75" customHeight="1">
      <c r="A54" s="854" t="s">
        <v>8969</v>
      </c>
      <c r="B54" s="854"/>
      <c r="C54" s="854"/>
      <c r="D54" s="854"/>
      <c r="E54" s="854"/>
      <c r="F54" s="854"/>
      <c r="G54" s="854"/>
      <c r="H54" s="854"/>
      <c r="I54" s="854"/>
      <c r="J54" s="857"/>
      <c r="K54" s="854"/>
      <c r="L54" s="854"/>
    </row>
    <row r="55" spans="1:12" ht="12.75" customHeight="1">
      <c r="A55" s="24"/>
      <c r="B55" s="24"/>
      <c r="C55" s="434" t="s">
        <v>276</v>
      </c>
      <c r="D55" s="482" t="s">
        <v>4760</v>
      </c>
      <c r="E55" s="232" t="s">
        <v>281</v>
      </c>
      <c r="F55" s="232" t="s">
        <v>281</v>
      </c>
      <c r="G55" s="232" t="s">
        <v>281</v>
      </c>
      <c r="H55" s="232" t="s">
        <v>281</v>
      </c>
      <c r="I55" s="232" t="s">
        <v>281</v>
      </c>
      <c r="J55" s="232" t="s">
        <v>281</v>
      </c>
      <c r="K55" s="232" t="s">
        <v>281</v>
      </c>
      <c r="L55" s="446">
        <v>1450</v>
      </c>
    </row>
    <row r="56" spans="1:12" ht="12.75" customHeight="1">
      <c r="A56" s="24"/>
      <c r="B56" s="24"/>
      <c r="C56" s="434" t="s">
        <v>2545</v>
      </c>
      <c r="D56" s="482" t="s">
        <v>8667</v>
      </c>
      <c r="E56" s="232" t="s">
        <v>281</v>
      </c>
      <c r="F56" s="232" t="s">
        <v>281</v>
      </c>
      <c r="G56" s="232" t="s">
        <v>281</v>
      </c>
      <c r="H56" s="232" t="s">
        <v>281</v>
      </c>
      <c r="I56" s="232" t="s">
        <v>281</v>
      </c>
      <c r="J56" s="232" t="s">
        <v>281</v>
      </c>
      <c r="K56" s="232" t="s">
        <v>281</v>
      </c>
      <c r="L56" s="446">
        <v>2705</v>
      </c>
    </row>
    <row r="57" spans="1:12" ht="12.75" customHeight="1">
      <c r="A57" s="24"/>
      <c r="B57" s="24"/>
      <c r="C57" s="434" t="s">
        <v>1244</v>
      </c>
      <c r="D57" s="482" t="s">
        <v>8689</v>
      </c>
      <c r="E57" s="232" t="s">
        <v>281</v>
      </c>
      <c r="F57" s="232" t="s">
        <v>281</v>
      </c>
      <c r="G57" s="232" t="s">
        <v>281</v>
      </c>
      <c r="H57" s="232" t="s">
        <v>281</v>
      </c>
      <c r="I57" s="232" t="s">
        <v>281</v>
      </c>
      <c r="J57" s="232" t="s">
        <v>281</v>
      </c>
      <c r="K57" s="232" t="s">
        <v>281</v>
      </c>
      <c r="L57" s="446">
        <v>3815</v>
      </c>
    </row>
    <row r="58" spans="1:12" ht="12.75" customHeight="1">
      <c r="A58" s="24"/>
      <c r="B58" s="24"/>
      <c r="C58" s="434" t="s">
        <v>8997</v>
      </c>
      <c r="D58" s="482" t="s">
        <v>8998</v>
      </c>
      <c r="E58" s="232" t="s">
        <v>281</v>
      </c>
      <c r="F58" s="232" t="s">
        <v>281</v>
      </c>
      <c r="G58" s="232" t="s">
        <v>281</v>
      </c>
      <c r="H58" s="232" t="s">
        <v>281</v>
      </c>
      <c r="I58" s="232" t="s">
        <v>281</v>
      </c>
      <c r="J58" s="232" t="s">
        <v>281</v>
      </c>
      <c r="K58" s="232" t="s">
        <v>281</v>
      </c>
      <c r="L58" s="446">
        <v>1815</v>
      </c>
    </row>
    <row r="59" spans="1:12" ht="12.75" customHeight="1">
      <c r="A59" s="37" t="s">
        <v>8519</v>
      </c>
      <c r="B59" s="24" t="s">
        <v>8487</v>
      </c>
      <c r="C59" s="434"/>
      <c r="D59" s="469" t="s">
        <v>8516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</row>
    <row r="60" spans="1:12" ht="12.75" customHeight="1">
      <c r="A60" s="37" t="s">
        <v>8520</v>
      </c>
      <c r="B60" s="24" t="s">
        <v>8488</v>
      </c>
      <c r="C60" s="434"/>
      <c r="D60" s="469" t="s">
        <v>8517</v>
      </c>
      <c r="E60" s="31">
        <v>180</v>
      </c>
      <c r="F60" s="65">
        <v>180</v>
      </c>
      <c r="G60" s="65">
        <v>226</v>
      </c>
      <c r="H60" s="18" t="s">
        <v>281</v>
      </c>
      <c r="I60" s="18" t="s">
        <v>281</v>
      </c>
      <c r="J60" s="477">
        <v>0.7</v>
      </c>
      <c r="K60" s="18" t="s">
        <v>281</v>
      </c>
      <c r="L60" s="446">
        <v>1070</v>
      </c>
    </row>
    <row r="61" spans="1:12" ht="12.75" customHeight="1">
      <c r="A61" s="37" t="s">
        <v>8521</v>
      </c>
      <c r="B61" s="24" t="s">
        <v>8489</v>
      </c>
      <c r="C61" s="434" t="s">
        <v>1246</v>
      </c>
      <c r="D61" s="469" t="s">
        <v>8518</v>
      </c>
      <c r="E61" s="31">
        <v>180</v>
      </c>
      <c r="F61" s="65">
        <v>180</v>
      </c>
      <c r="G61" s="65">
        <v>226</v>
      </c>
      <c r="H61" s="18" t="s">
        <v>281</v>
      </c>
      <c r="I61" s="18" t="s">
        <v>281</v>
      </c>
      <c r="J61" s="477">
        <v>0.7</v>
      </c>
      <c r="K61" s="18" t="s">
        <v>281</v>
      </c>
      <c r="L61" s="446">
        <v>1070</v>
      </c>
    </row>
    <row r="62" spans="1:12" ht="12.75" customHeight="1">
      <c r="A62" s="854" t="s">
        <v>8970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</row>
    <row r="63" spans="1:12" ht="12.75" customHeight="1">
      <c r="A63" s="37" t="s">
        <v>3978</v>
      </c>
      <c r="B63" s="37" t="s">
        <v>6561</v>
      </c>
      <c r="C63" s="434" t="s">
        <v>3979</v>
      </c>
      <c r="D63" s="482" t="s">
        <v>3979</v>
      </c>
      <c r="E63" s="31" t="s">
        <v>281</v>
      </c>
      <c r="F63" s="31">
        <v>330</v>
      </c>
      <c r="G63" s="31">
        <v>165</v>
      </c>
      <c r="H63" s="24" t="s">
        <v>281</v>
      </c>
      <c r="I63" s="24" t="s">
        <v>281</v>
      </c>
      <c r="J63" s="477">
        <v>0.9</v>
      </c>
      <c r="K63" s="24" t="s">
        <v>281</v>
      </c>
      <c r="L63" s="446">
        <f>'ЛВК Sir 200 L'!L63</f>
        <v>630</v>
      </c>
    </row>
    <row r="64" spans="1:12" ht="12.75" customHeight="1">
      <c r="A64" s="37" t="s">
        <v>3980</v>
      </c>
      <c r="B64" s="37" t="s">
        <v>6562</v>
      </c>
      <c r="C64" s="434" t="s">
        <v>3981</v>
      </c>
      <c r="D64" s="482" t="s">
        <v>3981</v>
      </c>
      <c r="E64" s="31" t="s">
        <v>281</v>
      </c>
      <c r="F64" s="31">
        <v>330</v>
      </c>
      <c r="G64" s="31">
        <v>190</v>
      </c>
      <c r="H64" s="24" t="s">
        <v>281</v>
      </c>
      <c r="I64" s="24" t="s">
        <v>281</v>
      </c>
      <c r="J64" s="477">
        <v>1</v>
      </c>
      <c r="K64" s="24" t="s">
        <v>281</v>
      </c>
      <c r="L64" s="446">
        <f>'ЛВК Sir 200 L'!L64</f>
        <v>694</v>
      </c>
    </row>
    <row r="65" spans="1:12" ht="12.75" customHeight="1">
      <c r="A65" s="37" t="s">
        <v>3982</v>
      </c>
      <c r="B65" s="37" t="s">
        <v>6563</v>
      </c>
      <c r="C65" s="434" t="s">
        <v>3983</v>
      </c>
      <c r="D65" s="482" t="s">
        <v>3983</v>
      </c>
      <c r="E65" s="31" t="s">
        <v>281</v>
      </c>
      <c r="F65" s="31">
        <v>330</v>
      </c>
      <c r="G65" s="31">
        <v>215</v>
      </c>
      <c r="H65" s="24" t="s">
        <v>281</v>
      </c>
      <c r="I65" s="24" t="s">
        <v>281</v>
      </c>
      <c r="J65" s="477">
        <v>1.1000000000000001</v>
      </c>
      <c r="K65" s="24" t="s">
        <v>281</v>
      </c>
      <c r="L65" s="446">
        <f>'ЛВК Sir 200 L'!L65</f>
        <v>756.8</v>
      </c>
    </row>
    <row r="66" spans="1:12" ht="12.75" customHeight="1">
      <c r="A66" s="37" t="s">
        <v>3984</v>
      </c>
      <c r="B66" s="37" t="s">
        <v>6564</v>
      </c>
      <c r="C66" s="434" t="s">
        <v>3985</v>
      </c>
      <c r="D66" s="482" t="s">
        <v>3985</v>
      </c>
      <c r="E66" s="31" t="s">
        <v>281</v>
      </c>
      <c r="F66" s="31">
        <v>330</v>
      </c>
      <c r="G66" s="31">
        <v>240</v>
      </c>
      <c r="H66" s="24" t="s">
        <v>281</v>
      </c>
      <c r="I66" s="24" t="s">
        <v>281</v>
      </c>
      <c r="J66" s="477">
        <v>1.3</v>
      </c>
      <c r="K66" s="24" t="s">
        <v>281</v>
      </c>
      <c r="L66" s="446">
        <f>'ЛВК Sir 200 L'!L66</f>
        <v>886.6</v>
      </c>
    </row>
    <row r="67" spans="1:12" ht="12.75" customHeight="1">
      <c r="A67" s="37" t="s">
        <v>3986</v>
      </c>
      <c r="B67" s="37" t="s">
        <v>6565</v>
      </c>
      <c r="C67" s="434" t="s">
        <v>3987</v>
      </c>
      <c r="D67" s="482" t="s">
        <v>3987</v>
      </c>
      <c r="E67" s="31" t="s">
        <v>281</v>
      </c>
      <c r="F67" s="31">
        <v>330</v>
      </c>
      <c r="G67" s="31">
        <v>265</v>
      </c>
      <c r="H67" s="24" t="s">
        <v>281</v>
      </c>
      <c r="I67" s="24" t="s">
        <v>281</v>
      </c>
      <c r="J67" s="477">
        <v>1.4</v>
      </c>
      <c r="K67" s="24" t="s">
        <v>281</v>
      </c>
      <c r="L67" s="446">
        <f>'ЛВК Sir 200 L'!L67</f>
        <v>946.4</v>
      </c>
    </row>
    <row r="68" spans="1:12" ht="12.75" customHeight="1">
      <c r="A68" s="37" t="s">
        <v>3988</v>
      </c>
      <c r="B68" s="37" t="s">
        <v>6566</v>
      </c>
      <c r="C68" s="434" t="s">
        <v>3989</v>
      </c>
      <c r="D68" s="482" t="s">
        <v>3989</v>
      </c>
      <c r="E68" s="31" t="s">
        <v>281</v>
      </c>
      <c r="F68" s="31">
        <v>330</v>
      </c>
      <c r="G68" s="31">
        <v>295</v>
      </c>
      <c r="H68" s="24" t="s">
        <v>281</v>
      </c>
      <c r="I68" s="24" t="s">
        <v>281</v>
      </c>
      <c r="J68" s="477">
        <v>1.6</v>
      </c>
      <c r="K68" s="24" t="s">
        <v>281</v>
      </c>
      <c r="L68" s="446">
        <f>'ЛВК Sir 200 L'!L68</f>
        <v>1072</v>
      </c>
    </row>
    <row r="69" spans="1:12" ht="12.75" customHeight="1">
      <c r="A69" s="37" t="s">
        <v>3990</v>
      </c>
      <c r="B69" s="37" t="s">
        <v>6567</v>
      </c>
      <c r="C69" s="434" t="s">
        <v>3991</v>
      </c>
      <c r="D69" s="482" t="s">
        <v>3991</v>
      </c>
      <c r="E69" s="31" t="s">
        <v>281</v>
      </c>
      <c r="F69" s="31">
        <v>330</v>
      </c>
      <c r="G69" s="31">
        <v>320</v>
      </c>
      <c r="H69" s="24" t="s">
        <v>281</v>
      </c>
      <c r="I69" s="24" t="s">
        <v>281</v>
      </c>
      <c r="J69" s="477">
        <v>1.7</v>
      </c>
      <c r="K69" s="24" t="s">
        <v>281</v>
      </c>
      <c r="L69" s="446">
        <f>'ЛВК Sir 200 L'!L69</f>
        <v>1128.8</v>
      </c>
    </row>
    <row r="70" spans="1:12" ht="12.75" customHeight="1">
      <c r="A70" s="37" t="s">
        <v>3992</v>
      </c>
      <c r="B70" s="37" t="s">
        <v>6568</v>
      </c>
      <c r="C70" s="434" t="s">
        <v>3993</v>
      </c>
      <c r="D70" s="482" t="s">
        <v>3993</v>
      </c>
      <c r="E70" s="31" t="s">
        <v>281</v>
      </c>
      <c r="F70" s="31">
        <v>330</v>
      </c>
      <c r="G70" s="31">
        <v>345</v>
      </c>
      <c r="H70" s="24" t="s">
        <v>281</v>
      </c>
      <c r="I70" s="24" t="s">
        <v>281</v>
      </c>
      <c r="J70" s="477">
        <v>1.9</v>
      </c>
      <c r="K70" s="24" t="s">
        <v>281</v>
      </c>
      <c r="L70" s="446">
        <f>'ЛВК Sir 200 L'!L70</f>
        <v>1250.2</v>
      </c>
    </row>
    <row r="71" spans="1:12" ht="12.75" customHeight="1" thickBot="1">
      <c r="A71" s="402" t="s">
        <v>3994</v>
      </c>
      <c r="B71" s="402" t="s">
        <v>6569</v>
      </c>
      <c r="C71" s="693" t="s">
        <v>3995</v>
      </c>
      <c r="D71" s="694" t="s">
        <v>3995</v>
      </c>
      <c r="E71" s="365" t="s">
        <v>281</v>
      </c>
      <c r="F71" s="365">
        <v>330</v>
      </c>
      <c r="G71" s="365">
        <v>370</v>
      </c>
      <c r="H71" s="366" t="s">
        <v>281</v>
      </c>
      <c r="I71" s="366" t="s">
        <v>281</v>
      </c>
      <c r="J71" s="513">
        <v>2</v>
      </c>
      <c r="K71" s="366" t="s">
        <v>281</v>
      </c>
      <c r="L71" s="689">
        <f>'ЛВК Sir 200 L'!L71</f>
        <v>1304</v>
      </c>
    </row>
    <row r="72" spans="1:12" ht="12.75" customHeight="1">
      <c r="A72" s="433" t="s">
        <v>3996</v>
      </c>
      <c r="B72" s="362" t="s">
        <v>6570</v>
      </c>
      <c r="C72" s="695" t="s">
        <v>3997</v>
      </c>
      <c r="D72" s="696" t="s">
        <v>6594</v>
      </c>
      <c r="E72" s="363" t="s">
        <v>281</v>
      </c>
      <c r="F72" s="363">
        <v>330</v>
      </c>
      <c r="G72" s="363">
        <v>165</v>
      </c>
      <c r="H72" s="364" t="s">
        <v>281</v>
      </c>
      <c r="I72" s="364" t="s">
        <v>281</v>
      </c>
      <c r="J72" s="514">
        <v>1.3</v>
      </c>
      <c r="K72" s="364" t="s">
        <v>281</v>
      </c>
      <c r="L72" s="690">
        <f>'ЛВК Sir 200 L'!L72</f>
        <v>839.8</v>
      </c>
    </row>
    <row r="73" spans="1:12" ht="12.75" customHeight="1">
      <c r="A73" s="23" t="s">
        <v>3998</v>
      </c>
      <c r="B73" s="37" t="s">
        <v>6571</v>
      </c>
      <c r="C73" s="434" t="s">
        <v>3999</v>
      </c>
      <c r="D73" s="482" t="s">
        <v>6595</v>
      </c>
      <c r="E73" s="31" t="s">
        <v>281</v>
      </c>
      <c r="F73" s="31">
        <v>330</v>
      </c>
      <c r="G73" s="31">
        <v>190</v>
      </c>
      <c r="H73" s="24" t="s">
        <v>281</v>
      </c>
      <c r="I73" s="24" t="s">
        <v>281</v>
      </c>
      <c r="J73" s="477">
        <v>1.4</v>
      </c>
      <c r="K73" s="24" t="s">
        <v>281</v>
      </c>
      <c r="L73" s="446">
        <f>'ЛВК Sir 200 L'!L73</f>
        <v>896</v>
      </c>
    </row>
    <row r="74" spans="1:12" ht="12.75" customHeight="1">
      <c r="A74" s="23" t="s">
        <v>4000</v>
      </c>
      <c r="B74" s="37" t="s">
        <v>6572</v>
      </c>
      <c r="C74" s="434" t="s">
        <v>4001</v>
      </c>
      <c r="D74" s="482" t="s">
        <v>6596</v>
      </c>
      <c r="E74" s="31" t="s">
        <v>281</v>
      </c>
      <c r="F74" s="31">
        <v>330</v>
      </c>
      <c r="G74" s="31">
        <v>190</v>
      </c>
      <c r="H74" s="24" t="s">
        <v>281</v>
      </c>
      <c r="I74" s="24" t="s">
        <v>281</v>
      </c>
      <c r="J74" s="477">
        <v>1.6</v>
      </c>
      <c r="K74" s="24" t="s">
        <v>281</v>
      </c>
      <c r="L74" s="446">
        <f>'ЛВК Sir 200 L'!L74</f>
        <v>1014.4</v>
      </c>
    </row>
    <row r="75" spans="1:12" ht="12.75" customHeight="1">
      <c r="A75" s="23" t="s">
        <v>4002</v>
      </c>
      <c r="B75" s="37" t="s">
        <v>6573</v>
      </c>
      <c r="C75" s="434" t="s">
        <v>4003</v>
      </c>
      <c r="D75" s="482" t="s">
        <v>6597</v>
      </c>
      <c r="E75" s="31" t="s">
        <v>281</v>
      </c>
      <c r="F75" s="31">
        <v>330</v>
      </c>
      <c r="G75" s="31">
        <v>215</v>
      </c>
      <c r="H75" s="24" t="s">
        <v>281</v>
      </c>
      <c r="I75" s="24" t="s">
        <v>281</v>
      </c>
      <c r="J75" s="477">
        <v>1.5</v>
      </c>
      <c r="K75" s="24" t="s">
        <v>281</v>
      </c>
      <c r="L75" s="446">
        <f>'ЛВК Sir 200 L'!L75</f>
        <v>942</v>
      </c>
    </row>
    <row r="76" spans="1:12" ht="12.75" customHeight="1">
      <c r="A76" s="23" t="s">
        <v>4004</v>
      </c>
      <c r="B76" s="37" t="s">
        <v>6574</v>
      </c>
      <c r="C76" s="434" t="s">
        <v>4005</v>
      </c>
      <c r="D76" s="482" t="s">
        <v>6598</v>
      </c>
      <c r="E76" s="31" t="s">
        <v>281</v>
      </c>
      <c r="F76" s="31">
        <v>330</v>
      </c>
      <c r="G76" s="31">
        <v>215</v>
      </c>
      <c r="H76" s="24" t="s">
        <v>281</v>
      </c>
      <c r="I76" s="24" t="s">
        <v>281</v>
      </c>
      <c r="J76" s="477">
        <v>1.7</v>
      </c>
      <c r="K76" s="24" t="s">
        <v>281</v>
      </c>
      <c r="L76" s="446">
        <f>'ЛВК Sir 200 L'!L76</f>
        <v>1057.4000000000001</v>
      </c>
    </row>
    <row r="77" spans="1:12" ht="12.75" customHeight="1">
      <c r="A77" s="23" t="s">
        <v>4006</v>
      </c>
      <c r="B77" s="37" t="s">
        <v>6575</v>
      </c>
      <c r="C77" s="434" t="s">
        <v>4007</v>
      </c>
      <c r="D77" s="482" t="s">
        <v>6599</v>
      </c>
      <c r="E77" s="31" t="s">
        <v>281</v>
      </c>
      <c r="F77" s="31">
        <v>330</v>
      </c>
      <c r="G77" s="31">
        <v>215</v>
      </c>
      <c r="H77" s="24" t="s">
        <v>281</v>
      </c>
      <c r="I77" s="24" t="s">
        <v>281</v>
      </c>
      <c r="J77" s="477">
        <v>1.9</v>
      </c>
      <c r="K77" s="24" t="s">
        <v>281</v>
      </c>
      <c r="L77" s="446">
        <f>'ЛВК Sir 200 L'!L77</f>
        <v>1170.4000000000001</v>
      </c>
    </row>
    <row r="78" spans="1:12" ht="12.75" customHeight="1">
      <c r="A78" s="23" t="s">
        <v>4008</v>
      </c>
      <c r="B78" s="37" t="s">
        <v>6576</v>
      </c>
      <c r="C78" s="434" t="s">
        <v>4009</v>
      </c>
      <c r="D78" s="482" t="s">
        <v>6600</v>
      </c>
      <c r="E78" s="31" t="s">
        <v>281</v>
      </c>
      <c r="F78" s="31">
        <v>330</v>
      </c>
      <c r="G78" s="31">
        <v>240</v>
      </c>
      <c r="H78" s="24" t="s">
        <v>281</v>
      </c>
      <c r="I78" s="24" t="s">
        <v>281</v>
      </c>
      <c r="J78" s="477">
        <v>1.7</v>
      </c>
      <c r="K78" s="24" t="s">
        <v>281</v>
      </c>
      <c r="L78" s="446">
        <f>'ЛВК Sir 200 L'!L78</f>
        <v>1037</v>
      </c>
    </row>
    <row r="79" spans="1:12" ht="12.75" customHeight="1">
      <c r="A79" s="23" t="s">
        <v>4010</v>
      </c>
      <c r="B79" s="37" t="s">
        <v>6577</v>
      </c>
      <c r="C79" s="434" t="s">
        <v>4011</v>
      </c>
      <c r="D79" s="482" t="s">
        <v>6601</v>
      </c>
      <c r="E79" s="31" t="s">
        <v>281</v>
      </c>
      <c r="F79" s="31">
        <v>330</v>
      </c>
      <c r="G79" s="31">
        <v>240</v>
      </c>
      <c r="H79" s="24" t="s">
        <v>281</v>
      </c>
      <c r="I79" s="24" t="s">
        <v>281</v>
      </c>
      <c r="J79" s="477">
        <v>1.9</v>
      </c>
      <c r="K79" s="24" t="s">
        <v>281</v>
      </c>
      <c r="L79" s="446">
        <f>'ЛВК Sir 200 L'!L79</f>
        <v>1147.5999999999999</v>
      </c>
    </row>
    <row r="80" spans="1:12" ht="12.75" customHeight="1">
      <c r="A80" s="23" t="s">
        <v>4012</v>
      </c>
      <c r="B80" s="37" t="s">
        <v>6578</v>
      </c>
      <c r="C80" s="434" t="s">
        <v>4013</v>
      </c>
      <c r="D80" s="482" t="s">
        <v>6602</v>
      </c>
      <c r="E80" s="31" t="s">
        <v>281</v>
      </c>
      <c r="F80" s="31">
        <v>330</v>
      </c>
      <c r="G80" s="31">
        <v>240</v>
      </c>
      <c r="H80" s="24" t="s">
        <v>281</v>
      </c>
      <c r="I80" s="24" t="s">
        <v>281</v>
      </c>
      <c r="J80" s="477">
        <v>2.1</v>
      </c>
      <c r="K80" s="24" t="s">
        <v>281</v>
      </c>
      <c r="L80" s="446">
        <f>'ЛВК Sir 200 L'!L80</f>
        <v>1255.8</v>
      </c>
    </row>
    <row r="81" spans="1:12" ht="12.75" customHeight="1">
      <c r="A81" s="23" t="s">
        <v>4014</v>
      </c>
      <c r="B81" s="37" t="s">
        <v>6579</v>
      </c>
      <c r="C81" s="434" t="s">
        <v>4015</v>
      </c>
      <c r="D81" s="482" t="s">
        <v>6603</v>
      </c>
      <c r="E81" s="31" t="s">
        <v>281</v>
      </c>
      <c r="F81" s="31">
        <v>330</v>
      </c>
      <c r="G81" s="31">
        <v>265</v>
      </c>
      <c r="H81" s="24" t="s">
        <v>281</v>
      </c>
      <c r="I81" s="24" t="s">
        <v>281</v>
      </c>
      <c r="J81" s="477">
        <v>1.8</v>
      </c>
      <c r="K81" s="24" t="s">
        <v>281</v>
      </c>
      <c r="L81" s="446">
        <f>'ЛВК Sir 200 L'!L81</f>
        <v>1065.5999999999999</v>
      </c>
    </row>
    <row r="82" spans="1:12" ht="12.75" customHeight="1">
      <c r="A82" s="23" t="s">
        <v>4016</v>
      </c>
      <c r="B82" s="37" t="s">
        <v>6580</v>
      </c>
      <c r="C82" s="434" t="s">
        <v>4017</v>
      </c>
      <c r="D82" s="482" t="s">
        <v>6604</v>
      </c>
      <c r="E82" s="31" t="s">
        <v>281</v>
      </c>
      <c r="F82" s="31">
        <v>330</v>
      </c>
      <c r="G82" s="31">
        <v>265</v>
      </c>
      <c r="H82" s="24" t="s">
        <v>281</v>
      </c>
      <c r="I82" s="24" t="s">
        <v>281</v>
      </c>
      <c r="J82" s="477">
        <v>2</v>
      </c>
      <c r="K82" s="24" t="s">
        <v>281</v>
      </c>
      <c r="L82" s="446">
        <f>'ЛВК Sir 200 L'!L82</f>
        <v>1172</v>
      </c>
    </row>
    <row r="83" spans="1:12" ht="12.75" customHeight="1">
      <c r="A83" s="23" t="s">
        <v>4018</v>
      </c>
      <c r="B83" s="37" t="s">
        <v>6581</v>
      </c>
      <c r="C83" s="434" t="s">
        <v>4019</v>
      </c>
      <c r="D83" s="482" t="s">
        <v>6605</v>
      </c>
      <c r="E83" s="31" t="s">
        <v>281</v>
      </c>
      <c r="F83" s="31">
        <v>330</v>
      </c>
      <c r="G83" s="31">
        <v>265</v>
      </c>
      <c r="H83" s="24" t="s">
        <v>281</v>
      </c>
      <c r="I83" s="24" t="s">
        <v>281</v>
      </c>
      <c r="J83" s="477">
        <v>2.2000000000000002</v>
      </c>
      <c r="K83" s="24" t="s">
        <v>281</v>
      </c>
      <c r="L83" s="446">
        <f>'ЛВК Sir 200 L'!L83</f>
        <v>1276</v>
      </c>
    </row>
    <row r="84" spans="1:12" ht="12.75" customHeight="1">
      <c r="A84" s="37" t="s">
        <v>4020</v>
      </c>
      <c r="B84" s="37" t="s">
        <v>6582</v>
      </c>
      <c r="C84" s="434" t="s">
        <v>4021</v>
      </c>
      <c r="D84" s="482" t="s">
        <v>6606</v>
      </c>
      <c r="E84" s="31" t="s">
        <v>281</v>
      </c>
      <c r="F84" s="31">
        <v>330</v>
      </c>
      <c r="G84" s="31">
        <v>295</v>
      </c>
      <c r="H84" s="24" t="s">
        <v>281</v>
      </c>
      <c r="I84" s="24" t="s">
        <v>281</v>
      </c>
      <c r="J84" s="477">
        <v>2</v>
      </c>
      <c r="K84" s="24" t="s">
        <v>281</v>
      </c>
      <c r="L84" s="446">
        <f>'ЛВК Sir 200 L'!L84</f>
        <v>1148</v>
      </c>
    </row>
    <row r="85" spans="1:12" ht="12.75" customHeight="1">
      <c r="A85" s="37" t="s">
        <v>4022</v>
      </c>
      <c r="B85" s="37" t="s">
        <v>6583</v>
      </c>
      <c r="C85" s="434" t="s">
        <v>4023</v>
      </c>
      <c r="D85" s="482" t="s">
        <v>6607</v>
      </c>
      <c r="E85" s="31" t="s">
        <v>281</v>
      </c>
      <c r="F85" s="31">
        <v>330</v>
      </c>
      <c r="G85" s="31">
        <v>295</v>
      </c>
      <c r="H85" s="24" t="s">
        <v>281</v>
      </c>
      <c r="I85" s="24" t="s">
        <v>281</v>
      </c>
      <c r="J85" s="477">
        <v>2.2000000000000002</v>
      </c>
      <c r="K85" s="24" t="s">
        <v>281</v>
      </c>
      <c r="L85" s="446">
        <f>'ЛВК Sir 200 L'!L85</f>
        <v>1249.5999999999999</v>
      </c>
    </row>
    <row r="86" spans="1:12" ht="12.75" customHeight="1">
      <c r="A86" s="37" t="s">
        <v>4024</v>
      </c>
      <c r="B86" s="37" t="s">
        <v>6584</v>
      </c>
      <c r="C86" s="434" t="s">
        <v>1616</v>
      </c>
      <c r="D86" s="482" t="s">
        <v>6608</v>
      </c>
      <c r="E86" s="31" t="s">
        <v>281</v>
      </c>
      <c r="F86" s="31">
        <v>330</v>
      </c>
      <c r="G86" s="31">
        <v>295</v>
      </c>
      <c r="H86" s="24" t="s">
        <v>281</v>
      </c>
      <c r="I86" s="24" t="s">
        <v>281</v>
      </c>
      <c r="J86" s="477">
        <v>2.4</v>
      </c>
      <c r="K86" s="24" t="s">
        <v>281</v>
      </c>
      <c r="L86" s="446">
        <f>'ЛВК Sir 200 L'!L86</f>
        <v>1348.8</v>
      </c>
    </row>
    <row r="87" spans="1:12" ht="12.75" customHeight="1">
      <c r="A87" s="23" t="s">
        <v>1617</v>
      </c>
      <c r="B87" s="37" t="s">
        <v>6585</v>
      </c>
      <c r="C87" s="434" t="s">
        <v>1618</v>
      </c>
      <c r="D87" s="482" t="s">
        <v>6609</v>
      </c>
      <c r="E87" s="31" t="s">
        <v>281</v>
      </c>
      <c r="F87" s="31">
        <v>330</v>
      </c>
      <c r="G87" s="31">
        <v>320</v>
      </c>
      <c r="H87" s="24" t="s">
        <v>281</v>
      </c>
      <c r="I87" s="24" t="s">
        <v>281</v>
      </c>
      <c r="J87" s="477">
        <v>2.1</v>
      </c>
      <c r="K87" s="24" t="s">
        <v>281</v>
      </c>
      <c r="L87" s="446">
        <f>'ЛВК Sir 200 L'!L87</f>
        <v>1167.5999999999999</v>
      </c>
    </row>
    <row r="88" spans="1:12" ht="12.75" customHeight="1">
      <c r="A88" s="23" t="s">
        <v>1619</v>
      </c>
      <c r="B88" s="37" t="s">
        <v>6586</v>
      </c>
      <c r="C88" s="434" t="s">
        <v>1620</v>
      </c>
      <c r="D88" s="482" t="s">
        <v>6610</v>
      </c>
      <c r="E88" s="31" t="s">
        <v>281</v>
      </c>
      <c r="F88" s="31">
        <v>330</v>
      </c>
      <c r="G88" s="31">
        <v>320</v>
      </c>
      <c r="H88" s="24" t="s">
        <v>281</v>
      </c>
      <c r="I88" s="24" t="s">
        <v>281</v>
      </c>
      <c r="J88" s="477">
        <v>2.2999999999999998</v>
      </c>
      <c r="K88" s="24" t="s">
        <v>281</v>
      </c>
      <c r="L88" s="446">
        <f>'ЛВК Sir 200 L'!L88</f>
        <v>1265</v>
      </c>
    </row>
    <row r="89" spans="1:12" ht="12.75" customHeight="1">
      <c r="A89" s="23" t="s">
        <v>1621</v>
      </c>
      <c r="B89" s="37" t="s">
        <v>6587</v>
      </c>
      <c r="C89" s="434" t="s">
        <v>1622</v>
      </c>
      <c r="D89" s="482" t="s">
        <v>6611</v>
      </c>
      <c r="E89" s="31" t="s">
        <v>281</v>
      </c>
      <c r="F89" s="31">
        <v>330</v>
      </c>
      <c r="G89" s="31">
        <v>320</v>
      </c>
      <c r="H89" s="24" t="s">
        <v>281</v>
      </c>
      <c r="I89" s="24" t="s">
        <v>281</v>
      </c>
      <c r="J89" s="477">
        <v>2.5</v>
      </c>
      <c r="K89" s="24" t="s">
        <v>281</v>
      </c>
      <c r="L89" s="446">
        <f>'ЛВК Sir 200 L'!L89</f>
        <v>1360</v>
      </c>
    </row>
    <row r="90" spans="1:12" ht="12.75" customHeight="1">
      <c r="A90" s="23" t="s">
        <v>1623</v>
      </c>
      <c r="B90" s="37" t="s">
        <v>6588</v>
      </c>
      <c r="C90" s="434" t="s">
        <v>1624</v>
      </c>
      <c r="D90" s="482" t="s">
        <v>6612</v>
      </c>
      <c r="E90" s="31" t="s">
        <v>281</v>
      </c>
      <c r="F90" s="31">
        <v>330</v>
      </c>
      <c r="G90" s="31">
        <v>345</v>
      </c>
      <c r="H90" s="24" t="s">
        <v>281</v>
      </c>
      <c r="I90" s="24" t="s">
        <v>281</v>
      </c>
      <c r="J90" s="477">
        <v>2.2999999999999998</v>
      </c>
      <c r="K90" s="24" t="s">
        <v>281</v>
      </c>
      <c r="L90" s="446">
        <f>'ЛВК Sir 200 L'!L90</f>
        <v>1237.4000000000001</v>
      </c>
    </row>
    <row r="91" spans="1:12" ht="12.75" customHeight="1">
      <c r="A91" s="23" t="s">
        <v>1625</v>
      </c>
      <c r="B91" s="37" t="s">
        <v>6589</v>
      </c>
      <c r="C91" s="434" t="s">
        <v>1626</v>
      </c>
      <c r="D91" s="482" t="s">
        <v>6613</v>
      </c>
      <c r="E91" s="31" t="s">
        <v>281</v>
      </c>
      <c r="F91" s="31">
        <v>330</v>
      </c>
      <c r="G91" s="31">
        <v>345</v>
      </c>
      <c r="H91" s="24" t="s">
        <v>281</v>
      </c>
      <c r="I91" s="24" t="s">
        <v>281</v>
      </c>
      <c r="J91" s="477">
        <v>2.5</v>
      </c>
      <c r="K91" s="24" t="s">
        <v>281</v>
      </c>
      <c r="L91" s="446">
        <f>'ЛВК Sir 200 L'!L91</f>
        <v>1330</v>
      </c>
    </row>
    <row r="92" spans="1:12" ht="12.75" customHeight="1">
      <c r="A92" s="23" t="s">
        <v>1627</v>
      </c>
      <c r="B92" s="37" t="s">
        <v>6590</v>
      </c>
      <c r="C92" s="434" t="s">
        <v>1628</v>
      </c>
      <c r="D92" s="482" t="s">
        <v>6614</v>
      </c>
      <c r="E92" s="31" t="s">
        <v>281</v>
      </c>
      <c r="F92" s="31">
        <v>330</v>
      </c>
      <c r="G92" s="31">
        <v>345</v>
      </c>
      <c r="H92" s="24" t="s">
        <v>281</v>
      </c>
      <c r="I92" s="24" t="s">
        <v>281</v>
      </c>
      <c r="J92" s="477">
        <v>2.7</v>
      </c>
      <c r="K92" s="24" t="s">
        <v>281</v>
      </c>
      <c r="L92" s="446">
        <f>'ЛВК Sir 200 L'!L92</f>
        <v>1420.2</v>
      </c>
    </row>
    <row r="93" spans="1:12" ht="12.75" customHeight="1">
      <c r="A93" s="23" t="s">
        <v>1629</v>
      </c>
      <c r="B93" s="37" t="s">
        <v>6591</v>
      </c>
      <c r="C93" s="434" t="s">
        <v>1630</v>
      </c>
      <c r="D93" s="482" t="s">
        <v>6615</v>
      </c>
      <c r="E93" s="31" t="s">
        <v>281</v>
      </c>
      <c r="F93" s="31">
        <v>330</v>
      </c>
      <c r="G93" s="31">
        <v>370</v>
      </c>
      <c r="H93" s="24" t="s">
        <v>281</v>
      </c>
      <c r="I93" s="24" t="s">
        <v>281</v>
      </c>
      <c r="J93" s="477">
        <v>2.4</v>
      </c>
      <c r="K93" s="24" t="s">
        <v>281</v>
      </c>
      <c r="L93" s="446">
        <f>'ЛВК Sir 200 L'!L93</f>
        <v>1248</v>
      </c>
    </row>
    <row r="94" spans="1:12" ht="12.75" customHeight="1">
      <c r="A94" s="23" t="s">
        <v>1631</v>
      </c>
      <c r="B94" s="37" t="s">
        <v>6592</v>
      </c>
      <c r="C94" s="434" t="s">
        <v>1632</v>
      </c>
      <c r="D94" s="482" t="s">
        <v>6616</v>
      </c>
      <c r="E94" s="31" t="s">
        <v>281</v>
      </c>
      <c r="F94" s="31">
        <v>330</v>
      </c>
      <c r="G94" s="31">
        <v>370</v>
      </c>
      <c r="H94" s="24" t="s">
        <v>281</v>
      </c>
      <c r="I94" s="24" t="s">
        <v>281</v>
      </c>
      <c r="J94" s="477">
        <v>2.6</v>
      </c>
      <c r="K94" s="24" t="s">
        <v>281</v>
      </c>
      <c r="L94" s="446">
        <f>'ЛВК Sir 200 L'!L94</f>
        <v>1336.4</v>
      </c>
    </row>
    <row r="95" spans="1:12" ht="12.75" customHeight="1">
      <c r="A95" s="23" t="s">
        <v>1633</v>
      </c>
      <c r="B95" s="37" t="s">
        <v>6593</v>
      </c>
      <c r="C95" s="434" t="s">
        <v>1634</v>
      </c>
      <c r="D95" s="482" t="s">
        <v>6617</v>
      </c>
      <c r="E95" s="31" t="s">
        <v>281</v>
      </c>
      <c r="F95" s="31">
        <v>330</v>
      </c>
      <c r="G95" s="31">
        <v>370</v>
      </c>
      <c r="H95" s="24" t="s">
        <v>281</v>
      </c>
      <c r="I95" s="24" t="s">
        <v>281</v>
      </c>
      <c r="J95" s="477">
        <v>2.8</v>
      </c>
      <c r="K95" s="24" t="s">
        <v>281</v>
      </c>
      <c r="L95" s="446">
        <f>'ЛВК Sir 200 L'!L95</f>
        <v>1400</v>
      </c>
    </row>
    <row r="96" spans="1:12" ht="12.75" customHeight="1">
      <c r="A96" s="854" t="s">
        <v>8971</v>
      </c>
      <c r="B96" s="854"/>
      <c r="C96" s="854"/>
      <c r="D96" s="854"/>
      <c r="E96" s="854"/>
      <c r="F96" s="854"/>
      <c r="G96" s="854"/>
      <c r="H96" s="854"/>
      <c r="I96" s="854"/>
      <c r="J96" s="854"/>
      <c r="K96" s="854"/>
      <c r="L96" s="854"/>
    </row>
    <row r="97" spans="1:13" ht="12.75" customHeight="1">
      <c r="A97" s="37" t="s">
        <v>1636</v>
      </c>
      <c r="B97" s="37" t="s">
        <v>8791</v>
      </c>
      <c r="C97" s="434" t="s">
        <v>1637</v>
      </c>
      <c r="D97" s="482" t="s">
        <v>8793</v>
      </c>
      <c r="E97" s="31">
        <v>500</v>
      </c>
      <c r="F97" s="38" t="s">
        <v>1479</v>
      </c>
      <c r="G97" s="31">
        <v>500</v>
      </c>
      <c r="H97" s="24" t="s">
        <v>281</v>
      </c>
      <c r="I97" s="263" t="s">
        <v>3876</v>
      </c>
      <c r="J97" s="477">
        <v>66.5</v>
      </c>
      <c r="K97" s="22">
        <v>12</v>
      </c>
      <c r="L97" s="446">
        <v>6837</v>
      </c>
    </row>
    <row r="98" spans="1:13" ht="12.75" customHeight="1">
      <c r="A98" s="37" t="s">
        <v>3708</v>
      </c>
      <c r="B98" s="37" t="s">
        <v>8790</v>
      </c>
      <c r="C98" s="434" t="s">
        <v>1638</v>
      </c>
      <c r="D98" s="482" t="s">
        <v>8794</v>
      </c>
      <c r="E98" s="31">
        <v>500</v>
      </c>
      <c r="F98" s="23" t="s">
        <v>1479</v>
      </c>
      <c r="G98" s="31">
        <v>500</v>
      </c>
      <c r="H98" s="24" t="s">
        <v>281</v>
      </c>
      <c r="I98" s="263" t="s">
        <v>3876</v>
      </c>
      <c r="J98" s="477">
        <v>64.5</v>
      </c>
      <c r="K98" s="22">
        <v>12</v>
      </c>
      <c r="L98" s="446">
        <v>5946</v>
      </c>
    </row>
    <row r="99" spans="1:13" ht="12.75" customHeight="1">
      <c r="A99" s="37" t="s">
        <v>1480</v>
      </c>
      <c r="B99" s="37" t="s">
        <v>6106</v>
      </c>
      <c r="C99" s="434" t="s">
        <v>3711</v>
      </c>
      <c r="D99" s="482" t="s">
        <v>6111</v>
      </c>
      <c r="E99" s="31">
        <v>500</v>
      </c>
      <c r="F99" s="23">
        <v>345</v>
      </c>
      <c r="G99" s="31">
        <v>500</v>
      </c>
      <c r="H99" s="24" t="s">
        <v>281</v>
      </c>
      <c r="I99" s="263" t="s">
        <v>3876</v>
      </c>
      <c r="J99" s="477">
        <v>74</v>
      </c>
      <c r="K99" s="22">
        <v>12</v>
      </c>
      <c r="L99" s="446">
        <v>4620</v>
      </c>
    </row>
    <row r="100" spans="1:13" ht="12.75" customHeight="1">
      <c r="A100" s="37" t="s">
        <v>1483</v>
      </c>
      <c r="B100" s="37" t="s">
        <v>6107</v>
      </c>
      <c r="C100" s="434" t="s">
        <v>3712</v>
      </c>
      <c r="D100" s="482" t="s">
        <v>6112</v>
      </c>
      <c r="E100" s="31">
        <v>500</v>
      </c>
      <c r="F100" s="23">
        <v>345</v>
      </c>
      <c r="G100" s="31">
        <v>500</v>
      </c>
      <c r="H100" s="24" t="s">
        <v>281</v>
      </c>
      <c r="I100" s="263" t="s">
        <v>3876</v>
      </c>
      <c r="J100" s="477">
        <v>88</v>
      </c>
      <c r="K100" s="22">
        <v>12</v>
      </c>
      <c r="L100" s="446">
        <v>4851</v>
      </c>
    </row>
    <row r="101" spans="1:13" ht="12.75" customHeight="1">
      <c r="A101" s="37" t="s">
        <v>3713</v>
      </c>
      <c r="B101" s="37" t="s">
        <v>8789</v>
      </c>
      <c r="C101" s="434" t="s">
        <v>1639</v>
      </c>
      <c r="D101" s="482" t="s">
        <v>1639</v>
      </c>
      <c r="E101" s="31">
        <v>500</v>
      </c>
      <c r="F101" s="23" t="s">
        <v>1479</v>
      </c>
      <c r="G101" s="31">
        <v>740</v>
      </c>
      <c r="H101" s="24" t="s">
        <v>281</v>
      </c>
      <c r="I101" s="263" t="s">
        <v>3876</v>
      </c>
      <c r="J101" s="477" t="s">
        <v>1640</v>
      </c>
      <c r="K101" s="22">
        <v>6</v>
      </c>
      <c r="L101" s="446">
        <v>10247</v>
      </c>
    </row>
    <row r="102" spans="1:13" ht="12.75" customHeight="1">
      <c r="A102" s="37" t="s">
        <v>1641</v>
      </c>
      <c r="B102" s="37" t="s">
        <v>8939</v>
      </c>
      <c r="C102" s="434" t="s">
        <v>1642</v>
      </c>
      <c r="D102" s="482" t="s">
        <v>8792</v>
      </c>
      <c r="E102" s="31">
        <v>500</v>
      </c>
      <c r="F102" s="38" t="s">
        <v>1479</v>
      </c>
      <c r="G102" s="31">
        <v>740</v>
      </c>
      <c r="H102" s="24" t="s">
        <v>281</v>
      </c>
      <c r="I102" s="263" t="s">
        <v>3876</v>
      </c>
      <c r="J102" s="477">
        <v>140</v>
      </c>
      <c r="K102" s="22">
        <v>6</v>
      </c>
      <c r="L102" s="446">
        <v>11783</v>
      </c>
    </row>
    <row r="103" spans="1:13" ht="12.75" customHeight="1">
      <c r="A103" s="37" t="s">
        <v>1487</v>
      </c>
      <c r="B103" s="37" t="s">
        <v>6109</v>
      </c>
      <c r="C103" s="434" t="s">
        <v>1488</v>
      </c>
      <c r="D103" s="482" t="s">
        <v>1488</v>
      </c>
      <c r="E103" s="31">
        <v>410</v>
      </c>
      <c r="F103" s="31">
        <v>184</v>
      </c>
      <c r="G103" s="31">
        <v>138</v>
      </c>
      <c r="H103" s="24" t="s">
        <v>281</v>
      </c>
      <c r="I103" s="24" t="s">
        <v>281</v>
      </c>
      <c r="J103" s="477">
        <v>1.8</v>
      </c>
      <c r="K103" s="24" t="s">
        <v>281</v>
      </c>
      <c r="L103" s="446">
        <v>2464</v>
      </c>
    </row>
    <row r="104" spans="1:13" ht="12.75" customHeight="1">
      <c r="A104" s="854" t="s">
        <v>1643</v>
      </c>
      <c r="B104" s="854"/>
      <c r="C104" s="854"/>
      <c r="D104" s="854"/>
      <c r="E104" s="854"/>
      <c r="F104" s="854"/>
      <c r="G104" s="854"/>
      <c r="H104" s="854"/>
      <c r="I104" s="854"/>
      <c r="J104" s="854"/>
      <c r="K104" s="854"/>
      <c r="L104" s="854"/>
    </row>
    <row r="105" spans="1:13" ht="12.75" customHeight="1">
      <c r="A105" s="24"/>
      <c r="B105" s="232" t="s">
        <v>281</v>
      </c>
      <c r="C105" s="434" t="s">
        <v>4108</v>
      </c>
      <c r="D105" s="482" t="s">
        <v>4762</v>
      </c>
      <c r="E105" s="232" t="s">
        <v>281</v>
      </c>
      <c r="F105" s="232" t="s">
        <v>281</v>
      </c>
      <c r="G105" s="232" t="s">
        <v>281</v>
      </c>
      <c r="H105" s="232" t="s">
        <v>281</v>
      </c>
      <c r="I105" s="232" t="s">
        <v>281</v>
      </c>
      <c r="J105" s="232" t="s">
        <v>281</v>
      </c>
      <c r="K105" s="232" t="s">
        <v>281</v>
      </c>
      <c r="L105" s="446">
        <v>1450</v>
      </c>
    </row>
    <row r="106" spans="1:13" ht="12.75" customHeight="1">
      <c r="A106" s="24"/>
      <c r="B106" s="232" t="s">
        <v>281</v>
      </c>
      <c r="C106" s="434" t="s">
        <v>8675</v>
      </c>
      <c r="D106" s="482" t="s">
        <v>8678</v>
      </c>
      <c r="E106" s="232" t="s">
        <v>281</v>
      </c>
      <c r="F106" s="232" t="s">
        <v>281</v>
      </c>
      <c r="G106" s="232" t="s">
        <v>281</v>
      </c>
      <c r="H106" s="232" t="s">
        <v>281</v>
      </c>
      <c r="I106" s="232" t="s">
        <v>281</v>
      </c>
      <c r="J106" s="232" t="s">
        <v>281</v>
      </c>
      <c r="K106" s="232" t="s">
        <v>281</v>
      </c>
      <c r="L106" s="446">
        <v>2705</v>
      </c>
    </row>
    <row r="107" spans="1:13" ht="12.75" customHeight="1">
      <c r="A107" s="24"/>
      <c r="B107" s="232" t="s">
        <v>281</v>
      </c>
      <c r="C107" s="434" t="s">
        <v>1490</v>
      </c>
      <c r="D107" s="482" t="s">
        <v>8991</v>
      </c>
      <c r="E107" s="232" t="s">
        <v>281</v>
      </c>
      <c r="F107" s="232" t="s">
        <v>281</v>
      </c>
      <c r="G107" s="232" t="s">
        <v>281</v>
      </c>
      <c r="H107" s="232" t="s">
        <v>281</v>
      </c>
      <c r="I107" s="232" t="s">
        <v>281</v>
      </c>
      <c r="J107" s="232" t="s">
        <v>281</v>
      </c>
      <c r="K107" s="232" t="s">
        <v>281</v>
      </c>
      <c r="L107" s="446">
        <v>3815</v>
      </c>
    </row>
    <row r="108" spans="1:13" ht="12.75" customHeight="1">
      <c r="A108" s="24"/>
      <c r="B108" s="232" t="s">
        <v>281</v>
      </c>
      <c r="C108" s="434" t="s">
        <v>8992</v>
      </c>
      <c r="D108" s="482" t="s">
        <v>8993</v>
      </c>
      <c r="E108" s="232" t="s">
        <v>281</v>
      </c>
      <c r="F108" s="232" t="s">
        <v>281</v>
      </c>
      <c r="G108" s="232" t="s">
        <v>281</v>
      </c>
      <c r="H108" s="232" t="s">
        <v>281</v>
      </c>
      <c r="I108" s="232" t="s">
        <v>281</v>
      </c>
      <c r="J108" s="232" t="s">
        <v>281</v>
      </c>
      <c r="K108" s="232" t="s">
        <v>281</v>
      </c>
      <c r="L108" s="446">
        <v>1815</v>
      </c>
    </row>
    <row r="109" spans="1:13" ht="12.75" customHeight="1">
      <c r="A109" s="854" t="s">
        <v>8972</v>
      </c>
      <c r="B109" s="854"/>
      <c r="C109" s="854"/>
      <c r="D109" s="854"/>
      <c r="E109" s="854"/>
      <c r="F109" s="854"/>
      <c r="G109" s="854"/>
      <c r="H109" s="854"/>
      <c r="I109" s="854"/>
      <c r="J109" s="854"/>
      <c r="K109" s="854"/>
      <c r="L109" s="854"/>
    </row>
    <row r="110" spans="1:13" ht="12.75" customHeight="1">
      <c r="A110" s="37" t="s">
        <v>1647</v>
      </c>
      <c r="B110" s="37" t="s">
        <v>6677</v>
      </c>
      <c r="C110" s="434" t="s">
        <v>1648</v>
      </c>
      <c r="D110" s="482" t="s">
        <v>5135</v>
      </c>
      <c r="E110" s="31">
        <v>500</v>
      </c>
      <c r="F110" s="55">
        <v>317</v>
      </c>
      <c r="G110" s="55">
        <v>36</v>
      </c>
      <c r="H110" s="24" t="s">
        <v>281</v>
      </c>
      <c r="I110" s="263" t="s">
        <v>3876</v>
      </c>
      <c r="J110" s="477">
        <v>20</v>
      </c>
      <c r="K110" s="33">
        <v>80</v>
      </c>
      <c r="L110" s="446">
        <v>3276</v>
      </c>
    </row>
    <row r="111" spans="1:13" ht="12.75" customHeight="1">
      <c r="A111" s="37" t="s">
        <v>1649</v>
      </c>
      <c r="B111" s="37" t="s">
        <v>6619</v>
      </c>
      <c r="C111" s="434" t="s">
        <v>1650</v>
      </c>
      <c r="D111" s="482" t="s">
        <v>5127</v>
      </c>
      <c r="E111" s="31">
        <v>1000</v>
      </c>
      <c r="F111" s="55">
        <v>317</v>
      </c>
      <c r="G111" s="55">
        <v>36</v>
      </c>
      <c r="H111" s="24" t="s">
        <v>281</v>
      </c>
      <c r="I111" s="263" t="s">
        <v>289</v>
      </c>
      <c r="J111" s="477">
        <v>6</v>
      </c>
      <c r="K111" s="33">
        <v>75</v>
      </c>
      <c r="L111" s="446">
        <v>2253</v>
      </c>
    </row>
    <row r="112" spans="1:13" ht="12.75" customHeight="1">
      <c r="A112" s="37" t="s">
        <v>1651</v>
      </c>
      <c r="B112" s="37" t="s">
        <v>6620</v>
      </c>
      <c r="C112" s="434" t="s">
        <v>1652</v>
      </c>
      <c r="D112" s="482" t="s">
        <v>5128</v>
      </c>
      <c r="E112" s="31">
        <v>500</v>
      </c>
      <c r="F112" s="55">
        <v>317</v>
      </c>
      <c r="G112" s="55">
        <v>36</v>
      </c>
      <c r="H112" s="24" t="s">
        <v>281</v>
      </c>
      <c r="I112" s="263" t="s">
        <v>289</v>
      </c>
      <c r="J112" s="477">
        <v>3</v>
      </c>
      <c r="K112" s="33">
        <v>150</v>
      </c>
      <c r="L112" s="446">
        <v>1137</v>
      </c>
      <c r="M112" s="691"/>
    </row>
    <row r="113" spans="1:13" ht="12.75" customHeight="1">
      <c r="A113" s="37" t="s">
        <v>1653</v>
      </c>
      <c r="B113" s="37" t="s">
        <v>6621</v>
      </c>
      <c r="C113" s="434" t="s">
        <v>1654</v>
      </c>
      <c r="D113" s="482" t="s">
        <v>5129</v>
      </c>
      <c r="E113" s="31">
        <v>1000</v>
      </c>
      <c r="F113" s="55">
        <v>317</v>
      </c>
      <c r="G113" s="55">
        <v>36</v>
      </c>
      <c r="H113" s="24" t="s">
        <v>281</v>
      </c>
      <c r="I113" s="263" t="s">
        <v>289</v>
      </c>
      <c r="J113" s="477">
        <v>6</v>
      </c>
      <c r="K113" s="33">
        <v>75</v>
      </c>
      <c r="L113" s="446">
        <v>2253</v>
      </c>
      <c r="M113" s="691"/>
    </row>
    <row r="114" spans="1:13" ht="12.75" customHeight="1">
      <c r="A114" s="37" t="s">
        <v>1655</v>
      </c>
      <c r="B114" s="37" t="s">
        <v>6622</v>
      </c>
      <c r="C114" s="434" t="s">
        <v>1656</v>
      </c>
      <c r="D114" s="482" t="s">
        <v>5130</v>
      </c>
      <c r="E114" s="31">
        <v>500</v>
      </c>
      <c r="F114" s="55">
        <v>317</v>
      </c>
      <c r="G114" s="55">
        <v>36</v>
      </c>
      <c r="H114" s="24" t="s">
        <v>281</v>
      </c>
      <c r="I114" s="263" t="s">
        <v>289</v>
      </c>
      <c r="J114" s="477">
        <v>3</v>
      </c>
      <c r="K114" s="33">
        <v>150</v>
      </c>
      <c r="L114" s="446">
        <v>1137</v>
      </c>
      <c r="M114" s="691"/>
    </row>
    <row r="115" spans="1:13" ht="12.75" customHeight="1">
      <c r="A115" s="37" t="s">
        <v>1657</v>
      </c>
      <c r="B115" s="37" t="s">
        <v>6623</v>
      </c>
      <c r="C115" s="434" t="s">
        <v>1658</v>
      </c>
      <c r="D115" s="482" t="s">
        <v>5131</v>
      </c>
      <c r="E115" s="31">
        <v>1000</v>
      </c>
      <c r="F115" s="55">
        <v>317</v>
      </c>
      <c r="G115" s="55">
        <v>36</v>
      </c>
      <c r="H115" s="24" t="s">
        <v>281</v>
      </c>
      <c r="I115" s="263" t="s">
        <v>289</v>
      </c>
      <c r="J115" s="477">
        <v>6</v>
      </c>
      <c r="K115" s="33">
        <v>75</v>
      </c>
      <c r="L115" s="446">
        <v>2253</v>
      </c>
      <c r="M115" s="691"/>
    </row>
    <row r="116" spans="1:13" ht="12.75" customHeight="1">
      <c r="A116" s="37" t="s">
        <v>1659</v>
      </c>
      <c r="B116" s="37" t="s">
        <v>6624</v>
      </c>
      <c r="C116" s="434" t="s">
        <v>1660</v>
      </c>
      <c r="D116" s="482" t="s">
        <v>5132</v>
      </c>
      <c r="E116" s="31">
        <v>500</v>
      </c>
      <c r="F116" s="55">
        <v>317</v>
      </c>
      <c r="G116" s="55">
        <v>36</v>
      </c>
      <c r="H116" s="24" t="s">
        <v>281</v>
      </c>
      <c r="I116" s="263" t="s">
        <v>289</v>
      </c>
      <c r="J116" s="477">
        <v>3</v>
      </c>
      <c r="K116" s="33">
        <v>150</v>
      </c>
      <c r="L116" s="446">
        <v>1137</v>
      </c>
      <c r="M116" s="691"/>
    </row>
    <row r="117" spans="1:13" ht="12.75" customHeight="1">
      <c r="A117" s="37" t="s">
        <v>1674</v>
      </c>
      <c r="B117" s="37" t="s">
        <v>6625</v>
      </c>
      <c r="C117" s="434" t="s">
        <v>1675</v>
      </c>
      <c r="D117" s="482" t="s">
        <v>5133</v>
      </c>
      <c r="E117" s="31">
        <v>1000</v>
      </c>
      <c r="F117" s="55">
        <v>317</v>
      </c>
      <c r="G117" s="55">
        <v>36</v>
      </c>
      <c r="H117" s="24" t="s">
        <v>281</v>
      </c>
      <c r="I117" s="263" t="s">
        <v>433</v>
      </c>
      <c r="J117" s="477">
        <v>11</v>
      </c>
      <c r="K117" s="33">
        <v>75</v>
      </c>
      <c r="L117" s="446">
        <v>2453</v>
      </c>
      <c r="M117" s="691"/>
    </row>
    <row r="118" spans="1:13" ht="12.75" customHeight="1">
      <c r="A118" s="37" t="s">
        <v>1676</v>
      </c>
      <c r="B118" s="37" t="s">
        <v>6626</v>
      </c>
      <c r="C118" s="434" t="s">
        <v>1677</v>
      </c>
      <c r="D118" s="482" t="s">
        <v>5134</v>
      </c>
      <c r="E118" s="31">
        <v>500</v>
      </c>
      <c r="F118" s="55">
        <v>317</v>
      </c>
      <c r="G118" s="55">
        <v>36</v>
      </c>
      <c r="H118" s="24" t="s">
        <v>281</v>
      </c>
      <c r="I118" s="263" t="s">
        <v>433</v>
      </c>
      <c r="J118" s="477">
        <v>5.5</v>
      </c>
      <c r="K118" s="33">
        <v>150</v>
      </c>
      <c r="L118" s="446">
        <v>1226</v>
      </c>
      <c r="M118" s="691"/>
    </row>
    <row r="119" spans="1:13" ht="15" customHeight="1">
      <c r="A119" s="435"/>
      <c r="B119" s="435"/>
      <c r="C119" s="475"/>
      <c r="D119" s="475"/>
      <c r="E119" s="14"/>
      <c r="F119" s="435"/>
      <c r="G119" s="435"/>
      <c r="H119" s="435"/>
      <c r="I119" s="435"/>
      <c r="J119" s="435"/>
      <c r="K119" s="14"/>
      <c r="L119" s="435"/>
    </row>
    <row r="120" spans="1:13" ht="15" customHeight="1">
      <c r="A120" s="692"/>
      <c r="B120" s="692"/>
      <c r="C120" s="550"/>
      <c r="D120" s="550"/>
      <c r="E120" s="296"/>
      <c r="F120" s="296"/>
      <c r="G120" s="296"/>
      <c r="H120" s="296"/>
      <c r="I120" s="296"/>
      <c r="J120" s="296"/>
      <c r="K120" s="296"/>
      <c r="L120" s="296"/>
    </row>
  </sheetData>
  <mergeCells count="7">
    <mergeCell ref="A2:L2"/>
    <mergeCell ref="A12:L12"/>
    <mergeCell ref="A109:L109"/>
    <mergeCell ref="A62:L62"/>
    <mergeCell ref="A96:L96"/>
    <mergeCell ref="A104:L104"/>
    <mergeCell ref="A54:L54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1">
    <tabColor rgb="FF6AA84F"/>
    <pageSetUpPr fitToPage="1"/>
  </sheetPr>
  <dimension ref="A1:M123"/>
  <sheetViews>
    <sheetView zoomScaleNormal="100" workbookViewId="0"/>
  </sheetViews>
  <sheetFormatPr defaultColWidth="17.28515625" defaultRowHeight="15" customHeight="1"/>
  <cols>
    <col min="1" max="1" width="11.7109375" style="577" customWidth="1"/>
    <col min="2" max="2" width="14.7109375" style="577" customWidth="1"/>
    <col min="3" max="3" width="58.7109375" style="592" customWidth="1"/>
    <col min="4" max="4" width="69.7109375" style="592" customWidth="1"/>
    <col min="5" max="6" width="11.7109375" style="577" customWidth="1"/>
    <col min="7" max="7" width="12.7109375" style="577" customWidth="1"/>
    <col min="8" max="8" width="14.7109375" style="577" customWidth="1"/>
    <col min="9" max="10" width="8.7109375" style="577" customWidth="1"/>
    <col min="11" max="11" width="11.7109375" style="577" customWidth="1"/>
    <col min="12" max="12" width="14.7109375" style="577" customWidth="1"/>
    <col min="13" max="16384" width="17.28515625" style="577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91" t="s">
        <v>9001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</row>
    <row r="3" spans="1:12" ht="12.75" customHeight="1">
      <c r="A3" s="241" t="s">
        <v>127</v>
      </c>
      <c r="B3" s="241" t="s">
        <v>7097</v>
      </c>
      <c r="C3" s="606" t="s">
        <v>185</v>
      </c>
      <c r="D3" s="683" t="s">
        <v>7107</v>
      </c>
      <c r="E3" s="31">
        <v>1000</v>
      </c>
      <c r="F3" s="234" t="s">
        <v>1922</v>
      </c>
      <c r="G3" s="234" t="s">
        <v>1718</v>
      </c>
      <c r="H3" s="241" t="s">
        <v>2940</v>
      </c>
      <c r="I3" s="263" t="s">
        <v>1799</v>
      </c>
      <c r="J3" s="477">
        <v>178.5</v>
      </c>
      <c r="K3" s="224">
        <v>8</v>
      </c>
      <c r="L3" s="498">
        <v>4553</v>
      </c>
    </row>
    <row r="4" spans="1:12" ht="12.75" customHeight="1">
      <c r="A4" s="241" t="s">
        <v>128</v>
      </c>
      <c r="B4" s="241" t="s">
        <v>7098</v>
      </c>
      <c r="C4" s="684" t="s">
        <v>186</v>
      </c>
      <c r="D4" s="683" t="s">
        <v>7108</v>
      </c>
      <c r="E4" s="31">
        <v>1000</v>
      </c>
      <c r="F4" s="234" t="s">
        <v>1922</v>
      </c>
      <c r="G4" s="234" t="s">
        <v>1721</v>
      </c>
      <c r="H4" s="241" t="s">
        <v>2422</v>
      </c>
      <c r="I4" s="263" t="s">
        <v>1799</v>
      </c>
      <c r="J4" s="477">
        <v>186.7</v>
      </c>
      <c r="K4" s="224">
        <v>8</v>
      </c>
      <c r="L4" s="498">
        <v>4685</v>
      </c>
    </row>
    <row r="5" spans="1:12" ht="12.75" customHeight="1">
      <c r="A5" s="241" t="s">
        <v>129</v>
      </c>
      <c r="B5" s="241" t="s">
        <v>7099</v>
      </c>
      <c r="C5" s="684" t="s">
        <v>187</v>
      </c>
      <c r="D5" s="683" t="s">
        <v>7109</v>
      </c>
      <c r="E5" s="31">
        <v>1000</v>
      </c>
      <c r="F5" s="234" t="s">
        <v>1922</v>
      </c>
      <c r="G5" s="234" t="s">
        <v>1724</v>
      </c>
      <c r="H5" s="241" t="s">
        <v>645</v>
      </c>
      <c r="I5" s="263" t="s">
        <v>1799</v>
      </c>
      <c r="J5" s="477">
        <v>194.8</v>
      </c>
      <c r="K5" s="224">
        <v>6</v>
      </c>
      <c r="L5" s="498">
        <v>4739</v>
      </c>
    </row>
    <row r="6" spans="1:12" ht="12.75" customHeight="1">
      <c r="A6" s="241" t="s">
        <v>130</v>
      </c>
      <c r="B6" s="241" t="s">
        <v>7100</v>
      </c>
      <c r="C6" s="684" t="s">
        <v>188</v>
      </c>
      <c r="D6" s="683" t="s">
        <v>7110</v>
      </c>
      <c r="E6" s="31">
        <v>1000</v>
      </c>
      <c r="F6" s="234" t="s">
        <v>1922</v>
      </c>
      <c r="G6" s="234" t="s">
        <v>1727</v>
      </c>
      <c r="H6" s="241" t="s">
        <v>2421</v>
      </c>
      <c r="I6" s="263" t="s">
        <v>1799</v>
      </c>
      <c r="J6" s="477">
        <v>202.9</v>
      </c>
      <c r="K6" s="224">
        <v>6</v>
      </c>
      <c r="L6" s="498">
        <v>4774</v>
      </c>
    </row>
    <row r="7" spans="1:12" ht="12.75" customHeight="1">
      <c r="A7" s="241" t="s">
        <v>131</v>
      </c>
      <c r="B7" s="241" t="s">
        <v>7101</v>
      </c>
      <c r="C7" s="606" t="s">
        <v>189</v>
      </c>
      <c r="D7" s="683" t="s">
        <v>7111</v>
      </c>
      <c r="E7" s="31">
        <v>1000</v>
      </c>
      <c r="F7" s="234" t="s">
        <v>1922</v>
      </c>
      <c r="G7" s="234" t="s">
        <v>1730</v>
      </c>
      <c r="H7" s="241" t="s">
        <v>1718</v>
      </c>
      <c r="I7" s="263" t="s">
        <v>1799</v>
      </c>
      <c r="J7" s="477">
        <v>210.9</v>
      </c>
      <c r="K7" s="224">
        <v>6</v>
      </c>
      <c r="L7" s="498">
        <v>4797</v>
      </c>
    </row>
    <row r="8" spans="1:12" ht="12.75" customHeight="1">
      <c r="A8" s="241" t="s">
        <v>132</v>
      </c>
      <c r="B8" s="241" t="s">
        <v>7102</v>
      </c>
      <c r="C8" s="606" t="s">
        <v>190</v>
      </c>
      <c r="D8" s="683" t="s">
        <v>7112</v>
      </c>
      <c r="E8" s="31">
        <v>1000</v>
      </c>
      <c r="F8" s="234" t="s">
        <v>1922</v>
      </c>
      <c r="G8" s="234" t="s">
        <v>2212</v>
      </c>
      <c r="H8" s="241" t="s">
        <v>600</v>
      </c>
      <c r="I8" s="263" t="s">
        <v>1799</v>
      </c>
      <c r="J8" s="477">
        <v>223.7</v>
      </c>
      <c r="K8" s="224">
        <v>4</v>
      </c>
      <c r="L8" s="498">
        <v>4850</v>
      </c>
    </row>
    <row r="9" spans="1:12" ht="12.75" customHeight="1">
      <c r="A9" s="241" t="s">
        <v>133</v>
      </c>
      <c r="B9" s="241" t="s">
        <v>7103</v>
      </c>
      <c r="C9" s="606" t="s">
        <v>191</v>
      </c>
      <c r="D9" s="683" t="s">
        <v>7113</v>
      </c>
      <c r="E9" s="31">
        <v>1000</v>
      </c>
      <c r="F9" s="234" t="s">
        <v>1922</v>
      </c>
      <c r="G9" s="234" t="s">
        <v>2214</v>
      </c>
      <c r="H9" s="241" t="s">
        <v>611</v>
      </c>
      <c r="I9" s="263" t="s">
        <v>1799</v>
      </c>
      <c r="J9" s="477">
        <v>231.6</v>
      </c>
      <c r="K9" s="224">
        <v>4</v>
      </c>
      <c r="L9" s="498">
        <v>5020</v>
      </c>
    </row>
    <row r="10" spans="1:12" ht="12.75" customHeight="1">
      <c r="A10" s="241" t="s">
        <v>134</v>
      </c>
      <c r="B10" s="241" t="s">
        <v>7104</v>
      </c>
      <c r="C10" s="606" t="s">
        <v>192</v>
      </c>
      <c r="D10" s="683" t="s">
        <v>7114</v>
      </c>
      <c r="E10" s="31">
        <v>1000</v>
      </c>
      <c r="F10" s="234" t="s">
        <v>1922</v>
      </c>
      <c r="G10" s="234" t="s">
        <v>2216</v>
      </c>
      <c r="H10" s="241" t="s">
        <v>605</v>
      </c>
      <c r="I10" s="263" t="s">
        <v>1799</v>
      </c>
      <c r="J10" s="477">
        <v>239.5</v>
      </c>
      <c r="K10" s="224">
        <v>4</v>
      </c>
      <c r="L10" s="498">
        <v>5131</v>
      </c>
    </row>
    <row r="11" spans="1:12" ht="12.75" customHeight="1">
      <c r="A11" s="241" t="s">
        <v>135</v>
      </c>
      <c r="B11" s="241" t="s">
        <v>7105</v>
      </c>
      <c r="C11" s="606" t="s">
        <v>193</v>
      </c>
      <c r="D11" s="683" t="s">
        <v>7115</v>
      </c>
      <c r="E11" s="31">
        <v>1000</v>
      </c>
      <c r="F11" s="234" t="s">
        <v>1922</v>
      </c>
      <c r="G11" s="234" t="s">
        <v>2219</v>
      </c>
      <c r="H11" s="241" t="s">
        <v>608</v>
      </c>
      <c r="I11" s="263" t="s">
        <v>1799</v>
      </c>
      <c r="J11" s="477">
        <v>247.4</v>
      </c>
      <c r="K11" s="224">
        <v>4</v>
      </c>
      <c r="L11" s="498">
        <v>5505</v>
      </c>
    </row>
    <row r="12" spans="1:12" ht="12.75" customHeight="1">
      <c r="A12" s="241" t="s">
        <v>136</v>
      </c>
      <c r="B12" s="241" t="s">
        <v>7106</v>
      </c>
      <c r="C12" s="606" t="s">
        <v>194</v>
      </c>
      <c r="D12" s="683" t="s">
        <v>7116</v>
      </c>
      <c r="E12" s="31">
        <v>1000</v>
      </c>
      <c r="F12" s="234" t="s">
        <v>1922</v>
      </c>
      <c r="G12" s="234" t="s">
        <v>2222</v>
      </c>
      <c r="H12" s="241" t="s">
        <v>2212</v>
      </c>
      <c r="I12" s="263" t="s">
        <v>1799</v>
      </c>
      <c r="J12" s="477">
        <v>255.2</v>
      </c>
      <c r="K12" s="224">
        <v>4</v>
      </c>
      <c r="L12" s="498">
        <v>5590</v>
      </c>
    </row>
    <row r="13" spans="1:12" ht="12.75" customHeight="1">
      <c r="A13" s="891" t="s">
        <v>9002</v>
      </c>
      <c r="B13" s="891"/>
      <c r="C13" s="891"/>
      <c r="D13" s="891"/>
      <c r="E13" s="891"/>
      <c r="F13" s="891"/>
      <c r="G13" s="891"/>
      <c r="H13" s="891"/>
      <c r="I13" s="891"/>
      <c r="J13" s="891"/>
      <c r="K13" s="891"/>
      <c r="L13" s="891"/>
    </row>
    <row r="14" spans="1:12" ht="12.75" customHeight="1">
      <c r="A14" s="241" t="s">
        <v>137</v>
      </c>
      <c r="B14" s="241" t="s">
        <v>7117</v>
      </c>
      <c r="C14" s="606" t="s">
        <v>195</v>
      </c>
      <c r="D14" s="683" t="s">
        <v>7165</v>
      </c>
      <c r="E14" s="31">
        <v>1000</v>
      </c>
      <c r="F14" s="234" t="s">
        <v>1922</v>
      </c>
      <c r="G14" s="234" t="s">
        <v>3628</v>
      </c>
      <c r="H14" s="241" t="s">
        <v>4075</v>
      </c>
      <c r="I14" s="263" t="s">
        <v>1799</v>
      </c>
      <c r="J14" s="477">
        <v>179.4</v>
      </c>
      <c r="K14" s="224">
        <v>8</v>
      </c>
      <c r="L14" s="498">
        <v>5488</v>
      </c>
    </row>
    <row r="15" spans="1:12" ht="12.75" customHeight="1">
      <c r="A15" s="241" t="s">
        <v>138</v>
      </c>
      <c r="B15" s="241" t="s">
        <v>7118</v>
      </c>
      <c r="C15" s="606" t="s">
        <v>196</v>
      </c>
      <c r="D15" s="683" t="s">
        <v>7166</v>
      </c>
      <c r="E15" s="31">
        <v>1000</v>
      </c>
      <c r="F15" s="234" t="s">
        <v>1922</v>
      </c>
      <c r="G15" s="234" t="s">
        <v>3631</v>
      </c>
      <c r="H15" s="241" t="s">
        <v>1870</v>
      </c>
      <c r="I15" s="263" t="s">
        <v>1799</v>
      </c>
      <c r="J15" s="477">
        <v>181</v>
      </c>
      <c r="K15" s="224">
        <v>8</v>
      </c>
      <c r="L15" s="498">
        <v>5488</v>
      </c>
    </row>
    <row r="16" spans="1:12" ht="12.75" customHeight="1">
      <c r="A16" s="241" t="s">
        <v>139</v>
      </c>
      <c r="B16" s="241" t="s">
        <v>7119</v>
      </c>
      <c r="C16" s="606" t="s">
        <v>197</v>
      </c>
      <c r="D16" s="683" t="s">
        <v>7167</v>
      </c>
      <c r="E16" s="31">
        <v>1000</v>
      </c>
      <c r="F16" s="234" t="s">
        <v>1922</v>
      </c>
      <c r="G16" s="234" t="s">
        <v>3634</v>
      </c>
      <c r="H16" s="241" t="s">
        <v>1873</v>
      </c>
      <c r="I16" s="263" t="s">
        <v>1799</v>
      </c>
      <c r="J16" s="477">
        <v>182.6</v>
      </c>
      <c r="K16" s="224">
        <v>8</v>
      </c>
      <c r="L16" s="498">
        <v>5488</v>
      </c>
    </row>
    <row r="17" spans="1:12" ht="12.75" customHeight="1">
      <c r="A17" s="241" t="s">
        <v>140</v>
      </c>
      <c r="B17" s="241" t="s">
        <v>7120</v>
      </c>
      <c r="C17" s="606" t="s">
        <v>198</v>
      </c>
      <c r="D17" s="683" t="s">
        <v>7168</v>
      </c>
      <c r="E17" s="31">
        <v>1000</v>
      </c>
      <c r="F17" s="234" t="s">
        <v>1922</v>
      </c>
      <c r="G17" s="234" t="s">
        <v>3637</v>
      </c>
      <c r="H17" s="241" t="s">
        <v>1876</v>
      </c>
      <c r="I17" s="263" t="s">
        <v>1799</v>
      </c>
      <c r="J17" s="477">
        <v>184.2</v>
      </c>
      <c r="K17" s="224">
        <v>8</v>
      </c>
      <c r="L17" s="498">
        <v>5488</v>
      </c>
    </row>
    <row r="18" spans="1:12" ht="12.75" customHeight="1">
      <c r="A18" s="241" t="s">
        <v>141</v>
      </c>
      <c r="B18" s="241" t="s">
        <v>7121</v>
      </c>
      <c r="C18" s="606" t="s">
        <v>199</v>
      </c>
      <c r="D18" s="683" t="s">
        <v>7169</v>
      </c>
      <c r="E18" s="31">
        <v>1000</v>
      </c>
      <c r="F18" s="234" t="s">
        <v>1922</v>
      </c>
      <c r="G18" s="234" t="s">
        <v>1135</v>
      </c>
      <c r="H18" s="241" t="s">
        <v>1879</v>
      </c>
      <c r="I18" s="263" t="s">
        <v>1799</v>
      </c>
      <c r="J18" s="477">
        <v>185.9</v>
      </c>
      <c r="K18" s="224">
        <v>8</v>
      </c>
      <c r="L18" s="498">
        <v>5488</v>
      </c>
    </row>
    <row r="19" spans="1:12" ht="12.75" customHeight="1">
      <c r="A19" s="241" t="s">
        <v>142</v>
      </c>
      <c r="B19" s="241" t="s">
        <v>7122</v>
      </c>
      <c r="C19" s="606" t="s">
        <v>200</v>
      </c>
      <c r="D19" s="683" t="s">
        <v>7170</v>
      </c>
      <c r="E19" s="31">
        <v>1000</v>
      </c>
      <c r="F19" s="234" t="s">
        <v>1922</v>
      </c>
      <c r="G19" s="234" t="s">
        <v>1227</v>
      </c>
      <c r="H19" s="241" t="s">
        <v>1882</v>
      </c>
      <c r="I19" s="263" t="s">
        <v>1799</v>
      </c>
      <c r="J19" s="477">
        <v>187.5</v>
      </c>
      <c r="K19" s="224">
        <v>6</v>
      </c>
      <c r="L19" s="498">
        <v>5525</v>
      </c>
    </row>
    <row r="20" spans="1:12" ht="12.75" customHeight="1">
      <c r="A20" s="241" t="s">
        <v>143</v>
      </c>
      <c r="B20" s="241" t="s">
        <v>7123</v>
      </c>
      <c r="C20" s="606" t="s">
        <v>201</v>
      </c>
      <c r="D20" s="683" t="s">
        <v>7171</v>
      </c>
      <c r="E20" s="31">
        <v>1000</v>
      </c>
      <c r="F20" s="234" t="s">
        <v>1922</v>
      </c>
      <c r="G20" s="234" t="s">
        <v>1230</v>
      </c>
      <c r="H20" s="241" t="s">
        <v>1885</v>
      </c>
      <c r="I20" s="263" t="s">
        <v>1799</v>
      </c>
      <c r="J20" s="477">
        <v>189.1</v>
      </c>
      <c r="K20" s="224">
        <v>6</v>
      </c>
      <c r="L20" s="498">
        <v>5525</v>
      </c>
    </row>
    <row r="21" spans="1:12" ht="12.75" customHeight="1">
      <c r="A21" s="241" t="s">
        <v>144</v>
      </c>
      <c r="B21" s="241" t="s">
        <v>7124</v>
      </c>
      <c r="C21" s="606" t="s">
        <v>202</v>
      </c>
      <c r="D21" s="683" t="s">
        <v>7172</v>
      </c>
      <c r="E21" s="31">
        <v>1000</v>
      </c>
      <c r="F21" s="234" t="s">
        <v>1922</v>
      </c>
      <c r="G21" s="234" t="s">
        <v>1233</v>
      </c>
      <c r="H21" s="241" t="s">
        <v>1888</v>
      </c>
      <c r="I21" s="263" t="s">
        <v>1799</v>
      </c>
      <c r="J21" s="477">
        <v>190.8</v>
      </c>
      <c r="K21" s="224">
        <v>6</v>
      </c>
      <c r="L21" s="498">
        <v>5525</v>
      </c>
    </row>
    <row r="22" spans="1:12" ht="12.75" customHeight="1">
      <c r="A22" s="241" t="s">
        <v>145</v>
      </c>
      <c r="B22" s="241" t="s">
        <v>7125</v>
      </c>
      <c r="C22" s="606" t="s">
        <v>1415</v>
      </c>
      <c r="D22" s="683" t="s">
        <v>7173</v>
      </c>
      <c r="E22" s="31">
        <v>1000</v>
      </c>
      <c r="F22" s="234" t="s">
        <v>1922</v>
      </c>
      <c r="G22" s="234" t="s">
        <v>1237</v>
      </c>
      <c r="H22" s="241" t="s">
        <v>1891</v>
      </c>
      <c r="I22" s="263" t="s">
        <v>1799</v>
      </c>
      <c r="J22" s="477">
        <v>192.4</v>
      </c>
      <c r="K22" s="224">
        <v>6</v>
      </c>
      <c r="L22" s="498">
        <v>5525</v>
      </c>
    </row>
    <row r="23" spans="1:12" ht="12.75" customHeight="1">
      <c r="A23" s="241" t="s">
        <v>146</v>
      </c>
      <c r="B23" s="241" t="s">
        <v>7126</v>
      </c>
      <c r="C23" s="606" t="s">
        <v>203</v>
      </c>
      <c r="D23" s="683" t="s">
        <v>7174</v>
      </c>
      <c r="E23" s="31">
        <v>1000</v>
      </c>
      <c r="F23" s="234" t="s">
        <v>1922</v>
      </c>
      <c r="G23" s="234" t="s">
        <v>1240</v>
      </c>
      <c r="H23" s="241" t="s">
        <v>837</v>
      </c>
      <c r="I23" s="263" t="s">
        <v>1799</v>
      </c>
      <c r="J23" s="477">
        <v>194</v>
      </c>
      <c r="K23" s="224">
        <v>6</v>
      </c>
      <c r="L23" s="498">
        <v>5525</v>
      </c>
    </row>
    <row r="24" spans="1:12" ht="12.75" customHeight="1">
      <c r="A24" s="241" t="s">
        <v>147</v>
      </c>
      <c r="B24" s="241" t="s">
        <v>7127</v>
      </c>
      <c r="C24" s="606" t="s">
        <v>204</v>
      </c>
      <c r="D24" s="683" t="s">
        <v>7175</v>
      </c>
      <c r="E24" s="31">
        <v>1000</v>
      </c>
      <c r="F24" s="234" t="s">
        <v>1922</v>
      </c>
      <c r="G24" s="234" t="s">
        <v>1243</v>
      </c>
      <c r="H24" s="241" t="s">
        <v>840</v>
      </c>
      <c r="I24" s="263" t="s">
        <v>1799</v>
      </c>
      <c r="J24" s="477">
        <v>195.6</v>
      </c>
      <c r="K24" s="224">
        <v>6</v>
      </c>
      <c r="L24" s="498">
        <v>5571</v>
      </c>
    </row>
    <row r="25" spans="1:12" ht="12.75" customHeight="1">
      <c r="A25" s="241" t="s">
        <v>148</v>
      </c>
      <c r="B25" s="241" t="s">
        <v>7128</v>
      </c>
      <c r="C25" s="606" t="s">
        <v>205</v>
      </c>
      <c r="D25" s="683" t="s">
        <v>7176</v>
      </c>
      <c r="E25" s="31">
        <v>1000</v>
      </c>
      <c r="F25" s="234" t="s">
        <v>1922</v>
      </c>
      <c r="G25" s="234" t="s">
        <v>1078</v>
      </c>
      <c r="H25" s="241" t="s">
        <v>843</v>
      </c>
      <c r="I25" s="263" t="s">
        <v>1799</v>
      </c>
      <c r="J25" s="477">
        <v>197.2</v>
      </c>
      <c r="K25" s="224">
        <v>6</v>
      </c>
      <c r="L25" s="498">
        <v>5571</v>
      </c>
    </row>
    <row r="26" spans="1:12" ht="12.75" customHeight="1">
      <c r="A26" s="241" t="s">
        <v>149</v>
      </c>
      <c r="B26" s="241" t="s">
        <v>7129</v>
      </c>
      <c r="C26" s="606" t="s">
        <v>206</v>
      </c>
      <c r="D26" s="683" t="s">
        <v>7177</v>
      </c>
      <c r="E26" s="31">
        <v>1000</v>
      </c>
      <c r="F26" s="234" t="s">
        <v>1922</v>
      </c>
      <c r="G26" s="234" t="s">
        <v>1081</v>
      </c>
      <c r="H26" s="241" t="s">
        <v>846</v>
      </c>
      <c r="I26" s="263" t="s">
        <v>1799</v>
      </c>
      <c r="J26" s="477">
        <v>198.9</v>
      </c>
      <c r="K26" s="224">
        <v>6</v>
      </c>
      <c r="L26" s="498">
        <v>5571</v>
      </c>
    </row>
    <row r="27" spans="1:12" ht="12.75" customHeight="1">
      <c r="A27" s="241" t="s">
        <v>150</v>
      </c>
      <c r="B27" s="241" t="s">
        <v>7130</v>
      </c>
      <c r="C27" s="606" t="s">
        <v>207</v>
      </c>
      <c r="D27" s="683" t="s">
        <v>7178</v>
      </c>
      <c r="E27" s="31">
        <v>1000</v>
      </c>
      <c r="F27" s="234" t="s">
        <v>1922</v>
      </c>
      <c r="G27" s="234" t="s">
        <v>1084</v>
      </c>
      <c r="H27" s="241" t="s">
        <v>849</v>
      </c>
      <c r="I27" s="263" t="s">
        <v>1799</v>
      </c>
      <c r="J27" s="477">
        <v>200.5</v>
      </c>
      <c r="K27" s="224">
        <v>6</v>
      </c>
      <c r="L27" s="498">
        <v>5571</v>
      </c>
    </row>
    <row r="28" spans="1:12" ht="12.75" customHeight="1">
      <c r="A28" s="241" t="s">
        <v>151</v>
      </c>
      <c r="B28" s="241" t="s">
        <v>7131</v>
      </c>
      <c r="C28" s="606" t="s">
        <v>208</v>
      </c>
      <c r="D28" s="683" t="s">
        <v>7179</v>
      </c>
      <c r="E28" s="31">
        <v>1000</v>
      </c>
      <c r="F28" s="234" t="s">
        <v>1922</v>
      </c>
      <c r="G28" s="234" t="s">
        <v>1087</v>
      </c>
      <c r="H28" s="241" t="s">
        <v>852</v>
      </c>
      <c r="I28" s="263" t="s">
        <v>1799</v>
      </c>
      <c r="J28" s="477">
        <v>202.1</v>
      </c>
      <c r="K28" s="224">
        <v>6</v>
      </c>
      <c r="L28" s="498">
        <v>5571</v>
      </c>
    </row>
    <row r="29" spans="1:12" ht="12.75" customHeight="1">
      <c r="A29" s="241" t="s">
        <v>152</v>
      </c>
      <c r="B29" s="241" t="s">
        <v>7132</v>
      </c>
      <c r="C29" s="606" t="s">
        <v>209</v>
      </c>
      <c r="D29" s="683" t="s">
        <v>7180</v>
      </c>
      <c r="E29" s="31">
        <v>1000</v>
      </c>
      <c r="F29" s="234" t="s">
        <v>1922</v>
      </c>
      <c r="G29" s="234" t="s">
        <v>1090</v>
      </c>
      <c r="H29" s="241" t="s">
        <v>855</v>
      </c>
      <c r="I29" s="263" t="s">
        <v>1799</v>
      </c>
      <c r="J29" s="477">
        <v>203.7</v>
      </c>
      <c r="K29" s="224">
        <v>6</v>
      </c>
      <c r="L29" s="498">
        <v>5620</v>
      </c>
    </row>
    <row r="30" spans="1:12" ht="12.75" customHeight="1">
      <c r="A30" s="241" t="s">
        <v>153</v>
      </c>
      <c r="B30" s="241" t="s">
        <v>7133</v>
      </c>
      <c r="C30" s="606" t="s">
        <v>210</v>
      </c>
      <c r="D30" s="683" t="s">
        <v>7181</v>
      </c>
      <c r="E30" s="31">
        <v>1000</v>
      </c>
      <c r="F30" s="234" t="s">
        <v>1922</v>
      </c>
      <c r="G30" s="234" t="s">
        <v>1093</v>
      </c>
      <c r="H30" s="241" t="s">
        <v>3616</v>
      </c>
      <c r="I30" s="263" t="s">
        <v>1799</v>
      </c>
      <c r="J30" s="477">
        <v>205.3</v>
      </c>
      <c r="K30" s="224">
        <v>6</v>
      </c>
      <c r="L30" s="498">
        <v>5620</v>
      </c>
    </row>
    <row r="31" spans="1:12" ht="12.75" customHeight="1">
      <c r="A31" s="241" t="s">
        <v>154</v>
      </c>
      <c r="B31" s="241" t="s">
        <v>7134</v>
      </c>
      <c r="C31" s="606" t="s">
        <v>211</v>
      </c>
      <c r="D31" s="683" t="s">
        <v>7182</v>
      </c>
      <c r="E31" s="31">
        <v>1000</v>
      </c>
      <c r="F31" s="234" t="s">
        <v>1922</v>
      </c>
      <c r="G31" s="234" t="s">
        <v>1096</v>
      </c>
      <c r="H31" s="241" t="s">
        <v>3619</v>
      </c>
      <c r="I31" s="263" t="s">
        <v>1799</v>
      </c>
      <c r="J31" s="477">
        <v>206.9</v>
      </c>
      <c r="K31" s="224">
        <v>6</v>
      </c>
      <c r="L31" s="498">
        <v>5620</v>
      </c>
    </row>
    <row r="32" spans="1:12" ht="12.75" customHeight="1">
      <c r="A32" s="241" t="s">
        <v>155</v>
      </c>
      <c r="B32" s="241" t="s">
        <v>7135</v>
      </c>
      <c r="C32" s="606" t="s">
        <v>212</v>
      </c>
      <c r="D32" s="683" t="s">
        <v>7183</v>
      </c>
      <c r="E32" s="31">
        <v>1000</v>
      </c>
      <c r="F32" s="234" t="s">
        <v>1922</v>
      </c>
      <c r="G32" s="234" t="s">
        <v>1099</v>
      </c>
      <c r="H32" s="241" t="s">
        <v>3622</v>
      </c>
      <c r="I32" s="263" t="s">
        <v>1799</v>
      </c>
      <c r="J32" s="477">
        <v>208.5</v>
      </c>
      <c r="K32" s="224">
        <v>6</v>
      </c>
      <c r="L32" s="498">
        <v>5620</v>
      </c>
    </row>
    <row r="33" spans="1:12" ht="12.75" customHeight="1">
      <c r="A33" s="241" t="s">
        <v>156</v>
      </c>
      <c r="B33" s="241" t="s">
        <v>7136</v>
      </c>
      <c r="C33" s="606" t="s">
        <v>213</v>
      </c>
      <c r="D33" s="683" t="s">
        <v>7184</v>
      </c>
      <c r="E33" s="31">
        <v>1000</v>
      </c>
      <c r="F33" s="234" t="s">
        <v>1922</v>
      </c>
      <c r="G33" s="234" t="s">
        <v>1102</v>
      </c>
      <c r="H33" s="241" t="s">
        <v>3625</v>
      </c>
      <c r="I33" s="263" t="s">
        <v>1799</v>
      </c>
      <c r="J33" s="477">
        <v>210.1</v>
      </c>
      <c r="K33" s="224">
        <v>6</v>
      </c>
      <c r="L33" s="498">
        <v>5620</v>
      </c>
    </row>
    <row r="34" spans="1:12" ht="12.75" customHeight="1">
      <c r="A34" s="241" t="s">
        <v>157</v>
      </c>
      <c r="B34" s="241" t="s">
        <v>7137</v>
      </c>
      <c r="C34" s="606" t="s">
        <v>214</v>
      </c>
      <c r="D34" s="683" t="s">
        <v>7185</v>
      </c>
      <c r="E34" s="31">
        <v>1000</v>
      </c>
      <c r="F34" s="234" t="s">
        <v>1922</v>
      </c>
      <c r="G34" s="234" t="s">
        <v>2008</v>
      </c>
      <c r="H34" s="241" t="s">
        <v>3628</v>
      </c>
      <c r="I34" s="263" t="s">
        <v>1799</v>
      </c>
      <c r="J34" s="477">
        <v>211.7</v>
      </c>
      <c r="K34" s="224">
        <v>4</v>
      </c>
      <c r="L34" s="498">
        <v>5668</v>
      </c>
    </row>
    <row r="35" spans="1:12" ht="12.75" customHeight="1">
      <c r="A35" s="241" t="s">
        <v>158</v>
      </c>
      <c r="B35" s="241" t="s">
        <v>7138</v>
      </c>
      <c r="C35" s="606" t="s">
        <v>215</v>
      </c>
      <c r="D35" s="683" t="s">
        <v>7186</v>
      </c>
      <c r="E35" s="31">
        <v>1000</v>
      </c>
      <c r="F35" s="234" t="s">
        <v>1922</v>
      </c>
      <c r="G35" s="234" t="s">
        <v>2011</v>
      </c>
      <c r="H35" s="241" t="s">
        <v>3631</v>
      </c>
      <c r="I35" s="263" t="s">
        <v>1799</v>
      </c>
      <c r="J35" s="477">
        <v>213.3</v>
      </c>
      <c r="K35" s="224">
        <v>4</v>
      </c>
      <c r="L35" s="498">
        <v>5668</v>
      </c>
    </row>
    <row r="36" spans="1:12" ht="12.75" customHeight="1">
      <c r="A36" s="241" t="s">
        <v>159</v>
      </c>
      <c r="B36" s="241" t="s">
        <v>7139</v>
      </c>
      <c r="C36" s="606" t="s">
        <v>216</v>
      </c>
      <c r="D36" s="683" t="s">
        <v>7187</v>
      </c>
      <c r="E36" s="31">
        <v>1000</v>
      </c>
      <c r="F36" s="234" t="s">
        <v>1922</v>
      </c>
      <c r="G36" s="234" t="s">
        <v>2014</v>
      </c>
      <c r="H36" s="241" t="s">
        <v>3634</v>
      </c>
      <c r="I36" s="263" t="s">
        <v>1799</v>
      </c>
      <c r="J36" s="477">
        <v>214.9</v>
      </c>
      <c r="K36" s="224">
        <v>4</v>
      </c>
      <c r="L36" s="498">
        <v>5668</v>
      </c>
    </row>
    <row r="37" spans="1:12" ht="12.75" customHeight="1">
      <c r="A37" s="241" t="s">
        <v>160</v>
      </c>
      <c r="B37" s="241" t="s">
        <v>7140</v>
      </c>
      <c r="C37" s="606" t="s">
        <v>217</v>
      </c>
      <c r="D37" s="683" t="s">
        <v>7188</v>
      </c>
      <c r="E37" s="31">
        <v>1000</v>
      </c>
      <c r="F37" s="234" t="s">
        <v>1922</v>
      </c>
      <c r="G37" s="234" t="s">
        <v>2017</v>
      </c>
      <c r="H37" s="241" t="s">
        <v>3637</v>
      </c>
      <c r="I37" s="263" t="s">
        <v>1799</v>
      </c>
      <c r="J37" s="477">
        <v>216.5</v>
      </c>
      <c r="K37" s="224">
        <v>4</v>
      </c>
      <c r="L37" s="498">
        <v>5668</v>
      </c>
    </row>
    <row r="38" spans="1:12" ht="12.75" customHeight="1">
      <c r="A38" s="241" t="s">
        <v>161</v>
      </c>
      <c r="B38" s="241" t="s">
        <v>7141</v>
      </c>
      <c r="C38" s="606" t="s">
        <v>218</v>
      </c>
      <c r="D38" s="683" t="s">
        <v>7189</v>
      </c>
      <c r="E38" s="31">
        <v>1000</v>
      </c>
      <c r="F38" s="234" t="s">
        <v>1922</v>
      </c>
      <c r="G38" s="234" t="s">
        <v>2020</v>
      </c>
      <c r="H38" s="241" t="s">
        <v>1135</v>
      </c>
      <c r="I38" s="263" t="s">
        <v>1799</v>
      </c>
      <c r="J38" s="477">
        <v>218.1</v>
      </c>
      <c r="K38" s="224">
        <v>4</v>
      </c>
      <c r="L38" s="498">
        <v>5668</v>
      </c>
    </row>
    <row r="39" spans="1:12" ht="12.75" customHeight="1">
      <c r="A39" s="241" t="s">
        <v>162</v>
      </c>
      <c r="B39" s="241" t="s">
        <v>7142</v>
      </c>
      <c r="C39" s="606" t="s">
        <v>219</v>
      </c>
      <c r="D39" s="683" t="s">
        <v>7190</v>
      </c>
      <c r="E39" s="31">
        <v>1000</v>
      </c>
      <c r="F39" s="234" t="s">
        <v>1922</v>
      </c>
      <c r="G39" s="234" t="s">
        <v>2023</v>
      </c>
      <c r="H39" s="241" t="s">
        <v>1227</v>
      </c>
      <c r="I39" s="263" t="s">
        <v>1799</v>
      </c>
      <c r="J39" s="477">
        <v>219.7</v>
      </c>
      <c r="K39" s="224">
        <v>4</v>
      </c>
      <c r="L39" s="498">
        <v>5668</v>
      </c>
    </row>
    <row r="40" spans="1:12" ht="12.75" customHeight="1">
      <c r="A40" s="241" t="s">
        <v>163</v>
      </c>
      <c r="B40" s="241" t="s">
        <v>7143</v>
      </c>
      <c r="C40" s="606" t="s">
        <v>220</v>
      </c>
      <c r="D40" s="683" t="s">
        <v>7191</v>
      </c>
      <c r="E40" s="31">
        <v>1000</v>
      </c>
      <c r="F40" s="234" t="s">
        <v>1922</v>
      </c>
      <c r="G40" s="234" t="s">
        <v>2026</v>
      </c>
      <c r="H40" s="241" t="s">
        <v>1230</v>
      </c>
      <c r="I40" s="263" t="s">
        <v>1799</v>
      </c>
      <c r="J40" s="477">
        <v>221.3</v>
      </c>
      <c r="K40" s="224">
        <v>4</v>
      </c>
      <c r="L40" s="498">
        <v>5668</v>
      </c>
    </row>
    <row r="41" spans="1:12" ht="12.75" customHeight="1">
      <c r="A41" s="241" t="s">
        <v>164</v>
      </c>
      <c r="B41" s="241" t="s">
        <v>7144</v>
      </c>
      <c r="C41" s="606" t="s">
        <v>221</v>
      </c>
      <c r="D41" s="683" t="s">
        <v>7192</v>
      </c>
      <c r="E41" s="31">
        <v>1000</v>
      </c>
      <c r="F41" s="234" t="s">
        <v>1922</v>
      </c>
      <c r="G41" s="234" t="s">
        <v>2029</v>
      </c>
      <c r="H41" s="241" t="s">
        <v>1233</v>
      </c>
      <c r="I41" s="263" t="s">
        <v>1799</v>
      </c>
      <c r="J41" s="477">
        <v>222.9</v>
      </c>
      <c r="K41" s="224">
        <v>4</v>
      </c>
      <c r="L41" s="498">
        <v>5668</v>
      </c>
    </row>
    <row r="42" spans="1:12" ht="12.75" customHeight="1">
      <c r="A42" s="241" t="s">
        <v>165</v>
      </c>
      <c r="B42" s="241" t="s">
        <v>7145</v>
      </c>
      <c r="C42" s="606" t="s">
        <v>222</v>
      </c>
      <c r="D42" s="683" t="s">
        <v>7193</v>
      </c>
      <c r="E42" s="31">
        <v>1000</v>
      </c>
      <c r="F42" s="234" t="s">
        <v>1922</v>
      </c>
      <c r="G42" s="234" t="s">
        <v>2032</v>
      </c>
      <c r="H42" s="241" t="s">
        <v>1237</v>
      </c>
      <c r="I42" s="263" t="s">
        <v>1799</v>
      </c>
      <c r="J42" s="477">
        <v>224.5</v>
      </c>
      <c r="K42" s="224">
        <v>4</v>
      </c>
      <c r="L42" s="498">
        <v>5699</v>
      </c>
    </row>
    <row r="43" spans="1:12" ht="12.75" customHeight="1">
      <c r="A43" s="241" t="s">
        <v>166</v>
      </c>
      <c r="B43" s="241" t="s">
        <v>7146</v>
      </c>
      <c r="C43" s="606" t="s">
        <v>223</v>
      </c>
      <c r="D43" s="683" t="s">
        <v>7194</v>
      </c>
      <c r="E43" s="31">
        <v>1000</v>
      </c>
      <c r="F43" s="234" t="s">
        <v>1922</v>
      </c>
      <c r="G43" s="234" t="s">
        <v>2035</v>
      </c>
      <c r="H43" s="241" t="s">
        <v>1240</v>
      </c>
      <c r="I43" s="263" t="s">
        <v>1799</v>
      </c>
      <c r="J43" s="477">
        <v>226.1</v>
      </c>
      <c r="K43" s="224">
        <v>4</v>
      </c>
      <c r="L43" s="498">
        <v>5699</v>
      </c>
    </row>
    <row r="44" spans="1:12" ht="12.75" customHeight="1">
      <c r="A44" s="241" t="s">
        <v>167</v>
      </c>
      <c r="B44" s="241" t="s">
        <v>7147</v>
      </c>
      <c r="C44" s="606" t="s">
        <v>224</v>
      </c>
      <c r="D44" s="683" t="s">
        <v>7195</v>
      </c>
      <c r="E44" s="31">
        <v>1000</v>
      </c>
      <c r="F44" s="234" t="s">
        <v>1922</v>
      </c>
      <c r="G44" s="234" t="s">
        <v>2038</v>
      </c>
      <c r="H44" s="241" t="s">
        <v>1243</v>
      </c>
      <c r="I44" s="263" t="s">
        <v>1799</v>
      </c>
      <c r="J44" s="477">
        <v>227.7</v>
      </c>
      <c r="K44" s="224">
        <v>4</v>
      </c>
      <c r="L44" s="498">
        <v>5699</v>
      </c>
    </row>
    <row r="45" spans="1:12" ht="12.75" customHeight="1">
      <c r="A45" s="241" t="s">
        <v>168</v>
      </c>
      <c r="B45" s="241" t="s">
        <v>7148</v>
      </c>
      <c r="C45" s="606" t="s">
        <v>225</v>
      </c>
      <c r="D45" s="683" t="s">
        <v>7196</v>
      </c>
      <c r="E45" s="31">
        <v>1000</v>
      </c>
      <c r="F45" s="234" t="s">
        <v>1922</v>
      </c>
      <c r="G45" s="234" t="s">
        <v>2041</v>
      </c>
      <c r="H45" s="241" t="s">
        <v>1078</v>
      </c>
      <c r="I45" s="263" t="s">
        <v>1799</v>
      </c>
      <c r="J45" s="477">
        <v>229.3</v>
      </c>
      <c r="K45" s="224">
        <v>4</v>
      </c>
      <c r="L45" s="498">
        <v>5699</v>
      </c>
    </row>
    <row r="46" spans="1:12" ht="12.75" customHeight="1">
      <c r="A46" s="241" t="s">
        <v>169</v>
      </c>
      <c r="B46" s="241" t="s">
        <v>7149</v>
      </c>
      <c r="C46" s="606" t="s">
        <v>226</v>
      </c>
      <c r="D46" s="683" t="s">
        <v>7197</v>
      </c>
      <c r="E46" s="31">
        <v>1000</v>
      </c>
      <c r="F46" s="234" t="s">
        <v>1922</v>
      </c>
      <c r="G46" s="234" t="s">
        <v>2044</v>
      </c>
      <c r="H46" s="241" t="s">
        <v>1081</v>
      </c>
      <c r="I46" s="263" t="s">
        <v>1799</v>
      </c>
      <c r="J46" s="477">
        <v>230.9</v>
      </c>
      <c r="K46" s="224">
        <v>4</v>
      </c>
      <c r="L46" s="498">
        <v>5699</v>
      </c>
    </row>
    <row r="47" spans="1:12" ht="12.75" customHeight="1">
      <c r="A47" s="241" t="s">
        <v>170</v>
      </c>
      <c r="B47" s="241" t="s">
        <v>7150</v>
      </c>
      <c r="C47" s="606" t="s">
        <v>227</v>
      </c>
      <c r="D47" s="683" t="s">
        <v>7198</v>
      </c>
      <c r="E47" s="31">
        <v>1000</v>
      </c>
      <c r="F47" s="234" t="s">
        <v>1922</v>
      </c>
      <c r="G47" s="234" t="s">
        <v>2047</v>
      </c>
      <c r="H47" s="241" t="s">
        <v>1084</v>
      </c>
      <c r="I47" s="263" t="s">
        <v>1799</v>
      </c>
      <c r="J47" s="477">
        <v>232.4</v>
      </c>
      <c r="K47" s="224">
        <v>4</v>
      </c>
      <c r="L47" s="498">
        <v>5769</v>
      </c>
    </row>
    <row r="48" spans="1:12" ht="12.75" customHeight="1">
      <c r="A48" s="241" t="s">
        <v>171</v>
      </c>
      <c r="B48" s="241" t="s">
        <v>7151</v>
      </c>
      <c r="C48" s="606" t="s">
        <v>228</v>
      </c>
      <c r="D48" s="683" t="s">
        <v>7199</v>
      </c>
      <c r="E48" s="31">
        <v>1000</v>
      </c>
      <c r="F48" s="234" t="s">
        <v>1922</v>
      </c>
      <c r="G48" s="234" t="s">
        <v>2050</v>
      </c>
      <c r="H48" s="241" t="s">
        <v>1087</v>
      </c>
      <c r="I48" s="263" t="s">
        <v>1799</v>
      </c>
      <c r="J48" s="477">
        <v>234</v>
      </c>
      <c r="K48" s="224">
        <v>4</v>
      </c>
      <c r="L48" s="498">
        <v>5769</v>
      </c>
    </row>
    <row r="49" spans="1:12" ht="12.75" customHeight="1">
      <c r="A49" s="241" t="s">
        <v>172</v>
      </c>
      <c r="B49" s="241" t="s">
        <v>7152</v>
      </c>
      <c r="C49" s="606" t="s">
        <v>229</v>
      </c>
      <c r="D49" s="683" t="s">
        <v>7200</v>
      </c>
      <c r="E49" s="31">
        <v>1000</v>
      </c>
      <c r="F49" s="234" t="s">
        <v>1922</v>
      </c>
      <c r="G49" s="234" t="s">
        <v>2053</v>
      </c>
      <c r="H49" s="241" t="s">
        <v>1090</v>
      </c>
      <c r="I49" s="263" t="s">
        <v>1799</v>
      </c>
      <c r="J49" s="477">
        <v>235.6</v>
      </c>
      <c r="K49" s="224">
        <v>4</v>
      </c>
      <c r="L49" s="498">
        <v>5769</v>
      </c>
    </row>
    <row r="50" spans="1:12" ht="12.75" customHeight="1">
      <c r="A50" s="241" t="s">
        <v>173</v>
      </c>
      <c r="B50" s="241" t="s">
        <v>7153</v>
      </c>
      <c r="C50" s="606" t="s">
        <v>230</v>
      </c>
      <c r="D50" s="683" t="s">
        <v>7201</v>
      </c>
      <c r="E50" s="31">
        <v>1000</v>
      </c>
      <c r="F50" s="234" t="s">
        <v>1922</v>
      </c>
      <c r="G50" s="234" t="s">
        <v>2056</v>
      </c>
      <c r="H50" s="241" t="s">
        <v>1093</v>
      </c>
      <c r="I50" s="263" t="s">
        <v>1799</v>
      </c>
      <c r="J50" s="477">
        <v>237.2</v>
      </c>
      <c r="K50" s="224">
        <v>4</v>
      </c>
      <c r="L50" s="498">
        <v>5769</v>
      </c>
    </row>
    <row r="51" spans="1:12" ht="12.75" customHeight="1">
      <c r="A51" s="241" t="s">
        <v>174</v>
      </c>
      <c r="B51" s="241" t="s">
        <v>7154</v>
      </c>
      <c r="C51" s="606" t="s">
        <v>231</v>
      </c>
      <c r="D51" s="683" t="s">
        <v>7202</v>
      </c>
      <c r="E51" s="31">
        <v>1000</v>
      </c>
      <c r="F51" s="234" t="s">
        <v>1922</v>
      </c>
      <c r="G51" s="234" t="s">
        <v>2059</v>
      </c>
      <c r="H51" s="241" t="s">
        <v>1096</v>
      </c>
      <c r="I51" s="263" t="s">
        <v>1799</v>
      </c>
      <c r="J51" s="477">
        <v>238.8</v>
      </c>
      <c r="K51" s="224">
        <v>4</v>
      </c>
      <c r="L51" s="498">
        <v>5769</v>
      </c>
    </row>
    <row r="52" spans="1:12" ht="12.75" customHeight="1">
      <c r="A52" s="241" t="s">
        <v>175</v>
      </c>
      <c r="B52" s="241" t="s">
        <v>7155</v>
      </c>
      <c r="C52" s="606" t="s">
        <v>232</v>
      </c>
      <c r="D52" s="683" t="s">
        <v>7203</v>
      </c>
      <c r="E52" s="31">
        <v>1000</v>
      </c>
      <c r="F52" s="234" t="s">
        <v>1922</v>
      </c>
      <c r="G52" s="234" t="s">
        <v>2062</v>
      </c>
      <c r="H52" s="241" t="s">
        <v>1099</v>
      </c>
      <c r="I52" s="263" t="s">
        <v>1799</v>
      </c>
      <c r="J52" s="477">
        <v>240.3</v>
      </c>
      <c r="K52" s="224">
        <v>4</v>
      </c>
      <c r="L52" s="498">
        <v>5796</v>
      </c>
    </row>
    <row r="53" spans="1:12" ht="12.75" customHeight="1">
      <c r="A53" s="241" t="s">
        <v>176</v>
      </c>
      <c r="B53" s="241" t="s">
        <v>7156</v>
      </c>
      <c r="C53" s="606" t="s">
        <v>233</v>
      </c>
      <c r="D53" s="683" t="s">
        <v>7204</v>
      </c>
      <c r="E53" s="31">
        <v>1000</v>
      </c>
      <c r="F53" s="234" t="s">
        <v>1922</v>
      </c>
      <c r="G53" s="234" t="s">
        <v>2264</v>
      </c>
      <c r="H53" s="241" t="s">
        <v>1102</v>
      </c>
      <c r="I53" s="263" t="s">
        <v>1799</v>
      </c>
      <c r="J53" s="477">
        <v>241.9</v>
      </c>
      <c r="K53" s="224">
        <v>4</v>
      </c>
      <c r="L53" s="498">
        <v>5796</v>
      </c>
    </row>
    <row r="54" spans="1:12" ht="12.75" customHeight="1">
      <c r="A54" s="241" t="s">
        <v>177</v>
      </c>
      <c r="B54" s="241" t="s">
        <v>7157</v>
      </c>
      <c r="C54" s="606" t="s">
        <v>234</v>
      </c>
      <c r="D54" s="683" t="s">
        <v>7205</v>
      </c>
      <c r="E54" s="31">
        <v>1000</v>
      </c>
      <c r="F54" s="234" t="s">
        <v>1922</v>
      </c>
      <c r="G54" s="234" t="s">
        <v>2266</v>
      </c>
      <c r="H54" s="241" t="s">
        <v>2008</v>
      </c>
      <c r="I54" s="263" t="s">
        <v>1799</v>
      </c>
      <c r="J54" s="477">
        <v>243.5</v>
      </c>
      <c r="K54" s="224">
        <v>4</v>
      </c>
      <c r="L54" s="498">
        <v>5796</v>
      </c>
    </row>
    <row r="55" spans="1:12" ht="12.75" customHeight="1">
      <c r="A55" s="241" t="s">
        <v>178</v>
      </c>
      <c r="B55" s="241" t="s">
        <v>7158</v>
      </c>
      <c r="C55" s="606" t="s">
        <v>235</v>
      </c>
      <c r="D55" s="683" t="s">
        <v>7206</v>
      </c>
      <c r="E55" s="31">
        <v>1000</v>
      </c>
      <c r="F55" s="234" t="s">
        <v>1922</v>
      </c>
      <c r="G55" s="234" t="s">
        <v>2268</v>
      </c>
      <c r="H55" s="241" t="s">
        <v>2011</v>
      </c>
      <c r="I55" s="263" t="s">
        <v>1799</v>
      </c>
      <c r="J55" s="477">
        <v>244.3</v>
      </c>
      <c r="K55" s="224">
        <v>4</v>
      </c>
      <c r="L55" s="498">
        <v>5796</v>
      </c>
    </row>
    <row r="56" spans="1:12" ht="12.75" customHeight="1">
      <c r="A56" s="241" t="s">
        <v>179</v>
      </c>
      <c r="B56" s="241" t="s">
        <v>7159</v>
      </c>
      <c r="C56" s="606" t="s">
        <v>236</v>
      </c>
      <c r="D56" s="683" t="s">
        <v>7207</v>
      </c>
      <c r="E56" s="31">
        <v>1000</v>
      </c>
      <c r="F56" s="234" t="s">
        <v>1922</v>
      </c>
      <c r="G56" s="234" t="s">
        <v>2270</v>
      </c>
      <c r="H56" s="241" t="s">
        <v>2014</v>
      </c>
      <c r="I56" s="263" t="s">
        <v>1799</v>
      </c>
      <c r="J56" s="477">
        <v>246.6</v>
      </c>
      <c r="K56" s="224">
        <v>4</v>
      </c>
      <c r="L56" s="498">
        <v>5796</v>
      </c>
    </row>
    <row r="57" spans="1:12" ht="12.75" customHeight="1">
      <c r="A57" s="241" t="s">
        <v>180</v>
      </c>
      <c r="B57" s="241" t="s">
        <v>7160</v>
      </c>
      <c r="C57" s="606" t="s">
        <v>237</v>
      </c>
      <c r="D57" s="683" t="s">
        <v>7208</v>
      </c>
      <c r="E57" s="31">
        <v>1000</v>
      </c>
      <c r="F57" s="234" t="s">
        <v>1922</v>
      </c>
      <c r="G57" s="234" t="s">
        <v>2272</v>
      </c>
      <c r="H57" s="241" t="s">
        <v>2017</v>
      </c>
      <c r="I57" s="263" t="s">
        <v>1799</v>
      </c>
      <c r="J57" s="477">
        <v>248.2</v>
      </c>
      <c r="K57" s="224">
        <v>4</v>
      </c>
      <c r="L57" s="498">
        <v>5841</v>
      </c>
    </row>
    <row r="58" spans="1:12" ht="12.75" customHeight="1">
      <c r="A58" s="241" t="s">
        <v>181</v>
      </c>
      <c r="B58" s="241" t="s">
        <v>7161</v>
      </c>
      <c r="C58" s="606" t="s">
        <v>238</v>
      </c>
      <c r="D58" s="683" t="s">
        <v>7209</v>
      </c>
      <c r="E58" s="31">
        <v>1000</v>
      </c>
      <c r="F58" s="234" t="s">
        <v>1922</v>
      </c>
      <c r="G58" s="234" t="s">
        <v>2274</v>
      </c>
      <c r="H58" s="241" t="s">
        <v>2020</v>
      </c>
      <c r="I58" s="263" t="s">
        <v>1799</v>
      </c>
      <c r="J58" s="477">
        <v>249.8</v>
      </c>
      <c r="K58" s="224">
        <v>4</v>
      </c>
      <c r="L58" s="498">
        <v>5841</v>
      </c>
    </row>
    <row r="59" spans="1:12" ht="12.75" customHeight="1">
      <c r="A59" s="241" t="s">
        <v>182</v>
      </c>
      <c r="B59" s="241" t="s">
        <v>7162</v>
      </c>
      <c r="C59" s="606" t="s">
        <v>239</v>
      </c>
      <c r="D59" s="683" t="s">
        <v>7210</v>
      </c>
      <c r="E59" s="31">
        <v>1000</v>
      </c>
      <c r="F59" s="234" t="s">
        <v>1922</v>
      </c>
      <c r="G59" s="234" t="s">
        <v>2276</v>
      </c>
      <c r="H59" s="241" t="s">
        <v>2023</v>
      </c>
      <c r="I59" s="263" t="s">
        <v>1799</v>
      </c>
      <c r="J59" s="477">
        <v>251.3</v>
      </c>
      <c r="K59" s="224">
        <v>4</v>
      </c>
      <c r="L59" s="498">
        <v>5841</v>
      </c>
    </row>
    <row r="60" spans="1:12" ht="12.75" customHeight="1">
      <c r="A60" s="241" t="s">
        <v>183</v>
      </c>
      <c r="B60" s="241" t="s">
        <v>7163</v>
      </c>
      <c r="C60" s="606" t="s">
        <v>240</v>
      </c>
      <c r="D60" s="683" t="s">
        <v>7211</v>
      </c>
      <c r="E60" s="31">
        <v>1000</v>
      </c>
      <c r="F60" s="234" t="s">
        <v>1922</v>
      </c>
      <c r="G60" s="234" t="s">
        <v>2278</v>
      </c>
      <c r="H60" s="241" t="s">
        <v>2026</v>
      </c>
      <c r="I60" s="263" t="s">
        <v>1799</v>
      </c>
      <c r="J60" s="477">
        <v>252.9</v>
      </c>
      <c r="K60" s="224">
        <v>4</v>
      </c>
      <c r="L60" s="498">
        <v>5841</v>
      </c>
    </row>
    <row r="61" spans="1:12" ht="12.75" customHeight="1">
      <c r="A61" s="241" t="s">
        <v>184</v>
      </c>
      <c r="B61" s="241" t="s">
        <v>7164</v>
      </c>
      <c r="C61" s="606" t="s">
        <v>241</v>
      </c>
      <c r="D61" s="683" t="s">
        <v>7212</v>
      </c>
      <c r="E61" s="31">
        <v>1000</v>
      </c>
      <c r="F61" s="234" t="s">
        <v>1922</v>
      </c>
      <c r="G61" s="234" t="s">
        <v>2280</v>
      </c>
      <c r="H61" s="241" t="s">
        <v>2029</v>
      </c>
      <c r="I61" s="263" t="s">
        <v>1799</v>
      </c>
      <c r="J61" s="477">
        <v>254.4</v>
      </c>
      <c r="K61" s="224">
        <v>4</v>
      </c>
      <c r="L61" s="498">
        <v>5841</v>
      </c>
    </row>
    <row r="62" spans="1:12" ht="12.75" customHeight="1">
      <c r="A62" s="891" t="s">
        <v>9003</v>
      </c>
      <c r="B62" s="891"/>
      <c r="C62" s="891"/>
      <c r="D62" s="891"/>
      <c r="E62" s="891"/>
      <c r="F62" s="891"/>
      <c r="G62" s="891"/>
      <c r="H62" s="891"/>
      <c r="I62" s="891"/>
      <c r="J62" s="891"/>
      <c r="K62" s="891"/>
      <c r="L62" s="891"/>
    </row>
    <row r="63" spans="1:12" ht="12.75" customHeight="1">
      <c r="A63" s="241"/>
      <c r="B63" s="232" t="s">
        <v>281</v>
      </c>
      <c r="C63" s="434" t="s">
        <v>2545</v>
      </c>
      <c r="D63" s="482" t="s">
        <v>8667</v>
      </c>
      <c r="E63" s="31" t="s">
        <v>281</v>
      </c>
      <c r="F63" s="232" t="s">
        <v>281</v>
      </c>
      <c r="G63" s="232" t="s">
        <v>281</v>
      </c>
      <c r="H63" s="232" t="s">
        <v>281</v>
      </c>
      <c r="I63" s="232" t="s">
        <v>281</v>
      </c>
      <c r="J63" s="232" t="s">
        <v>281</v>
      </c>
      <c r="K63" s="232" t="s">
        <v>281</v>
      </c>
      <c r="L63" s="446">
        <v>2705</v>
      </c>
    </row>
    <row r="64" spans="1:12" ht="12.75" customHeight="1">
      <c r="A64" s="241"/>
      <c r="B64" s="232" t="s">
        <v>281</v>
      </c>
      <c r="C64" s="486" t="s">
        <v>1244</v>
      </c>
      <c r="D64" s="482" t="s">
        <v>8689</v>
      </c>
      <c r="E64" s="31" t="s">
        <v>281</v>
      </c>
      <c r="F64" s="232" t="s">
        <v>281</v>
      </c>
      <c r="G64" s="232" t="s">
        <v>281</v>
      </c>
      <c r="H64" s="232" t="s">
        <v>281</v>
      </c>
      <c r="I64" s="232" t="s">
        <v>281</v>
      </c>
      <c r="J64" s="232" t="s">
        <v>281</v>
      </c>
      <c r="K64" s="232" t="s">
        <v>281</v>
      </c>
      <c r="L64" s="446">
        <v>3815</v>
      </c>
    </row>
    <row r="65" spans="1:13" ht="12.75" customHeight="1">
      <c r="A65" s="241"/>
      <c r="B65" s="232" t="s">
        <v>281</v>
      </c>
      <c r="C65" s="486" t="s">
        <v>9533</v>
      </c>
      <c r="D65" s="482" t="s">
        <v>9534</v>
      </c>
      <c r="E65" s="31" t="s">
        <v>281</v>
      </c>
      <c r="F65" s="232" t="s">
        <v>281</v>
      </c>
      <c r="G65" s="232" t="s">
        <v>281</v>
      </c>
      <c r="H65" s="232" t="s">
        <v>281</v>
      </c>
      <c r="I65" s="232" t="s">
        <v>281</v>
      </c>
      <c r="J65" s="232" t="s">
        <v>281</v>
      </c>
      <c r="K65" s="232" t="s">
        <v>281</v>
      </c>
      <c r="L65" s="481">
        <v>4588</v>
      </c>
    </row>
    <row r="66" spans="1:13" ht="12.75" customHeight="1">
      <c r="A66" s="241"/>
      <c r="B66" s="232" t="s">
        <v>281</v>
      </c>
      <c r="C66" s="486" t="s">
        <v>2162</v>
      </c>
      <c r="D66" s="482" t="s">
        <v>8995</v>
      </c>
      <c r="E66" s="31" t="s">
        <v>281</v>
      </c>
      <c r="F66" s="232" t="s">
        <v>281</v>
      </c>
      <c r="G66" s="232" t="s">
        <v>281</v>
      </c>
      <c r="H66" s="232" t="s">
        <v>281</v>
      </c>
      <c r="I66" s="232" t="s">
        <v>281</v>
      </c>
      <c r="J66" s="232" t="s">
        <v>281</v>
      </c>
      <c r="K66" s="232" t="s">
        <v>281</v>
      </c>
      <c r="L66" s="481">
        <v>4788</v>
      </c>
    </row>
    <row r="67" spans="1:13" ht="12.75" customHeight="1">
      <c r="A67" s="241"/>
      <c r="B67" s="232" t="s">
        <v>281</v>
      </c>
      <c r="C67" s="486" t="s">
        <v>882</v>
      </c>
      <c r="D67" s="482" t="s">
        <v>12087</v>
      </c>
      <c r="E67" s="31" t="s">
        <v>281</v>
      </c>
      <c r="F67" s="232" t="s">
        <v>281</v>
      </c>
      <c r="G67" s="232" t="s">
        <v>281</v>
      </c>
      <c r="H67" s="232" t="s">
        <v>281</v>
      </c>
      <c r="I67" s="232" t="s">
        <v>281</v>
      </c>
      <c r="J67" s="232" t="s">
        <v>281</v>
      </c>
      <c r="K67" s="232" t="s">
        <v>281</v>
      </c>
      <c r="L67" s="498">
        <v>3025</v>
      </c>
    </row>
    <row r="68" spans="1:13" ht="12.75" customHeight="1">
      <c r="A68" s="241"/>
      <c r="B68" s="332" t="s">
        <v>9374</v>
      </c>
      <c r="C68" s="486"/>
      <c r="D68" s="469" t="s">
        <v>8936</v>
      </c>
      <c r="E68" s="31">
        <v>240</v>
      </c>
      <c r="F68" s="65">
        <v>240</v>
      </c>
      <c r="G68" s="65">
        <v>350</v>
      </c>
      <c r="H68" s="231" t="s">
        <v>281</v>
      </c>
      <c r="I68" s="231" t="s">
        <v>281</v>
      </c>
      <c r="J68" s="477">
        <v>1.66</v>
      </c>
      <c r="K68" s="231" t="s">
        <v>281</v>
      </c>
      <c r="L68" s="498">
        <v>1475</v>
      </c>
    </row>
    <row r="69" spans="1:13" ht="12.75" customHeight="1">
      <c r="A69" s="241"/>
      <c r="B69" s="332" t="s">
        <v>9375</v>
      </c>
      <c r="C69" s="486"/>
      <c r="D69" s="469" t="s">
        <v>8937</v>
      </c>
      <c r="E69" s="31">
        <v>240</v>
      </c>
      <c r="F69" s="65">
        <v>240</v>
      </c>
      <c r="G69" s="65">
        <v>350</v>
      </c>
      <c r="H69" s="231" t="s">
        <v>281</v>
      </c>
      <c r="I69" s="231" t="s">
        <v>281</v>
      </c>
      <c r="J69" s="477">
        <v>1.66</v>
      </c>
      <c r="K69" s="231" t="s">
        <v>281</v>
      </c>
      <c r="L69" s="498">
        <v>1475</v>
      </c>
      <c r="M69" s="352"/>
    </row>
    <row r="70" spans="1:13" ht="12.75" customHeight="1">
      <c r="A70" s="241"/>
      <c r="B70" s="332" t="s">
        <v>9376</v>
      </c>
      <c r="C70" s="606"/>
      <c r="D70" s="469" t="s">
        <v>9389</v>
      </c>
      <c r="E70" s="31">
        <v>240</v>
      </c>
      <c r="F70" s="65">
        <v>240</v>
      </c>
      <c r="G70" s="65">
        <v>350</v>
      </c>
      <c r="H70" s="231" t="s">
        <v>281</v>
      </c>
      <c r="I70" s="231" t="s">
        <v>281</v>
      </c>
      <c r="J70" s="477">
        <v>1.66</v>
      </c>
      <c r="K70" s="231" t="s">
        <v>281</v>
      </c>
      <c r="L70" s="498">
        <v>1475</v>
      </c>
      <c r="M70" s="352"/>
    </row>
    <row r="71" spans="1:13" ht="12.75" customHeight="1">
      <c r="A71" s="241">
        <v>603015</v>
      </c>
      <c r="B71" s="332" t="s">
        <v>9377</v>
      </c>
      <c r="C71" s="606" t="s">
        <v>2084</v>
      </c>
      <c r="D71" s="469" t="s">
        <v>8938</v>
      </c>
      <c r="E71" s="31">
        <v>240</v>
      </c>
      <c r="F71" s="65">
        <v>240</v>
      </c>
      <c r="G71" s="65">
        <v>350</v>
      </c>
      <c r="H71" s="231" t="s">
        <v>281</v>
      </c>
      <c r="I71" s="231" t="s">
        <v>281</v>
      </c>
      <c r="J71" s="477">
        <v>1.66</v>
      </c>
      <c r="K71" s="231" t="s">
        <v>281</v>
      </c>
      <c r="L71" s="498">
        <v>1475</v>
      </c>
      <c r="M71" s="352"/>
    </row>
    <row r="72" spans="1:13" ht="12.75" customHeight="1">
      <c r="A72" s="891" t="s">
        <v>9004</v>
      </c>
      <c r="B72" s="891"/>
      <c r="C72" s="891"/>
      <c r="D72" s="891"/>
      <c r="E72" s="891"/>
      <c r="F72" s="891"/>
      <c r="G72" s="891"/>
      <c r="H72" s="891"/>
      <c r="I72" s="891"/>
      <c r="J72" s="891"/>
      <c r="K72" s="891"/>
      <c r="L72" s="891"/>
      <c r="M72" s="353"/>
    </row>
    <row r="73" spans="1:13" ht="12.75" customHeight="1">
      <c r="A73" s="241" t="s">
        <v>2281</v>
      </c>
      <c r="B73" s="241" t="s">
        <v>7213</v>
      </c>
      <c r="C73" s="606" t="s">
        <v>2282</v>
      </c>
      <c r="D73" s="591" t="s">
        <v>2282</v>
      </c>
      <c r="E73" s="31" t="s">
        <v>281</v>
      </c>
      <c r="F73" s="224">
        <v>430</v>
      </c>
      <c r="G73" s="224">
        <v>265</v>
      </c>
      <c r="H73" s="231" t="s">
        <v>281</v>
      </c>
      <c r="I73" s="231" t="s">
        <v>281</v>
      </c>
      <c r="J73" s="477">
        <v>1.8</v>
      </c>
      <c r="K73" s="231" t="s">
        <v>281</v>
      </c>
      <c r="L73" s="498">
        <v>1980</v>
      </c>
      <c r="M73" s="622"/>
    </row>
    <row r="74" spans="1:13" ht="12.75" customHeight="1">
      <c r="A74" s="241" t="s">
        <v>2283</v>
      </c>
      <c r="B74" s="241" t="s">
        <v>7214</v>
      </c>
      <c r="C74" s="606" t="s">
        <v>2284</v>
      </c>
      <c r="D74" s="591" t="s">
        <v>2284</v>
      </c>
      <c r="E74" s="31" t="s">
        <v>281</v>
      </c>
      <c r="F74" s="224">
        <v>430</v>
      </c>
      <c r="G74" s="224">
        <v>290</v>
      </c>
      <c r="H74" s="231" t="s">
        <v>281</v>
      </c>
      <c r="I74" s="231" t="s">
        <v>281</v>
      </c>
      <c r="J74" s="477">
        <v>2</v>
      </c>
      <c r="K74" s="231" t="s">
        <v>281</v>
      </c>
      <c r="L74" s="498">
        <v>2200</v>
      </c>
      <c r="M74" s="622"/>
    </row>
    <row r="75" spans="1:13" ht="12.75" customHeight="1">
      <c r="A75" s="241" t="s">
        <v>2285</v>
      </c>
      <c r="B75" s="241" t="s">
        <v>7215</v>
      </c>
      <c r="C75" s="606" t="s">
        <v>2286</v>
      </c>
      <c r="D75" s="591" t="s">
        <v>2286</v>
      </c>
      <c r="E75" s="31" t="s">
        <v>281</v>
      </c>
      <c r="F75" s="224">
        <v>430</v>
      </c>
      <c r="G75" s="224">
        <v>315</v>
      </c>
      <c r="H75" s="231" t="s">
        <v>281</v>
      </c>
      <c r="I75" s="231" t="s">
        <v>281</v>
      </c>
      <c r="J75" s="477">
        <v>2.1</v>
      </c>
      <c r="K75" s="231" t="s">
        <v>281</v>
      </c>
      <c r="L75" s="498">
        <v>2310</v>
      </c>
      <c r="M75" s="622"/>
    </row>
    <row r="76" spans="1:13" ht="12.75" customHeight="1">
      <c r="A76" s="241" t="s">
        <v>2287</v>
      </c>
      <c r="B76" s="241" t="s">
        <v>7216</v>
      </c>
      <c r="C76" s="606" t="s">
        <v>2288</v>
      </c>
      <c r="D76" s="591" t="s">
        <v>2288</v>
      </c>
      <c r="E76" s="31" t="s">
        <v>281</v>
      </c>
      <c r="F76" s="224">
        <v>430</v>
      </c>
      <c r="G76" s="224">
        <v>340</v>
      </c>
      <c r="H76" s="231" t="s">
        <v>281</v>
      </c>
      <c r="I76" s="231" t="s">
        <v>281</v>
      </c>
      <c r="J76" s="477">
        <v>2.2999999999999998</v>
      </c>
      <c r="K76" s="231" t="s">
        <v>281</v>
      </c>
      <c r="L76" s="498">
        <v>2530</v>
      </c>
      <c r="M76" s="622"/>
    </row>
    <row r="77" spans="1:13" ht="12.75" customHeight="1">
      <c r="A77" s="241" t="s">
        <v>2289</v>
      </c>
      <c r="B77" s="241" t="s">
        <v>7217</v>
      </c>
      <c r="C77" s="606" t="s">
        <v>2290</v>
      </c>
      <c r="D77" s="591" t="s">
        <v>2290</v>
      </c>
      <c r="E77" s="31" t="s">
        <v>281</v>
      </c>
      <c r="F77" s="224">
        <v>430</v>
      </c>
      <c r="G77" s="224">
        <v>365</v>
      </c>
      <c r="H77" s="231" t="s">
        <v>281</v>
      </c>
      <c r="I77" s="231" t="s">
        <v>281</v>
      </c>
      <c r="J77" s="477">
        <v>2.5</v>
      </c>
      <c r="K77" s="231" t="s">
        <v>281</v>
      </c>
      <c r="L77" s="498">
        <v>2750</v>
      </c>
      <c r="M77" s="622"/>
    </row>
    <row r="78" spans="1:13" ht="12.75" customHeight="1">
      <c r="A78" s="241" t="s">
        <v>2291</v>
      </c>
      <c r="B78" s="241" t="s">
        <v>7218</v>
      </c>
      <c r="C78" s="606" t="s">
        <v>2292</v>
      </c>
      <c r="D78" s="591" t="s">
        <v>2292</v>
      </c>
      <c r="E78" s="31" t="s">
        <v>281</v>
      </c>
      <c r="F78" s="224">
        <v>430</v>
      </c>
      <c r="G78" s="224">
        <v>405</v>
      </c>
      <c r="H78" s="231" t="s">
        <v>281</v>
      </c>
      <c r="I78" s="231" t="s">
        <v>281</v>
      </c>
      <c r="J78" s="477">
        <v>2.7</v>
      </c>
      <c r="K78" s="231" t="s">
        <v>281</v>
      </c>
      <c r="L78" s="498">
        <v>2970</v>
      </c>
      <c r="M78" s="622"/>
    </row>
    <row r="79" spans="1:13" ht="12.75" customHeight="1">
      <c r="A79" s="241" t="s">
        <v>2293</v>
      </c>
      <c r="B79" s="241" t="s">
        <v>7219</v>
      </c>
      <c r="C79" s="606" t="s">
        <v>2294</v>
      </c>
      <c r="D79" s="591" t="s">
        <v>2294</v>
      </c>
      <c r="E79" s="31" t="s">
        <v>281</v>
      </c>
      <c r="F79" s="224">
        <v>430</v>
      </c>
      <c r="G79" s="224">
        <v>430</v>
      </c>
      <c r="H79" s="231" t="s">
        <v>281</v>
      </c>
      <c r="I79" s="231" t="s">
        <v>281</v>
      </c>
      <c r="J79" s="477">
        <v>2.9</v>
      </c>
      <c r="K79" s="231" t="s">
        <v>281</v>
      </c>
      <c r="L79" s="498">
        <v>3190</v>
      </c>
      <c r="M79" s="622"/>
    </row>
    <row r="80" spans="1:13" ht="12.75" customHeight="1">
      <c r="A80" s="241" t="s">
        <v>2295</v>
      </c>
      <c r="B80" s="241" t="s">
        <v>7220</v>
      </c>
      <c r="C80" s="606" t="s">
        <v>2296</v>
      </c>
      <c r="D80" s="591" t="s">
        <v>2296</v>
      </c>
      <c r="E80" s="31" t="s">
        <v>281</v>
      </c>
      <c r="F80" s="224">
        <v>430</v>
      </c>
      <c r="G80" s="224">
        <v>455</v>
      </c>
      <c r="H80" s="231" t="s">
        <v>281</v>
      </c>
      <c r="I80" s="231" t="s">
        <v>281</v>
      </c>
      <c r="J80" s="477">
        <v>3.1</v>
      </c>
      <c r="K80" s="231" t="s">
        <v>281</v>
      </c>
      <c r="L80" s="498">
        <v>3410</v>
      </c>
      <c r="M80" s="622"/>
    </row>
    <row r="81" spans="1:13" ht="12.75" customHeight="1">
      <c r="A81" s="241" t="s">
        <v>2297</v>
      </c>
      <c r="B81" s="241" t="s">
        <v>7221</v>
      </c>
      <c r="C81" s="606" t="s">
        <v>2298</v>
      </c>
      <c r="D81" s="591" t="s">
        <v>2298</v>
      </c>
      <c r="E81" s="31" t="s">
        <v>281</v>
      </c>
      <c r="F81" s="224">
        <v>430</v>
      </c>
      <c r="G81" s="224">
        <v>480</v>
      </c>
      <c r="H81" s="231" t="s">
        <v>281</v>
      </c>
      <c r="I81" s="231" t="s">
        <v>281</v>
      </c>
      <c r="J81" s="477">
        <v>3.2</v>
      </c>
      <c r="K81" s="231" t="s">
        <v>281</v>
      </c>
      <c r="L81" s="498">
        <v>3520</v>
      </c>
      <c r="M81" s="622"/>
    </row>
    <row r="82" spans="1:13" ht="12.75" customHeight="1" thickBot="1">
      <c r="A82" s="678" t="s">
        <v>2299</v>
      </c>
      <c r="B82" s="678" t="s">
        <v>7222</v>
      </c>
      <c r="C82" s="685" t="s">
        <v>2300</v>
      </c>
      <c r="D82" s="686" t="s">
        <v>2300</v>
      </c>
      <c r="E82" s="365" t="s">
        <v>281</v>
      </c>
      <c r="F82" s="370">
        <v>430</v>
      </c>
      <c r="G82" s="370">
        <v>505</v>
      </c>
      <c r="H82" s="423" t="s">
        <v>281</v>
      </c>
      <c r="I82" s="423" t="s">
        <v>281</v>
      </c>
      <c r="J82" s="513">
        <v>3.4</v>
      </c>
      <c r="K82" s="423" t="s">
        <v>281</v>
      </c>
      <c r="L82" s="679">
        <v>3740</v>
      </c>
      <c r="M82" s="622"/>
    </row>
    <row r="83" spans="1:13" ht="12.75" customHeight="1">
      <c r="A83" s="421" t="s">
        <v>2301</v>
      </c>
      <c r="B83" s="680" t="s">
        <v>7223</v>
      </c>
      <c r="C83" s="687" t="s">
        <v>568</v>
      </c>
      <c r="D83" s="688" t="s">
        <v>7240</v>
      </c>
      <c r="E83" s="363" t="s">
        <v>281</v>
      </c>
      <c r="F83" s="368">
        <v>430</v>
      </c>
      <c r="G83" s="368">
        <v>265</v>
      </c>
      <c r="H83" s="422" t="s">
        <v>281</v>
      </c>
      <c r="I83" s="422" t="s">
        <v>281</v>
      </c>
      <c r="J83" s="514">
        <v>2.1</v>
      </c>
      <c r="K83" s="422" t="s">
        <v>281</v>
      </c>
      <c r="L83" s="681">
        <v>2310</v>
      </c>
      <c r="M83" s="622"/>
    </row>
    <row r="84" spans="1:13" ht="12.75" customHeight="1">
      <c r="A84" s="234" t="s">
        <v>569</v>
      </c>
      <c r="B84" s="241" t="s">
        <v>7224</v>
      </c>
      <c r="C84" s="606" t="s">
        <v>570</v>
      </c>
      <c r="D84" s="591" t="s">
        <v>7241</v>
      </c>
      <c r="E84" s="31" t="s">
        <v>281</v>
      </c>
      <c r="F84" s="224">
        <v>430</v>
      </c>
      <c r="G84" s="224">
        <v>265</v>
      </c>
      <c r="H84" s="231" t="s">
        <v>281</v>
      </c>
      <c r="I84" s="231" t="s">
        <v>281</v>
      </c>
      <c r="J84" s="477">
        <v>2.1</v>
      </c>
      <c r="K84" s="231" t="s">
        <v>281</v>
      </c>
      <c r="L84" s="498">
        <v>2310</v>
      </c>
      <c r="M84" s="622"/>
    </row>
    <row r="85" spans="1:13" ht="12.75" customHeight="1">
      <c r="A85" s="234" t="s">
        <v>571</v>
      </c>
      <c r="B85" s="241" t="s">
        <v>7225</v>
      </c>
      <c r="C85" s="606" t="s">
        <v>8909</v>
      </c>
      <c r="D85" s="591" t="s">
        <v>7242</v>
      </c>
      <c r="E85" s="31" t="s">
        <v>281</v>
      </c>
      <c r="F85" s="224">
        <v>430</v>
      </c>
      <c r="G85" s="224">
        <v>290</v>
      </c>
      <c r="H85" s="231" t="s">
        <v>281</v>
      </c>
      <c r="I85" s="231" t="s">
        <v>281</v>
      </c>
      <c r="J85" s="477">
        <v>2.2000000000000002</v>
      </c>
      <c r="K85" s="231" t="s">
        <v>281</v>
      </c>
      <c r="L85" s="498">
        <v>2420</v>
      </c>
      <c r="M85" s="622"/>
    </row>
    <row r="86" spans="1:13" ht="12.75" customHeight="1">
      <c r="A86" s="234" t="s">
        <v>572</v>
      </c>
      <c r="B86" s="241" t="s">
        <v>7226</v>
      </c>
      <c r="C86" s="606" t="s">
        <v>8910</v>
      </c>
      <c r="D86" s="591" t="s">
        <v>7243</v>
      </c>
      <c r="E86" s="31" t="s">
        <v>281</v>
      </c>
      <c r="F86" s="224">
        <v>430</v>
      </c>
      <c r="G86" s="224">
        <v>315</v>
      </c>
      <c r="H86" s="231" t="s">
        <v>281</v>
      </c>
      <c r="I86" s="231" t="s">
        <v>281</v>
      </c>
      <c r="J86" s="477">
        <v>2.4</v>
      </c>
      <c r="K86" s="231" t="s">
        <v>281</v>
      </c>
      <c r="L86" s="498">
        <v>2640</v>
      </c>
      <c r="M86" s="622"/>
    </row>
    <row r="87" spans="1:13" ht="12.75" customHeight="1">
      <c r="A87" s="234" t="s">
        <v>573</v>
      </c>
      <c r="B87" s="241" t="s">
        <v>7227</v>
      </c>
      <c r="C87" s="606" t="s">
        <v>8911</v>
      </c>
      <c r="D87" s="591" t="s">
        <v>7244</v>
      </c>
      <c r="E87" s="31" t="s">
        <v>281</v>
      </c>
      <c r="F87" s="224">
        <v>430</v>
      </c>
      <c r="G87" s="224">
        <v>340</v>
      </c>
      <c r="H87" s="231" t="s">
        <v>281</v>
      </c>
      <c r="I87" s="231" t="s">
        <v>281</v>
      </c>
      <c r="J87" s="477">
        <v>2.6</v>
      </c>
      <c r="K87" s="231" t="s">
        <v>281</v>
      </c>
      <c r="L87" s="498">
        <v>2860</v>
      </c>
      <c r="M87" s="682"/>
    </row>
    <row r="88" spans="1:13" ht="12.75" customHeight="1">
      <c r="A88" s="234" t="s">
        <v>574</v>
      </c>
      <c r="B88" s="241" t="s">
        <v>7228</v>
      </c>
      <c r="C88" s="606" t="s">
        <v>8912</v>
      </c>
      <c r="D88" s="591" t="s">
        <v>7245</v>
      </c>
      <c r="E88" s="31" t="s">
        <v>281</v>
      </c>
      <c r="F88" s="224">
        <v>430</v>
      </c>
      <c r="G88" s="224">
        <v>365</v>
      </c>
      <c r="H88" s="231" t="s">
        <v>281</v>
      </c>
      <c r="I88" s="231" t="s">
        <v>281</v>
      </c>
      <c r="J88" s="477">
        <v>2.8</v>
      </c>
      <c r="K88" s="231" t="s">
        <v>281</v>
      </c>
      <c r="L88" s="498">
        <v>3080</v>
      </c>
      <c r="M88" s="682"/>
    </row>
    <row r="89" spans="1:13" ht="12.75" customHeight="1">
      <c r="A89" s="234" t="s">
        <v>575</v>
      </c>
      <c r="B89" s="241" t="s">
        <v>7229</v>
      </c>
      <c r="C89" s="606" t="s">
        <v>8913</v>
      </c>
      <c r="D89" s="591" t="s">
        <v>7246</v>
      </c>
      <c r="E89" s="31" t="s">
        <v>281</v>
      </c>
      <c r="F89" s="224">
        <v>430</v>
      </c>
      <c r="G89" s="224">
        <v>365</v>
      </c>
      <c r="H89" s="231" t="s">
        <v>281</v>
      </c>
      <c r="I89" s="231" t="s">
        <v>281</v>
      </c>
      <c r="J89" s="477">
        <v>2.5</v>
      </c>
      <c r="K89" s="231" t="s">
        <v>281</v>
      </c>
      <c r="L89" s="498">
        <v>2750</v>
      </c>
      <c r="M89" s="682"/>
    </row>
    <row r="90" spans="1:13" ht="12.75" customHeight="1">
      <c r="A90" s="241" t="s">
        <v>576</v>
      </c>
      <c r="B90" s="241" t="s">
        <v>7230</v>
      </c>
      <c r="C90" s="606" t="s">
        <v>8914</v>
      </c>
      <c r="D90" s="591" t="s">
        <v>7247</v>
      </c>
      <c r="E90" s="31" t="s">
        <v>281</v>
      </c>
      <c r="F90" s="224">
        <v>430</v>
      </c>
      <c r="G90" s="224">
        <v>405</v>
      </c>
      <c r="H90" s="231" t="s">
        <v>281</v>
      </c>
      <c r="I90" s="231" t="s">
        <v>281</v>
      </c>
      <c r="J90" s="477">
        <v>3</v>
      </c>
      <c r="K90" s="231" t="s">
        <v>281</v>
      </c>
      <c r="L90" s="498">
        <v>3300</v>
      </c>
      <c r="M90" s="682"/>
    </row>
    <row r="91" spans="1:13" ht="12.75" customHeight="1">
      <c r="A91" s="241" t="s">
        <v>577</v>
      </c>
      <c r="B91" s="241" t="s">
        <v>7231</v>
      </c>
      <c r="C91" s="606" t="s">
        <v>8915</v>
      </c>
      <c r="D91" s="591" t="s">
        <v>7248</v>
      </c>
      <c r="E91" s="31" t="s">
        <v>281</v>
      </c>
      <c r="F91" s="224">
        <v>430</v>
      </c>
      <c r="G91" s="224">
        <v>405</v>
      </c>
      <c r="H91" s="231" t="s">
        <v>281</v>
      </c>
      <c r="I91" s="231" t="s">
        <v>281</v>
      </c>
      <c r="J91" s="477">
        <v>2.8</v>
      </c>
      <c r="K91" s="231" t="s">
        <v>281</v>
      </c>
      <c r="L91" s="498">
        <v>3080</v>
      </c>
      <c r="M91" s="682"/>
    </row>
    <row r="92" spans="1:13" ht="12.75" customHeight="1">
      <c r="A92" s="234" t="s">
        <v>578</v>
      </c>
      <c r="B92" s="241" t="s">
        <v>7232</v>
      </c>
      <c r="C92" s="606" t="s">
        <v>8916</v>
      </c>
      <c r="D92" s="591" t="s">
        <v>7249</v>
      </c>
      <c r="E92" s="31" t="s">
        <v>281</v>
      </c>
      <c r="F92" s="224">
        <v>430</v>
      </c>
      <c r="G92" s="224">
        <v>430</v>
      </c>
      <c r="H92" s="231" t="s">
        <v>281</v>
      </c>
      <c r="I92" s="231" t="s">
        <v>281</v>
      </c>
      <c r="J92" s="477">
        <v>3.2</v>
      </c>
      <c r="K92" s="231" t="s">
        <v>281</v>
      </c>
      <c r="L92" s="498">
        <v>3520</v>
      </c>
      <c r="M92" s="682"/>
    </row>
    <row r="93" spans="1:13" ht="12.75" customHeight="1">
      <c r="A93" s="234" t="s">
        <v>579</v>
      </c>
      <c r="B93" s="241" t="s">
        <v>7233</v>
      </c>
      <c r="C93" s="606" t="s">
        <v>8917</v>
      </c>
      <c r="D93" s="591" t="s">
        <v>7250</v>
      </c>
      <c r="E93" s="31" t="s">
        <v>281</v>
      </c>
      <c r="F93" s="224">
        <v>430</v>
      </c>
      <c r="G93" s="224">
        <v>430</v>
      </c>
      <c r="H93" s="231" t="s">
        <v>281</v>
      </c>
      <c r="I93" s="231" t="s">
        <v>281</v>
      </c>
      <c r="J93" s="477">
        <v>3</v>
      </c>
      <c r="K93" s="231" t="s">
        <v>281</v>
      </c>
      <c r="L93" s="498">
        <v>3300</v>
      </c>
      <c r="M93" s="682"/>
    </row>
    <row r="94" spans="1:13" ht="12.75" customHeight="1">
      <c r="A94" s="234" t="s">
        <v>580</v>
      </c>
      <c r="B94" s="241" t="s">
        <v>7234</v>
      </c>
      <c r="C94" s="606" t="s">
        <v>8918</v>
      </c>
      <c r="D94" s="591" t="s">
        <v>7251</v>
      </c>
      <c r="E94" s="31" t="s">
        <v>281</v>
      </c>
      <c r="F94" s="224">
        <v>430</v>
      </c>
      <c r="G94" s="224">
        <v>455</v>
      </c>
      <c r="H94" s="231" t="s">
        <v>281</v>
      </c>
      <c r="I94" s="231" t="s">
        <v>281</v>
      </c>
      <c r="J94" s="477">
        <v>3.4</v>
      </c>
      <c r="K94" s="231" t="s">
        <v>281</v>
      </c>
      <c r="L94" s="498">
        <v>3740</v>
      </c>
      <c r="M94" s="682"/>
    </row>
    <row r="95" spans="1:13" ht="12.75" customHeight="1">
      <c r="A95" s="234" t="s">
        <v>581</v>
      </c>
      <c r="B95" s="241" t="s">
        <v>7235</v>
      </c>
      <c r="C95" s="606" t="s">
        <v>8919</v>
      </c>
      <c r="D95" s="591" t="s">
        <v>7252</v>
      </c>
      <c r="E95" s="31" t="s">
        <v>281</v>
      </c>
      <c r="F95" s="224">
        <v>430</v>
      </c>
      <c r="G95" s="224">
        <v>455</v>
      </c>
      <c r="H95" s="231" t="s">
        <v>281</v>
      </c>
      <c r="I95" s="231" t="s">
        <v>281</v>
      </c>
      <c r="J95" s="477">
        <v>3.1</v>
      </c>
      <c r="K95" s="231" t="s">
        <v>281</v>
      </c>
      <c r="L95" s="498">
        <v>3410</v>
      </c>
      <c r="M95" s="682"/>
    </row>
    <row r="96" spans="1:13" ht="12.75" customHeight="1">
      <c r="A96" s="234" t="s">
        <v>582</v>
      </c>
      <c r="B96" s="241" t="s">
        <v>7236</v>
      </c>
      <c r="C96" s="606" t="s">
        <v>8920</v>
      </c>
      <c r="D96" s="591" t="s">
        <v>7253</v>
      </c>
      <c r="E96" s="31" t="s">
        <v>281</v>
      </c>
      <c r="F96" s="224">
        <v>430</v>
      </c>
      <c r="G96" s="224">
        <v>480</v>
      </c>
      <c r="H96" s="231" t="s">
        <v>281</v>
      </c>
      <c r="I96" s="231" t="s">
        <v>281</v>
      </c>
      <c r="J96" s="477">
        <v>3.5</v>
      </c>
      <c r="K96" s="231" t="s">
        <v>281</v>
      </c>
      <c r="L96" s="498">
        <v>3850</v>
      </c>
      <c r="M96" s="682"/>
    </row>
    <row r="97" spans="1:13" ht="12.75" customHeight="1">
      <c r="A97" s="234" t="s">
        <v>583</v>
      </c>
      <c r="B97" s="241" t="s">
        <v>7237</v>
      </c>
      <c r="C97" s="606" t="s">
        <v>8921</v>
      </c>
      <c r="D97" s="591" t="s">
        <v>7254</v>
      </c>
      <c r="E97" s="31" t="s">
        <v>281</v>
      </c>
      <c r="F97" s="224">
        <v>430</v>
      </c>
      <c r="G97" s="224">
        <v>480</v>
      </c>
      <c r="H97" s="231" t="s">
        <v>281</v>
      </c>
      <c r="I97" s="231" t="s">
        <v>281</v>
      </c>
      <c r="J97" s="477">
        <v>3.3</v>
      </c>
      <c r="K97" s="231" t="s">
        <v>281</v>
      </c>
      <c r="L97" s="498">
        <v>3630</v>
      </c>
      <c r="M97" s="682"/>
    </row>
    <row r="98" spans="1:13" ht="12.75" customHeight="1">
      <c r="A98" s="234" t="s">
        <v>584</v>
      </c>
      <c r="B98" s="241" t="s">
        <v>7238</v>
      </c>
      <c r="C98" s="606" t="s">
        <v>8922</v>
      </c>
      <c r="D98" s="591" t="s">
        <v>7255</v>
      </c>
      <c r="E98" s="31" t="s">
        <v>281</v>
      </c>
      <c r="F98" s="224">
        <v>430</v>
      </c>
      <c r="G98" s="224">
        <v>505</v>
      </c>
      <c r="H98" s="231" t="s">
        <v>281</v>
      </c>
      <c r="I98" s="231" t="s">
        <v>281</v>
      </c>
      <c r="J98" s="477">
        <v>3.7</v>
      </c>
      <c r="K98" s="231" t="s">
        <v>281</v>
      </c>
      <c r="L98" s="498">
        <v>4070</v>
      </c>
      <c r="M98" s="682"/>
    </row>
    <row r="99" spans="1:13" ht="12.75" customHeight="1">
      <c r="A99" s="234" t="s">
        <v>585</v>
      </c>
      <c r="B99" s="241" t="s">
        <v>7239</v>
      </c>
      <c r="C99" s="606" t="s">
        <v>8923</v>
      </c>
      <c r="D99" s="591" t="s">
        <v>7256</v>
      </c>
      <c r="E99" s="31" t="s">
        <v>281</v>
      </c>
      <c r="F99" s="224">
        <v>430</v>
      </c>
      <c r="G99" s="224">
        <v>505</v>
      </c>
      <c r="H99" s="231" t="s">
        <v>281</v>
      </c>
      <c r="I99" s="231" t="s">
        <v>281</v>
      </c>
      <c r="J99" s="477">
        <v>3.5</v>
      </c>
      <c r="K99" s="231" t="s">
        <v>281</v>
      </c>
      <c r="L99" s="498">
        <v>3850</v>
      </c>
      <c r="M99" s="682"/>
    </row>
    <row r="100" spans="1:13" ht="12.75" customHeight="1">
      <c r="A100" s="891" t="s">
        <v>9005</v>
      </c>
      <c r="B100" s="891"/>
      <c r="C100" s="891"/>
      <c r="D100" s="891"/>
      <c r="E100" s="891"/>
      <c r="F100" s="891"/>
      <c r="G100" s="891"/>
      <c r="H100" s="891"/>
      <c r="I100" s="891"/>
      <c r="J100" s="891"/>
      <c r="K100" s="891"/>
      <c r="L100" s="891"/>
    </row>
    <row r="101" spans="1:13" ht="12.75" customHeight="1">
      <c r="A101" s="241" t="s">
        <v>1416</v>
      </c>
      <c r="B101" s="241" t="s">
        <v>7257</v>
      </c>
      <c r="C101" s="606" t="s">
        <v>909</v>
      </c>
      <c r="D101" s="591" t="s">
        <v>7259</v>
      </c>
      <c r="E101" s="31">
        <v>500</v>
      </c>
      <c r="F101" s="231" t="s">
        <v>479</v>
      </c>
      <c r="G101" s="242">
        <v>600</v>
      </c>
      <c r="H101" s="231" t="s">
        <v>281</v>
      </c>
      <c r="I101" s="263" t="s">
        <v>3537</v>
      </c>
      <c r="J101" s="477">
        <v>106</v>
      </c>
      <c r="K101" s="224">
        <v>8</v>
      </c>
      <c r="L101" s="498">
        <v>7455</v>
      </c>
    </row>
    <row r="102" spans="1:13" ht="12.75" customHeight="1">
      <c r="A102" s="241" t="s">
        <v>480</v>
      </c>
      <c r="B102" s="241" t="s">
        <v>6926</v>
      </c>
      <c r="C102" s="606" t="s">
        <v>910</v>
      </c>
      <c r="D102" s="591" t="s">
        <v>6931</v>
      </c>
      <c r="E102" s="31">
        <v>500</v>
      </c>
      <c r="F102" s="231">
        <v>460</v>
      </c>
      <c r="G102" s="242">
        <v>500</v>
      </c>
      <c r="H102" s="231" t="s">
        <v>281</v>
      </c>
      <c r="I102" s="263" t="s">
        <v>3876</v>
      </c>
      <c r="J102" s="477">
        <v>120</v>
      </c>
      <c r="K102" s="224">
        <v>8</v>
      </c>
      <c r="L102" s="498">
        <v>4836</v>
      </c>
    </row>
    <row r="103" spans="1:13" ht="12.75" customHeight="1">
      <c r="A103" s="241" t="s">
        <v>483</v>
      </c>
      <c r="B103" s="241" t="s">
        <v>6927</v>
      </c>
      <c r="C103" s="606" t="s">
        <v>911</v>
      </c>
      <c r="D103" s="591" t="s">
        <v>6932</v>
      </c>
      <c r="E103" s="31">
        <v>500</v>
      </c>
      <c r="F103" s="231">
        <v>460</v>
      </c>
      <c r="G103" s="242">
        <v>500</v>
      </c>
      <c r="H103" s="231" t="s">
        <v>281</v>
      </c>
      <c r="I103" s="263" t="s">
        <v>3876</v>
      </c>
      <c r="J103" s="477">
        <v>156</v>
      </c>
      <c r="K103" s="224">
        <v>8</v>
      </c>
      <c r="L103" s="498">
        <v>7442</v>
      </c>
    </row>
    <row r="104" spans="1:13" ht="12.75" customHeight="1">
      <c r="A104" s="241" t="s">
        <v>1417</v>
      </c>
      <c r="B104" s="241" t="s">
        <v>7258</v>
      </c>
      <c r="C104" s="606" t="s">
        <v>1418</v>
      </c>
      <c r="D104" s="591" t="s">
        <v>7260</v>
      </c>
      <c r="E104" s="31">
        <v>500</v>
      </c>
      <c r="F104" s="231" t="s">
        <v>479</v>
      </c>
      <c r="G104" s="242">
        <v>980</v>
      </c>
      <c r="H104" s="231" t="s">
        <v>281</v>
      </c>
      <c r="I104" s="263" t="s">
        <v>3537</v>
      </c>
      <c r="J104" s="477">
        <v>270</v>
      </c>
      <c r="K104" s="224">
        <v>4</v>
      </c>
      <c r="L104" s="498">
        <v>16164</v>
      </c>
    </row>
    <row r="105" spans="1:13" ht="12.75" customHeight="1">
      <c r="A105" s="241">
        <v>603505</v>
      </c>
      <c r="B105" s="241" t="s">
        <v>6929</v>
      </c>
      <c r="C105" s="606" t="s">
        <v>486</v>
      </c>
      <c r="D105" s="591" t="s">
        <v>486</v>
      </c>
      <c r="E105" s="31">
        <v>340</v>
      </c>
      <c r="F105" s="231">
        <v>280</v>
      </c>
      <c r="G105" s="242">
        <v>150</v>
      </c>
      <c r="H105" s="231" t="s">
        <v>281</v>
      </c>
      <c r="I105" s="231" t="s">
        <v>281</v>
      </c>
      <c r="J105" s="477">
        <v>2.2999999999999998</v>
      </c>
      <c r="K105" s="231" t="s">
        <v>281</v>
      </c>
      <c r="L105" s="498">
        <v>3080</v>
      </c>
    </row>
    <row r="106" spans="1:13" ht="12.75" customHeight="1">
      <c r="A106" s="891" t="s">
        <v>590</v>
      </c>
      <c r="B106" s="891"/>
      <c r="C106" s="891"/>
      <c r="D106" s="891"/>
      <c r="E106" s="891"/>
      <c r="F106" s="891"/>
      <c r="G106" s="891"/>
      <c r="H106" s="891"/>
      <c r="I106" s="891"/>
      <c r="J106" s="891"/>
      <c r="K106" s="891"/>
      <c r="L106" s="891"/>
    </row>
    <row r="107" spans="1:13" ht="12.75" customHeight="1">
      <c r="A107" s="234"/>
      <c r="B107" s="232" t="s">
        <v>281</v>
      </c>
      <c r="C107" s="434" t="s">
        <v>8675</v>
      </c>
      <c r="D107" s="482" t="s">
        <v>8678</v>
      </c>
      <c r="E107" s="31" t="s">
        <v>281</v>
      </c>
      <c r="F107" s="232" t="s">
        <v>281</v>
      </c>
      <c r="G107" s="232" t="s">
        <v>281</v>
      </c>
      <c r="H107" s="232" t="s">
        <v>281</v>
      </c>
      <c r="I107" s="232" t="s">
        <v>281</v>
      </c>
      <c r="J107" s="232" t="s">
        <v>281</v>
      </c>
      <c r="K107" s="232" t="s">
        <v>281</v>
      </c>
      <c r="L107" s="446">
        <v>2705</v>
      </c>
    </row>
    <row r="108" spans="1:13" ht="12.75" customHeight="1">
      <c r="A108" s="234"/>
      <c r="B108" s="232" t="s">
        <v>281</v>
      </c>
      <c r="C108" s="434" t="s">
        <v>1490</v>
      </c>
      <c r="D108" s="482" t="s">
        <v>8991</v>
      </c>
      <c r="E108" s="31" t="s">
        <v>281</v>
      </c>
      <c r="F108" s="232" t="s">
        <v>281</v>
      </c>
      <c r="G108" s="232" t="s">
        <v>281</v>
      </c>
      <c r="H108" s="232" t="s">
        <v>281</v>
      </c>
      <c r="I108" s="232" t="s">
        <v>281</v>
      </c>
      <c r="J108" s="232" t="s">
        <v>281</v>
      </c>
      <c r="K108" s="232" t="s">
        <v>281</v>
      </c>
      <c r="L108" s="446">
        <v>3815</v>
      </c>
    </row>
    <row r="109" spans="1:13" ht="12.75" customHeight="1">
      <c r="A109" s="234"/>
      <c r="B109" s="232" t="s">
        <v>281</v>
      </c>
      <c r="C109" s="434" t="s">
        <v>9536</v>
      </c>
      <c r="D109" s="482" t="s">
        <v>9537</v>
      </c>
      <c r="E109" s="31" t="s">
        <v>281</v>
      </c>
      <c r="F109" s="232" t="s">
        <v>281</v>
      </c>
      <c r="G109" s="232" t="s">
        <v>281</v>
      </c>
      <c r="H109" s="232" t="s">
        <v>281</v>
      </c>
      <c r="I109" s="232" t="s">
        <v>281</v>
      </c>
      <c r="J109" s="232" t="s">
        <v>281</v>
      </c>
      <c r="K109" s="232" t="s">
        <v>281</v>
      </c>
      <c r="L109" s="481">
        <v>4588</v>
      </c>
    </row>
    <row r="110" spans="1:13" ht="12.75" customHeight="1">
      <c r="A110" s="234"/>
      <c r="B110" s="232" t="s">
        <v>281</v>
      </c>
      <c r="C110" s="434" t="s">
        <v>488</v>
      </c>
      <c r="D110" s="482" t="s">
        <v>8994</v>
      </c>
      <c r="E110" s="31" t="s">
        <v>281</v>
      </c>
      <c r="F110" s="232" t="s">
        <v>281</v>
      </c>
      <c r="G110" s="232" t="s">
        <v>281</v>
      </c>
      <c r="H110" s="232" t="s">
        <v>281</v>
      </c>
      <c r="I110" s="232" t="s">
        <v>281</v>
      </c>
      <c r="J110" s="232" t="s">
        <v>281</v>
      </c>
      <c r="K110" s="232" t="s">
        <v>281</v>
      </c>
      <c r="L110" s="446">
        <v>4785</v>
      </c>
    </row>
    <row r="111" spans="1:13" ht="12.75" customHeight="1">
      <c r="A111" s="235"/>
      <c r="B111" s="232" t="s">
        <v>281</v>
      </c>
      <c r="C111" s="434" t="s">
        <v>9542</v>
      </c>
      <c r="D111" s="482" t="s">
        <v>9543</v>
      </c>
      <c r="E111" s="31" t="s">
        <v>281</v>
      </c>
      <c r="F111" s="232" t="s">
        <v>281</v>
      </c>
      <c r="G111" s="232" t="s">
        <v>281</v>
      </c>
      <c r="H111" s="232" t="s">
        <v>281</v>
      </c>
      <c r="I111" s="232" t="s">
        <v>281</v>
      </c>
      <c r="J111" s="232" t="s">
        <v>281</v>
      </c>
      <c r="K111" s="232" t="s">
        <v>281</v>
      </c>
      <c r="L111" s="446">
        <v>3025</v>
      </c>
    </row>
    <row r="112" spans="1:13" ht="12.75" customHeight="1">
      <c r="A112" s="854" t="s">
        <v>9006</v>
      </c>
      <c r="B112" s="854"/>
      <c r="C112" s="854"/>
      <c r="D112" s="854"/>
      <c r="E112" s="854"/>
      <c r="F112" s="854"/>
      <c r="G112" s="854"/>
      <c r="H112" s="854"/>
      <c r="I112" s="854"/>
      <c r="J112" s="854"/>
      <c r="K112" s="854"/>
      <c r="L112" s="854"/>
    </row>
    <row r="113" spans="1:12" ht="12.75" customHeight="1">
      <c r="A113" s="241"/>
      <c r="B113" s="241" t="s">
        <v>10975</v>
      </c>
      <c r="C113" s="606" t="s">
        <v>10976</v>
      </c>
      <c r="D113" s="591" t="s">
        <v>10977</v>
      </c>
      <c r="E113" s="31">
        <v>500</v>
      </c>
      <c r="F113" s="231">
        <v>350</v>
      </c>
      <c r="G113" s="242">
        <v>25</v>
      </c>
      <c r="H113" s="231" t="s">
        <v>281</v>
      </c>
      <c r="I113" s="263" t="s">
        <v>3528</v>
      </c>
      <c r="J113" s="477">
        <v>12.4</v>
      </c>
      <c r="K113" s="224">
        <v>50</v>
      </c>
      <c r="L113" s="498">
        <v>2600</v>
      </c>
    </row>
    <row r="114" spans="1:12" ht="12.75" customHeight="1">
      <c r="A114" s="241" t="s">
        <v>1424</v>
      </c>
      <c r="B114" s="241" t="s">
        <v>7261</v>
      </c>
      <c r="C114" s="606" t="s">
        <v>1419</v>
      </c>
      <c r="D114" s="591" t="s">
        <v>5137</v>
      </c>
      <c r="E114" s="31">
        <v>500</v>
      </c>
      <c r="F114" s="231">
        <v>350</v>
      </c>
      <c r="G114" s="242">
        <v>25</v>
      </c>
      <c r="H114" s="231" t="s">
        <v>281</v>
      </c>
      <c r="I114" s="263" t="s">
        <v>3537</v>
      </c>
      <c r="J114" s="477">
        <v>20</v>
      </c>
      <c r="K114" s="224">
        <v>50</v>
      </c>
      <c r="L114" s="498">
        <v>4200</v>
      </c>
    </row>
    <row r="115" spans="1:12" ht="12.75" customHeight="1">
      <c r="A115" s="241" t="s">
        <v>1420</v>
      </c>
      <c r="B115" s="241" t="s">
        <v>7262</v>
      </c>
      <c r="C115" s="606" t="s">
        <v>1422</v>
      </c>
      <c r="D115" s="591" t="s">
        <v>5138</v>
      </c>
      <c r="E115" s="31">
        <v>1000</v>
      </c>
      <c r="F115" s="231">
        <v>350</v>
      </c>
      <c r="G115" s="242">
        <v>25</v>
      </c>
      <c r="H115" s="231" t="s">
        <v>281</v>
      </c>
      <c r="I115" s="263" t="s">
        <v>301</v>
      </c>
      <c r="J115" s="477">
        <v>10.5</v>
      </c>
      <c r="K115" s="224">
        <v>75</v>
      </c>
      <c r="L115" s="498">
        <v>2702</v>
      </c>
    </row>
    <row r="116" spans="1:12" ht="12.75" customHeight="1">
      <c r="A116" s="241" t="s">
        <v>1421</v>
      </c>
      <c r="B116" s="241" t="s">
        <v>7263</v>
      </c>
      <c r="C116" s="606" t="s">
        <v>1423</v>
      </c>
      <c r="D116" s="591" t="s">
        <v>5139</v>
      </c>
      <c r="E116" s="31">
        <v>500</v>
      </c>
      <c r="F116" s="231">
        <v>350</v>
      </c>
      <c r="G116" s="242">
        <v>25</v>
      </c>
      <c r="H116" s="231" t="s">
        <v>281</v>
      </c>
      <c r="I116" s="263" t="s">
        <v>301</v>
      </c>
      <c r="J116" s="477">
        <v>5.3</v>
      </c>
      <c r="K116" s="224">
        <v>150</v>
      </c>
      <c r="L116" s="498">
        <v>1363</v>
      </c>
    </row>
    <row r="117" spans="1:12" ht="15" customHeight="1">
      <c r="A117" s="241" t="s">
        <v>10978</v>
      </c>
      <c r="B117" s="601">
        <v>16305301.25</v>
      </c>
      <c r="C117" s="606" t="s">
        <v>596</v>
      </c>
      <c r="D117" s="470" t="s">
        <v>9034</v>
      </c>
      <c r="E117" s="31">
        <v>1000</v>
      </c>
      <c r="F117" s="231">
        <v>350</v>
      </c>
      <c r="G117" s="242">
        <v>25</v>
      </c>
      <c r="H117" s="231" t="s">
        <v>281</v>
      </c>
      <c r="I117" s="263" t="s">
        <v>2399</v>
      </c>
      <c r="J117" s="477">
        <v>18</v>
      </c>
      <c r="K117" s="224">
        <v>75</v>
      </c>
      <c r="L117" s="498">
        <v>5130</v>
      </c>
    </row>
    <row r="118" spans="1:12" ht="15" customHeight="1">
      <c r="A118" s="241" t="s">
        <v>10980</v>
      </c>
      <c r="B118" s="601">
        <v>15305301.25</v>
      </c>
      <c r="C118" s="606" t="s">
        <v>597</v>
      </c>
      <c r="D118" s="470" t="s">
        <v>9035</v>
      </c>
      <c r="E118" s="31">
        <v>500</v>
      </c>
      <c r="F118" s="231">
        <v>350</v>
      </c>
      <c r="G118" s="242">
        <v>25</v>
      </c>
      <c r="H118" s="231" t="s">
        <v>281</v>
      </c>
      <c r="I118" s="263" t="s">
        <v>2399</v>
      </c>
      <c r="J118" s="477">
        <v>10.3</v>
      </c>
      <c r="K118" s="224">
        <v>150</v>
      </c>
      <c r="L118" s="498">
        <v>2936</v>
      </c>
    </row>
    <row r="119" spans="1:12" ht="15" customHeight="1">
      <c r="A119" s="578"/>
      <c r="B119" s="578"/>
      <c r="C119" s="28"/>
      <c r="D119" s="490"/>
      <c r="E119" s="10"/>
      <c r="F119" s="13"/>
      <c r="G119" s="13"/>
      <c r="H119" s="13"/>
      <c r="I119" s="13"/>
      <c r="J119" s="13"/>
      <c r="K119" s="10"/>
      <c r="L119" s="435"/>
    </row>
    <row r="120" spans="1:12" ht="15" customHeight="1">
      <c r="A120" s="578"/>
      <c r="B120" s="578"/>
      <c r="C120" s="28"/>
      <c r="D120" s="28"/>
      <c r="E120" s="435"/>
      <c r="F120" s="435"/>
      <c r="G120" s="435"/>
      <c r="H120" s="435"/>
      <c r="I120" s="435"/>
      <c r="J120" s="435"/>
      <c r="K120" s="435"/>
      <c r="L120" s="435"/>
    </row>
    <row r="121" spans="1:12" ht="15" customHeight="1">
      <c r="A121" s="578"/>
      <c r="B121" s="578"/>
      <c r="C121" s="475"/>
      <c r="D121" s="28"/>
      <c r="E121" s="435"/>
      <c r="F121" s="435"/>
      <c r="G121" s="435"/>
      <c r="H121" s="435"/>
      <c r="I121" s="435"/>
      <c r="J121" s="435"/>
      <c r="K121" s="435"/>
      <c r="L121" s="435"/>
    </row>
    <row r="122" spans="1:12" ht="15" customHeight="1">
      <c r="A122" s="435"/>
      <c r="B122" s="435"/>
      <c r="C122" s="475"/>
      <c r="D122" s="475"/>
      <c r="E122" s="14"/>
      <c r="F122" s="435"/>
      <c r="G122" s="435"/>
      <c r="H122" s="435"/>
      <c r="I122" s="435"/>
      <c r="J122" s="435"/>
      <c r="K122" s="14"/>
      <c r="L122" s="435"/>
    </row>
    <row r="123" spans="1:12" ht="15" customHeight="1">
      <c r="A123" s="353"/>
      <c r="B123" s="353"/>
      <c r="C123" s="490"/>
      <c r="D123" s="475"/>
      <c r="E123" s="353"/>
      <c r="F123" s="353"/>
      <c r="G123" s="353"/>
      <c r="H123" s="353"/>
      <c r="I123" s="353"/>
      <c r="J123" s="353"/>
      <c r="K123" s="353"/>
      <c r="L123" s="353"/>
    </row>
  </sheetData>
  <mergeCells count="7">
    <mergeCell ref="A112:L112"/>
    <mergeCell ref="A106:L106"/>
    <mergeCell ref="A100:L100"/>
    <mergeCell ref="A72:L72"/>
    <mergeCell ref="A2:L2"/>
    <mergeCell ref="A13:L13"/>
    <mergeCell ref="A62:L6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2">
    <tabColor rgb="FF6AA84F"/>
    <pageSetUpPr fitToPage="1"/>
  </sheetPr>
  <dimension ref="A1:M154"/>
  <sheetViews>
    <sheetView zoomScaleNormal="10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26" t="s">
        <v>251</v>
      </c>
      <c r="B1" s="226" t="s">
        <v>4129</v>
      </c>
      <c r="C1" s="579" t="s">
        <v>249</v>
      </c>
      <c r="D1" s="579" t="s">
        <v>4130</v>
      </c>
      <c r="E1" s="226" t="s">
        <v>252</v>
      </c>
      <c r="F1" s="226" t="s">
        <v>253</v>
      </c>
      <c r="G1" s="226" t="s">
        <v>254</v>
      </c>
      <c r="H1" s="226" t="s">
        <v>255</v>
      </c>
      <c r="I1" s="226" t="s">
        <v>250</v>
      </c>
      <c r="J1" s="226" t="s">
        <v>256</v>
      </c>
      <c r="K1" s="226" t="s">
        <v>257</v>
      </c>
      <c r="L1" s="227" t="s">
        <v>8698</v>
      </c>
    </row>
    <row r="2" spans="1:12" ht="12.75" customHeight="1">
      <c r="A2" s="874" t="s">
        <v>9001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ht="12.75" customHeight="1">
      <c r="A3" s="565"/>
      <c r="B3" s="229" t="s">
        <v>10660</v>
      </c>
      <c r="C3" s="581" t="s">
        <v>10661</v>
      </c>
      <c r="D3" s="582" t="s">
        <v>10662</v>
      </c>
      <c r="E3" s="31">
        <v>1000</v>
      </c>
      <c r="F3" s="228" t="s">
        <v>10663</v>
      </c>
      <c r="G3" s="228" t="s">
        <v>9853</v>
      </c>
      <c r="H3" s="228" t="s">
        <v>2214</v>
      </c>
      <c r="I3" s="263" t="s">
        <v>3537</v>
      </c>
      <c r="J3" s="477">
        <v>261.72000000000003</v>
      </c>
      <c r="K3" s="230">
        <v>4</v>
      </c>
      <c r="L3" s="566">
        <v>6723</v>
      </c>
    </row>
    <row r="4" spans="1:12" ht="12.75" customHeight="1">
      <c r="A4" s="565"/>
      <c r="B4" s="229" t="s">
        <v>10664</v>
      </c>
      <c r="C4" s="581" t="s">
        <v>10665</v>
      </c>
      <c r="D4" s="582" t="s">
        <v>10666</v>
      </c>
      <c r="E4" s="31">
        <v>1000</v>
      </c>
      <c r="F4" s="228" t="s">
        <v>10663</v>
      </c>
      <c r="G4" s="228" t="s">
        <v>8</v>
      </c>
      <c r="H4" s="228" t="s">
        <v>2216</v>
      </c>
      <c r="I4" s="263" t="s">
        <v>3537</v>
      </c>
      <c r="J4" s="477">
        <v>269.51</v>
      </c>
      <c r="K4" s="230">
        <v>4</v>
      </c>
      <c r="L4" s="566">
        <v>6789</v>
      </c>
    </row>
    <row r="5" spans="1:12" ht="12.75" customHeight="1">
      <c r="A5" s="565"/>
      <c r="B5" s="229" t="s">
        <v>10667</v>
      </c>
      <c r="C5" s="581" t="s">
        <v>10668</v>
      </c>
      <c r="D5" s="582" t="s">
        <v>10669</v>
      </c>
      <c r="E5" s="31">
        <v>1000</v>
      </c>
      <c r="F5" s="228" t="s">
        <v>10663</v>
      </c>
      <c r="G5" s="228" t="s">
        <v>9854</v>
      </c>
      <c r="H5" s="228" t="s">
        <v>2219</v>
      </c>
      <c r="I5" s="263" t="s">
        <v>3537</v>
      </c>
      <c r="J5" s="477">
        <v>277.27999999999997</v>
      </c>
      <c r="K5" s="230">
        <v>2</v>
      </c>
      <c r="L5" s="566">
        <v>6861</v>
      </c>
    </row>
    <row r="6" spans="1:12" ht="12.75" customHeight="1">
      <c r="A6" s="565"/>
      <c r="B6" s="229" t="s">
        <v>10670</v>
      </c>
      <c r="C6" s="581" t="s">
        <v>10671</v>
      </c>
      <c r="D6" s="582" t="s">
        <v>10672</v>
      </c>
      <c r="E6" s="31">
        <v>1000</v>
      </c>
      <c r="F6" s="228" t="s">
        <v>10663</v>
      </c>
      <c r="G6" s="228" t="s">
        <v>9855</v>
      </c>
      <c r="H6" s="228" t="s">
        <v>2222</v>
      </c>
      <c r="I6" s="263" t="s">
        <v>3537</v>
      </c>
      <c r="J6" s="477">
        <v>285.01</v>
      </c>
      <c r="K6" s="230">
        <v>2</v>
      </c>
      <c r="L6" s="566">
        <v>6945</v>
      </c>
    </row>
    <row r="7" spans="1:12" ht="12.75" customHeight="1">
      <c r="A7" s="565"/>
      <c r="B7" s="229" t="s">
        <v>10673</v>
      </c>
      <c r="C7" s="581" t="s">
        <v>10674</v>
      </c>
      <c r="D7" s="582" t="s">
        <v>10675</v>
      </c>
      <c r="E7" s="31">
        <v>1000</v>
      </c>
      <c r="F7" s="228" t="s">
        <v>10663</v>
      </c>
      <c r="G7" s="228" t="s">
        <v>9856</v>
      </c>
      <c r="H7" s="228" t="s">
        <v>9853</v>
      </c>
      <c r="I7" s="263" t="s">
        <v>3537</v>
      </c>
      <c r="J7" s="477">
        <v>292.72000000000003</v>
      </c>
      <c r="K7" s="230">
        <v>2</v>
      </c>
      <c r="L7" s="566">
        <v>9328</v>
      </c>
    </row>
    <row r="8" spans="1:12" ht="12.75" customHeight="1">
      <c r="A8" s="565"/>
      <c r="B8" s="229" t="s">
        <v>10676</v>
      </c>
      <c r="C8" s="581" t="s">
        <v>10677</v>
      </c>
      <c r="D8" s="582" t="s">
        <v>10678</v>
      </c>
      <c r="E8" s="31">
        <v>1000</v>
      </c>
      <c r="F8" s="228" t="s">
        <v>10663</v>
      </c>
      <c r="G8" s="228" t="s">
        <v>13</v>
      </c>
      <c r="H8" s="228" t="s">
        <v>8</v>
      </c>
      <c r="I8" s="263" t="s">
        <v>3537</v>
      </c>
      <c r="J8" s="477">
        <v>300.41000000000003</v>
      </c>
      <c r="K8" s="230">
        <v>2</v>
      </c>
      <c r="L8" s="566">
        <v>9408</v>
      </c>
    </row>
    <row r="9" spans="1:12" ht="12.75" customHeight="1">
      <c r="A9" s="565"/>
      <c r="B9" s="229" t="s">
        <v>10679</v>
      </c>
      <c r="C9" s="581" t="s">
        <v>10680</v>
      </c>
      <c r="D9" s="582" t="s">
        <v>10681</v>
      </c>
      <c r="E9" s="31">
        <v>1000</v>
      </c>
      <c r="F9" s="228" t="s">
        <v>10663</v>
      </c>
      <c r="G9" s="228" t="s">
        <v>9857</v>
      </c>
      <c r="H9" s="228" t="s">
        <v>9854</v>
      </c>
      <c r="I9" s="263" t="s">
        <v>3537</v>
      </c>
      <c r="J9" s="477">
        <v>308.06</v>
      </c>
      <c r="K9" s="230">
        <v>2</v>
      </c>
      <c r="L9" s="566">
        <v>9508</v>
      </c>
    </row>
    <row r="10" spans="1:12" ht="12.75" customHeight="1">
      <c r="A10" s="565"/>
      <c r="B10" s="229" t="s">
        <v>10682</v>
      </c>
      <c r="C10" s="581" t="s">
        <v>10683</v>
      </c>
      <c r="D10" s="582" t="s">
        <v>10684</v>
      </c>
      <c r="E10" s="31">
        <v>1000</v>
      </c>
      <c r="F10" s="228" t="s">
        <v>10663</v>
      </c>
      <c r="G10" s="228" t="s">
        <v>9858</v>
      </c>
      <c r="H10" s="228" t="s">
        <v>9855</v>
      </c>
      <c r="I10" s="263" t="s">
        <v>3537</v>
      </c>
      <c r="J10" s="477">
        <v>315.69</v>
      </c>
      <c r="K10" s="230">
        <v>2</v>
      </c>
      <c r="L10" s="566">
        <v>9640</v>
      </c>
    </row>
    <row r="11" spans="1:12" ht="12.75" customHeight="1">
      <c r="A11" s="565"/>
      <c r="B11" s="229" t="s">
        <v>10685</v>
      </c>
      <c r="C11" s="581" t="s">
        <v>10686</v>
      </c>
      <c r="D11" s="582" t="s">
        <v>10687</v>
      </c>
      <c r="E11" s="31">
        <v>1000</v>
      </c>
      <c r="F11" s="228" t="s">
        <v>10663</v>
      </c>
      <c r="G11" s="228" t="s">
        <v>9859</v>
      </c>
      <c r="H11" s="228" t="s">
        <v>9856</v>
      </c>
      <c r="I11" s="263" t="s">
        <v>3537</v>
      </c>
      <c r="J11" s="477">
        <v>323.29000000000002</v>
      </c>
      <c r="K11" s="230">
        <v>2</v>
      </c>
      <c r="L11" s="566">
        <v>9740</v>
      </c>
    </row>
    <row r="12" spans="1:12" ht="12.75" customHeight="1">
      <c r="A12" s="565"/>
      <c r="B12" s="229" t="s">
        <v>10688</v>
      </c>
      <c r="C12" s="581" t="s">
        <v>10689</v>
      </c>
      <c r="D12" s="582" t="s">
        <v>10690</v>
      </c>
      <c r="E12" s="31">
        <v>1000</v>
      </c>
      <c r="F12" s="228" t="s">
        <v>10663</v>
      </c>
      <c r="G12" s="228" t="s">
        <v>17</v>
      </c>
      <c r="H12" s="228" t="s">
        <v>13</v>
      </c>
      <c r="I12" s="263" t="s">
        <v>3537</v>
      </c>
      <c r="J12" s="477">
        <v>330.86</v>
      </c>
      <c r="K12" s="230">
        <v>2</v>
      </c>
      <c r="L12" s="566">
        <v>9840</v>
      </c>
    </row>
    <row r="13" spans="1:12" ht="12.75" customHeight="1">
      <c r="A13" s="565"/>
      <c r="B13" s="229" t="s">
        <v>10691</v>
      </c>
      <c r="C13" s="581" t="s">
        <v>10692</v>
      </c>
      <c r="D13" s="582" t="s">
        <v>10693</v>
      </c>
      <c r="E13" s="31">
        <v>1000</v>
      </c>
      <c r="F13" s="228" t="s">
        <v>10663</v>
      </c>
      <c r="G13" s="228" t="s">
        <v>9860</v>
      </c>
      <c r="H13" s="228" t="s">
        <v>9857</v>
      </c>
      <c r="I13" s="263" t="s">
        <v>3537</v>
      </c>
      <c r="J13" s="477">
        <v>338.41</v>
      </c>
      <c r="K13" s="230">
        <v>2</v>
      </c>
      <c r="L13" s="566">
        <v>9920</v>
      </c>
    </row>
    <row r="14" spans="1:12" ht="12.75" customHeight="1">
      <c r="A14" s="565"/>
      <c r="B14" s="229" t="s">
        <v>10694</v>
      </c>
      <c r="C14" s="581" t="s">
        <v>10695</v>
      </c>
      <c r="D14" s="582" t="s">
        <v>10696</v>
      </c>
      <c r="E14" s="31">
        <v>1000</v>
      </c>
      <c r="F14" s="228" t="s">
        <v>10663</v>
      </c>
      <c r="G14" s="228" t="s">
        <v>21</v>
      </c>
      <c r="H14" s="228" t="s">
        <v>9858</v>
      </c>
      <c r="I14" s="263" t="s">
        <v>3537</v>
      </c>
      <c r="J14" s="477">
        <v>345.93</v>
      </c>
      <c r="K14" s="230">
        <v>2</v>
      </c>
      <c r="L14" s="566">
        <v>10016</v>
      </c>
    </row>
    <row r="15" spans="1:12" ht="12.75" customHeight="1">
      <c r="A15" s="874" t="s">
        <v>9002</v>
      </c>
      <c r="B15" s="874"/>
      <c r="C15" s="874"/>
      <c r="D15" s="874"/>
      <c r="E15" s="874"/>
      <c r="F15" s="874"/>
      <c r="G15" s="874"/>
      <c r="H15" s="874"/>
      <c r="I15" s="874"/>
      <c r="J15" s="874"/>
      <c r="K15" s="874"/>
      <c r="L15" s="874"/>
    </row>
    <row r="16" spans="1:12" ht="12.75" customHeight="1">
      <c r="A16" s="565"/>
      <c r="B16" s="565" t="s">
        <v>10697</v>
      </c>
      <c r="C16" s="581" t="s">
        <v>10698</v>
      </c>
      <c r="D16" s="582" t="s">
        <v>10699</v>
      </c>
      <c r="E16" s="31">
        <v>1000</v>
      </c>
      <c r="F16" s="228" t="s">
        <v>10663</v>
      </c>
      <c r="G16" s="228" t="s">
        <v>760</v>
      </c>
      <c r="H16" s="228" t="s">
        <v>2017</v>
      </c>
      <c r="I16" s="263" t="s">
        <v>3537</v>
      </c>
      <c r="J16" s="477">
        <v>254.69</v>
      </c>
      <c r="K16" s="228">
        <v>4</v>
      </c>
      <c r="L16" s="567">
        <v>8404</v>
      </c>
    </row>
    <row r="17" spans="1:12" ht="12.75" customHeight="1">
      <c r="A17" s="565"/>
      <c r="B17" s="565" t="s">
        <v>10700</v>
      </c>
      <c r="C17" s="581" t="s">
        <v>10701</v>
      </c>
      <c r="D17" s="582" t="s">
        <v>10702</v>
      </c>
      <c r="E17" s="31">
        <v>1000</v>
      </c>
      <c r="F17" s="228" t="s">
        <v>10663</v>
      </c>
      <c r="G17" s="228" t="s">
        <v>761</v>
      </c>
      <c r="H17" s="228" t="s">
        <v>2020</v>
      </c>
      <c r="I17" s="263" t="s">
        <v>3537</v>
      </c>
      <c r="J17" s="477">
        <v>256.25</v>
      </c>
      <c r="K17" s="228">
        <v>4</v>
      </c>
      <c r="L17" s="567">
        <v>8404</v>
      </c>
    </row>
    <row r="18" spans="1:12" ht="12.75" customHeight="1">
      <c r="A18" s="565"/>
      <c r="B18" s="565" t="s">
        <v>10703</v>
      </c>
      <c r="C18" s="581" t="s">
        <v>10704</v>
      </c>
      <c r="D18" s="582" t="s">
        <v>10705</v>
      </c>
      <c r="E18" s="31">
        <v>1000</v>
      </c>
      <c r="F18" s="228" t="s">
        <v>10663</v>
      </c>
      <c r="G18" s="228" t="s">
        <v>762</v>
      </c>
      <c r="H18" s="228" t="s">
        <v>2023</v>
      </c>
      <c r="I18" s="263" t="s">
        <v>3537</v>
      </c>
      <c r="J18" s="477">
        <v>257.82</v>
      </c>
      <c r="K18" s="228">
        <v>4</v>
      </c>
      <c r="L18" s="567">
        <v>8404</v>
      </c>
    </row>
    <row r="19" spans="1:12" ht="12.75" customHeight="1">
      <c r="A19" s="565"/>
      <c r="B19" s="565" t="s">
        <v>10706</v>
      </c>
      <c r="C19" s="581" t="s">
        <v>10707</v>
      </c>
      <c r="D19" s="582" t="s">
        <v>10708</v>
      </c>
      <c r="E19" s="31">
        <v>1000</v>
      </c>
      <c r="F19" s="228" t="s">
        <v>10663</v>
      </c>
      <c r="G19" s="228" t="s">
        <v>763</v>
      </c>
      <c r="H19" s="228" t="s">
        <v>2026</v>
      </c>
      <c r="I19" s="263" t="s">
        <v>3537</v>
      </c>
      <c r="J19" s="477">
        <v>259.38</v>
      </c>
      <c r="K19" s="228">
        <v>4</v>
      </c>
      <c r="L19" s="567">
        <v>8404</v>
      </c>
    </row>
    <row r="20" spans="1:12" ht="12.75" customHeight="1">
      <c r="A20" s="565"/>
      <c r="B20" s="565" t="s">
        <v>10709</v>
      </c>
      <c r="C20" s="581" t="s">
        <v>10710</v>
      </c>
      <c r="D20" s="582" t="s">
        <v>10711</v>
      </c>
      <c r="E20" s="31">
        <v>1000</v>
      </c>
      <c r="F20" s="228" t="s">
        <v>10663</v>
      </c>
      <c r="G20" s="228" t="s">
        <v>771</v>
      </c>
      <c r="H20" s="228" t="s">
        <v>2029</v>
      </c>
      <c r="I20" s="263" t="s">
        <v>3537</v>
      </c>
      <c r="J20" s="477">
        <v>260.94</v>
      </c>
      <c r="K20" s="228">
        <v>4</v>
      </c>
      <c r="L20" s="567">
        <v>8404</v>
      </c>
    </row>
    <row r="21" spans="1:12" ht="12.75" customHeight="1">
      <c r="A21" s="565"/>
      <c r="B21" s="565" t="s">
        <v>10712</v>
      </c>
      <c r="C21" s="581" t="s">
        <v>10713</v>
      </c>
      <c r="D21" s="582" t="s">
        <v>10714</v>
      </c>
      <c r="E21" s="31">
        <v>1000</v>
      </c>
      <c r="F21" s="228" t="s">
        <v>10663</v>
      </c>
      <c r="G21" s="228" t="s">
        <v>764</v>
      </c>
      <c r="H21" s="228" t="s">
        <v>2032</v>
      </c>
      <c r="I21" s="263" t="s">
        <v>3537</v>
      </c>
      <c r="J21" s="477">
        <v>262.5</v>
      </c>
      <c r="K21" s="228">
        <v>4</v>
      </c>
      <c r="L21" s="567">
        <v>8486</v>
      </c>
    </row>
    <row r="22" spans="1:12" ht="12.75" customHeight="1">
      <c r="A22" s="565"/>
      <c r="B22" s="565" t="s">
        <v>10715</v>
      </c>
      <c r="C22" s="581" t="s">
        <v>10716</v>
      </c>
      <c r="D22" s="582" t="s">
        <v>10717</v>
      </c>
      <c r="E22" s="31">
        <v>1000</v>
      </c>
      <c r="F22" s="228" t="s">
        <v>10663</v>
      </c>
      <c r="G22" s="228" t="s">
        <v>770</v>
      </c>
      <c r="H22" s="228" t="s">
        <v>2035</v>
      </c>
      <c r="I22" s="263" t="s">
        <v>3537</v>
      </c>
      <c r="J22" s="477">
        <v>264.06</v>
      </c>
      <c r="K22" s="228">
        <v>4</v>
      </c>
      <c r="L22" s="567">
        <v>8486</v>
      </c>
    </row>
    <row r="23" spans="1:12" ht="12.75" customHeight="1">
      <c r="A23" s="565"/>
      <c r="B23" s="565" t="s">
        <v>10718</v>
      </c>
      <c r="C23" s="581" t="s">
        <v>10719</v>
      </c>
      <c r="D23" s="582" t="s">
        <v>10720</v>
      </c>
      <c r="E23" s="31">
        <v>1000</v>
      </c>
      <c r="F23" s="228" t="s">
        <v>10663</v>
      </c>
      <c r="G23" s="228" t="s">
        <v>765</v>
      </c>
      <c r="H23" s="228" t="s">
        <v>2038</v>
      </c>
      <c r="I23" s="263" t="s">
        <v>3537</v>
      </c>
      <c r="J23" s="477">
        <v>265.62</v>
      </c>
      <c r="K23" s="228">
        <v>4</v>
      </c>
      <c r="L23" s="567">
        <v>8486</v>
      </c>
    </row>
    <row r="24" spans="1:12" ht="12.75" customHeight="1">
      <c r="A24" s="565"/>
      <c r="B24" s="565" t="s">
        <v>10721</v>
      </c>
      <c r="C24" s="581" t="s">
        <v>10722</v>
      </c>
      <c r="D24" s="582" t="s">
        <v>10723</v>
      </c>
      <c r="E24" s="31">
        <v>1000</v>
      </c>
      <c r="F24" s="228" t="s">
        <v>10663</v>
      </c>
      <c r="G24" s="228" t="s">
        <v>766</v>
      </c>
      <c r="H24" s="228" t="s">
        <v>2041</v>
      </c>
      <c r="I24" s="263" t="s">
        <v>3537</v>
      </c>
      <c r="J24" s="477">
        <v>267.18</v>
      </c>
      <c r="K24" s="228">
        <v>4</v>
      </c>
      <c r="L24" s="567">
        <v>8486</v>
      </c>
    </row>
    <row r="25" spans="1:12" ht="12.75" customHeight="1">
      <c r="A25" s="565"/>
      <c r="B25" s="565" t="s">
        <v>10724</v>
      </c>
      <c r="C25" s="581" t="s">
        <v>10725</v>
      </c>
      <c r="D25" s="582" t="s">
        <v>10726</v>
      </c>
      <c r="E25" s="31">
        <v>1000</v>
      </c>
      <c r="F25" s="228" t="s">
        <v>10663</v>
      </c>
      <c r="G25" s="228" t="s">
        <v>767</v>
      </c>
      <c r="H25" s="228" t="s">
        <v>2044</v>
      </c>
      <c r="I25" s="263" t="s">
        <v>3537</v>
      </c>
      <c r="J25" s="477">
        <v>268.73</v>
      </c>
      <c r="K25" s="228">
        <v>4</v>
      </c>
      <c r="L25" s="567">
        <v>8486</v>
      </c>
    </row>
    <row r="26" spans="1:12" ht="12.75" customHeight="1">
      <c r="A26" s="565"/>
      <c r="B26" s="565" t="s">
        <v>10727</v>
      </c>
      <c r="C26" s="581" t="s">
        <v>10728</v>
      </c>
      <c r="D26" s="582" t="s">
        <v>10729</v>
      </c>
      <c r="E26" s="31">
        <v>1000</v>
      </c>
      <c r="F26" s="228" t="s">
        <v>10663</v>
      </c>
      <c r="G26" s="228" t="s">
        <v>768</v>
      </c>
      <c r="H26" s="228" t="s">
        <v>2047</v>
      </c>
      <c r="I26" s="263" t="s">
        <v>3537</v>
      </c>
      <c r="J26" s="477">
        <v>270.29000000000002</v>
      </c>
      <c r="K26" s="228">
        <v>4</v>
      </c>
      <c r="L26" s="567">
        <v>8576</v>
      </c>
    </row>
    <row r="27" spans="1:12" ht="12.75" customHeight="1">
      <c r="A27" s="565"/>
      <c r="B27" s="565" t="s">
        <v>10730</v>
      </c>
      <c r="C27" s="581" t="s">
        <v>10731</v>
      </c>
      <c r="D27" s="582" t="s">
        <v>10732</v>
      </c>
      <c r="E27" s="31">
        <v>1000</v>
      </c>
      <c r="F27" s="228" t="s">
        <v>10663</v>
      </c>
      <c r="G27" s="228" t="s">
        <v>769</v>
      </c>
      <c r="H27" s="228" t="s">
        <v>2050</v>
      </c>
      <c r="I27" s="263" t="s">
        <v>3537</v>
      </c>
      <c r="J27" s="477">
        <v>271.83999999999997</v>
      </c>
      <c r="K27" s="228">
        <v>4</v>
      </c>
      <c r="L27" s="567">
        <v>8576</v>
      </c>
    </row>
    <row r="28" spans="1:12" ht="12.75" customHeight="1">
      <c r="A28" s="565"/>
      <c r="B28" s="565" t="s">
        <v>10733</v>
      </c>
      <c r="C28" s="581" t="s">
        <v>10734</v>
      </c>
      <c r="D28" s="582" t="s">
        <v>10735</v>
      </c>
      <c r="E28" s="31">
        <v>1000</v>
      </c>
      <c r="F28" s="228" t="s">
        <v>10663</v>
      </c>
      <c r="G28" s="228" t="s">
        <v>772</v>
      </c>
      <c r="H28" s="228" t="s">
        <v>2053</v>
      </c>
      <c r="I28" s="263" t="s">
        <v>3537</v>
      </c>
      <c r="J28" s="477">
        <v>273.39999999999998</v>
      </c>
      <c r="K28" s="228">
        <v>2</v>
      </c>
      <c r="L28" s="567">
        <v>8576</v>
      </c>
    </row>
    <row r="29" spans="1:12" ht="12.75" customHeight="1">
      <c r="A29" s="565"/>
      <c r="B29" s="565" t="s">
        <v>10736</v>
      </c>
      <c r="C29" s="581" t="s">
        <v>10737</v>
      </c>
      <c r="D29" s="582" t="s">
        <v>10738</v>
      </c>
      <c r="E29" s="31">
        <v>1000</v>
      </c>
      <c r="F29" s="228" t="s">
        <v>10663</v>
      </c>
      <c r="G29" s="228" t="s">
        <v>773</v>
      </c>
      <c r="H29" s="228" t="s">
        <v>2056</v>
      </c>
      <c r="I29" s="263" t="s">
        <v>3537</v>
      </c>
      <c r="J29" s="477">
        <v>274.95</v>
      </c>
      <c r="K29" s="228">
        <v>2</v>
      </c>
      <c r="L29" s="567">
        <v>8576</v>
      </c>
    </row>
    <row r="30" spans="1:12" ht="12.75" customHeight="1">
      <c r="A30" s="565"/>
      <c r="B30" s="565" t="s">
        <v>10739</v>
      </c>
      <c r="C30" s="581" t="s">
        <v>10740</v>
      </c>
      <c r="D30" s="582" t="s">
        <v>10741</v>
      </c>
      <c r="E30" s="31">
        <v>1000</v>
      </c>
      <c r="F30" s="228" t="s">
        <v>10663</v>
      </c>
      <c r="G30" s="228" t="s">
        <v>774</v>
      </c>
      <c r="H30" s="228" t="s">
        <v>2059</v>
      </c>
      <c r="I30" s="263" t="s">
        <v>3537</v>
      </c>
      <c r="J30" s="477">
        <v>276.5</v>
      </c>
      <c r="K30" s="228">
        <v>2</v>
      </c>
      <c r="L30" s="567">
        <v>8576</v>
      </c>
    </row>
    <row r="31" spans="1:12" ht="12.75" customHeight="1">
      <c r="A31" s="565"/>
      <c r="B31" s="565" t="s">
        <v>10742</v>
      </c>
      <c r="C31" s="581" t="s">
        <v>10743</v>
      </c>
      <c r="D31" s="582" t="s">
        <v>10744</v>
      </c>
      <c r="E31" s="31">
        <v>1000</v>
      </c>
      <c r="F31" s="228" t="s">
        <v>10663</v>
      </c>
      <c r="G31" s="228" t="s">
        <v>775</v>
      </c>
      <c r="H31" s="228" t="s">
        <v>2062</v>
      </c>
      <c r="I31" s="263" t="s">
        <v>3537</v>
      </c>
      <c r="J31" s="477">
        <v>278.05</v>
      </c>
      <c r="K31" s="228">
        <v>2</v>
      </c>
      <c r="L31" s="567">
        <v>8681</v>
      </c>
    </row>
    <row r="32" spans="1:12" ht="12.75" customHeight="1">
      <c r="A32" s="565"/>
      <c r="B32" s="565" t="s">
        <v>10745</v>
      </c>
      <c r="C32" s="581" t="s">
        <v>10746</v>
      </c>
      <c r="D32" s="582" t="s">
        <v>10747</v>
      </c>
      <c r="E32" s="31">
        <v>1000</v>
      </c>
      <c r="F32" s="228" t="s">
        <v>10663</v>
      </c>
      <c r="G32" s="228" t="s">
        <v>8703</v>
      </c>
      <c r="H32" s="228" t="s">
        <v>2264</v>
      </c>
      <c r="I32" s="263" t="s">
        <v>3537</v>
      </c>
      <c r="J32" s="477">
        <v>279.60000000000002</v>
      </c>
      <c r="K32" s="228">
        <v>2</v>
      </c>
      <c r="L32" s="567">
        <v>8681</v>
      </c>
    </row>
    <row r="33" spans="1:12" ht="12.75" customHeight="1">
      <c r="A33" s="565"/>
      <c r="B33" s="565" t="s">
        <v>10748</v>
      </c>
      <c r="C33" s="581" t="s">
        <v>10749</v>
      </c>
      <c r="D33" s="582" t="s">
        <v>10750</v>
      </c>
      <c r="E33" s="31">
        <v>1000</v>
      </c>
      <c r="F33" s="228" t="s">
        <v>10663</v>
      </c>
      <c r="G33" s="228" t="s">
        <v>8704</v>
      </c>
      <c r="H33" s="228" t="s">
        <v>2266</v>
      </c>
      <c r="I33" s="263" t="s">
        <v>3537</v>
      </c>
      <c r="J33" s="477">
        <v>281.14999999999998</v>
      </c>
      <c r="K33" s="228">
        <v>2</v>
      </c>
      <c r="L33" s="567">
        <v>8681</v>
      </c>
    </row>
    <row r="34" spans="1:12" ht="12.75" customHeight="1">
      <c r="A34" s="565"/>
      <c r="B34" s="565" t="s">
        <v>10751</v>
      </c>
      <c r="C34" s="581" t="s">
        <v>10752</v>
      </c>
      <c r="D34" s="582" t="s">
        <v>10753</v>
      </c>
      <c r="E34" s="31">
        <v>1000</v>
      </c>
      <c r="F34" s="228" t="s">
        <v>10663</v>
      </c>
      <c r="G34" s="228" t="s">
        <v>8705</v>
      </c>
      <c r="H34" s="228" t="s">
        <v>2268</v>
      </c>
      <c r="I34" s="263" t="s">
        <v>3537</v>
      </c>
      <c r="J34" s="477">
        <v>282.7</v>
      </c>
      <c r="K34" s="228">
        <v>2</v>
      </c>
      <c r="L34" s="567">
        <v>8681</v>
      </c>
    </row>
    <row r="35" spans="1:12" ht="12.75" customHeight="1">
      <c r="A35" s="565"/>
      <c r="B35" s="565" t="s">
        <v>10754</v>
      </c>
      <c r="C35" s="581" t="s">
        <v>10755</v>
      </c>
      <c r="D35" s="582" t="s">
        <v>10756</v>
      </c>
      <c r="E35" s="31">
        <v>1000</v>
      </c>
      <c r="F35" s="228" t="s">
        <v>10663</v>
      </c>
      <c r="G35" s="228" t="s">
        <v>8706</v>
      </c>
      <c r="H35" s="228" t="s">
        <v>2270</v>
      </c>
      <c r="I35" s="263" t="s">
        <v>3537</v>
      </c>
      <c r="J35" s="477">
        <v>284.24</v>
      </c>
      <c r="K35" s="228">
        <v>2</v>
      </c>
      <c r="L35" s="567">
        <v>8681</v>
      </c>
    </row>
    <row r="36" spans="1:12" ht="12.75" customHeight="1">
      <c r="A36" s="565"/>
      <c r="B36" s="565" t="s">
        <v>10757</v>
      </c>
      <c r="C36" s="581" t="s">
        <v>10758</v>
      </c>
      <c r="D36" s="582" t="s">
        <v>10759</v>
      </c>
      <c r="E36" s="31">
        <v>1000</v>
      </c>
      <c r="F36" s="228" t="s">
        <v>10663</v>
      </c>
      <c r="G36" s="228" t="s">
        <v>8707</v>
      </c>
      <c r="H36" s="228" t="s">
        <v>2272</v>
      </c>
      <c r="I36" s="263" t="s">
        <v>3537</v>
      </c>
      <c r="J36" s="477">
        <v>285.79000000000002</v>
      </c>
      <c r="K36" s="228">
        <v>2</v>
      </c>
      <c r="L36" s="567">
        <v>11660</v>
      </c>
    </row>
    <row r="37" spans="1:12" ht="12.75" customHeight="1">
      <c r="A37" s="565"/>
      <c r="B37" s="565" t="s">
        <v>10760</v>
      </c>
      <c r="C37" s="581" t="s">
        <v>10761</v>
      </c>
      <c r="D37" s="582" t="s">
        <v>10762</v>
      </c>
      <c r="E37" s="31">
        <v>1000</v>
      </c>
      <c r="F37" s="228" t="s">
        <v>10663</v>
      </c>
      <c r="G37" s="228" t="s">
        <v>8708</v>
      </c>
      <c r="H37" s="228" t="s">
        <v>2274</v>
      </c>
      <c r="I37" s="263" t="s">
        <v>3537</v>
      </c>
      <c r="J37" s="477">
        <v>287.33</v>
      </c>
      <c r="K37" s="228">
        <v>2</v>
      </c>
      <c r="L37" s="567">
        <v>11660</v>
      </c>
    </row>
    <row r="38" spans="1:12" ht="12.75" customHeight="1">
      <c r="A38" s="565"/>
      <c r="B38" s="565" t="s">
        <v>10763</v>
      </c>
      <c r="C38" s="581" t="s">
        <v>10764</v>
      </c>
      <c r="D38" s="582" t="s">
        <v>10765</v>
      </c>
      <c r="E38" s="31">
        <v>1000</v>
      </c>
      <c r="F38" s="228" t="s">
        <v>10663</v>
      </c>
      <c r="G38" s="228" t="s">
        <v>8709</v>
      </c>
      <c r="H38" s="228" t="s">
        <v>2276</v>
      </c>
      <c r="I38" s="263" t="s">
        <v>3537</v>
      </c>
      <c r="J38" s="477">
        <v>288.87</v>
      </c>
      <c r="K38" s="228">
        <v>2</v>
      </c>
      <c r="L38" s="567">
        <v>11660</v>
      </c>
    </row>
    <row r="39" spans="1:12" ht="12.75" customHeight="1">
      <c r="A39" s="565"/>
      <c r="B39" s="565" t="s">
        <v>10766</v>
      </c>
      <c r="C39" s="581" t="s">
        <v>10767</v>
      </c>
      <c r="D39" s="582" t="s">
        <v>10768</v>
      </c>
      <c r="E39" s="31">
        <v>1000</v>
      </c>
      <c r="F39" s="228" t="s">
        <v>10663</v>
      </c>
      <c r="G39" s="228" t="s">
        <v>8710</v>
      </c>
      <c r="H39" s="228" t="s">
        <v>2278</v>
      </c>
      <c r="I39" s="263" t="s">
        <v>3537</v>
      </c>
      <c r="J39" s="477">
        <v>290.41000000000003</v>
      </c>
      <c r="K39" s="228">
        <v>2</v>
      </c>
      <c r="L39" s="567">
        <v>11660</v>
      </c>
    </row>
    <row r="40" spans="1:12" ht="12.75" customHeight="1">
      <c r="A40" s="565"/>
      <c r="B40" s="565" t="s">
        <v>10769</v>
      </c>
      <c r="C40" s="581" t="s">
        <v>10770</v>
      </c>
      <c r="D40" s="582" t="s">
        <v>10771</v>
      </c>
      <c r="E40" s="31">
        <v>1000</v>
      </c>
      <c r="F40" s="228" t="s">
        <v>10663</v>
      </c>
      <c r="G40" s="228" t="s">
        <v>8711</v>
      </c>
      <c r="H40" s="228" t="s">
        <v>2280</v>
      </c>
      <c r="I40" s="263" t="s">
        <v>3537</v>
      </c>
      <c r="J40" s="477">
        <v>291.95</v>
      </c>
      <c r="K40" s="228">
        <v>2</v>
      </c>
      <c r="L40" s="567">
        <v>11660</v>
      </c>
    </row>
    <row r="41" spans="1:12" ht="12.75" customHeight="1">
      <c r="A41" s="565"/>
      <c r="B41" s="565" t="s">
        <v>10772</v>
      </c>
      <c r="C41" s="581" t="s">
        <v>10773</v>
      </c>
      <c r="D41" s="582" t="s">
        <v>10774</v>
      </c>
      <c r="E41" s="31">
        <v>1000</v>
      </c>
      <c r="F41" s="228" t="s">
        <v>10663</v>
      </c>
      <c r="G41" s="228" t="s">
        <v>8712</v>
      </c>
      <c r="H41" s="228" t="s">
        <v>760</v>
      </c>
      <c r="I41" s="263" t="s">
        <v>3537</v>
      </c>
      <c r="J41" s="477">
        <v>293.49</v>
      </c>
      <c r="K41" s="228">
        <v>2</v>
      </c>
      <c r="L41" s="567">
        <v>11760</v>
      </c>
    </row>
    <row r="42" spans="1:12" ht="12.75" customHeight="1">
      <c r="A42" s="565"/>
      <c r="B42" s="565" t="s">
        <v>10775</v>
      </c>
      <c r="C42" s="581" t="s">
        <v>10776</v>
      </c>
      <c r="D42" s="582" t="s">
        <v>10777</v>
      </c>
      <c r="E42" s="31">
        <v>1000</v>
      </c>
      <c r="F42" s="228" t="s">
        <v>10663</v>
      </c>
      <c r="G42" s="228" t="s">
        <v>8713</v>
      </c>
      <c r="H42" s="228" t="s">
        <v>761</v>
      </c>
      <c r="I42" s="263" t="s">
        <v>3537</v>
      </c>
      <c r="J42" s="477">
        <v>295.02999999999997</v>
      </c>
      <c r="K42" s="228">
        <v>2</v>
      </c>
      <c r="L42" s="567">
        <v>11760</v>
      </c>
    </row>
    <row r="43" spans="1:12" ht="12.75" customHeight="1">
      <c r="A43" s="565"/>
      <c r="B43" s="565" t="s">
        <v>10778</v>
      </c>
      <c r="C43" s="581" t="s">
        <v>10779</v>
      </c>
      <c r="D43" s="582" t="s">
        <v>10780</v>
      </c>
      <c r="E43" s="31">
        <v>1000</v>
      </c>
      <c r="F43" s="228" t="s">
        <v>10663</v>
      </c>
      <c r="G43" s="228" t="s">
        <v>8714</v>
      </c>
      <c r="H43" s="228" t="s">
        <v>762</v>
      </c>
      <c r="I43" s="263" t="s">
        <v>3537</v>
      </c>
      <c r="J43" s="477">
        <v>296.57</v>
      </c>
      <c r="K43" s="228">
        <v>2</v>
      </c>
      <c r="L43" s="567">
        <v>11760</v>
      </c>
    </row>
    <row r="44" spans="1:12" ht="12.75" customHeight="1">
      <c r="A44" s="565"/>
      <c r="B44" s="565" t="s">
        <v>10781</v>
      </c>
      <c r="C44" s="581" t="s">
        <v>10782</v>
      </c>
      <c r="D44" s="582" t="s">
        <v>10783</v>
      </c>
      <c r="E44" s="31">
        <v>1000</v>
      </c>
      <c r="F44" s="228" t="s">
        <v>10663</v>
      </c>
      <c r="G44" s="228" t="s">
        <v>8715</v>
      </c>
      <c r="H44" s="228" t="s">
        <v>763</v>
      </c>
      <c r="I44" s="263" t="s">
        <v>3537</v>
      </c>
      <c r="J44" s="477">
        <v>298.10000000000002</v>
      </c>
      <c r="K44" s="228">
        <v>2</v>
      </c>
      <c r="L44" s="567">
        <v>11760</v>
      </c>
    </row>
    <row r="45" spans="1:12" ht="12.75" customHeight="1">
      <c r="A45" s="565"/>
      <c r="B45" s="565" t="s">
        <v>10784</v>
      </c>
      <c r="C45" s="581" t="s">
        <v>10785</v>
      </c>
      <c r="D45" s="582" t="s">
        <v>10786</v>
      </c>
      <c r="E45" s="31">
        <v>1000</v>
      </c>
      <c r="F45" s="228" t="s">
        <v>10663</v>
      </c>
      <c r="G45" s="228" t="s">
        <v>8716</v>
      </c>
      <c r="H45" s="228" t="s">
        <v>771</v>
      </c>
      <c r="I45" s="263" t="s">
        <v>3537</v>
      </c>
      <c r="J45" s="477">
        <v>299.64</v>
      </c>
      <c r="K45" s="228">
        <v>2</v>
      </c>
      <c r="L45" s="567">
        <v>11760</v>
      </c>
    </row>
    <row r="46" spans="1:12" ht="12.75" customHeight="1">
      <c r="A46" s="565"/>
      <c r="B46" s="565" t="s">
        <v>10787</v>
      </c>
      <c r="C46" s="581" t="s">
        <v>10788</v>
      </c>
      <c r="D46" s="582" t="s">
        <v>10789</v>
      </c>
      <c r="E46" s="31">
        <v>1000</v>
      </c>
      <c r="F46" s="228" t="s">
        <v>10663</v>
      </c>
      <c r="G46" s="228" t="s">
        <v>8717</v>
      </c>
      <c r="H46" s="228" t="s">
        <v>764</v>
      </c>
      <c r="I46" s="263" t="s">
        <v>3537</v>
      </c>
      <c r="J46" s="477">
        <v>301.17</v>
      </c>
      <c r="K46" s="228">
        <v>2</v>
      </c>
      <c r="L46" s="567">
        <v>11885</v>
      </c>
    </row>
    <row r="47" spans="1:12" ht="12.75" customHeight="1">
      <c r="A47" s="565"/>
      <c r="B47" s="565" t="s">
        <v>10790</v>
      </c>
      <c r="C47" s="581" t="s">
        <v>10791</v>
      </c>
      <c r="D47" s="582" t="s">
        <v>10792</v>
      </c>
      <c r="E47" s="31">
        <v>1000</v>
      </c>
      <c r="F47" s="228" t="s">
        <v>10663</v>
      </c>
      <c r="G47" s="228" t="s">
        <v>8718</v>
      </c>
      <c r="H47" s="228" t="s">
        <v>770</v>
      </c>
      <c r="I47" s="263" t="s">
        <v>3537</v>
      </c>
      <c r="J47" s="477">
        <v>302.70999999999998</v>
      </c>
      <c r="K47" s="228">
        <v>2</v>
      </c>
      <c r="L47" s="567">
        <v>11885</v>
      </c>
    </row>
    <row r="48" spans="1:12" ht="12.75" customHeight="1">
      <c r="A48" s="565"/>
      <c r="B48" s="565" t="s">
        <v>10793</v>
      </c>
      <c r="C48" s="581" t="s">
        <v>10794</v>
      </c>
      <c r="D48" s="582" t="s">
        <v>10795</v>
      </c>
      <c r="E48" s="31">
        <v>1000</v>
      </c>
      <c r="F48" s="228" t="s">
        <v>10663</v>
      </c>
      <c r="G48" s="228" t="s">
        <v>8719</v>
      </c>
      <c r="H48" s="228" t="s">
        <v>765</v>
      </c>
      <c r="I48" s="263" t="s">
        <v>3537</v>
      </c>
      <c r="J48" s="477">
        <v>304.24</v>
      </c>
      <c r="K48" s="228">
        <v>2</v>
      </c>
      <c r="L48" s="567">
        <v>11885</v>
      </c>
    </row>
    <row r="49" spans="1:12" ht="12.75" customHeight="1">
      <c r="A49" s="565"/>
      <c r="B49" s="565" t="s">
        <v>10796</v>
      </c>
      <c r="C49" s="581" t="s">
        <v>10797</v>
      </c>
      <c r="D49" s="582" t="s">
        <v>10798</v>
      </c>
      <c r="E49" s="31">
        <v>1000</v>
      </c>
      <c r="F49" s="228" t="s">
        <v>10663</v>
      </c>
      <c r="G49" s="228" t="s">
        <v>8720</v>
      </c>
      <c r="H49" s="228" t="s">
        <v>766</v>
      </c>
      <c r="I49" s="263" t="s">
        <v>3537</v>
      </c>
      <c r="J49" s="477">
        <v>305.77</v>
      </c>
      <c r="K49" s="228">
        <v>2</v>
      </c>
      <c r="L49" s="567">
        <v>11885</v>
      </c>
    </row>
    <row r="50" spans="1:12" ht="12.75" customHeight="1">
      <c r="A50" s="565"/>
      <c r="B50" s="565" t="s">
        <v>10799</v>
      </c>
      <c r="C50" s="581" t="s">
        <v>10800</v>
      </c>
      <c r="D50" s="582" t="s">
        <v>10801</v>
      </c>
      <c r="E50" s="31">
        <v>1000</v>
      </c>
      <c r="F50" s="228" t="s">
        <v>10663</v>
      </c>
      <c r="G50" s="228" t="s">
        <v>8721</v>
      </c>
      <c r="H50" s="228" t="s">
        <v>767</v>
      </c>
      <c r="I50" s="263" t="s">
        <v>3537</v>
      </c>
      <c r="J50" s="477">
        <v>307.3</v>
      </c>
      <c r="K50" s="228">
        <v>2</v>
      </c>
      <c r="L50" s="567">
        <v>11885</v>
      </c>
    </row>
    <row r="51" spans="1:12" ht="12.75" customHeight="1">
      <c r="A51" s="565"/>
      <c r="B51" s="565" t="s">
        <v>10802</v>
      </c>
      <c r="C51" s="581" t="s">
        <v>10803</v>
      </c>
      <c r="D51" s="582" t="s">
        <v>10804</v>
      </c>
      <c r="E51" s="31">
        <v>1000</v>
      </c>
      <c r="F51" s="228" t="s">
        <v>10663</v>
      </c>
      <c r="G51" s="228" t="s">
        <v>8722</v>
      </c>
      <c r="H51" s="228" t="s">
        <v>768</v>
      </c>
      <c r="I51" s="263" t="s">
        <v>3537</v>
      </c>
      <c r="J51" s="477">
        <v>308.83</v>
      </c>
      <c r="K51" s="228">
        <v>2</v>
      </c>
      <c r="L51" s="567">
        <v>12050</v>
      </c>
    </row>
    <row r="52" spans="1:12" ht="12.75" customHeight="1">
      <c r="A52" s="565"/>
      <c r="B52" s="565" t="s">
        <v>10805</v>
      </c>
      <c r="C52" s="581" t="s">
        <v>10806</v>
      </c>
      <c r="D52" s="582" t="s">
        <v>10807</v>
      </c>
      <c r="E52" s="31">
        <v>1000</v>
      </c>
      <c r="F52" s="228" t="s">
        <v>10663</v>
      </c>
      <c r="G52" s="228" t="s">
        <v>8723</v>
      </c>
      <c r="H52" s="228" t="s">
        <v>769</v>
      </c>
      <c r="I52" s="263" t="s">
        <v>3537</v>
      </c>
      <c r="J52" s="477">
        <v>310.35000000000002</v>
      </c>
      <c r="K52" s="228">
        <v>2</v>
      </c>
      <c r="L52" s="567">
        <v>12050</v>
      </c>
    </row>
    <row r="53" spans="1:12" ht="12.75" customHeight="1">
      <c r="A53" s="565"/>
      <c r="B53" s="565" t="s">
        <v>10808</v>
      </c>
      <c r="C53" s="581" t="s">
        <v>10809</v>
      </c>
      <c r="D53" s="582" t="s">
        <v>10810</v>
      </c>
      <c r="E53" s="31">
        <v>1000</v>
      </c>
      <c r="F53" s="228" t="s">
        <v>10663</v>
      </c>
      <c r="G53" s="228" t="s">
        <v>8724</v>
      </c>
      <c r="H53" s="228" t="s">
        <v>772</v>
      </c>
      <c r="I53" s="263" t="s">
        <v>3537</v>
      </c>
      <c r="J53" s="477">
        <v>311.88</v>
      </c>
      <c r="K53" s="228">
        <v>2</v>
      </c>
      <c r="L53" s="567">
        <v>12050</v>
      </c>
    </row>
    <row r="54" spans="1:12" ht="12.75" customHeight="1">
      <c r="A54" s="565"/>
      <c r="B54" s="565" t="s">
        <v>10811</v>
      </c>
      <c r="C54" s="581" t="s">
        <v>10812</v>
      </c>
      <c r="D54" s="582" t="s">
        <v>10813</v>
      </c>
      <c r="E54" s="31">
        <v>1000</v>
      </c>
      <c r="F54" s="228" t="s">
        <v>10663</v>
      </c>
      <c r="G54" s="228" t="s">
        <v>8725</v>
      </c>
      <c r="H54" s="228" t="s">
        <v>773</v>
      </c>
      <c r="I54" s="263" t="s">
        <v>3537</v>
      </c>
      <c r="J54" s="477">
        <v>313.39999999999998</v>
      </c>
      <c r="K54" s="228">
        <v>2</v>
      </c>
      <c r="L54" s="567">
        <v>12050</v>
      </c>
    </row>
    <row r="55" spans="1:12" ht="12.75" customHeight="1">
      <c r="A55" s="565"/>
      <c r="B55" s="565" t="s">
        <v>10814</v>
      </c>
      <c r="C55" s="581" t="s">
        <v>10815</v>
      </c>
      <c r="D55" s="582" t="s">
        <v>10816</v>
      </c>
      <c r="E55" s="31">
        <v>1000</v>
      </c>
      <c r="F55" s="228" t="s">
        <v>10663</v>
      </c>
      <c r="G55" s="228" t="s">
        <v>8726</v>
      </c>
      <c r="H55" s="228" t="s">
        <v>774</v>
      </c>
      <c r="I55" s="263" t="s">
        <v>3537</v>
      </c>
      <c r="J55" s="477">
        <v>314.93</v>
      </c>
      <c r="K55" s="228">
        <v>2</v>
      </c>
      <c r="L55" s="567">
        <v>12050</v>
      </c>
    </row>
    <row r="56" spans="1:12" ht="12.75" customHeight="1">
      <c r="A56" s="565"/>
      <c r="B56" s="565" t="s">
        <v>10817</v>
      </c>
      <c r="C56" s="581" t="s">
        <v>10818</v>
      </c>
      <c r="D56" s="582" t="s">
        <v>10819</v>
      </c>
      <c r="E56" s="31">
        <v>1000</v>
      </c>
      <c r="F56" s="228" t="s">
        <v>10663</v>
      </c>
      <c r="G56" s="228" t="s">
        <v>8727</v>
      </c>
      <c r="H56" s="228" t="s">
        <v>775</v>
      </c>
      <c r="I56" s="263" t="s">
        <v>3537</v>
      </c>
      <c r="J56" s="477">
        <v>316.45</v>
      </c>
      <c r="K56" s="228">
        <v>2</v>
      </c>
      <c r="L56" s="567">
        <v>12175</v>
      </c>
    </row>
    <row r="57" spans="1:12" ht="12.75" customHeight="1">
      <c r="A57" s="565"/>
      <c r="B57" s="565" t="s">
        <v>10820</v>
      </c>
      <c r="C57" s="581" t="s">
        <v>10821</v>
      </c>
      <c r="D57" s="582" t="s">
        <v>10822</v>
      </c>
      <c r="E57" s="31">
        <v>1000</v>
      </c>
      <c r="F57" s="228" t="s">
        <v>10663</v>
      </c>
      <c r="G57" s="228" t="s">
        <v>8728</v>
      </c>
      <c r="H57" s="228" t="s">
        <v>8703</v>
      </c>
      <c r="I57" s="263" t="s">
        <v>3537</v>
      </c>
      <c r="J57" s="477">
        <v>317.97000000000003</v>
      </c>
      <c r="K57" s="228">
        <v>2</v>
      </c>
      <c r="L57" s="567">
        <v>12175</v>
      </c>
    </row>
    <row r="58" spans="1:12" ht="12.75" customHeight="1">
      <c r="A58" s="565"/>
      <c r="B58" s="565" t="s">
        <v>10823</v>
      </c>
      <c r="C58" s="581" t="s">
        <v>10824</v>
      </c>
      <c r="D58" s="582" t="s">
        <v>10825</v>
      </c>
      <c r="E58" s="31">
        <v>1000</v>
      </c>
      <c r="F58" s="228" t="s">
        <v>10663</v>
      </c>
      <c r="G58" s="228" t="s">
        <v>8729</v>
      </c>
      <c r="H58" s="228" t="s">
        <v>8704</v>
      </c>
      <c r="I58" s="263" t="s">
        <v>3537</v>
      </c>
      <c r="J58" s="477">
        <v>319.49</v>
      </c>
      <c r="K58" s="228">
        <v>2</v>
      </c>
      <c r="L58" s="567">
        <v>12175</v>
      </c>
    </row>
    <row r="59" spans="1:12" ht="12.75" customHeight="1">
      <c r="A59" s="565"/>
      <c r="B59" s="565" t="s">
        <v>10826</v>
      </c>
      <c r="C59" s="581" t="s">
        <v>10827</v>
      </c>
      <c r="D59" s="582" t="s">
        <v>10828</v>
      </c>
      <c r="E59" s="31">
        <v>1000</v>
      </c>
      <c r="F59" s="228" t="s">
        <v>10663</v>
      </c>
      <c r="G59" s="228" t="s">
        <v>8730</v>
      </c>
      <c r="H59" s="228" t="s">
        <v>8705</v>
      </c>
      <c r="I59" s="263" t="s">
        <v>3537</v>
      </c>
      <c r="J59" s="477">
        <v>321.01</v>
      </c>
      <c r="K59" s="228">
        <v>2</v>
      </c>
      <c r="L59" s="567">
        <v>12175</v>
      </c>
    </row>
    <row r="60" spans="1:12" ht="12.75" customHeight="1">
      <c r="A60" s="565"/>
      <c r="B60" s="565" t="s">
        <v>10829</v>
      </c>
      <c r="C60" s="581" t="s">
        <v>10830</v>
      </c>
      <c r="D60" s="582" t="s">
        <v>10831</v>
      </c>
      <c r="E60" s="31">
        <v>1000</v>
      </c>
      <c r="F60" s="228" t="s">
        <v>10663</v>
      </c>
      <c r="G60" s="228" t="s">
        <v>8731</v>
      </c>
      <c r="H60" s="228" t="s">
        <v>8706</v>
      </c>
      <c r="I60" s="263" t="s">
        <v>3537</v>
      </c>
      <c r="J60" s="477">
        <v>322.52999999999997</v>
      </c>
      <c r="K60" s="228">
        <v>2</v>
      </c>
      <c r="L60" s="567">
        <v>12175</v>
      </c>
    </row>
    <row r="61" spans="1:12" ht="12.75" customHeight="1">
      <c r="A61" s="565"/>
      <c r="B61" s="565" t="s">
        <v>10832</v>
      </c>
      <c r="C61" s="581" t="s">
        <v>10833</v>
      </c>
      <c r="D61" s="582" t="s">
        <v>10834</v>
      </c>
      <c r="E61" s="31">
        <v>1000</v>
      </c>
      <c r="F61" s="228" t="s">
        <v>10663</v>
      </c>
      <c r="G61" s="228" t="s">
        <v>8732</v>
      </c>
      <c r="H61" s="228" t="s">
        <v>8707</v>
      </c>
      <c r="I61" s="263" t="s">
        <v>3537</v>
      </c>
      <c r="J61" s="477">
        <v>324.05</v>
      </c>
      <c r="K61" s="228">
        <v>2</v>
      </c>
      <c r="L61" s="567">
        <v>12300</v>
      </c>
    </row>
    <row r="62" spans="1:12" ht="12.75" customHeight="1">
      <c r="A62" s="565"/>
      <c r="B62" s="565" t="s">
        <v>10835</v>
      </c>
      <c r="C62" s="581" t="s">
        <v>10836</v>
      </c>
      <c r="D62" s="582" t="s">
        <v>10837</v>
      </c>
      <c r="E62" s="31">
        <v>1000</v>
      </c>
      <c r="F62" s="228" t="s">
        <v>10663</v>
      </c>
      <c r="G62" s="228" t="s">
        <v>8733</v>
      </c>
      <c r="H62" s="228" t="s">
        <v>8708</v>
      </c>
      <c r="I62" s="263" t="s">
        <v>3537</v>
      </c>
      <c r="J62" s="477">
        <v>325.57</v>
      </c>
      <c r="K62" s="228">
        <v>2</v>
      </c>
      <c r="L62" s="567">
        <v>12300</v>
      </c>
    </row>
    <row r="63" spans="1:12" ht="12.75" customHeight="1">
      <c r="A63" s="565"/>
      <c r="B63" s="565" t="s">
        <v>10838</v>
      </c>
      <c r="C63" s="581" t="s">
        <v>10839</v>
      </c>
      <c r="D63" s="582" t="s">
        <v>10840</v>
      </c>
      <c r="E63" s="31">
        <v>1000</v>
      </c>
      <c r="F63" s="228" t="s">
        <v>10663</v>
      </c>
      <c r="G63" s="228" t="s">
        <v>8734</v>
      </c>
      <c r="H63" s="228" t="s">
        <v>8709</v>
      </c>
      <c r="I63" s="263" t="s">
        <v>3537</v>
      </c>
      <c r="J63" s="477">
        <v>327.08</v>
      </c>
      <c r="K63" s="228">
        <v>2</v>
      </c>
      <c r="L63" s="567">
        <v>12300</v>
      </c>
    </row>
    <row r="64" spans="1:12" ht="12.75" customHeight="1">
      <c r="A64" s="565"/>
      <c r="B64" s="565" t="s">
        <v>10841</v>
      </c>
      <c r="C64" s="581" t="s">
        <v>10842</v>
      </c>
      <c r="D64" s="582" t="s">
        <v>10843</v>
      </c>
      <c r="E64" s="31">
        <v>1000</v>
      </c>
      <c r="F64" s="228" t="s">
        <v>10663</v>
      </c>
      <c r="G64" s="228" t="s">
        <v>8735</v>
      </c>
      <c r="H64" s="228" t="s">
        <v>8710</v>
      </c>
      <c r="I64" s="263" t="s">
        <v>3537</v>
      </c>
      <c r="J64" s="477">
        <v>328.59</v>
      </c>
      <c r="K64" s="228">
        <v>2</v>
      </c>
      <c r="L64" s="567">
        <v>12300</v>
      </c>
    </row>
    <row r="65" spans="1:12" ht="12.75" customHeight="1">
      <c r="A65" s="565"/>
      <c r="B65" s="565" t="s">
        <v>10844</v>
      </c>
      <c r="C65" s="581" t="s">
        <v>10845</v>
      </c>
      <c r="D65" s="582" t="s">
        <v>10846</v>
      </c>
      <c r="E65" s="31">
        <v>1000</v>
      </c>
      <c r="F65" s="228" t="s">
        <v>10663</v>
      </c>
      <c r="G65" s="228" t="s">
        <v>8736</v>
      </c>
      <c r="H65" s="228" t="s">
        <v>8711</v>
      </c>
      <c r="I65" s="263" t="s">
        <v>3537</v>
      </c>
      <c r="J65" s="477">
        <v>330.11</v>
      </c>
      <c r="K65" s="228">
        <v>2</v>
      </c>
      <c r="L65" s="567">
        <v>12300</v>
      </c>
    </row>
    <row r="66" spans="1:12" ht="12.75" customHeight="1">
      <c r="A66" s="565"/>
      <c r="B66" s="565" t="s">
        <v>10847</v>
      </c>
      <c r="C66" s="581" t="s">
        <v>10848</v>
      </c>
      <c r="D66" s="582" t="s">
        <v>10849</v>
      </c>
      <c r="E66" s="31">
        <v>1000</v>
      </c>
      <c r="F66" s="228" t="s">
        <v>10663</v>
      </c>
      <c r="G66" s="228" t="s">
        <v>8737</v>
      </c>
      <c r="H66" s="228" t="s">
        <v>8712</v>
      </c>
      <c r="I66" s="263" t="s">
        <v>3537</v>
      </c>
      <c r="J66" s="477">
        <v>331.62</v>
      </c>
      <c r="K66" s="228">
        <v>2</v>
      </c>
      <c r="L66" s="567">
        <v>12400</v>
      </c>
    </row>
    <row r="67" spans="1:12" ht="12.75" customHeight="1">
      <c r="A67" s="565"/>
      <c r="B67" s="565" t="s">
        <v>10850</v>
      </c>
      <c r="C67" s="581" t="s">
        <v>10851</v>
      </c>
      <c r="D67" s="582" t="s">
        <v>10852</v>
      </c>
      <c r="E67" s="31">
        <v>1000</v>
      </c>
      <c r="F67" s="228" t="s">
        <v>10663</v>
      </c>
      <c r="G67" s="228" t="s">
        <v>8738</v>
      </c>
      <c r="H67" s="228" t="s">
        <v>8713</v>
      </c>
      <c r="I67" s="263" t="s">
        <v>3537</v>
      </c>
      <c r="J67" s="477">
        <v>333.13</v>
      </c>
      <c r="K67" s="228">
        <v>2</v>
      </c>
      <c r="L67" s="567">
        <v>12400</v>
      </c>
    </row>
    <row r="68" spans="1:12" ht="12.75" customHeight="1">
      <c r="A68" s="565"/>
      <c r="B68" s="565" t="s">
        <v>10853</v>
      </c>
      <c r="C68" s="581" t="s">
        <v>10854</v>
      </c>
      <c r="D68" s="582" t="s">
        <v>10855</v>
      </c>
      <c r="E68" s="31">
        <v>1000</v>
      </c>
      <c r="F68" s="228" t="s">
        <v>10663</v>
      </c>
      <c r="G68" s="228" t="s">
        <v>8739</v>
      </c>
      <c r="H68" s="228" t="s">
        <v>8714</v>
      </c>
      <c r="I68" s="263" t="s">
        <v>3537</v>
      </c>
      <c r="J68" s="477">
        <v>334.64</v>
      </c>
      <c r="K68" s="228">
        <v>2</v>
      </c>
      <c r="L68" s="567">
        <v>12400</v>
      </c>
    </row>
    <row r="69" spans="1:12" ht="12.75" customHeight="1">
      <c r="A69" s="565"/>
      <c r="B69" s="565" t="s">
        <v>10856</v>
      </c>
      <c r="C69" s="581" t="s">
        <v>10857</v>
      </c>
      <c r="D69" s="582" t="s">
        <v>10858</v>
      </c>
      <c r="E69" s="31">
        <v>1000</v>
      </c>
      <c r="F69" s="228" t="s">
        <v>10663</v>
      </c>
      <c r="G69" s="228" t="s">
        <v>8740</v>
      </c>
      <c r="H69" s="228" t="s">
        <v>8715</v>
      </c>
      <c r="I69" s="263" t="s">
        <v>3537</v>
      </c>
      <c r="J69" s="477">
        <v>336.15</v>
      </c>
      <c r="K69" s="228">
        <v>2</v>
      </c>
      <c r="L69" s="567">
        <v>12400</v>
      </c>
    </row>
    <row r="70" spans="1:12" ht="12.75" customHeight="1">
      <c r="A70" s="565"/>
      <c r="B70" s="565" t="s">
        <v>10859</v>
      </c>
      <c r="C70" s="581" t="s">
        <v>10860</v>
      </c>
      <c r="D70" s="582" t="s">
        <v>10861</v>
      </c>
      <c r="E70" s="31">
        <v>1000</v>
      </c>
      <c r="F70" s="228" t="s">
        <v>10663</v>
      </c>
      <c r="G70" s="228" t="s">
        <v>8741</v>
      </c>
      <c r="H70" s="228" t="s">
        <v>8716</v>
      </c>
      <c r="I70" s="263" t="s">
        <v>3537</v>
      </c>
      <c r="J70" s="477">
        <v>337.66</v>
      </c>
      <c r="K70" s="228">
        <v>2</v>
      </c>
      <c r="L70" s="567">
        <v>12400</v>
      </c>
    </row>
    <row r="71" spans="1:12" ht="12.75" customHeight="1">
      <c r="A71" s="565"/>
      <c r="B71" s="565" t="s">
        <v>10862</v>
      </c>
      <c r="C71" s="581" t="s">
        <v>10863</v>
      </c>
      <c r="D71" s="582" t="s">
        <v>10864</v>
      </c>
      <c r="E71" s="31">
        <v>1000</v>
      </c>
      <c r="F71" s="228" t="s">
        <v>10663</v>
      </c>
      <c r="G71" s="228" t="s">
        <v>8742</v>
      </c>
      <c r="H71" s="228" t="s">
        <v>8717</v>
      </c>
      <c r="I71" s="263" t="s">
        <v>3537</v>
      </c>
      <c r="J71" s="477">
        <v>339.16</v>
      </c>
      <c r="K71" s="228">
        <v>2</v>
      </c>
      <c r="L71" s="567">
        <v>12520</v>
      </c>
    </row>
    <row r="72" spans="1:12" ht="12.75" customHeight="1">
      <c r="A72" s="565"/>
      <c r="B72" s="565" t="s">
        <v>10865</v>
      </c>
      <c r="C72" s="581" t="s">
        <v>10866</v>
      </c>
      <c r="D72" s="582" t="s">
        <v>10867</v>
      </c>
      <c r="E72" s="31">
        <v>1000</v>
      </c>
      <c r="F72" s="228" t="s">
        <v>10663</v>
      </c>
      <c r="G72" s="228" t="s">
        <v>9981</v>
      </c>
      <c r="H72" s="228" t="s">
        <v>8718</v>
      </c>
      <c r="I72" s="263" t="s">
        <v>3537</v>
      </c>
      <c r="J72" s="477">
        <v>340.67</v>
      </c>
      <c r="K72" s="228">
        <v>2</v>
      </c>
      <c r="L72" s="567">
        <v>12520</v>
      </c>
    </row>
    <row r="73" spans="1:12" ht="12.75" customHeight="1">
      <c r="A73" s="565"/>
      <c r="B73" s="565" t="s">
        <v>10868</v>
      </c>
      <c r="C73" s="581" t="s">
        <v>10869</v>
      </c>
      <c r="D73" s="582" t="s">
        <v>10870</v>
      </c>
      <c r="E73" s="31">
        <v>1000</v>
      </c>
      <c r="F73" s="228" t="s">
        <v>10663</v>
      </c>
      <c r="G73" s="228" t="s">
        <v>9982</v>
      </c>
      <c r="H73" s="228" t="s">
        <v>8719</v>
      </c>
      <c r="I73" s="263" t="s">
        <v>3537</v>
      </c>
      <c r="J73" s="477">
        <v>342.17</v>
      </c>
      <c r="K73" s="228">
        <v>2</v>
      </c>
      <c r="L73" s="567">
        <v>12520</v>
      </c>
    </row>
    <row r="74" spans="1:12" ht="12.75" customHeight="1">
      <c r="A74" s="565"/>
      <c r="B74" s="565" t="s">
        <v>10871</v>
      </c>
      <c r="C74" s="581" t="s">
        <v>10872</v>
      </c>
      <c r="D74" s="582" t="s">
        <v>10873</v>
      </c>
      <c r="E74" s="31">
        <v>1000</v>
      </c>
      <c r="F74" s="228" t="s">
        <v>10663</v>
      </c>
      <c r="G74" s="228" t="s">
        <v>9983</v>
      </c>
      <c r="H74" s="228" t="s">
        <v>8720</v>
      </c>
      <c r="I74" s="263" t="s">
        <v>3537</v>
      </c>
      <c r="J74" s="477">
        <v>343.68</v>
      </c>
      <c r="K74" s="228">
        <v>2</v>
      </c>
      <c r="L74" s="567">
        <v>12520</v>
      </c>
    </row>
    <row r="75" spans="1:12" ht="12.75" customHeight="1">
      <c r="A75" s="565"/>
      <c r="B75" s="565" t="s">
        <v>10874</v>
      </c>
      <c r="C75" s="581" t="s">
        <v>10875</v>
      </c>
      <c r="D75" s="582" t="s">
        <v>10876</v>
      </c>
      <c r="E75" s="31">
        <v>1000</v>
      </c>
      <c r="F75" s="228" t="s">
        <v>10663</v>
      </c>
      <c r="G75" s="228" t="s">
        <v>9984</v>
      </c>
      <c r="H75" s="228" t="s">
        <v>8721</v>
      </c>
      <c r="I75" s="263" t="s">
        <v>3537</v>
      </c>
      <c r="J75" s="477">
        <v>345.18</v>
      </c>
      <c r="K75" s="228">
        <v>2</v>
      </c>
      <c r="L75" s="567">
        <v>12520</v>
      </c>
    </row>
    <row r="76" spans="1:12" ht="12.75" customHeight="1">
      <c r="A76" s="874" t="s">
        <v>9003</v>
      </c>
      <c r="B76" s="874"/>
      <c r="C76" s="874"/>
      <c r="D76" s="874"/>
      <c r="E76" s="874"/>
      <c r="F76" s="874"/>
      <c r="G76" s="874"/>
      <c r="H76" s="874"/>
      <c r="I76" s="874"/>
      <c r="J76" s="874"/>
      <c r="K76" s="874"/>
      <c r="L76" s="874"/>
    </row>
    <row r="77" spans="1:12" ht="12.75" customHeight="1">
      <c r="A77" s="565"/>
      <c r="B77" s="232" t="s">
        <v>281</v>
      </c>
      <c r="C77" s="581" t="s">
        <v>2545</v>
      </c>
      <c r="D77" s="582" t="s">
        <v>8667</v>
      </c>
      <c r="E77" s="232" t="s">
        <v>281</v>
      </c>
      <c r="F77" s="232" t="s">
        <v>281</v>
      </c>
      <c r="G77" s="232" t="s">
        <v>281</v>
      </c>
      <c r="H77" s="232" t="s">
        <v>281</v>
      </c>
      <c r="I77" s="232" t="s">
        <v>281</v>
      </c>
      <c r="J77" s="232" t="s">
        <v>281</v>
      </c>
      <c r="K77" s="232" t="s">
        <v>281</v>
      </c>
      <c r="L77" s="566">
        <v>2705</v>
      </c>
    </row>
    <row r="78" spans="1:12" ht="12.75" customHeight="1">
      <c r="A78" s="565"/>
      <c r="B78" s="232" t="s">
        <v>281</v>
      </c>
      <c r="C78" s="581" t="s">
        <v>1244</v>
      </c>
      <c r="D78" s="582" t="s">
        <v>8689</v>
      </c>
      <c r="E78" s="232" t="s">
        <v>281</v>
      </c>
      <c r="F78" s="232" t="s">
        <v>281</v>
      </c>
      <c r="G78" s="232" t="s">
        <v>281</v>
      </c>
      <c r="H78" s="232" t="s">
        <v>281</v>
      </c>
      <c r="I78" s="232" t="s">
        <v>281</v>
      </c>
      <c r="J78" s="232" t="s">
        <v>281</v>
      </c>
      <c r="K78" s="232" t="s">
        <v>281</v>
      </c>
      <c r="L78" s="566">
        <v>3815</v>
      </c>
    </row>
    <row r="79" spans="1:12" ht="12.75" customHeight="1">
      <c r="A79" s="565"/>
      <c r="B79" s="232" t="s">
        <v>281</v>
      </c>
      <c r="C79" s="581" t="s">
        <v>9533</v>
      </c>
      <c r="D79" s="582" t="s">
        <v>9534</v>
      </c>
      <c r="E79" s="232" t="s">
        <v>281</v>
      </c>
      <c r="F79" s="232" t="s">
        <v>281</v>
      </c>
      <c r="G79" s="232" t="s">
        <v>281</v>
      </c>
      <c r="H79" s="232" t="s">
        <v>281</v>
      </c>
      <c r="I79" s="232" t="s">
        <v>281</v>
      </c>
      <c r="J79" s="232" t="s">
        <v>281</v>
      </c>
      <c r="K79" s="232" t="s">
        <v>281</v>
      </c>
      <c r="L79" s="566">
        <v>4588</v>
      </c>
    </row>
    <row r="80" spans="1:12" ht="12.75" customHeight="1">
      <c r="A80" s="565"/>
      <c r="B80" s="232" t="s">
        <v>281</v>
      </c>
      <c r="C80" s="581" t="s">
        <v>2162</v>
      </c>
      <c r="D80" s="582" t="s">
        <v>8995</v>
      </c>
      <c r="E80" s="232" t="s">
        <v>281</v>
      </c>
      <c r="F80" s="232" t="s">
        <v>281</v>
      </c>
      <c r="G80" s="232" t="s">
        <v>281</v>
      </c>
      <c r="H80" s="232" t="s">
        <v>281</v>
      </c>
      <c r="I80" s="232" t="s">
        <v>281</v>
      </c>
      <c r="J80" s="232" t="s">
        <v>281</v>
      </c>
      <c r="K80" s="232" t="s">
        <v>281</v>
      </c>
      <c r="L80" s="566">
        <v>4788</v>
      </c>
    </row>
    <row r="81" spans="1:12" ht="12.75" customHeight="1">
      <c r="A81" s="229"/>
      <c r="B81" s="232" t="s">
        <v>281</v>
      </c>
      <c r="C81" s="581" t="s">
        <v>882</v>
      </c>
      <c r="D81" s="582" t="s">
        <v>12086</v>
      </c>
      <c r="E81" s="232" t="s">
        <v>281</v>
      </c>
      <c r="F81" s="232" t="s">
        <v>281</v>
      </c>
      <c r="G81" s="232" t="s">
        <v>281</v>
      </c>
      <c r="H81" s="232" t="s">
        <v>281</v>
      </c>
      <c r="I81" s="232" t="s">
        <v>281</v>
      </c>
      <c r="J81" s="232" t="s">
        <v>281</v>
      </c>
      <c r="K81" s="232" t="s">
        <v>281</v>
      </c>
      <c r="L81" s="566">
        <v>3025</v>
      </c>
    </row>
    <row r="82" spans="1:12" ht="12.75" customHeight="1">
      <c r="A82" s="229"/>
      <c r="B82" s="565" t="s">
        <v>9374</v>
      </c>
      <c r="C82" s="581"/>
      <c r="D82" s="582" t="s">
        <v>8936</v>
      </c>
      <c r="E82" s="31">
        <v>240</v>
      </c>
      <c r="F82" s="228">
        <v>240</v>
      </c>
      <c r="G82" s="228">
        <v>350</v>
      </c>
      <c r="H82" s="228" t="s">
        <v>281</v>
      </c>
      <c r="I82" s="228" t="s">
        <v>281</v>
      </c>
      <c r="J82" s="477">
        <v>1.66</v>
      </c>
      <c r="K82" s="228" t="s">
        <v>281</v>
      </c>
      <c r="L82" s="566">
        <v>1475</v>
      </c>
    </row>
    <row r="83" spans="1:12" ht="12.75" customHeight="1">
      <c r="A83" s="229"/>
      <c r="B83" s="565" t="s">
        <v>9375</v>
      </c>
      <c r="C83" s="581"/>
      <c r="D83" s="582" t="s">
        <v>8937</v>
      </c>
      <c r="E83" s="31">
        <v>240</v>
      </c>
      <c r="F83" s="228">
        <v>240</v>
      </c>
      <c r="G83" s="228">
        <v>350</v>
      </c>
      <c r="H83" s="228" t="s">
        <v>281</v>
      </c>
      <c r="I83" s="228" t="s">
        <v>281</v>
      </c>
      <c r="J83" s="477">
        <v>1.66</v>
      </c>
      <c r="K83" s="228" t="s">
        <v>281</v>
      </c>
      <c r="L83" s="566">
        <v>1475</v>
      </c>
    </row>
    <row r="84" spans="1:12" ht="12.75" customHeight="1">
      <c r="A84" s="565"/>
      <c r="B84" s="565" t="s">
        <v>9376</v>
      </c>
      <c r="C84" s="581"/>
      <c r="D84" s="582" t="s">
        <v>9389</v>
      </c>
      <c r="E84" s="31">
        <v>240</v>
      </c>
      <c r="F84" s="228">
        <v>240</v>
      </c>
      <c r="G84" s="228">
        <v>350</v>
      </c>
      <c r="H84" s="228" t="s">
        <v>281</v>
      </c>
      <c r="I84" s="228" t="s">
        <v>281</v>
      </c>
      <c r="J84" s="477">
        <v>1.66</v>
      </c>
      <c r="K84" s="228" t="s">
        <v>281</v>
      </c>
      <c r="L84" s="566">
        <v>1475</v>
      </c>
    </row>
    <row r="85" spans="1:12" ht="12.75" customHeight="1">
      <c r="A85" s="565">
        <v>603015</v>
      </c>
      <c r="B85" s="565" t="s">
        <v>9377</v>
      </c>
      <c r="C85" s="581" t="s">
        <v>2084</v>
      </c>
      <c r="D85" s="582" t="s">
        <v>8938</v>
      </c>
      <c r="E85" s="31">
        <v>240</v>
      </c>
      <c r="F85" s="228">
        <v>240</v>
      </c>
      <c r="G85" s="228">
        <v>350</v>
      </c>
      <c r="H85" s="228" t="s">
        <v>281</v>
      </c>
      <c r="I85" s="228" t="s">
        <v>281</v>
      </c>
      <c r="J85" s="477">
        <v>1.66</v>
      </c>
      <c r="K85" s="228" t="s">
        <v>281</v>
      </c>
      <c r="L85" s="566">
        <v>1475</v>
      </c>
    </row>
    <row r="86" spans="1:12" ht="12.75" customHeight="1">
      <c r="A86" s="874" t="s">
        <v>9004</v>
      </c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</row>
    <row r="87" spans="1:12" ht="12.75" customHeight="1">
      <c r="A87" s="568"/>
      <c r="B87" s="569" t="s">
        <v>10878</v>
      </c>
      <c r="C87" s="581" t="s">
        <v>10879</v>
      </c>
      <c r="D87" s="582" t="s">
        <v>10879</v>
      </c>
      <c r="E87" s="31" t="s">
        <v>281</v>
      </c>
      <c r="F87" s="228">
        <v>430</v>
      </c>
      <c r="G87" s="228">
        <v>530</v>
      </c>
      <c r="H87" s="228" t="s">
        <v>281</v>
      </c>
      <c r="I87" s="228" t="s">
        <v>281</v>
      </c>
      <c r="J87" s="477">
        <f>(F87/1000)*(G87/1000)*(2/1000)*7850</f>
        <v>3.6</v>
      </c>
      <c r="K87" s="228" t="s">
        <v>281</v>
      </c>
      <c r="L87" s="481">
        <v>3960</v>
      </c>
    </row>
    <row r="88" spans="1:12" ht="12.75" customHeight="1">
      <c r="A88" s="569"/>
      <c r="B88" s="569" t="s">
        <v>10880</v>
      </c>
      <c r="C88" s="581" t="s">
        <v>10881</v>
      </c>
      <c r="D88" s="582" t="s">
        <v>10881</v>
      </c>
      <c r="E88" s="31" t="s">
        <v>281</v>
      </c>
      <c r="F88" s="228">
        <v>430</v>
      </c>
      <c r="G88" s="228">
        <v>555</v>
      </c>
      <c r="H88" s="228" t="s">
        <v>281</v>
      </c>
      <c r="I88" s="228" t="s">
        <v>281</v>
      </c>
      <c r="J88" s="477">
        <f t="shared" ref="J88:J98" si="0">(F88/1000)*(G88/1000)*(2/1000)*7850</f>
        <v>3.7</v>
      </c>
      <c r="K88" s="228" t="s">
        <v>281</v>
      </c>
      <c r="L88" s="481">
        <v>4070</v>
      </c>
    </row>
    <row r="89" spans="1:12" ht="12.75" customHeight="1">
      <c r="A89" s="569"/>
      <c r="B89" s="569" t="s">
        <v>10882</v>
      </c>
      <c r="C89" s="581" t="s">
        <v>10883</v>
      </c>
      <c r="D89" s="582" t="s">
        <v>10883</v>
      </c>
      <c r="E89" s="31" t="s">
        <v>281</v>
      </c>
      <c r="F89" s="228">
        <v>430</v>
      </c>
      <c r="G89" s="228">
        <v>580</v>
      </c>
      <c r="H89" s="228" t="s">
        <v>281</v>
      </c>
      <c r="I89" s="228" t="s">
        <v>281</v>
      </c>
      <c r="J89" s="477">
        <f t="shared" si="0"/>
        <v>3.9</v>
      </c>
      <c r="K89" s="228" t="s">
        <v>281</v>
      </c>
      <c r="L89" s="481">
        <v>4290</v>
      </c>
    </row>
    <row r="90" spans="1:12" ht="12.75" customHeight="1">
      <c r="A90" s="569"/>
      <c r="B90" s="569" t="s">
        <v>10884</v>
      </c>
      <c r="C90" s="581" t="s">
        <v>10885</v>
      </c>
      <c r="D90" s="582" t="s">
        <v>10885</v>
      </c>
      <c r="E90" s="31" t="s">
        <v>281</v>
      </c>
      <c r="F90" s="228">
        <v>430</v>
      </c>
      <c r="G90" s="228">
        <v>605</v>
      </c>
      <c r="H90" s="228" t="s">
        <v>281</v>
      </c>
      <c r="I90" s="228" t="s">
        <v>281</v>
      </c>
      <c r="J90" s="477">
        <f t="shared" si="0"/>
        <v>4.0999999999999996</v>
      </c>
      <c r="K90" s="228" t="s">
        <v>281</v>
      </c>
      <c r="L90" s="481">
        <v>4510</v>
      </c>
    </row>
    <row r="91" spans="1:12" ht="12.75" customHeight="1">
      <c r="A91" s="568"/>
      <c r="B91" s="569" t="s">
        <v>10886</v>
      </c>
      <c r="C91" s="581" t="s">
        <v>10887</v>
      </c>
      <c r="D91" s="582" t="s">
        <v>10887</v>
      </c>
      <c r="E91" s="31" t="s">
        <v>281</v>
      </c>
      <c r="F91" s="228">
        <v>430</v>
      </c>
      <c r="G91" s="228">
        <v>630</v>
      </c>
      <c r="H91" s="228" t="s">
        <v>281</v>
      </c>
      <c r="I91" s="228" t="s">
        <v>281</v>
      </c>
      <c r="J91" s="477">
        <f t="shared" si="0"/>
        <v>4.3</v>
      </c>
      <c r="K91" s="228" t="s">
        <v>281</v>
      </c>
      <c r="L91" s="481">
        <v>4730</v>
      </c>
    </row>
    <row r="92" spans="1:12" ht="12.75" customHeight="1">
      <c r="A92" s="569"/>
      <c r="B92" s="569" t="s">
        <v>10888</v>
      </c>
      <c r="C92" s="581" t="s">
        <v>10889</v>
      </c>
      <c r="D92" s="582" t="s">
        <v>10889</v>
      </c>
      <c r="E92" s="31" t="s">
        <v>281</v>
      </c>
      <c r="F92" s="228">
        <v>430</v>
      </c>
      <c r="G92" s="228">
        <v>655</v>
      </c>
      <c r="H92" s="228" t="s">
        <v>281</v>
      </c>
      <c r="I92" s="228" t="s">
        <v>281</v>
      </c>
      <c r="J92" s="477">
        <f t="shared" si="0"/>
        <v>4.4000000000000004</v>
      </c>
      <c r="K92" s="228" t="s">
        <v>281</v>
      </c>
      <c r="L92" s="481">
        <v>4840</v>
      </c>
    </row>
    <row r="93" spans="1:12" ht="12.75" customHeight="1">
      <c r="A93" s="569"/>
      <c r="B93" s="569" t="s">
        <v>10890</v>
      </c>
      <c r="C93" s="581" t="s">
        <v>10891</v>
      </c>
      <c r="D93" s="582" t="s">
        <v>10891</v>
      </c>
      <c r="E93" s="31" t="s">
        <v>281</v>
      </c>
      <c r="F93" s="228">
        <v>430</v>
      </c>
      <c r="G93" s="228">
        <v>680</v>
      </c>
      <c r="H93" s="228" t="s">
        <v>281</v>
      </c>
      <c r="I93" s="228" t="s">
        <v>281</v>
      </c>
      <c r="J93" s="477">
        <f t="shared" si="0"/>
        <v>4.5999999999999996</v>
      </c>
      <c r="K93" s="228" t="s">
        <v>281</v>
      </c>
      <c r="L93" s="481">
        <v>5060</v>
      </c>
    </row>
    <row r="94" spans="1:12" ht="12.75" customHeight="1">
      <c r="A94" s="569"/>
      <c r="B94" s="569" t="s">
        <v>10892</v>
      </c>
      <c r="C94" s="581" t="s">
        <v>10893</v>
      </c>
      <c r="D94" s="582" t="s">
        <v>10893</v>
      </c>
      <c r="E94" s="31" t="s">
        <v>281</v>
      </c>
      <c r="F94" s="228">
        <v>430</v>
      </c>
      <c r="G94" s="228">
        <v>705</v>
      </c>
      <c r="H94" s="228" t="s">
        <v>281</v>
      </c>
      <c r="I94" s="228" t="s">
        <v>281</v>
      </c>
      <c r="J94" s="477">
        <f t="shared" si="0"/>
        <v>4.8</v>
      </c>
      <c r="K94" s="228" t="s">
        <v>281</v>
      </c>
      <c r="L94" s="481">
        <v>5280</v>
      </c>
    </row>
    <row r="95" spans="1:12" ht="12.75" customHeight="1">
      <c r="A95" s="568"/>
      <c r="B95" s="569" t="s">
        <v>10894</v>
      </c>
      <c r="C95" s="581" t="s">
        <v>10895</v>
      </c>
      <c r="D95" s="582" t="s">
        <v>10895</v>
      </c>
      <c r="E95" s="31" t="s">
        <v>281</v>
      </c>
      <c r="F95" s="228">
        <v>430</v>
      </c>
      <c r="G95" s="228">
        <v>730</v>
      </c>
      <c r="H95" s="228" t="s">
        <v>281</v>
      </c>
      <c r="I95" s="228" t="s">
        <v>281</v>
      </c>
      <c r="J95" s="477">
        <f t="shared" si="0"/>
        <v>4.9000000000000004</v>
      </c>
      <c r="K95" s="228" t="s">
        <v>281</v>
      </c>
      <c r="L95" s="481">
        <v>5390</v>
      </c>
    </row>
    <row r="96" spans="1:12" ht="12.75" customHeight="1">
      <c r="A96" s="569"/>
      <c r="B96" s="569" t="s">
        <v>10896</v>
      </c>
      <c r="C96" s="581" t="s">
        <v>10897</v>
      </c>
      <c r="D96" s="582" t="s">
        <v>10897</v>
      </c>
      <c r="E96" s="31" t="s">
        <v>281</v>
      </c>
      <c r="F96" s="228">
        <v>430</v>
      </c>
      <c r="G96" s="228">
        <v>755</v>
      </c>
      <c r="H96" s="228" t="s">
        <v>281</v>
      </c>
      <c r="I96" s="228" t="s">
        <v>281</v>
      </c>
      <c r="J96" s="477">
        <f t="shared" si="0"/>
        <v>5.0999999999999996</v>
      </c>
      <c r="K96" s="228" t="s">
        <v>281</v>
      </c>
      <c r="L96" s="481">
        <v>5610</v>
      </c>
    </row>
    <row r="97" spans="1:12" ht="12.75" customHeight="1">
      <c r="A97" s="569"/>
      <c r="B97" s="569" t="s">
        <v>10898</v>
      </c>
      <c r="C97" s="581" t="s">
        <v>10899</v>
      </c>
      <c r="D97" s="582" t="s">
        <v>10899</v>
      </c>
      <c r="E97" s="31" t="s">
        <v>281</v>
      </c>
      <c r="F97" s="228">
        <v>430</v>
      </c>
      <c r="G97" s="228">
        <v>780</v>
      </c>
      <c r="H97" s="228" t="s">
        <v>281</v>
      </c>
      <c r="I97" s="228" t="s">
        <v>281</v>
      </c>
      <c r="J97" s="477">
        <f t="shared" si="0"/>
        <v>5.3</v>
      </c>
      <c r="K97" s="228" t="s">
        <v>281</v>
      </c>
      <c r="L97" s="481">
        <v>5830</v>
      </c>
    </row>
    <row r="98" spans="1:12" ht="12.75" customHeight="1" thickBot="1">
      <c r="A98" s="570"/>
      <c r="B98" s="570" t="s">
        <v>10900</v>
      </c>
      <c r="C98" s="585" t="s">
        <v>10901</v>
      </c>
      <c r="D98" s="586" t="s">
        <v>10901</v>
      </c>
      <c r="E98" s="365" t="s">
        <v>281</v>
      </c>
      <c r="F98" s="387">
        <v>430</v>
      </c>
      <c r="G98" s="387">
        <v>805</v>
      </c>
      <c r="H98" s="387" t="s">
        <v>281</v>
      </c>
      <c r="I98" s="387" t="s">
        <v>281</v>
      </c>
      <c r="J98" s="513">
        <f t="shared" si="0"/>
        <v>5.4</v>
      </c>
      <c r="K98" s="387" t="s">
        <v>281</v>
      </c>
      <c r="L98" s="572">
        <v>5940</v>
      </c>
    </row>
    <row r="99" spans="1:12" ht="12.75" customHeight="1">
      <c r="A99" s="573"/>
      <c r="B99" s="574" t="s">
        <v>10902</v>
      </c>
      <c r="C99" s="588" t="s">
        <v>10903</v>
      </c>
      <c r="D99" s="589" t="s">
        <v>10903</v>
      </c>
      <c r="E99" s="363" t="s">
        <v>281</v>
      </c>
      <c r="F99" s="386">
        <v>430</v>
      </c>
      <c r="G99" s="386">
        <v>530</v>
      </c>
      <c r="H99" s="386" t="s">
        <v>281</v>
      </c>
      <c r="I99" s="386" t="s">
        <v>281</v>
      </c>
      <c r="J99" s="514">
        <v>3.6</v>
      </c>
      <c r="K99" s="386" t="s">
        <v>281</v>
      </c>
      <c r="L99" s="576">
        <v>3960</v>
      </c>
    </row>
    <row r="100" spans="1:12" ht="12.75" customHeight="1">
      <c r="A100" s="569"/>
      <c r="B100" s="569" t="s">
        <v>10904</v>
      </c>
      <c r="C100" s="581" t="s">
        <v>10905</v>
      </c>
      <c r="D100" s="582" t="s">
        <v>10905</v>
      </c>
      <c r="E100" s="31" t="s">
        <v>281</v>
      </c>
      <c r="F100" s="228">
        <v>430</v>
      </c>
      <c r="G100" s="228">
        <v>530</v>
      </c>
      <c r="H100" s="228" t="s">
        <v>281</v>
      </c>
      <c r="I100" s="228" t="s">
        <v>281</v>
      </c>
      <c r="J100" s="514">
        <v>3.6</v>
      </c>
      <c r="K100" s="228" t="s">
        <v>281</v>
      </c>
      <c r="L100" s="481">
        <v>3960</v>
      </c>
    </row>
    <row r="101" spans="1:12" ht="12.75" customHeight="1">
      <c r="A101" s="569"/>
      <c r="B101" s="569" t="s">
        <v>10906</v>
      </c>
      <c r="C101" s="581" t="s">
        <v>10907</v>
      </c>
      <c r="D101" s="582" t="s">
        <v>10907</v>
      </c>
      <c r="E101" s="31" t="s">
        <v>281</v>
      </c>
      <c r="F101" s="228">
        <v>430</v>
      </c>
      <c r="G101" s="228">
        <v>530</v>
      </c>
      <c r="H101" s="228" t="s">
        <v>281</v>
      </c>
      <c r="I101" s="228" t="s">
        <v>281</v>
      </c>
      <c r="J101" s="514">
        <v>3.6</v>
      </c>
      <c r="K101" s="228" t="s">
        <v>281</v>
      </c>
      <c r="L101" s="481">
        <v>3960</v>
      </c>
    </row>
    <row r="102" spans="1:12" ht="12.75" customHeight="1">
      <c r="A102" s="569"/>
      <c r="B102" s="569" t="s">
        <v>10908</v>
      </c>
      <c r="C102" s="581" t="s">
        <v>10909</v>
      </c>
      <c r="D102" s="582" t="s">
        <v>10909</v>
      </c>
      <c r="E102" s="31" t="s">
        <v>281</v>
      </c>
      <c r="F102" s="228">
        <v>430</v>
      </c>
      <c r="G102" s="228">
        <v>555</v>
      </c>
      <c r="H102" s="228" t="s">
        <v>281</v>
      </c>
      <c r="I102" s="228" t="s">
        <v>281</v>
      </c>
      <c r="J102" s="514">
        <v>3.7</v>
      </c>
      <c r="K102" s="228" t="s">
        <v>281</v>
      </c>
      <c r="L102" s="481">
        <v>4070</v>
      </c>
    </row>
    <row r="103" spans="1:12" ht="12.75" customHeight="1">
      <c r="A103" s="568"/>
      <c r="B103" s="569" t="s">
        <v>10910</v>
      </c>
      <c r="C103" s="581" t="s">
        <v>10911</v>
      </c>
      <c r="D103" s="582" t="s">
        <v>10911</v>
      </c>
      <c r="E103" s="31" t="s">
        <v>281</v>
      </c>
      <c r="F103" s="228">
        <v>430</v>
      </c>
      <c r="G103" s="228">
        <v>555</v>
      </c>
      <c r="H103" s="228" t="s">
        <v>281</v>
      </c>
      <c r="I103" s="228" t="s">
        <v>281</v>
      </c>
      <c r="J103" s="514">
        <v>3.7</v>
      </c>
      <c r="K103" s="228" t="s">
        <v>281</v>
      </c>
      <c r="L103" s="481">
        <v>4070</v>
      </c>
    </row>
    <row r="104" spans="1:12" ht="12.75" customHeight="1">
      <c r="A104" s="569"/>
      <c r="B104" s="569" t="s">
        <v>10912</v>
      </c>
      <c r="C104" s="581" t="s">
        <v>10913</v>
      </c>
      <c r="D104" s="582" t="s">
        <v>10913</v>
      </c>
      <c r="E104" s="31" t="s">
        <v>281</v>
      </c>
      <c r="F104" s="228">
        <v>430</v>
      </c>
      <c r="G104" s="228">
        <v>555</v>
      </c>
      <c r="H104" s="228" t="s">
        <v>281</v>
      </c>
      <c r="I104" s="228" t="s">
        <v>281</v>
      </c>
      <c r="J104" s="514">
        <v>3.7</v>
      </c>
      <c r="K104" s="228" t="s">
        <v>281</v>
      </c>
      <c r="L104" s="481">
        <v>4070</v>
      </c>
    </row>
    <row r="105" spans="1:12" ht="12.75" customHeight="1">
      <c r="A105" s="569"/>
      <c r="B105" s="569" t="s">
        <v>10914</v>
      </c>
      <c r="C105" s="581" t="s">
        <v>10915</v>
      </c>
      <c r="D105" s="582" t="s">
        <v>10915</v>
      </c>
      <c r="E105" s="31" t="s">
        <v>281</v>
      </c>
      <c r="F105" s="228">
        <v>430</v>
      </c>
      <c r="G105" s="228">
        <v>580</v>
      </c>
      <c r="H105" s="228" t="s">
        <v>281</v>
      </c>
      <c r="I105" s="228" t="s">
        <v>281</v>
      </c>
      <c r="J105" s="514">
        <v>3.9</v>
      </c>
      <c r="K105" s="228" t="s">
        <v>281</v>
      </c>
      <c r="L105" s="481">
        <v>4290</v>
      </c>
    </row>
    <row r="106" spans="1:12" ht="12.75" customHeight="1">
      <c r="A106" s="569"/>
      <c r="B106" s="569" t="s">
        <v>10916</v>
      </c>
      <c r="C106" s="581" t="s">
        <v>10917</v>
      </c>
      <c r="D106" s="582" t="s">
        <v>10917</v>
      </c>
      <c r="E106" s="31" t="s">
        <v>281</v>
      </c>
      <c r="F106" s="228">
        <v>430</v>
      </c>
      <c r="G106" s="228">
        <v>580</v>
      </c>
      <c r="H106" s="228" t="s">
        <v>281</v>
      </c>
      <c r="I106" s="228" t="s">
        <v>281</v>
      </c>
      <c r="J106" s="514">
        <v>3.9</v>
      </c>
      <c r="K106" s="228" t="s">
        <v>281</v>
      </c>
      <c r="L106" s="481">
        <v>4290</v>
      </c>
    </row>
    <row r="107" spans="1:12" ht="12.75" customHeight="1">
      <c r="A107" s="568"/>
      <c r="B107" s="569" t="s">
        <v>10918</v>
      </c>
      <c r="C107" s="581" t="s">
        <v>10919</v>
      </c>
      <c r="D107" s="582" t="s">
        <v>10919</v>
      </c>
      <c r="E107" s="31" t="s">
        <v>281</v>
      </c>
      <c r="F107" s="228">
        <v>430</v>
      </c>
      <c r="G107" s="228">
        <v>580</v>
      </c>
      <c r="H107" s="228" t="s">
        <v>281</v>
      </c>
      <c r="I107" s="228" t="s">
        <v>281</v>
      </c>
      <c r="J107" s="514">
        <v>3.9</v>
      </c>
      <c r="K107" s="228" t="s">
        <v>281</v>
      </c>
      <c r="L107" s="481">
        <v>4290</v>
      </c>
    </row>
    <row r="108" spans="1:12" ht="12.75" customHeight="1">
      <c r="A108" s="569"/>
      <c r="B108" s="569" t="s">
        <v>10920</v>
      </c>
      <c r="C108" s="581" t="s">
        <v>10921</v>
      </c>
      <c r="D108" s="582" t="s">
        <v>10921</v>
      </c>
      <c r="E108" s="31" t="s">
        <v>281</v>
      </c>
      <c r="F108" s="228">
        <v>430</v>
      </c>
      <c r="G108" s="228">
        <v>605</v>
      </c>
      <c r="H108" s="228" t="s">
        <v>281</v>
      </c>
      <c r="I108" s="228" t="s">
        <v>281</v>
      </c>
      <c r="J108" s="514">
        <v>4.0999999999999996</v>
      </c>
      <c r="K108" s="228" t="s">
        <v>281</v>
      </c>
      <c r="L108" s="481">
        <v>4510</v>
      </c>
    </row>
    <row r="109" spans="1:12" ht="12.75" customHeight="1">
      <c r="A109" s="569"/>
      <c r="B109" s="569" t="s">
        <v>10922</v>
      </c>
      <c r="C109" s="581" t="s">
        <v>10923</v>
      </c>
      <c r="D109" s="582" t="s">
        <v>10923</v>
      </c>
      <c r="E109" s="31" t="s">
        <v>281</v>
      </c>
      <c r="F109" s="228">
        <v>430</v>
      </c>
      <c r="G109" s="228">
        <v>605</v>
      </c>
      <c r="H109" s="228" t="s">
        <v>281</v>
      </c>
      <c r="I109" s="228" t="s">
        <v>281</v>
      </c>
      <c r="J109" s="514">
        <v>4.0999999999999996</v>
      </c>
      <c r="K109" s="228" t="s">
        <v>281</v>
      </c>
      <c r="L109" s="481">
        <v>4510</v>
      </c>
    </row>
    <row r="110" spans="1:12" ht="12.75" customHeight="1">
      <c r="A110" s="569"/>
      <c r="B110" s="569" t="s">
        <v>10924</v>
      </c>
      <c r="C110" s="581" t="s">
        <v>10925</v>
      </c>
      <c r="D110" s="582" t="s">
        <v>10925</v>
      </c>
      <c r="E110" s="31" t="s">
        <v>281</v>
      </c>
      <c r="F110" s="228">
        <v>430</v>
      </c>
      <c r="G110" s="228">
        <v>605</v>
      </c>
      <c r="H110" s="228" t="s">
        <v>281</v>
      </c>
      <c r="I110" s="228" t="s">
        <v>281</v>
      </c>
      <c r="J110" s="514">
        <v>4.0999999999999996</v>
      </c>
      <c r="K110" s="228" t="s">
        <v>281</v>
      </c>
      <c r="L110" s="481">
        <v>4510</v>
      </c>
    </row>
    <row r="111" spans="1:12" ht="12.75" customHeight="1">
      <c r="A111" s="568"/>
      <c r="B111" s="569" t="s">
        <v>10926</v>
      </c>
      <c r="C111" s="581" t="s">
        <v>10927</v>
      </c>
      <c r="D111" s="582" t="s">
        <v>10927</v>
      </c>
      <c r="E111" s="31" t="s">
        <v>281</v>
      </c>
      <c r="F111" s="228">
        <v>430</v>
      </c>
      <c r="G111" s="228">
        <v>630</v>
      </c>
      <c r="H111" s="228" t="s">
        <v>281</v>
      </c>
      <c r="I111" s="228" t="s">
        <v>281</v>
      </c>
      <c r="J111" s="514">
        <v>4.3</v>
      </c>
      <c r="K111" s="228" t="s">
        <v>281</v>
      </c>
      <c r="L111" s="481">
        <v>4730</v>
      </c>
    </row>
    <row r="112" spans="1:12" ht="12.75" customHeight="1">
      <c r="A112" s="569"/>
      <c r="B112" s="569" t="s">
        <v>10928</v>
      </c>
      <c r="C112" s="581" t="s">
        <v>10929</v>
      </c>
      <c r="D112" s="582" t="s">
        <v>10929</v>
      </c>
      <c r="E112" s="31" t="s">
        <v>281</v>
      </c>
      <c r="F112" s="228">
        <v>430</v>
      </c>
      <c r="G112" s="228">
        <v>630</v>
      </c>
      <c r="H112" s="228" t="s">
        <v>281</v>
      </c>
      <c r="I112" s="228" t="s">
        <v>281</v>
      </c>
      <c r="J112" s="514">
        <v>4.3</v>
      </c>
      <c r="K112" s="228" t="s">
        <v>281</v>
      </c>
      <c r="L112" s="481">
        <v>4730</v>
      </c>
    </row>
    <row r="113" spans="1:12" ht="12.75" customHeight="1">
      <c r="A113" s="569"/>
      <c r="B113" s="569" t="s">
        <v>10930</v>
      </c>
      <c r="C113" s="581" t="s">
        <v>10931</v>
      </c>
      <c r="D113" s="582" t="s">
        <v>10931</v>
      </c>
      <c r="E113" s="31" t="s">
        <v>281</v>
      </c>
      <c r="F113" s="228">
        <v>430</v>
      </c>
      <c r="G113" s="228">
        <v>630</v>
      </c>
      <c r="H113" s="228" t="s">
        <v>281</v>
      </c>
      <c r="I113" s="228" t="s">
        <v>281</v>
      </c>
      <c r="J113" s="514">
        <v>4.3</v>
      </c>
      <c r="K113" s="228" t="s">
        <v>281</v>
      </c>
      <c r="L113" s="481">
        <v>4730</v>
      </c>
    </row>
    <row r="114" spans="1:12" ht="12.75" customHeight="1">
      <c r="A114" s="569"/>
      <c r="B114" s="569" t="s">
        <v>10932</v>
      </c>
      <c r="C114" s="581" t="s">
        <v>10933</v>
      </c>
      <c r="D114" s="582" t="s">
        <v>10933</v>
      </c>
      <c r="E114" s="31" t="s">
        <v>281</v>
      </c>
      <c r="F114" s="228">
        <v>430</v>
      </c>
      <c r="G114" s="228">
        <v>655</v>
      </c>
      <c r="H114" s="228" t="s">
        <v>281</v>
      </c>
      <c r="I114" s="228" t="s">
        <v>281</v>
      </c>
      <c r="J114" s="514">
        <v>4.4000000000000004</v>
      </c>
      <c r="K114" s="228" t="s">
        <v>281</v>
      </c>
      <c r="L114" s="481">
        <v>4840</v>
      </c>
    </row>
    <row r="115" spans="1:12" ht="12.75" customHeight="1">
      <c r="A115" s="568"/>
      <c r="B115" s="569" t="s">
        <v>10934</v>
      </c>
      <c r="C115" s="581" t="s">
        <v>10935</v>
      </c>
      <c r="D115" s="582" t="s">
        <v>10935</v>
      </c>
      <c r="E115" s="31" t="s">
        <v>281</v>
      </c>
      <c r="F115" s="228">
        <v>430</v>
      </c>
      <c r="G115" s="228">
        <v>655</v>
      </c>
      <c r="H115" s="228" t="s">
        <v>281</v>
      </c>
      <c r="I115" s="228" t="s">
        <v>281</v>
      </c>
      <c r="J115" s="514">
        <v>4.4000000000000004</v>
      </c>
      <c r="K115" s="228" t="s">
        <v>281</v>
      </c>
      <c r="L115" s="481">
        <v>4840</v>
      </c>
    </row>
    <row r="116" spans="1:12" ht="12.75" customHeight="1">
      <c r="A116" s="569"/>
      <c r="B116" s="569" t="s">
        <v>10936</v>
      </c>
      <c r="C116" s="581" t="s">
        <v>10937</v>
      </c>
      <c r="D116" s="582" t="s">
        <v>10937</v>
      </c>
      <c r="E116" s="31" t="s">
        <v>281</v>
      </c>
      <c r="F116" s="228">
        <v>430</v>
      </c>
      <c r="G116" s="228">
        <v>655</v>
      </c>
      <c r="H116" s="228" t="s">
        <v>281</v>
      </c>
      <c r="I116" s="228" t="s">
        <v>281</v>
      </c>
      <c r="J116" s="514">
        <v>4.4000000000000004</v>
      </c>
      <c r="K116" s="228" t="s">
        <v>281</v>
      </c>
      <c r="L116" s="481">
        <v>4840</v>
      </c>
    </row>
    <row r="117" spans="1:12" ht="12.75" customHeight="1">
      <c r="A117" s="569"/>
      <c r="B117" s="569" t="s">
        <v>10938</v>
      </c>
      <c r="C117" s="581" t="s">
        <v>10939</v>
      </c>
      <c r="D117" s="582" t="s">
        <v>10939</v>
      </c>
      <c r="E117" s="31" t="s">
        <v>281</v>
      </c>
      <c r="F117" s="228">
        <v>430</v>
      </c>
      <c r="G117" s="228">
        <v>680</v>
      </c>
      <c r="H117" s="228" t="s">
        <v>281</v>
      </c>
      <c r="I117" s="228" t="s">
        <v>281</v>
      </c>
      <c r="J117" s="514">
        <v>4.5999999999999996</v>
      </c>
      <c r="K117" s="228" t="s">
        <v>281</v>
      </c>
      <c r="L117" s="481">
        <v>5060</v>
      </c>
    </row>
    <row r="118" spans="1:12" ht="12.75" customHeight="1">
      <c r="A118" s="569"/>
      <c r="B118" s="569" t="s">
        <v>10940</v>
      </c>
      <c r="C118" s="581" t="s">
        <v>10941</v>
      </c>
      <c r="D118" s="582" t="s">
        <v>10941</v>
      </c>
      <c r="E118" s="31" t="s">
        <v>281</v>
      </c>
      <c r="F118" s="228">
        <v>430</v>
      </c>
      <c r="G118" s="228">
        <v>680</v>
      </c>
      <c r="H118" s="228" t="s">
        <v>281</v>
      </c>
      <c r="I118" s="228" t="s">
        <v>281</v>
      </c>
      <c r="J118" s="514">
        <v>4.5999999999999996</v>
      </c>
      <c r="K118" s="228" t="s">
        <v>281</v>
      </c>
      <c r="L118" s="481">
        <v>5060</v>
      </c>
    </row>
    <row r="119" spans="1:12" ht="12.75" customHeight="1">
      <c r="A119" s="568"/>
      <c r="B119" s="569" t="s">
        <v>10942</v>
      </c>
      <c r="C119" s="581" t="s">
        <v>10943</v>
      </c>
      <c r="D119" s="582" t="s">
        <v>10943</v>
      </c>
      <c r="E119" s="31" t="s">
        <v>281</v>
      </c>
      <c r="F119" s="228">
        <v>430</v>
      </c>
      <c r="G119" s="228">
        <v>680</v>
      </c>
      <c r="H119" s="228" t="s">
        <v>281</v>
      </c>
      <c r="I119" s="228" t="s">
        <v>281</v>
      </c>
      <c r="J119" s="514">
        <v>4.5999999999999996</v>
      </c>
      <c r="K119" s="228" t="s">
        <v>281</v>
      </c>
      <c r="L119" s="481">
        <v>5060</v>
      </c>
    </row>
    <row r="120" spans="1:12" ht="12.75" customHeight="1">
      <c r="A120" s="569"/>
      <c r="B120" s="569" t="s">
        <v>10944</v>
      </c>
      <c r="C120" s="581" t="s">
        <v>10945</v>
      </c>
      <c r="D120" s="582" t="s">
        <v>10945</v>
      </c>
      <c r="E120" s="31" t="s">
        <v>281</v>
      </c>
      <c r="F120" s="228">
        <v>430</v>
      </c>
      <c r="G120" s="228">
        <v>705</v>
      </c>
      <c r="H120" s="228" t="s">
        <v>281</v>
      </c>
      <c r="I120" s="228" t="s">
        <v>281</v>
      </c>
      <c r="J120" s="514">
        <v>4.8</v>
      </c>
      <c r="K120" s="228" t="s">
        <v>281</v>
      </c>
      <c r="L120" s="481">
        <v>5280</v>
      </c>
    </row>
    <row r="121" spans="1:12" ht="12.75" customHeight="1">
      <c r="A121" s="569"/>
      <c r="B121" s="569" t="s">
        <v>10946</v>
      </c>
      <c r="C121" s="581" t="s">
        <v>10947</v>
      </c>
      <c r="D121" s="582" t="s">
        <v>10947</v>
      </c>
      <c r="E121" s="31" t="s">
        <v>281</v>
      </c>
      <c r="F121" s="228">
        <v>430</v>
      </c>
      <c r="G121" s="228">
        <v>705</v>
      </c>
      <c r="H121" s="228" t="s">
        <v>281</v>
      </c>
      <c r="I121" s="228" t="s">
        <v>281</v>
      </c>
      <c r="J121" s="514">
        <v>4.8</v>
      </c>
      <c r="K121" s="228" t="s">
        <v>281</v>
      </c>
      <c r="L121" s="481">
        <v>5280</v>
      </c>
    </row>
    <row r="122" spans="1:12" ht="12.75" customHeight="1">
      <c r="A122" s="569"/>
      <c r="B122" s="569" t="s">
        <v>10948</v>
      </c>
      <c r="C122" s="581" t="s">
        <v>10949</v>
      </c>
      <c r="D122" s="582" t="s">
        <v>10949</v>
      </c>
      <c r="E122" s="31" t="s">
        <v>281</v>
      </c>
      <c r="F122" s="228">
        <v>430</v>
      </c>
      <c r="G122" s="228">
        <v>705</v>
      </c>
      <c r="H122" s="228" t="s">
        <v>281</v>
      </c>
      <c r="I122" s="228" t="s">
        <v>281</v>
      </c>
      <c r="J122" s="514">
        <v>4.8</v>
      </c>
      <c r="K122" s="228" t="s">
        <v>281</v>
      </c>
      <c r="L122" s="481">
        <v>5280</v>
      </c>
    </row>
    <row r="123" spans="1:12" ht="12.75" customHeight="1">
      <c r="A123" s="568"/>
      <c r="B123" s="569" t="s">
        <v>10950</v>
      </c>
      <c r="C123" s="581" t="s">
        <v>10951</v>
      </c>
      <c r="D123" s="582" t="s">
        <v>10951</v>
      </c>
      <c r="E123" s="31" t="s">
        <v>281</v>
      </c>
      <c r="F123" s="228">
        <v>430</v>
      </c>
      <c r="G123" s="228">
        <v>730</v>
      </c>
      <c r="H123" s="228" t="s">
        <v>281</v>
      </c>
      <c r="I123" s="228" t="s">
        <v>281</v>
      </c>
      <c r="J123" s="514">
        <v>4.9000000000000004</v>
      </c>
      <c r="K123" s="228" t="s">
        <v>281</v>
      </c>
      <c r="L123" s="481">
        <v>5390</v>
      </c>
    </row>
    <row r="124" spans="1:12" ht="12.75" customHeight="1">
      <c r="A124" s="569"/>
      <c r="B124" s="569" t="s">
        <v>10952</v>
      </c>
      <c r="C124" s="581" t="s">
        <v>10953</v>
      </c>
      <c r="D124" s="582" t="s">
        <v>10953</v>
      </c>
      <c r="E124" s="31" t="s">
        <v>281</v>
      </c>
      <c r="F124" s="228">
        <v>430</v>
      </c>
      <c r="G124" s="228">
        <v>730</v>
      </c>
      <c r="H124" s="228" t="s">
        <v>281</v>
      </c>
      <c r="I124" s="228" t="s">
        <v>281</v>
      </c>
      <c r="J124" s="514">
        <v>4.9000000000000004</v>
      </c>
      <c r="K124" s="228" t="s">
        <v>281</v>
      </c>
      <c r="L124" s="481">
        <v>5390</v>
      </c>
    </row>
    <row r="125" spans="1:12" ht="12.75" customHeight="1">
      <c r="A125" s="569"/>
      <c r="B125" s="569" t="s">
        <v>10954</v>
      </c>
      <c r="C125" s="581" t="s">
        <v>10955</v>
      </c>
      <c r="D125" s="582" t="s">
        <v>10955</v>
      </c>
      <c r="E125" s="31" t="s">
        <v>281</v>
      </c>
      <c r="F125" s="228">
        <v>430</v>
      </c>
      <c r="G125" s="228">
        <v>730</v>
      </c>
      <c r="H125" s="228" t="s">
        <v>281</v>
      </c>
      <c r="I125" s="228" t="s">
        <v>281</v>
      </c>
      <c r="J125" s="514">
        <v>4.9000000000000004</v>
      </c>
      <c r="K125" s="228" t="s">
        <v>281</v>
      </c>
      <c r="L125" s="481">
        <v>5390</v>
      </c>
    </row>
    <row r="126" spans="1:12" ht="12.75" customHeight="1">
      <c r="A126" s="569"/>
      <c r="B126" s="569" t="s">
        <v>10956</v>
      </c>
      <c r="C126" s="581" t="s">
        <v>10957</v>
      </c>
      <c r="D126" s="582" t="s">
        <v>10957</v>
      </c>
      <c r="E126" s="31" t="s">
        <v>281</v>
      </c>
      <c r="F126" s="228">
        <v>430</v>
      </c>
      <c r="G126" s="228">
        <v>755</v>
      </c>
      <c r="H126" s="228" t="s">
        <v>281</v>
      </c>
      <c r="I126" s="228" t="s">
        <v>281</v>
      </c>
      <c r="J126" s="514">
        <v>5.0999999999999996</v>
      </c>
      <c r="K126" s="228" t="s">
        <v>281</v>
      </c>
      <c r="L126" s="481">
        <v>5610</v>
      </c>
    </row>
    <row r="127" spans="1:12" ht="12.75" customHeight="1">
      <c r="A127" s="568"/>
      <c r="B127" s="569" t="s">
        <v>10958</v>
      </c>
      <c r="C127" s="581" t="s">
        <v>10959</v>
      </c>
      <c r="D127" s="582" t="s">
        <v>10959</v>
      </c>
      <c r="E127" s="31" t="s">
        <v>281</v>
      </c>
      <c r="F127" s="228">
        <v>430</v>
      </c>
      <c r="G127" s="228">
        <v>755</v>
      </c>
      <c r="H127" s="228" t="s">
        <v>281</v>
      </c>
      <c r="I127" s="228" t="s">
        <v>281</v>
      </c>
      <c r="J127" s="514">
        <v>5.0999999999999996</v>
      </c>
      <c r="K127" s="228" t="s">
        <v>281</v>
      </c>
      <c r="L127" s="481">
        <v>5610</v>
      </c>
    </row>
    <row r="128" spans="1:12" ht="12.75" customHeight="1">
      <c r="A128" s="569"/>
      <c r="B128" s="569" t="s">
        <v>10960</v>
      </c>
      <c r="C128" s="581" t="s">
        <v>10961</v>
      </c>
      <c r="D128" s="582" t="s">
        <v>10961</v>
      </c>
      <c r="E128" s="31" t="s">
        <v>281</v>
      </c>
      <c r="F128" s="228">
        <v>430</v>
      </c>
      <c r="G128" s="228">
        <v>755</v>
      </c>
      <c r="H128" s="228" t="s">
        <v>281</v>
      </c>
      <c r="I128" s="228" t="s">
        <v>281</v>
      </c>
      <c r="J128" s="514">
        <v>5.0999999999999996</v>
      </c>
      <c r="K128" s="228" t="s">
        <v>281</v>
      </c>
      <c r="L128" s="481">
        <v>5610</v>
      </c>
    </row>
    <row r="129" spans="1:12" ht="12.75" customHeight="1">
      <c r="A129" s="569"/>
      <c r="B129" s="569" t="s">
        <v>10962</v>
      </c>
      <c r="C129" s="581" t="s">
        <v>10963</v>
      </c>
      <c r="D129" s="582" t="s">
        <v>10963</v>
      </c>
      <c r="E129" s="31" t="s">
        <v>281</v>
      </c>
      <c r="F129" s="228">
        <v>430</v>
      </c>
      <c r="G129" s="228">
        <v>780</v>
      </c>
      <c r="H129" s="228" t="s">
        <v>281</v>
      </c>
      <c r="I129" s="228" t="s">
        <v>281</v>
      </c>
      <c r="J129" s="514">
        <v>5.3</v>
      </c>
      <c r="K129" s="228" t="s">
        <v>281</v>
      </c>
      <c r="L129" s="481">
        <v>5830</v>
      </c>
    </row>
    <row r="130" spans="1:12" ht="12.75" customHeight="1">
      <c r="A130" s="569"/>
      <c r="B130" s="569" t="s">
        <v>10964</v>
      </c>
      <c r="C130" s="581" t="s">
        <v>10965</v>
      </c>
      <c r="D130" s="582" t="s">
        <v>10965</v>
      </c>
      <c r="E130" s="31" t="s">
        <v>281</v>
      </c>
      <c r="F130" s="228">
        <v>430</v>
      </c>
      <c r="G130" s="228">
        <v>780</v>
      </c>
      <c r="H130" s="228" t="s">
        <v>281</v>
      </c>
      <c r="I130" s="228" t="s">
        <v>281</v>
      </c>
      <c r="J130" s="514">
        <v>5.3</v>
      </c>
      <c r="K130" s="228" t="s">
        <v>281</v>
      </c>
      <c r="L130" s="481">
        <v>5830</v>
      </c>
    </row>
    <row r="131" spans="1:12" ht="12.75" customHeight="1">
      <c r="A131" s="568"/>
      <c r="B131" s="569" t="s">
        <v>10966</v>
      </c>
      <c r="C131" s="581" t="s">
        <v>10967</v>
      </c>
      <c r="D131" s="582" t="s">
        <v>10967</v>
      </c>
      <c r="E131" s="31" t="s">
        <v>281</v>
      </c>
      <c r="F131" s="228">
        <v>430</v>
      </c>
      <c r="G131" s="228">
        <v>780</v>
      </c>
      <c r="H131" s="228" t="s">
        <v>281</v>
      </c>
      <c r="I131" s="228" t="s">
        <v>281</v>
      </c>
      <c r="J131" s="514">
        <v>5.3</v>
      </c>
      <c r="K131" s="228" t="s">
        <v>281</v>
      </c>
      <c r="L131" s="481">
        <v>5830</v>
      </c>
    </row>
    <row r="132" spans="1:12" ht="12.75" customHeight="1">
      <c r="A132" s="569"/>
      <c r="B132" s="569" t="s">
        <v>10968</v>
      </c>
      <c r="C132" s="581" t="s">
        <v>10969</v>
      </c>
      <c r="D132" s="582" t="s">
        <v>10969</v>
      </c>
      <c r="E132" s="31" t="s">
        <v>281</v>
      </c>
      <c r="F132" s="228">
        <v>430</v>
      </c>
      <c r="G132" s="228">
        <v>805</v>
      </c>
      <c r="H132" s="228" t="s">
        <v>281</v>
      </c>
      <c r="I132" s="228" t="s">
        <v>281</v>
      </c>
      <c r="J132" s="514">
        <v>5.4</v>
      </c>
      <c r="K132" s="228" t="s">
        <v>281</v>
      </c>
      <c r="L132" s="481">
        <v>5940</v>
      </c>
    </row>
    <row r="133" spans="1:12" ht="12.75" customHeight="1">
      <c r="A133" s="569"/>
      <c r="B133" s="569" t="s">
        <v>10970</v>
      </c>
      <c r="C133" s="581" t="s">
        <v>10971</v>
      </c>
      <c r="D133" s="582" t="s">
        <v>10971</v>
      </c>
      <c r="E133" s="31" t="s">
        <v>281</v>
      </c>
      <c r="F133" s="228">
        <v>430</v>
      </c>
      <c r="G133" s="228">
        <v>805</v>
      </c>
      <c r="H133" s="228" t="s">
        <v>281</v>
      </c>
      <c r="I133" s="228" t="s">
        <v>281</v>
      </c>
      <c r="J133" s="514">
        <v>5.4</v>
      </c>
      <c r="K133" s="228" t="s">
        <v>281</v>
      </c>
      <c r="L133" s="481">
        <v>5940</v>
      </c>
    </row>
    <row r="134" spans="1:12" ht="12.75" customHeight="1">
      <c r="A134" s="569"/>
      <c r="B134" s="569" t="s">
        <v>10972</v>
      </c>
      <c r="C134" s="581" t="s">
        <v>10973</v>
      </c>
      <c r="D134" s="582" t="s">
        <v>10973</v>
      </c>
      <c r="E134" s="31" t="s">
        <v>281</v>
      </c>
      <c r="F134" s="228">
        <v>430</v>
      </c>
      <c r="G134" s="228">
        <v>805</v>
      </c>
      <c r="H134" s="228" t="s">
        <v>281</v>
      </c>
      <c r="I134" s="228" t="s">
        <v>281</v>
      </c>
      <c r="J134" s="514">
        <v>5.4</v>
      </c>
      <c r="K134" s="228" t="s">
        <v>281</v>
      </c>
      <c r="L134" s="481">
        <v>5940</v>
      </c>
    </row>
    <row r="135" spans="1:12" ht="12.75" customHeight="1">
      <c r="A135" s="874" t="s">
        <v>9005</v>
      </c>
      <c r="B135" s="874"/>
      <c r="C135" s="874"/>
      <c r="D135" s="874"/>
      <c r="E135" s="874"/>
      <c r="F135" s="874"/>
      <c r="G135" s="874"/>
      <c r="H135" s="874"/>
      <c r="I135" s="874"/>
      <c r="J135" s="874"/>
      <c r="K135" s="874"/>
      <c r="L135" s="874"/>
    </row>
    <row r="136" spans="1:12" ht="12.75" customHeight="1">
      <c r="A136" s="229" t="s">
        <v>1416</v>
      </c>
      <c r="B136" s="569" t="s">
        <v>7257</v>
      </c>
      <c r="C136" s="581" t="s">
        <v>909</v>
      </c>
      <c r="D136" s="582" t="s">
        <v>7259</v>
      </c>
      <c r="E136" s="31">
        <v>500</v>
      </c>
      <c r="F136" s="228" t="s">
        <v>479</v>
      </c>
      <c r="G136" s="228">
        <v>600</v>
      </c>
      <c r="H136" s="228" t="s">
        <v>281</v>
      </c>
      <c r="I136" s="263" t="s">
        <v>3537</v>
      </c>
      <c r="J136" s="477">
        <v>106</v>
      </c>
      <c r="K136" s="228">
        <v>8</v>
      </c>
      <c r="L136" s="566">
        <v>7455</v>
      </c>
    </row>
    <row r="137" spans="1:12" ht="12.75" customHeight="1">
      <c r="A137" s="229">
        <v>20337</v>
      </c>
      <c r="B137" s="569" t="s">
        <v>6926</v>
      </c>
      <c r="C137" s="581" t="s">
        <v>910</v>
      </c>
      <c r="D137" s="582" t="s">
        <v>6931</v>
      </c>
      <c r="E137" s="31">
        <v>500</v>
      </c>
      <c r="F137" s="228">
        <v>460</v>
      </c>
      <c r="G137" s="228">
        <v>500</v>
      </c>
      <c r="H137" s="228" t="s">
        <v>281</v>
      </c>
      <c r="I137" s="263" t="s">
        <v>3876</v>
      </c>
      <c r="J137" s="477">
        <v>120</v>
      </c>
      <c r="K137" s="228">
        <v>8</v>
      </c>
      <c r="L137" s="566">
        <v>4836</v>
      </c>
    </row>
    <row r="138" spans="1:12" ht="12.75" customHeight="1">
      <c r="A138" s="565">
        <v>20338</v>
      </c>
      <c r="B138" s="569" t="s">
        <v>6927</v>
      </c>
      <c r="C138" s="581" t="s">
        <v>911</v>
      </c>
      <c r="D138" s="582" t="s">
        <v>6932</v>
      </c>
      <c r="E138" s="31">
        <v>500</v>
      </c>
      <c r="F138" s="228">
        <v>460</v>
      </c>
      <c r="G138" s="228">
        <v>500</v>
      </c>
      <c r="H138" s="228" t="s">
        <v>281</v>
      </c>
      <c r="I138" s="263" t="s">
        <v>3876</v>
      </c>
      <c r="J138" s="477">
        <v>156</v>
      </c>
      <c r="K138" s="228">
        <v>8</v>
      </c>
      <c r="L138" s="566">
        <v>7442</v>
      </c>
    </row>
    <row r="139" spans="1:12" ht="12.75" customHeight="1">
      <c r="A139" s="565" t="s">
        <v>1417</v>
      </c>
      <c r="B139" s="569" t="s">
        <v>7258</v>
      </c>
      <c r="C139" s="581" t="s">
        <v>1418</v>
      </c>
      <c r="D139" s="582" t="s">
        <v>10974</v>
      </c>
      <c r="E139" s="31">
        <v>500</v>
      </c>
      <c r="F139" s="228" t="s">
        <v>479</v>
      </c>
      <c r="G139" s="228">
        <v>980</v>
      </c>
      <c r="H139" s="228" t="s">
        <v>281</v>
      </c>
      <c r="I139" s="263" t="s">
        <v>3537</v>
      </c>
      <c r="J139" s="477">
        <v>270</v>
      </c>
      <c r="K139" s="228">
        <v>4</v>
      </c>
      <c r="L139" s="566">
        <v>16164</v>
      </c>
    </row>
    <row r="140" spans="1:12" ht="12.75" customHeight="1">
      <c r="A140" s="229">
        <v>603505</v>
      </c>
      <c r="B140" s="569">
        <v>4430030</v>
      </c>
      <c r="C140" s="581" t="s">
        <v>486</v>
      </c>
      <c r="D140" s="582" t="s">
        <v>486</v>
      </c>
      <c r="E140" s="31">
        <v>340</v>
      </c>
      <c r="F140" s="228">
        <v>280</v>
      </c>
      <c r="G140" s="228">
        <v>150</v>
      </c>
      <c r="H140" s="228" t="s">
        <v>281</v>
      </c>
      <c r="I140" s="228" t="s">
        <v>281</v>
      </c>
      <c r="J140" s="477">
        <v>2.2999999999999998</v>
      </c>
      <c r="K140" s="228" t="s">
        <v>281</v>
      </c>
      <c r="L140" s="566">
        <v>3080</v>
      </c>
    </row>
    <row r="141" spans="1:12" ht="12.75" customHeight="1">
      <c r="A141" s="229"/>
      <c r="B141" s="232" t="s">
        <v>281</v>
      </c>
      <c r="C141" s="581" t="s">
        <v>1490</v>
      </c>
      <c r="D141" s="582" t="s">
        <v>8991</v>
      </c>
      <c r="E141" s="232" t="s">
        <v>281</v>
      </c>
      <c r="F141" s="232" t="s">
        <v>281</v>
      </c>
      <c r="G141" s="232" t="s">
        <v>281</v>
      </c>
      <c r="H141" s="232" t="s">
        <v>281</v>
      </c>
      <c r="I141" s="232" t="s">
        <v>281</v>
      </c>
      <c r="J141" s="232" t="s">
        <v>281</v>
      </c>
      <c r="K141" s="232" t="s">
        <v>281</v>
      </c>
      <c r="L141" s="566">
        <v>3815</v>
      </c>
    </row>
    <row r="142" spans="1:12" ht="12.75" customHeight="1">
      <c r="A142" s="565"/>
      <c r="B142" s="232" t="s">
        <v>281</v>
      </c>
      <c r="C142" s="581" t="s">
        <v>9536</v>
      </c>
      <c r="D142" s="582" t="s">
        <v>9537</v>
      </c>
      <c r="E142" s="232" t="s">
        <v>281</v>
      </c>
      <c r="F142" s="232" t="s">
        <v>281</v>
      </c>
      <c r="G142" s="232" t="s">
        <v>281</v>
      </c>
      <c r="H142" s="232" t="s">
        <v>281</v>
      </c>
      <c r="I142" s="232" t="s">
        <v>281</v>
      </c>
      <c r="J142" s="232" t="s">
        <v>281</v>
      </c>
      <c r="K142" s="232" t="s">
        <v>281</v>
      </c>
      <c r="L142" s="566">
        <v>4588</v>
      </c>
    </row>
    <row r="143" spans="1:12" ht="12.75" customHeight="1">
      <c r="A143" s="565"/>
      <c r="B143" s="232" t="s">
        <v>281</v>
      </c>
      <c r="C143" s="581" t="s">
        <v>488</v>
      </c>
      <c r="D143" s="582" t="s">
        <v>8994</v>
      </c>
      <c r="E143" s="232" t="s">
        <v>281</v>
      </c>
      <c r="F143" s="232" t="s">
        <v>281</v>
      </c>
      <c r="G143" s="232" t="s">
        <v>281</v>
      </c>
      <c r="H143" s="232" t="s">
        <v>281</v>
      </c>
      <c r="I143" s="232" t="s">
        <v>281</v>
      </c>
      <c r="J143" s="232" t="s">
        <v>281</v>
      </c>
      <c r="K143" s="232" t="s">
        <v>281</v>
      </c>
      <c r="L143" s="566">
        <v>4785</v>
      </c>
    </row>
    <row r="144" spans="1:12" ht="12.75" customHeight="1">
      <c r="A144" s="229"/>
      <c r="B144" s="232" t="s">
        <v>281</v>
      </c>
      <c r="C144" s="581" t="s">
        <v>9542</v>
      </c>
      <c r="D144" s="582" t="s">
        <v>9543</v>
      </c>
      <c r="E144" s="232" t="s">
        <v>281</v>
      </c>
      <c r="F144" s="232" t="s">
        <v>281</v>
      </c>
      <c r="G144" s="232" t="s">
        <v>281</v>
      </c>
      <c r="H144" s="232" t="s">
        <v>281</v>
      </c>
      <c r="I144" s="232" t="s">
        <v>281</v>
      </c>
      <c r="J144" s="232" t="s">
        <v>281</v>
      </c>
      <c r="K144" s="232" t="s">
        <v>281</v>
      </c>
      <c r="L144" s="566">
        <v>3025</v>
      </c>
    </row>
    <row r="145" spans="1:13" ht="12.75" customHeight="1">
      <c r="A145" s="854" t="s">
        <v>9006</v>
      </c>
      <c r="B145" s="854"/>
      <c r="C145" s="854"/>
      <c r="D145" s="854"/>
      <c r="E145" s="854"/>
      <c r="F145" s="854"/>
      <c r="G145" s="854"/>
      <c r="H145" s="854"/>
      <c r="I145" s="854"/>
      <c r="J145" s="854"/>
      <c r="K145" s="854"/>
      <c r="L145" s="854"/>
    </row>
    <row r="146" spans="1:13" ht="12.75" customHeight="1">
      <c r="A146" s="229"/>
      <c r="B146" s="569" t="s">
        <v>10975</v>
      </c>
      <c r="C146" s="581" t="s">
        <v>10976</v>
      </c>
      <c r="D146" s="582" t="s">
        <v>10977</v>
      </c>
      <c r="E146" s="31">
        <v>500</v>
      </c>
      <c r="F146" s="228">
        <v>350</v>
      </c>
      <c r="G146" s="228">
        <v>25</v>
      </c>
      <c r="H146" s="228" t="s">
        <v>281</v>
      </c>
      <c r="I146" s="263" t="s">
        <v>3528</v>
      </c>
      <c r="J146" s="477">
        <v>12.4</v>
      </c>
      <c r="K146" s="228">
        <v>50</v>
      </c>
      <c r="L146" s="566">
        <v>2600</v>
      </c>
    </row>
    <row r="147" spans="1:13" ht="12.75" customHeight="1">
      <c r="A147" s="229" t="s">
        <v>1424</v>
      </c>
      <c r="B147" s="569" t="s">
        <v>7261</v>
      </c>
      <c r="C147" s="581" t="s">
        <v>1419</v>
      </c>
      <c r="D147" s="582" t="s">
        <v>5137</v>
      </c>
      <c r="E147" s="31">
        <v>500</v>
      </c>
      <c r="F147" s="228">
        <v>350</v>
      </c>
      <c r="G147" s="228">
        <v>25</v>
      </c>
      <c r="H147" s="228" t="s">
        <v>281</v>
      </c>
      <c r="I147" s="263" t="s">
        <v>3537</v>
      </c>
      <c r="J147" s="477">
        <v>20</v>
      </c>
      <c r="K147" s="228">
        <v>50</v>
      </c>
      <c r="L147" s="566">
        <v>4200</v>
      </c>
    </row>
    <row r="148" spans="1:13" ht="12.75" customHeight="1">
      <c r="A148" s="565" t="s">
        <v>1420</v>
      </c>
      <c r="B148" s="569" t="s">
        <v>7262</v>
      </c>
      <c r="C148" s="581" t="s">
        <v>1422</v>
      </c>
      <c r="D148" s="582" t="s">
        <v>5138</v>
      </c>
      <c r="E148" s="31">
        <v>1000</v>
      </c>
      <c r="F148" s="228">
        <v>350</v>
      </c>
      <c r="G148" s="228">
        <v>25</v>
      </c>
      <c r="H148" s="228" t="s">
        <v>281</v>
      </c>
      <c r="I148" s="263" t="s">
        <v>301</v>
      </c>
      <c r="J148" s="477">
        <v>10.5</v>
      </c>
      <c r="K148" s="228">
        <v>75</v>
      </c>
      <c r="L148" s="498">
        <v>2702</v>
      </c>
      <c r="M148" s="577"/>
    </row>
    <row r="149" spans="1:13" ht="12.75" customHeight="1">
      <c r="A149" s="229" t="s">
        <v>1421</v>
      </c>
      <c r="B149" s="569" t="s">
        <v>7263</v>
      </c>
      <c r="C149" s="581" t="s">
        <v>1423</v>
      </c>
      <c r="D149" s="582" t="s">
        <v>5139</v>
      </c>
      <c r="E149" s="31">
        <v>500</v>
      </c>
      <c r="F149" s="228">
        <v>350</v>
      </c>
      <c r="G149" s="228">
        <v>25</v>
      </c>
      <c r="H149" s="228" t="s">
        <v>281</v>
      </c>
      <c r="I149" s="263" t="s">
        <v>301</v>
      </c>
      <c r="J149" s="477">
        <v>5.3</v>
      </c>
      <c r="K149" s="228">
        <v>150</v>
      </c>
      <c r="L149" s="498">
        <v>1363</v>
      </c>
      <c r="M149" s="577"/>
    </row>
    <row r="150" spans="1:13" ht="12.75" customHeight="1">
      <c r="A150" s="565" t="s">
        <v>10978</v>
      </c>
      <c r="B150" s="569" t="s">
        <v>10979</v>
      </c>
      <c r="C150" s="581" t="s">
        <v>596</v>
      </c>
      <c r="D150" s="582" t="s">
        <v>9034</v>
      </c>
      <c r="E150" s="31">
        <v>1000</v>
      </c>
      <c r="F150" s="228">
        <v>350</v>
      </c>
      <c r="G150" s="228">
        <v>25</v>
      </c>
      <c r="H150" s="228" t="s">
        <v>281</v>
      </c>
      <c r="I150" s="263" t="s">
        <v>2399</v>
      </c>
      <c r="J150" s="477">
        <v>18</v>
      </c>
      <c r="K150" s="228">
        <v>75</v>
      </c>
      <c r="L150" s="498">
        <v>5130</v>
      </c>
      <c r="M150" s="577"/>
    </row>
    <row r="151" spans="1:13" ht="12.75" customHeight="1">
      <c r="A151" s="565" t="s">
        <v>10980</v>
      </c>
      <c r="B151" s="569" t="s">
        <v>10981</v>
      </c>
      <c r="C151" s="581" t="s">
        <v>597</v>
      </c>
      <c r="D151" s="582" t="s">
        <v>9035</v>
      </c>
      <c r="E151" s="31">
        <v>500</v>
      </c>
      <c r="F151" s="228">
        <v>350</v>
      </c>
      <c r="G151" s="228">
        <v>25</v>
      </c>
      <c r="H151" s="228" t="s">
        <v>281</v>
      </c>
      <c r="I151" s="263" t="s">
        <v>2399</v>
      </c>
      <c r="J151" s="477">
        <v>10.3</v>
      </c>
      <c r="K151" s="228">
        <v>150</v>
      </c>
      <c r="L151" s="498">
        <v>2936</v>
      </c>
      <c r="M151" s="577"/>
    </row>
    <row r="152" spans="1:13" s="352" customFormat="1" ht="15" customHeight="1">
      <c r="C152" s="593"/>
      <c r="D152" s="593"/>
      <c r="E152" s="30"/>
      <c r="F152" s="30"/>
      <c r="G152" s="30"/>
      <c r="H152" s="30"/>
      <c r="I152" s="30"/>
      <c r="J152" s="30"/>
      <c r="K152" s="30"/>
      <c r="L152" s="30"/>
    </row>
    <row r="153" spans="1:13" ht="15" customHeight="1">
      <c r="A153" s="578"/>
      <c r="B153" s="578"/>
      <c r="C153" s="475"/>
      <c r="D153" s="475"/>
      <c r="E153" s="435"/>
      <c r="F153" s="435"/>
      <c r="G153" s="435"/>
      <c r="H153" s="435"/>
      <c r="I153" s="435"/>
      <c r="J153" s="435"/>
      <c r="K153" s="435"/>
      <c r="L153" s="435"/>
    </row>
    <row r="154" spans="1:13" ht="15" customHeight="1">
      <c r="A154" s="435"/>
      <c r="B154" s="435"/>
      <c r="C154" s="475"/>
      <c r="D154" s="475"/>
      <c r="E154" s="14"/>
      <c r="F154" s="435"/>
      <c r="G154" s="435"/>
      <c r="H154" s="435"/>
      <c r="I154" s="435"/>
      <c r="J154" s="435"/>
      <c r="K154" s="14"/>
      <c r="L154" s="435"/>
    </row>
  </sheetData>
  <mergeCells count="6">
    <mergeCell ref="A2:L2"/>
    <mergeCell ref="A15:L15"/>
    <mergeCell ref="A145:L145"/>
    <mergeCell ref="A86:L86"/>
    <mergeCell ref="A135:L135"/>
    <mergeCell ref="A76:L7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4" max="11" man="1"/>
    <brk id="127" max="11" man="1"/>
  </rowBreaks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33">
    <tabColor rgb="FF6AA84F"/>
    <pageSetUpPr fitToPage="1"/>
  </sheetPr>
  <dimension ref="A1:M123"/>
  <sheetViews>
    <sheetView zoomScaleNormal="10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37" t="s">
        <v>251</v>
      </c>
      <c r="B1" s="237" t="s">
        <v>4129</v>
      </c>
      <c r="C1" s="602" t="s">
        <v>249</v>
      </c>
      <c r="D1" s="602" t="s">
        <v>4130</v>
      </c>
      <c r="E1" s="237" t="s">
        <v>252</v>
      </c>
      <c r="F1" s="237" t="s">
        <v>253</v>
      </c>
      <c r="G1" s="237" t="s">
        <v>254</v>
      </c>
      <c r="H1" s="237" t="s">
        <v>255</v>
      </c>
      <c r="I1" s="237" t="s">
        <v>250</v>
      </c>
      <c r="J1" s="237" t="s">
        <v>256</v>
      </c>
      <c r="K1" s="237" t="s">
        <v>257</v>
      </c>
      <c r="L1" s="238" t="s">
        <v>8698</v>
      </c>
    </row>
    <row r="2" spans="1:12" ht="12.75" customHeight="1">
      <c r="A2" s="892" t="s">
        <v>9001</v>
      </c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</row>
    <row r="3" spans="1:12" ht="12.75" customHeight="1">
      <c r="A3" s="240" t="s">
        <v>3238</v>
      </c>
      <c r="B3" s="239" t="s">
        <v>7264</v>
      </c>
      <c r="C3" s="603" t="s">
        <v>2204</v>
      </c>
      <c r="D3" s="583" t="s">
        <v>7107</v>
      </c>
      <c r="E3" s="31">
        <v>1000</v>
      </c>
      <c r="F3" s="239" t="s">
        <v>1922</v>
      </c>
      <c r="G3" s="239" t="s">
        <v>1718</v>
      </c>
      <c r="H3" s="239" t="s">
        <v>1824</v>
      </c>
      <c r="I3" s="263" t="s">
        <v>1799</v>
      </c>
      <c r="J3" s="477">
        <v>175</v>
      </c>
      <c r="K3" s="224">
        <v>8</v>
      </c>
      <c r="L3" s="567">
        <v>4553</v>
      </c>
    </row>
    <row r="4" spans="1:12" ht="12.75" customHeight="1">
      <c r="A4" s="240" t="s">
        <v>3239</v>
      </c>
      <c r="B4" s="595" t="s">
        <v>7265</v>
      </c>
      <c r="C4" s="604" t="s">
        <v>2205</v>
      </c>
      <c r="D4" s="605" t="s">
        <v>7108</v>
      </c>
      <c r="E4" s="31">
        <v>1000</v>
      </c>
      <c r="F4" s="239" t="s">
        <v>1922</v>
      </c>
      <c r="G4" s="239" t="s">
        <v>1721</v>
      </c>
      <c r="H4" s="239" t="s">
        <v>3552</v>
      </c>
      <c r="I4" s="263" t="s">
        <v>1799</v>
      </c>
      <c r="J4" s="477">
        <v>183.2</v>
      </c>
      <c r="K4" s="224">
        <v>8</v>
      </c>
      <c r="L4" s="567">
        <v>4685</v>
      </c>
    </row>
    <row r="5" spans="1:12" ht="12.75" customHeight="1">
      <c r="A5" s="240" t="s">
        <v>3240</v>
      </c>
      <c r="B5" s="595" t="s">
        <v>7266</v>
      </c>
      <c r="C5" s="604" t="s">
        <v>2206</v>
      </c>
      <c r="D5" s="605" t="s">
        <v>7109</v>
      </c>
      <c r="E5" s="31">
        <v>1000</v>
      </c>
      <c r="F5" s="239" t="s">
        <v>1922</v>
      </c>
      <c r="G5" s="239" t="s">
        <v>1724</v>
      </c>
      <c r="H5" s="239" t="s">
        <v>1819</v>
      </c>
      <c r="I5" s="263" t="s">
        <v>1799</v>
      </c>
      <c r="J5" s="477">
        <v>191.3</v>
      </c>
      <c r="K5" s="224">
        <v>6</v>
      </c>
      <c r="L5" s="567">
        <v>4739</v>
      </c>
    </row>
    <row r="6" spans="1:12" ht="12.75" customHeight="1">
      <c r="A6" s="240" t="s">
        <v>3241</v>
      </c>
      <c r="B6" s="595" t="s">
        <v>7267</v>
      </c>
      <c r="C6" s="604" t="s">
        <v>2207</v>
      </c>
      <c r="D6" s="605" t="s">
        <v>7110</v>
      </c>
      <c r="E6" s="31">
        <v>1000</v>
      </c>
      <c r="F6" s="239" t="s">
        <v>1922</v>
      </c>
      <c r="G6" s="239" t="s">
        <v>1727</v>
      </c>
      <c r="H6" s="239" t="s">
        <v>2208</v>
      </c>
      <c r="I6" s="263" t="s">
        <v>1799</v>
      </c>
      <c r="J6" s="477">
        <v>199.4</v>
      </c>
      <c r="K6" s="224">
        <v>6</v>
      </c>
      <c r="L6" s="567">
        <v>4774</v>
      </c>
    </row>
    <row r="7" spans="1:12" ht="12.75" customHeight="1">
      <c r="A7" s="240" t="s">
        <v>3242</v>
      </c>
      <c r="B7" s="239" t="s">
        <v>7268</v>
      </c>
      <c r="C7" s="603" t="s">
        <v>2209</v>
      </c>
      <c r="D7" s="583" t="s">
        <v>7111</v>
      </c>
      <c r="E7" s="31">
        <v>1000</v>
      </c>
      <c r="F7" s="239" t="s">
        <v>1922</v>
      </c>
      <c r="G7" s="239" t="s">
        <v>1730</v>
      </c>
      <c r="H7" s="239" t="s">
        <v>2210</v>
      </c>
      <c r="I7" s="263" t="s">
        <v>1799</v>
      </c>
      <c r="J7" s="477">
        <v>207.4</v>
      </c>
      <c r="K7" s="224">
        <v>6</v>
      </c>
      <c r="L7" s="567">
        <v>4797</v>
      </c>
    </row>
    <row r="8" spans="1:12" ht="12.75" customHeight="1">
      <c r="A8" s="240" t="s">
        <v>3243</v>
      </c>
      <c r="B8" s="239" t="s">
        <v>7269</v>
      </c>
      <c r="C8" s="603" t="s">
        <v>2211</v>
      </c>
      <c r="D8" s="583" t="s">
        <v>7112</v>
      </c>
      <c r="E8" s="31">
        <v>1000</v>
      </c>
      <c r="F8" s="239" t="s">
        <v>1922</v>
      </c>
      <c r="G8" s="239" t="s">
        <v>2212</v>
      </c>
      <c r="H8" s="239" t="s">
        <v>1153</v>
      </c>
      <c r="I8" s="263" t="s">
        <v>1799</v>
      </c>
      <c r="J8" s="477">
        <v>220.2</v>
      </c>
      <c r="K8" s="224">
        <v>4</v>
      </c>
      <c r="L8" s="567">
        <v>4850</v>
      </c>
    </row>
    <row r="9" spans="1:12" ht="12.75" customHeight="1">
      <c r="A9" s="240" t="s">
        <v>3244</v>
      </c>
      <c r="B9" s="239" t="s">
        <v>7270</v>
      </c>
      <c r="C9" s="603" t="s">
        <v>2213</v>
      </c>
      <c r="D9" s="583" t="s">
        <v>7113</v>
      </c>
      <c r="E9" s="31">
        <v>1000</v>
      </c>
      <c r="F9" s="239" t="s">
        <v>1922</v>
      </c>
      <c r="G9" s="239" t="s">
        <v>2214</v>
      </c>
      <c r="H9" s="239" t="s">
        <v>1157</v>
      </c>
      <c r="I9" s="263" t="s">
        <v>1799</v>
      </c>
      <c r="J9" s="477">
        <v>228.1</v>
      </c>
      <c r="K9" s="224">
        <v>4</v>
      </c>
      <c r="L9" s="567">
        <v>5020</v>
      </c>
    </row>
    <row r="10" spans="1:12" ht="12.75" customHeight="1">
      <c r="A10" s="240" t="s">
        <v>3245</v>
      </c>
      <c r="B10" s="239" t="s">
        <v>7271</v>
      </c>
      <c r="C10" s="603" t="s">
        <v>2215</v>
      </c>
      <c r="D10" s="583" t="s">
        <v>7114</v>
      </c>
      <c r="E10" s="31">
        <v>1000</v>
      </c>
      <c r="F10" s="239" t="s">
        <v>1922</v>
      </c>
      <c r="G10" s="239" t="s">
        <v>2216</v>
      </c>
      <c r="H10" s="239" t="s">
        <v>2217</v>
      </c>
      <c r="I10" s="263" t="s">
        <v>1799</v>
      </c>
      <c r="J10" s="477">
        <v>236</v>
      </c>
      <c r="K10" s="224">
        <v>4</v>
      </c>
      <c r="L10" s="567">
        <v>5131</v>
      </c>
    </row>
    <row r="11" spans="1:12" ht="12.75" customHeight="1">
      <c r="A11" s="240" t="s">
        <v>3246</v>
      </c>
      <c r="B11" s="239" t="s">
        <v>7272</v>
      </c>
      <c r="C11" s="603" t="s">
        <v>2218</v>
      </c>
      <c r="D11" s="583" t="s">
        <v>7115</v>
      </c>
      <c r="E11" s="31">
        <v>1000</v>
      </c>
      <c r="F11" s="239" t="s">
        <v>1922</v>
      </c>
      <c r="G11" s="239" t="s">
        <v>2219</v>
      </c>
      <c r="H11" s="239" t="s">
        <v>2220</v>
      </c>
      <c r="I11" s="263" t="s">
        <v>1799</v>
      </c>
      <c r="J11" s="477">
        <v>243.9</v>
      </c>
      <c r="K11" s="224">
        <v>4</v>
      </c>
      <c r="L11" s="567">
        <v>5505</v>
      </c>
    </row>
    <row r="12" spans="1:12" ht="12.75" customHeight="1">
      <c r="A12" s="240" t="s">
        <v>3247</v>
      </c>
      <c r="B12" s="239" t="s">
        <v>7273</v>
      </c>
      <c r="C12" s="603" t="s">
        <v>2221</v>
      </c>
      <c r="D12" s="583" t="s">
        <v>7116</v>
      </c>
      <c r="E12" s="31">
        <v>1000</v>
      </c>
      <c r="F12" s="239" t="s">
        <v>1922</v>
      </c>
      <c r="G12" s="239" t="s">
        <v>2222</v>
      </c>
      <c r="H12" s="239" t="s">
        <v>2223</v>
      </c>
      <c r="I12" s="263" t="s">
        <v>1799</v>
      </c>
      <c r="J12" s="477">
        <v>251.7</v>
      </c>
      <c r="K12" s="224">
        <v>4</v>
      </c>
      <c r="L12" s="567">
        <v>5590</v>
      </c>
    </row>
    <row r="13" spans="1:12" ht="12.75" customHeight="1">
      <c r="A13" s="892" t="s">
        <v>9002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</row>
    <row r="14" spans="1:12" ht="12.75" customHeight="1">
      <c r="A14" s="240" t="s">
        <v>3248</v>
      </c>
      <c r="B14" s="239" t="s">
        <v>7274</v>
      </c>
      <c r="C14" s="603" t="s">
        <v>2224</v>
      </c>
      <c r="D14" s="583" t="s">
        <v>7165</v>
      </c>
      <c r="E14" s="31">
        <v>1000</v>
      </c>
      <c r="F14" s="239" t="s">
        <v>1922</v>
      </c>
      <c r="G14" s="239" t="s">
        <v>3628</v>
      </c>
      <c r="H14" s="239" t="s">
        <v>4069</v>
      </c>
      <c r="I14" s="263" t="s">
        <v>1799</v>
      </c>
      <c r="J14" s="477">
        <v>175.9</v>
      </c>
      <c r="K14" s="224">
        <v>8</v>
      </c>
      <c r="L14" s="567">
        <v>5488</v>
      </c>
    </row>
    <row r="15" spans="1:12" ht="12.75" customHeight="1">
      <c r="A15" s="240" t="s">
        <v>3249</v>
      </c>
      <c r="B15" s="239" t="s">
        <v>7275</v>
      </c>
      <c r="C15" s="603" t="s">
        <v>2225</v>
      </c>
      <c r="D15" s="583" t="s">
        <v>7166</v>
      </c>
      <c r="E15" s="31">
        <v>1000</v>
      </c>
      <c r="F15" s="239" t="s">
        <v>1922</v>
      </c>
      <c r="G15" s="239" t="s">
        <v>3631</v>
      </c>
      <c r="H15" s="239" t="s">
        <v>4072</v>
      </c>
      <c r="I15" s="263" t="s">
        <v>1799</v>
      </c>
      <c r="J15" s="477">
        <v>177.5</v>
      </c>
      <c r="K15" s="224">
        <v>8</v>
      </c>
      <c r="L15" s="567">
        <v>5488</v>
      </c>
    </row>
    <row r="16" spans="1:12" ht="12.75" customHeight="1">
      <c r="A16" s="240" t="s">
        <v>3250</v>
      </c>
      <c r="B16" s="239" t="s">
        <v>7276</v>
      </c>
      <c r="C16" s="603" t="s">
        <v>2226</v>
      </c>
      <c r="D16" s="583" t="s">
        <v>7167</v>
      </c>
      <c r="E16" s="31">
        <v>1000</v>
      </c>
      <c r="F16" s="239" t="s">
        <v>1922</v>
      </c>
      <c r="G16" s="239" t="s">
        <v>3634</v>
      </c>
      <c r="H16" s="239" t="s">
        <v>4075</v>
      </c>
      <c r="I16" s="263" t="s">
        <v>1799</v>
      </c>
      <c r="J16" s="477">
        <v>179.1</v>
      </c>
      <c r="K16" s="224">
        <v>8</v>
      </c>
      <c r="L16" s="567">
        <v>5488</v>
      </c>
    </row>
    <row r="17" spans="1:12" ht="12.75" customHeight="1">
      <c r="A17" s="240" t="s">
        <v>3251</v>
      </c>
      <c r="B17" s="239" t="s">
        <v>7277</v>
      </c>
      <c r="C17" s="603" t="s">
        <v>2227</v>
      </c>
      <c r="D17" s="583" t="s">
        <v>7168</v>
      </c>
      <c r="E17" s="31">
        <v>1000</v>
      </c>
      <c r="F17" s="239" t="s">
        <v>1922</v>
      </c>
      <c r="G17" s="239" t="s">
        <v>3637</v>
      </c>
      <c r="H17" s="239" t="s">
        <v>1870</v>
      </c>
      <c r="I17" s="263" t="s">
        <v>1799</v>
      </c>
      <c r="J17" s="477">
        <v>180.7</v>
      </c>
      <c r="K17" s="224">
        <v>8</v>
      </c>
      <c r="L17" s="567">
        <v>5488</v>
      </c>
    </row>
    <row r="18" spans="1:12" ht="12.75" customHeight="1">
      <c r="A18" s="240" t="s">
        <v>3252</v>
      </c>
      <c r="B18" s="239" t="s">
        <v>7278</v>
      </c>
      <c r="C18" s="603" t="s">
        <v>2228</v>
      </c>
      <c r="D18" s="583" t="s">
        <v>7169</v>
      </c>
      <c r="E18" s="31">
        <v>1000</v>
      </c>
      <c r="F18" s="239" t="s">
        <v>1922</v>
      </c>
      <c r="G18" s="239" t="s">
        <v>1135</v>
      </c>
      <c r="H18" s="239" t="s">
        <v>1873</v>
      </c>
      <c r="I18" s="263" t="s">
        <v>1799</v>
      </c>
      <c r="J18" s="477">
        <v>182.4</v>
      </c>
      <c r="K18" s="224">
        <v>8</v>
      </c>
      <c r="L18" s="567">
        <v>5488</v>
      </c>
    </row>
    <row r="19" spans="1:12" ht="12.75" customHeight="1">
      <c r="A19" s="240" t="s">
        <v>3253</v>
      </c>
      <c r="B19" s="239" t="s">
        <v>7279</v>
      </c>
      <c r="C19" s="603" t="s">
        <v>2229</v>
      </c>
      <c r="D19" s="583" t="s">
        <v>7170</v>
      </c>
      <c r="E19" s="31">
        <v>1000</v>
      </c>
      <c r="F19" s="239" t="s">
        <v>1922</v>
      </c>
      <c r="G19" s="239" t="s">
        <v>1227</v>
      </c>
      <c r="H19" s="239" t="s">
        <v>1876</v>
      </c>
      <c r="I19" s="263" t="s">
        <v>1799</v>
      </c>
      <c r="J19" s="477">
        <v>184</v>
      </c>
      <c r="K19" s="224">
        <v>6</v>
      </c>
      <c r="L19" s="567">
        <v>5525</v>
      </c>
    </row>
    <row r="20" spans="1:12" ht="12.75" customHeight="1">
      <c r="A20" s="240" t="s">
        <v>3254</v>
      </c>
      <c r="B20" s="239" t="s">
        <v>7280</v>
      </c>
      <c r="C20" s="603" t="s">
        <v>2230</v>
      </c>
      <c r="D20" s="583" t="s">
        <v>7171</v>
      </c>
      <c r="E20" s="31">
        <v>1000</v>
      </c>
      <c r="F20" s="239" t="s">
        <v>1922</v>
      </c>
      <c r="G20" s="239" t="s">
        <v>1230</v>
      </c>
      <c r="H20" s="239" t="s">
        <v>1879</v>
      </c>
      <c r="I20" s="263" t="s">
        <v>1799</v>
      </c>
      <c r="J20" s="477">
        <v>185.6</v>
      </c>
      <c r="K20" s="224">
        <v>6</v>
      </c>
      <c r="L20" s="567">
        <v>5525</v>
      </c>
    </row>
    <row r="21" spans="1:12" ht="12.75" customHeight="1">
      <c r="A21" s="240" t="s">
        <v>3255</v>
      </c>
      <c r="B21" s="239" t="s">
        <v>7281</v>
      </c>
      <c r="C21" s="603" t="s">
        <v>2231</v>
      </c>
      <c r="D21" s="583" t="s">
        <v>7172</v>
      </c>
      <c r="E21" s="31">
        <v>1000</v>
      </c>
      <c r="F21" s="239" t="s">
        <v>1922</v>
      </c>
      <c r="G21" s="239" t="s">
        <v>1233</v>
      </c>
      <c r="H21" s="239" t="s">
        <v>1882</v>
      </c>
      <c r="I21" s="263" t="s">
        <v>1799</v>
      </c>
      <c r="J21" s="477">
        <v>187.3</v>
      </c>
      <c r="K21" s="224">
        <v>6</v>
      </c>
      <c r="L21" s="567">
        <v>5525</v>
      </c>
    </row>
    <row r="22" spans="1:12" ht="12.75" customHeight="1">
      <c r="A22" s="240" t="s">
        <v>3256</v>
      </c>
      <c r="B22" s="239" t="s">
        <v>7282</v>
      </c>
      <c r="C22" s="603" t="s">
        <v>2232</v>
      </c>
      <c r="D22" s="583" t="s">
        <v>7173</v>
      </c>
      <c r="E22" s="31">
        <v>1000</v>
      </c>
      <c r="F22" s="239" t="s">
        <v>1922</v>
      </c>
      <c r="G22" s="239" t="s">
        <v>1237</v>
      </c>
      <c r="H22" s="239" t="s">
        <v>1885</v>
      </c>
      <c r="I22" s="263" t="s">
        <v>1799</v>
      </c>
      <c r="J22" s="477">
        <v>188.9</v>
      </c>
      <c r="K22" s="224">
        <v>6</v>
      </c>
      <c r="L22" s="567">
        <v>5525</v>
      </c>
    </row>
    <row r="23" spans="1:12" ht="12.75" customHeight="1">
      <c r="A23" s="240" t="s">
        <v>3257</v>
      </c>
      <c r="B23" s="239" t="s">
        <v>7283</v>
      </c>
      <c r="C23" s="603" t="s">
        <v>2233</v>
      </c>
      <c r="D23" s="583" t="s">
        <v>7174</v>
      </c>
      <c r="E23" s="31">
        <v>1000</v>
      </c>
      <c r="F23" s="239" t="s">
        <v>1922</v>
      </c>
      <c r="G23" s="239" t="s">
        <v>1240</v>
      </c>
      <c r="H23" s="239" t="s">
        <v>1888</v>
      </c>
      <c r="I23" s="263" t="s">
        <v>1799</v>
      </c>
      <c r="J23" s="477">
        <v>190.5</v>
      </c>
      <c r="K23" s="224">
        <v>6</v>
      </c>
      <c r="L23" s="567">
        <v>5525</v>
      </c>
    </row>
    <row r="24" spans="1:12" ht="12.75" customHeight="1">
      <c r="A24" s="240" t="s">
        <v>3258</v>
      </c>
      <c r="B24" s="239" t="s">
        <v>7284</v>
      </c>
      <c r="C24" s="603" t="s">
        <v>2234</v>
      </c>
      <c r="D24" s="583" t="s">
        <v>7175</v>
      </c>
      <c r="E24" s="31">
        <v>1000</v>
      </c>
      <c r="F24" s="239" t="s">
        <v>1922</v>
      </c>
      <c r="G24" s="239" t="s">
        <v>1243</v>
      </c>
      <c r="H24" s="239" t="s">
        <v>1891</v>
      </c>
      <c r="I24" s="263" t="s">
        <v>1799</v>
      </c>
      <c r="J24" s="477">
        <v>192.1</v>
      </c>
      <c r="K24" s="224">
        <v>6</v>
      </c>
      <c r="L24" s="567">
        <v>5571</v>
      </c>
    </row>
    <row r="25" spans="1:12" ht="12.75" customHeight="1">
      <c r="A25" s="240" t="s">
        <v>3259</v>
      </c>
      <c r="B25" s="239" t="s">
        <v>7285</v>
      </c>
      <c r="C25" s="603" t="s">
        <v>2235</v>
      </c>
      <c r="D25" s="583" t="s">
        <v>7176</v>
      </c>
      <c r="E25" s="31">
        <v>1000</v>
      </c>
      <c r="F25" s="239" t="s">
        <v>1922</v>
      </c>
      <c r="G25" s="239" t="s">
        <v>1078</v>
      </c>
      <c r="H25" s="239" t="s">
        <v>837</v>
      </c>
      <c r="I25" s="263" t="s">
        <v>1799</v>
      </c>
      <c r="J25" s="477">
        <v>193.7</v>
      </c>
      <c r="K25" s="224">
        <v>6</v>
      </c>
      <c r="L25" s="567">
        <v>5571</v>
      </c>
    </row>
    <row r="26" spans="1:12" ht="12.75" customHeight="1">
      <c r="A26" s="240" t="s">
        <v>3260</v>
      </c>
      <c r="B26" s="239" t="s">
        <v>7286</v>
      </c>
      <c r="C26" s="603" t="s">
        <v>2236</v>
      </c>
      <c r="D26" s="583" t="s">
        <v>7177</v>
      </c>
      <c r="E26" s="31">
        <v>1000</v>
      </c>
      <c r="F26" s="239" t="s">
        <v>1922</v>
      </c>
      <c r="G26" s="239" t="s">
        <v>1081</v>
      </c>
      <c r="H26" s="239" t="s">
        <v>840</v>
      </c>
      <c r="I26" s="263" t="s">
        <v>1799</v>
      </c>
      <c r="J26" s="477">
        <v>195.4</v>
      </c>
      <c r="K26" s="224">
        <v>6</v>
      </c>
      <c r="L26" s="567">
        <v>5571</v>
      </c>
    </row>
    <row r="27" spans="1:12" ht="12.75" customHeight="1">
      <c r="A27" s="240" t="s">
        <v>3261</v>
      </c>
      <c r="B27" s="239" t="s">
        <v>7287</v>
      </c>
      <c r="C27" s="603" t="s">
        <v>2237</v>
      </c>
      <c r="D27" s="583" t="s">
        <v>7178</v>
      </c>
      <c r="E27" s="31">
        <v>1000</v>
      </c>
      <c r="F27" s="239" t="s">
        <v>1922</v>
      </c>
      <c r="G27" s="239" t="s">
        <v>1084</v>
      </c>
      <c r="H27" s="239" t="s">
        <v>843</v>
      </c>
      <c r="I27" s="263" t="s">
        <v>1799</v>
      </c>
      <c r="J27" s="477">
        <v>197</v>
      </c>
      <c r="K27" s="224">
        <v>6</v>
      </c>
      <c r="L27" s="567">
        <v>5571</v>
      </c>
    </row>
    <row r="28" spans="1:12" ht="12.75" customHeight="1">
      <c r="A28" s="240" t="s">
        <v>3262</v>
      </c>
      <c r="B28" s="239" t="s">
        <v>7288</v>
      </c>
      <c r="C28" s="603" t="s">
        <v>2238</v>
      </c>
      <c r="D28" s="583" t="s">
        <v>7179</v>
      </c>
      <c r="E28" s="31">
        <v>1000</v>
      </c>
      <c r="F28" s="239" t="s">
        <v>1922</v>
      </c>
      <c r="G28" s="239" t="s">
        <v>1087</v>
      </c>
      <c r="H28" s="239" t="s">
        <v>846</v>
      </c>
      <c r="I28" s="263" t="s">
        <v>1799</v>
      </c>
      <c r="J28" s="477">
        <v>198.6</v>
      </c>
      <c r="K28" s="224">
        <v>6</v>
      </c>
      <c r="L28" s="567">
        <v>5571</v>
      </c>
    </row>
    <row r="29" spans="1:12" ht="12.75" customHeight="1">
      <c r="A29" s="240" t="s">
        <v>3263</v>
      </c>
      <c r="B29" s="239" t="s">
        <v>7289</v>
      </c>
      <c r="C29" s="603" t="s">
        <v>2239</v>
      </c>
      <c r="D29" s="583" t="s">
        <v>7180</v>
      </c>
      <c r="E29" s="31">
        <v>1000</v>
      </c>
      <c r="F29" s="239" t="s">
        <v>1922</v>
      </c>
      <c r="G29" s="239" t="s">
        <v>1090</v>
      </c>
      <c r="H29" s="239" t="s">
        <v>849</v>
      </c>
      <c r="I29" s="263" t="s">
        <v>1799</v>
      </c>
      <c r="J29" s="477">
        <v>200.2</v>
      </c>
      <c r="K29" s="224">
        <v>6</v>
      </c>
      <c r="L29" s="567">
        <v>5620</v>
      </c>
    </row>
    <row r="30" spans="1:12" ht="12.75" customHeight="1">
      <c r="A30" s="240" t="s">
        <v>3264</v>
      </c>
      <c r="B30" s="239" t="s">
        <v>7290</v>
      </c>
      <c r="C30" s="603" t="s">
        <v>2240</v>
      </c>
      <c r="D30" s="583" t="s">
        <v>7181</v>
      </c>
      <c r="E30" s="31">
        <v>1000</v>
      </c>
      <c r="F30" s="239" t="s">
        <v>1922</v>
      </c>
      <c r="G30" s="239" t="s">
        <v>1093</v>
      </c>
      <c r="H30" s="239" t="s">
        <v>852</v>
      </c>
      <c r="I30" s="263" t="s">
        <v>1799</v>
      </c>
      <c r="J30" s="477">
        <v>201.8</v>
      </c>
      <c r="K30" s="224">
        <v>6</v>
      </c>
      <c r="L30" s="567">
        <v>5620</v>
      </c>
    </row>
    <row r="31" spans="1:12" ht="12.75" customHeight="1">
      <c r="A31" s="240" t="s">
        <v>3265</v>
      </c>
      <c r="B31" s="239" t="s">
        <v>7291</v>
      </c>
      <c r="C31" s="603" t="s">
        <v>2241</v>
      </c>
      <c r="D31" s="583" t="s">
        <v>7182</v>
      </c>
      <c r="E31" s="31">
        <v>1000</v>
      </c>
      <c r="F31" s="239" t="s">
        <v>1922</v>
      </c>
      <c r="G31" s="239" t="s">
        <v>1096</v>
      </c>
      <c r="H31" s="239" t="s">
        <v>855</v>
      </c>
      <c r="I31" s="263" t="s">
        <v>1799</v>
      </c>
      <c r="J31" s="477">
        <v>203.4</v>
      </c>
      <c r="K31" s="224">
        <v>6</v>
      </c>
      <c r="L31" s="567">
        <v>5620</v>
      </c>
    </row>
    <row r="32" spans="1:12" ht="12.75" customHeight="1">
      <c r="A32" s="240" t="s">
        <v>3266</v>
      </c>
      <c r="B32" s="239" t="s">
        <v>7292</v>
      </c>
      <c r="C32" s="603" t="s">
        <v>2242</v>
      </c>
      <c r="D32" s="583" t="s">
        <v>7183</v>
      </c>
      <c r="E32" s="31">
        <v>1000</v>
      </c>
      <c r="F32" s="239" t="s">
        <v>1922</v>
      </c>
      <c r="G32" s="239" t="s">
        <v>1099</v>
      </c>
      <c r="H32" s="239" t="s">
        <v>3616</v>
      </c>
      <c r="I32" s="263" t="s">
        <v>1799</v>
      </c>
      <c r="J32" s="477">
        <v>205</v>
      </c>
      <c r="K32" s="224">
        <v>6</v>
      </c>
      <c r="L32" s="567">
        <v>5620</v>
      </c>
    </row>
    <row r="33" spans="1:12" ht="12.75" customHeight="1">
      <c r="A33" s="240" t="s">
        <v>3267</v>
      </c>
      <c r="B33" s="239" t="s">
        <v>7293</v>
      </c>
      <c r="C33" s="603" t="s">
        <v>2243</v>
      </c>
      <c r="D33" s="583" t="s">
        <v>7184</v>
      </c>
      <c r="E33" s="31">
        <v>1000</v>
      </c>
      <c r="F33" s="239" t="s">
        <v>1922</v>
      </c>
      <c r="G33" s="239" t="s">
        <v>1102</v>
      </c>
      <c r="H33" s="239" t="s">
        <v>3619</v>
      </c>
      <c r="I33" s="263" t="s">
        <v>1799</v>
      </c>
      <c r="J33" s="477">
        <v>206.6</v>
      </c>
      <c r="K33" s="224">
        <v>6</v>
      </c>
      <c r="L33" s="567">
        <v>5620</v>
      </c>
    </row>
    <row r="34" spans="1:12" ht="12.75" customHeight="1">
      <c r="A34" s="240" t="s">
        <v>3268</v>
      </c>
      <c r="B34" s="239" t="s">
        <v>7294</v>
      </c>
      <c r="C34" s="603" t="s">
        <v>2244</v>
      </c>
      <c r="D34" s="583" t="s">
        <v>7185</v>
      </c>
      <c r="E34" s="31">
        <v>1000</v>
      </c>
      <c r="F34" s="239" t="s">
        <v>1922</v>
      </c>
      <c r="G34" s="239" t="s">
        <v>2008</v>
      </c>
      <c r="H34" s="239" t="s">
        <v>3622</v>
      </c>
      <c r="I34" s="263" t="s">
        <v>1799</v>
      </c>
      <c r="J34" s="477">
        <v>208.2</v>
      </c>
      <c r="K34" s="224">
        <v>4</v>
      </c>
      <c r="L34" s="567">
        <v>5668</v>
      </c>
    </row>
    <row r="35" spans="1:12" ht="12.75" customHeight="1">
      <c r="A35" s="240" t="s">
        <v>3269</v>
      </c>
      <c r="B35" s="239" t="s">
        <v>7295</v>
      </c>
      <c r="C35" s="603" t="s">
        <v>2245</v>
      </c>
      <c r="D35" s="583" t="s">
        <v>7186</v>
      </c>
      <c r="E35" s="31">
        <v>1000</v>
      </c>
      <c r="F35" s="239" t="s">
        <v>1922</v>
      </c>
      <c r="G35" s="239" t="s">
        <v>2011</v>
      </c>
      <c r="H35" s="239" t="s">
        <v>3625</v>
      </c>
      <c r="I35" s="263" t="s">
        <v>1799</v>
      </c>
      <c r="J35" s="477">
        <v>209.8</v>
      </c>
      <c r="K35" s="224">
        <v>4</v>
      </c>
      <c r="L35" s="567">
        <v>5668</v>
      </c>
    </row>
    <row r="36" spans="1:12" ht="12.75" customHeight="1">
      <c r="A36" s="240" t="s">
        <v>3270</v>
      </c>
      <c r="B36" s="239" t="s">
        <v>7296</v>
      </c>
      <c r="C36" s="603" t="s">
        <v>2246</v>
      </c>
      <c r="D36" s="583" t="s">
        <v>7187</v>
      </c>
      <c r="E36" s="31">
        <v>1000</v>
      </c>
      <c r="F36" s="239" t="s">
        <v>1922</v>
      </c>
      <c r="G36" s="239" t="s">
        <v>2014</v>
      </c>
      <c r="H36" s="239" t="s">
        <v>3628</v>
      </c>
      <c r="I36" s="263" t="s">
        <v>1799</v>
      </c>
      <c r="J36" s="477">
        <v>211.4</v>
      </c>
      <c r="K36" s="224">
        <v>4</v>
      </c>
      <c r="L36" s="567">
        <v>5668</v>
      </c>
    </row>
    <row r="37" spans="1:12" ht="12.75" customHeight="1">
      <c r="A37" s="240" t="s">
        <v>3271</v>
      </c>
      <c r="B37" s="239" t="s">
        <v>7297</v>
      </c>
      <c r="C37" s="603" t="s">
        <v>2247</v>
      </c>
      <c r="D37" s="583" t="s">
        <v>7188</v>
      </c>
      <c r="E37" s="31">
        <v>1000</v>
      </c>
      <c r="F37" s="239" t="s">
        <v>1922</v>
      </c>
      <c r="G37" s="239" t="s">
        <v>2017</v>
      </c>
      <c r="H37" s="239" t="s">
        <v>3631</v>
      </c>
      <c r="I37" s="263" t="s">
        <v>1799</v>
      </c>
      <c r="J37" s="477">
        <v>213</v>
      </c>
      <c r="K37" s="224">
        <v>4</v>
      </c>
      <c r="L37" s="567">
        <v>5668</v>
      </c>
    </row>
    <row r="38" spans="1:12" ht="12.75" customHeight="1">
      <c r="A38" s="240" t="s">
        <v>3272</v>
      </c>
      <c r="B38" s="239" t="s">
        <v>7298</v>
      </c>
      <c r="C38" s="603" t="s">
        <v>2248</v>
      </c>
      <c r="D38" s="583" t="s">
        <v>7189</v>
      </c>
      <c r="E38" s="31">
        <v>1000</v>
      </c>
      <c r="F38" s="239" t="s">
        <v>1922</v>
      </c>
      <c r="G38" s="239" t="s">
        <v>2020</v>
      </c>
      <c r="H38" s="239" t="s">
        <v>3634</v>
      </c>
      <c r="I38" s="263" t="s">
        <v>1799</v>
      </c>
      <c r="J38" s="477">
        <v>214.6</v>
      </c>
      <c r="K38" s="224">
        <v>4</v>
      </c>
      <c r="L38" s="567">
        <v>5668</v>
      </c>
    </row>
    <row r="39" spans="1:12" ht="12.75" customHeight="1">
      <c r="A39" s="240" t="s">
        <v>3273</v>
      </c>
      <c r="B39" s="239" t="s">
        <v>7299</v>
      </c>
      <c r="C39" s="603" t="s">
        <v>2249</v>
      </c>
      <c r="D39" s="583" t="s">
        <v>7190</v>
      </c>
      <c r="E39" s="31">
        <v>1000</v>
      </c>
      <c r="F39" s="239" t="s">
        <v>1922</v>
      </c>
      <c r="G39" s="239" t="s">
        <v>2023</v>
      </c>
      <c r="H39" s="239" t="s">
        <v>3637</v>
      </c>
      <c r="I39" s="263" t="s">
        <v>1799</v>
      </c>
      <c r="J39" s="477">
        <v>216.2</v>
      </c>
      <c r="K39" s="224">
        <v>4</v>
      </c>
      <c r="L39" s="567">
        <v>5668</v>
      </c>
    </row>
    <row r="40" spans="1:12" ht="12.75" customHeight="1">
      <c r="A40" s="240" t="s">
        <v>3274</v>
      </c>
      <c r="B40" s="239" t="s">
        <v>7300</v>
      </c>
      <c r="C40" s="603" t="s">
        <v>2250</v>
      </c>
      <c r="D40" s="583" t="s">
        <v>7191</v>
      </c>
      <c r="E40" s="31">
        <v>1000</v>
      </c>
      <c r="F40" s="239" t="s">
        <v>1922</v>
      </c>
      <c r="G40" s="239" t="s">
        <v>2026</v>
      </c>
      <c r="H40" s="239" t="s">
        <v>1135</v>
      </c>
      <c r="I40" s="263" t="s">
        <v>1799</v>
      </c>
      <c r="J40" s="477">
        <v>217.8</v>
      </c>
      <c r="K40" s="224">
        <v>4</v>
      </c>
      <c r="L40" s="567">
        <v>5668</v>
      </c>
    </row>
    <row r="41" spans="1:12" ht="12.75" customHeight="1">
      <c r="A41" s="240" t="s">
        <v>3275</v>
      </c>
      <c r="B41" s="239" t="s">
        <v>7301</v>
      </c>
      <c r="C41" s="603" t="s">
        <v>2251</v>
      </c>
      <c r="D41" s="583" t="s">
        <v>7192</v>
      </c>
      <c r="E41" s="31">
        <v>1000</v>
      </c>
      <c r="F41" s="239" t="s">
        <v>1922</v>
      </c>
      <c r="G41" s="239" t="s">
        <v>2029</v>
      </c>
      <c r="H41" s="239" t="s">
        <v>1227</v>
      </c>
      <c r="I41" s="263" t="s">
        <v>1799</v>
      </c>
      <c r="J41" s="477">
        <v>219.4</v>
      </c>
      <c r="K41" s="224">
        <v>4</v>
      </c>
      <c r="L41" s="567">
        <v>5668</v>
      </c>
    </row>
    <row r="42" spans="1:12" ht="12.75" customHeight="1">
      <c r="A42" s="240" t="s">
        <v>3276</v>
      </c>
      <c r="B42" s="239" t="s">
        <v>7302</v>
      </c>
      <c r="C42" s="603" t="s">
        <v>2252</v>
      </c>
      <c r="D42" s="583" t="s">
        <v>7193</v>
      </c>
      <c r="E42" s="31">
        <v>1000</v>
      </c>
      <c r="F42" s="239" t="s">
        <v>1922</v>
      </c>
      <c r="G42" s="239" t="s">
        <v>2032</v>
      </c>
      <c r="H42" s="239" t="s">
        <v>1230</v>
      </c>
      <c r="I42" s="263" t="s">
        <v>1799</v>
      </c>
      <c r="J42" s="477">
        <v>221</v>
      </c>
      <c r="K42" s="224">
        <v>4</v>
      </c>
      <c r="L42" s="567">
        <v>5699</v>
      </c>
    </row>
    <row r="43" spans="1:12" ht="12.75" customHeight="1">
      <c r="A43" s="240" t="s">
        <v>3277</v>
      </c>
      <c r="B43" s="239" t="s">
        <v>7303</v>
      </c>
      <c r="C43" s="603" t="s">
        <v>2253</v>
      </c>
      <c r="D43" s="583" t="s">
        <v>7194</v>
      </c>
      <c r="E43" s="31">
        <v>1000</v>
      </c>
      <c r="F43" s="239" t="s">
        <v>1922</v>
      </c>
      <c r="G43" s="239" t="s">
        <v>2035</v>
      </c>
      <c r="H43" s="239" t="s">
        <v>1233</v>
      </c>
      <c r="I43" s="263" t="s">
        <v>1799</v>
      </c>
      <c r="J43" s="477">
        <v>222.6</v>
      </c>
      <c r="K43" s="224">
        <v>4</v>
      </c>
      <c r="L43" s="567">
        <v>5699</v>
      </c>
    </row>
    <row r="44" spans="1:12" ht="12.75" customHeight="1">
      <c r="A44" s="240" t="s">
        <v>3278</v>
      </c>
      <c r="B44" s="239" t="s">
        <v>7304</v>
      </c>
      <c r="C44" s="603" t="s">
        <v>2254</v>
      </c>
      <c r="D44" s="583" t="s">
        <v>7195</v>
      </c>
      <c r="E44" s="31">
        <v>1000</v>
      </c>
      <c r="F44" s="239" t="s">
        <v>1922</v>
      </c>
      <c r="G44" s="239" t="s">
        <v>2038</v>
      </c>
      <c r="H44" s="239" t="s">
        <v>1237</v>
      </c>
      <c r="I44" s="263" t="s">
        <v>1799</v>
      </c>
      <c r="J44" s="477">
        <v>224.2</v>
      </c>
      <c r="K44" s="224">
        <v>4</v>
      </c>
      <c r="L44" s="567">
        <v>5699</v>
      </c>
    </row>
    <row r="45" spans="1:12" ht="12.75" customHeight="1">
      <c r="A45" s="240" t="s">
        <v>3279</v>
      </c>
      <c r="B45" s="239" t="s">
        <v>7305</v>
      </c>
      <c r="C45" s="603" t="s">
        <v>2255</v>
      </c>
      <c r="D45" s="583" t="s">
        <v>7196</v>
      </c>
      <c r="E45" s="31">
        <v>1000</v>
      </c>
      <c r="F45" s="239" t="s">
        <v>1922</v>
      </c>
      <c r="G45" s="239" t="s">
        <v>2041</v>
      </c>
      <c r="H45" s="239" t="s">
        <v>1240</v>
      </c>
      <c r="I45" s="263" t="s">
        <v>1799</v>
      </c>
      <c r="J45" s="477">
        <v>225.8</v>
      </c>
      <c r="K45" s="224">
        <v>4</v>
      </c>
      <c r="L45" s="567">
        <v>5699</v>
      </c>
    </row>
    <row r="46" spans="1:12" ht="12.75" customHeight="1">
      <c r="A46" s="240" t="s">
        <v>3280</v>
      </c>
      <c r="B46" s="239" t="s">
        <v>7306</v>
      </c>
      <c r="C46" s="603" t="s">
        <v>2256</v>
      </c>
      <c r="D46" s="583" t="s">
        <v>7197</v>
      </c>
      <c r="E46" s="31">
        <v>1000</v>
      </c>
      <c r="F46" s="239" t="s">
        <v>1922</v>
      </c>
      <c r="G46" s="239" t="s">
        <v>2044</v>
      </c>
      <c r="H46" s="239" t="s">
        <v>1243</v>
      </c>
      <c r="I46" s="263" t="s">
        <v>1799</v>
      </c>
      <c r="J46" s="477">
        <v>227.4</v>
      </c>
      <c r="K46" s="224">
        <v>4</v>
      </c>
      <c r="L46" s="567">
        <v>5699</v>
      </c>
    </row>
    <row r="47" spans="1:12" ht="12.75" customHeight="1">
      <c r="A47" s="240" t="s">
        <v>3281</v>
      </c>
      <c r="B47" s="239" t="s">
        <v>7307</v>
      </c>
      <c r="C47" s="603" t="s">
        <v>2257</v>
      </c>
      <c r="D47" s="583" t="s">
        <v>7198</v>
      </c>
      <c r="E47" s="31">
        <v>1000</v>
      </c>
      <c r="F47" s="239" t="s">
        <v>1922</v>
      </c>
      <c r="G47" s="239" t="s">
        <v>2047</v>
      </c>
      <c r="H47" s="239" t="s">
        <v>1078</v>
      </c>
      <c r="I47" s="263" t="s">
        <v>1799</v>
      </c>
      <c r="J47" s="477">
        <v>228.9</v>
      </c>
      <c r="K47" s="224">
        <v>4</v>
      </c>
      <c r="L47" s="567">
        <v>5769</v>
      </c>
    </row>
    <row r="48" spans="1:12" ht="12.75" customHeight="1">
      <c r="A48" s="240" t="s">
        <v>3282</v>
      </c>
      <c r="B48" s="239" t="s">
        <v>7308</v>
      </c>
      <c r="C48" s="603" t="s">
        <v>2258</v>
      </c>
      <c r="D48" s="583" t="s">
        <v>7199</v>
      </c>
      <c r="E48" s="31">
        <v>1000</v>
      </c>
      <c r="F48" s="239" t="s">
        <v>1922</v>
      </c>
      <c r="G48" s="239" t="s">
        <v>2050</v>
      </c>
      <c r="H48" s="239" t="s">
        <v>1081</v>
      </c>
      <c r="I48" s="263" t="s">
        <v>1799</v>
      </c>
      <c r="J48" s="477">
        <v>230.5</v>
      </c>
      <c r="K48" s="224">
        <v>4</v>
      </c>
      <c r="L48" s="567">
        <v>5769</v>
      </c>
    </row>
    <row r="49" spans="1:12" ht="12.75" customHeight="1">
      <c r="A49" s="240" t="s">
        <v>3283</v>
      </c>
      <c r="B49" s="239" t="s">
        <v>7309</v>
      </c>
      <c r="C49" s="603" t="s">
        <v>2259</v>
      </c>
      <c r="D49" s="583" t="s">
        <v>7200</v>
      </c>
      <c r="E49" s="31">
        <v>1000</v>
      </c>
      <c r="F49" s="239" t="s">
        <v>1922</v>
      </c>
      <c r="G49" s="239" t="s">
        <v>2053</v>
      </c>
      <c r="H49" s="239" t="s">
        <v>1084</v>
      </c>
      <c r="I49" s="263" t="s">
        <v>1799</v>
      </c>
      <c r="J49" s="477">
        <v>232.1</v>
      </c>
      <c r="K49" s="224">
        <v>4</v>
      </c>
      <c r="L49" s="567">
        <v>5769</v>
      </c>
    </row>
    <row r="50" spans="1:12" ht="12.75" customHeight="1">
      <c r="A50" s="240" t="s">
        <v>3284</v>
      </c>
      <c r="B50" s="239" t="s">
        <v>7310</v>
      </c>
      <c r="C50" s="603" t="s">
        <v>2260</v>
      </c>
      <c r="D50" s="583" t="s">
        <v>7201</v>
      </c>
      <c r="E50" s="31">
        <v>1000</v>
      </c>
      <c r="F50" s="239" t="s">
        <v>1922</v>
      </c>
      <c r="G50" s="239" t="s">
        <v>2056</v>
      </c>
      <c r="H50" s="239" t="s">
        <v>1087</v>
      </c>
      <c r="I50" s="263" t="s">
        <v>1799</v>
      </c>
      <c r="J50" s="477">
        <v>233.7</v>
      </c>
      <c r="K50" s="224">
        <v>4</v>
      </c>
      <c r="L50" s="567">
        <v>5769</v>
      </c>
    </row>
    <row r="51" spans="1:12" ht="12.75" customHeight="1">
      <c r="A51" s="240" t="s">
        <v>3285</v>
      </c>
      <c r="B51" s="239" t="s">
        <v>7311</v>
      </c>
      <c r="C51" s="603" t="s">
        <v>2261</v>
      </c>
      <c r="D51" s="583" t="s">
        <v>7202</v>
      </c>
      <c r="E51" s="31">
        <v>1000</v>
      </c>
      <c r="F51" s="239" t="s">
        <v>1922</v>
      </c>
      <c r="G51" s="239" t="s">
        <v>2059</v>
      </c>
      <c r="H51" s="239" t="s">
        <v>1090</v>
      </c>
      <c r="I51" s="263" t="s">
        <v>1799</v>
      </c>
      <c r="J51" s="477">
        <v>235.3</v>
      </c>
      <c r="K51" s="224">
        <v>4</v>
      </c>
      <c r="L51" s="567">
        <v>5769</v>
      </c>
    </row>
    <row r="52" spans="1:12" ht="12.75" customHeight="1">
      <c r="A52" s="240" t="s">
        <v>3286</v>
      </c>
      <c r="B52" s="239" t="s">
        <v>7312</v>
      </c>
      <c r="C52" s="603" t="s">
        <v>2262</v>
      </c>
      <c r="D52" s="583" t="s">
        <v>7203</v>
      </c>
      <c r="E52" s="31">
        <v>1000</v>
      </c>
      <c r="F52" s="239" t="s">
        <v>1922</v>
      </c>
      <c r="G52" s="239" t="s">
        <v>2062</v>
      </c>
      <c r="H52" s="239" t="s">
        <v>1093</v>
      </c>
      <c r="I52" s="263" t="s">
        <v>1799</v>
      </c>
      <c r="J52" s="477">
        <v>236.8</v>
      </c>
      <c r="K52" s="224">
        <v>4</v>
      </c>
      <c r="L52" s="567">
        <v>5796</v>
      </c>
    </row>
    <row r="53" spans="1:12" ht="12.75" customHeight="1">
      <c r="A53" s="240" t="s">
        <v>3287</v>
      </c>
      <c r="B53" s="239" t="s">
        <v>7313</v>
      </c>
      <c r="C53" s="603" t="s">
        <v>2263</v>
      </c>
      <c r="D53" s="583" t="s">
        <v>7204</v>
      </c>
      <c r="E53" s="31">
        <v>1000</v>
      </c>
      <c r="F53" s="239" t="s">
        <v>1922</v>
      </c>
      <c r="G53" s="239" t="s">
        <v>2264</v>
      </c>
      <c r="H53" s="239" t="s">
        <v>1096</v>
      </c>
      <c r="I53" s="263" t="s">
        <v>1799</v>
      </c>
      <c r="J53" s="477">
        <v>238.4</v>
      </c>
      <c r="K53" s="224">
        <v>4</v>
      </c>
      <c r="L53" s="567">
        <v>5796</v>
      </c>
    </row>
    <row r="54" spans="1:12" ht="12.75" customHeight="1">
      <c r="A54" s="240" t="s">
        <v>3288</v>
      </c>
      <c r="B54" s="239" t="s">
        <v>7314</v>
      </c>
      <c r="C54" s="603" t="s">
        <v>2265</v>
      </c>
      <c r="D54" s="583" t="s">
        <v>7205</v>
      </c>
      <c r="E54" s="31">
        <v>1000</v>
      </c>
      <c r="F54" s="239" t="s">
        <v>1922</v>
      </c>
      <c r="G54" s="239" t="s">
        <v>2266</v>
      </c>
      <c r="H54" s="239" t="s">
        <v>1099</v>
      </c>
      <c r="I54" s="263" t="s">
        <v>1799</v>
      </c>
      <c r="J54" s="477">
        <v>240</v>
      </c>
      <c r="K54" s="224">
        <v>4</v>
      </c>
      <c r="L54" s="567">
        <v>5796</v>
      </c>
    </row>
    <row r="55" spans="1:12" ht="12.75" customHeight="1">
      <c r="A55" s="240" t="s">
        <v>3289</v>
      </c>
      <c r="B55" s="239" t="s">
        <v>7315</v>
      </c>
      <c r="C55" s="603" t="s">
        <v>2267</v>
      </c>
      <c r="D55" s="583" t="s">
        <v>7206</v>
      </c>
      <c r="E55" s="31">
        <v>1000</v>
      </c>
      <c r="F55" s="239" t="s">
        <v>1922</v>
      </c>
      <c r="G55" s="239" t="s">
        <v>2268</v>
      </c>
      <c r="H55" s="239" t="s">
        <v>1102</v>
      </c>
      <c r="I55" s="263" t="s">
        <v>1799</v>
      </c>
      <c r="J55" s="477">
        <v>240.8</v>
      </c>
      <c r="K55" s="224">
        <v>4</v>
      </c>
      <c r="L55" s="567">
        <v>5796</v>
      </c>
    </row>
    <row r="56" spans="1:12" ht="12.75" customHeight="1">
      <c r="A56" s="240" t="s">
        <v>3290</v>
      </c>
      <c r="B56" s="239" t="s">
        <v>7316</v>
      </c>
      <c r="C56" s="603" t="s">
        <v>2269</v>
      </c>
      <c r="D56" s="583" t="s">
        <v>7207</v>
      </c>
      <c r="E56" s="31">
        <v>1000</v>
      </c>
      <c r="F56" s="239" t="s">
        <v>1922</v>
      </c>
      <c r="G56" s="239" t="s">
        <v>2270</v>
      </c>
      <c r="H56" s="239" t="s">
        <v>2008</v>
      </c>
      <c r="I56" s="263" t="s">
        <v>1799</v>
      </c>
      <c r="J56" s="477">
        <v>243.1</v>
      </c>
      <c r="K56" s="224">
        <v>4</v>
      </c>
      <c r="L56" s="567">
        <v>5796</v>
      </c>
    </row>
    <row r="57" spans="1:12" ht="12.75" customHeight="1">
      <c r="A57" s="240" t="s">
        <v>3291</v>
      </c>
      <c r="B57" s="239" t="s">
        <v>7317</v>
      </c>
      <c r="C57" s="603" t="s">
        <v>2271</v>
      </c>
      <c r="D57" s="583" t="s">
        <v>7208</v>
      </c>
      <c r="E57" s="31">
        <v>1000</v>
      </c>
      <c r="F57" s="239" t="s">
        <v>1922</v>
      </c>
      <c r="G57" s="239" t="s">
        <v>2272</v>
      </c>
      <c r="H57" s="239" t="s">
        <v>2011</v>
      </c>
      <c r="I57" s="263" t="s">
        <v>1799</v>
      </c>
      <c r="J57" s="477">
        <v>244.7</v>
      </c>
      <c r="K57" s="224">
        <v>4</v>
      </c>
      <c r="L57" s="567">
        <v>5841</v>
      </c>
    </row>
    <row r="58" spans="1:12" ht="12.75" customHeight="1">
      <c r="A58" s="240" t="s">
        <v>3292</v>
      </c>
      <c r="B58" s="239" t="s">
        <v>7318</v>
      </c>
      <c r="C58" s="603" t="s">
        <v>2273</v>
      </c>
      <c r="D58" s="583" t="s">
        <v>7209</v>
      </c>
      <c r="E58" s="31">
        <v>1000</v>
      </c>
      <c r="F58" s="239" t="s">
        <v>1922</v>
      </c>
      <c r="G58" s="239" t="s">
        <v>2274</v>
      </c>
      <c r="H58" s="239" t="s">
        <v>2014</v>
      </c>
      <c r="I58" s="263" t="s">
        <v>1799</v>
      </c>
      <c r="J58" s="477">
        <v>246.3</v>
      </c>
      <c r="K58" s="224">
        <v>4</v>
      </c>
      <c r="L58" s="567">
        <v>5841</v>
      </c>
    </row>
    <row r="59" spans="1:12" ht="12.75" customHeight="1">
      <c r="A59" s="240" t="s">
        <v>3293</v>
      </c>
      <c r="B59" s="239" t="s">
        <v>7319</v>
      </c>
      <c r="C59" s="603" t="s">
        <v>2275</v>
      </c>
      <c r="D59" s="583" t="s">
        <v>7210</v>
      </c>
      <c r="E59" s="31">
        <v>1000</v>
      </c>
      <c r="F59" s="239" t="s">
        <v>1922</v>
      </c>
      <c r="G59" s="239" t="s">
        <v>2276</v>
      </c>
      <c r="H59" s="239" t="s">
        <v>2017</v>
      </c>
      <c r="I59" s="263" t="s">
        <v>1799</v>
      </c>
      <c r="J59" s="477">
        <v>247.8</v>
      </c>
      <c r="K59" s="224">
        <v>4</v>
      </c>
      <c r="L59" s="567">
        <v>5841</v>
      </c>
    </row>
    <row r="60" spans="1:12" ht="12.75" customHeight="1">
      <c r="A60" s="240" t="s">
        <v>3294</v>
      </c>
      <c r="B60" s="239" t="s">
        <v>7320</v>
      </c>
      <c r="C60" s="603" t="s">
        <v>2277</v>
      </c>
      <c r="D60" s="583" t="s">
        <v>7211</v>
      </c>
      <c r="E60" s="31">
        <v>1000</v>
      </c>
      <c r="F60" s="239" t="s">
        <v>1922</v>
      </c>
      <c r="G60" s="239" t="s">
        <v>2278</v>
      </c>
      <c r="H60" s="239" t="s">
        <v>2020</v>
      </c>
      <c r="I60" s="263" t="s">
        <v>1799</v>
      </c>
      <c r="J60" s="477">
        <v>249.4</v>
      </c>
      <c r="K60" s="224">
        <v>4</v>
      </c>
      <c r="L60" s="567">
        <v>5841</v>
      </c>
    </row>
    <row r="61" spans="1:12" ht="12.75" customHeight="1">
      <c r="A61" s="240" t="s">
        <v>3295</v>
      </c>
      <c r="B61" s="239" t="s">
        <v>7321</v>
      </c>
      <c r="C61" s="603" t="s">
        <v>2279</v>
      </c>
      <c r="D61" s="583" t="s">
        <v>7212</v>
      </c>
      <c r="E61" s="31">
        <v>1000</v>
      </c>
      <c r="F61" s="239" t="s">
        <v>1922</v>
      </c>
      <c r="G61" s="239" t="s">
        <v>2280</v>
      </c>
      <c r="H61" s="239" t="s">
        <v>2023</v>
      </c>
      <c r="I61" s="263" t="s">
        <v>1799</v>
      </c>
      <c r="J61" s="477">
        <v>250.9</v>
      </c>
      <c r="K61" s="224">
        <v>4</v>
      </c>
      <c r="L61" s="567">
        <v>5841</v>
      </c>
    </row>
    <row r="62" spans="1:12" ht="12.75" customHeight="1">
      <c r="A62" s="892" t="s">
        <v>9003</v>
      </c>
      <c r="B62" s="892"/>
      <c r="C62" s="892"/>
      <c r="D62" s="892"/>
      <c r="E62" s="892"/>
      <c r="F62" s="892"/>
      <c r="G62" s="892"/>
      <c r="H62" s="892"/>
      <c r="I62" s="892"/>
      <c r="J62" s="892"/>
      <c r="K62" s="892"/>
      <c r="L62" s="892"/>
    </row>
    <row r="63" spans="1:12" ht="12.75" customHeight="1">
      <c r="A63" s="241"/>
      <c r="B63" s="232" t="s">
        <v>281</v>
      </c>
      <c r="C63" s="434" t="s">
        <v>2545</v>
      </c>
      <c r="D63" s="482" t="s">
        <v>8667</v>
      </c>
      <c r="E63" s="31" t="s">
        <v>281</v>
      </c>
      <c r="F63" s="232" t="s">
        <v>281</v>
      </c>
      <c r="G63" s="232" t="s">
        <v>281</v>
      </c>
      <c r="H63" s="232" t="s">
        <v>281</v>
      </c>
      <c r="I63" s="232" t="s">
        <v>281</v>
      </c>
      <c r="J63" s="232" t="s">
        <v>281</v>
      </c>
      <c r="K63" s="232" t="s">
        <v>281</v>
      </c>
      <c r="L63" s="446">
        <v>2705</v>
      </c>
    </row>
    <row r="64" spans="1:12" ht="12.75" customHeight="1">
      <c r="A64" s="241"/>
      <c r="B64" s="232" t="s">
        <v>281</v>
      </c>
      <c r="C64" s="486" t="s">
        <v>1244</v>
      </c>
      <c r="D64" s="482" t="s">
        <v>8689</v>
      </c>
      <c r="E64" s="31" t="s">
        <v>281</v>
      </c>
      <c r="F64" s="232" t="s">
        <v>281</v>
      </c>
      <c r="G64" s="232" t="s">
        <v>281</v>
      </c>
      <c r="H64" s="232" t="s">
        <v>281</v>
      </c>
      <c r="I64" s="232" t="s">
        <v>281</v>
      </c>
      <c r="J64" s="232" t="s">
        <v>281</v>
      </c>
      <c r="K64" s="232" t="s">
        <v>281</v>
      </c>
      <c r="L64" s="446">
        <v>3815</v>
      </c>
    </row>
    <row r="65" spans="1:13" ht="12.75" customHeight="1">
      <c r="A65" s="241"/>
      <c r="B65" s="232" t="s">
        <v>281</v>
      </c>
      <c r="C65" s="486" t="s">
        <v>9533</v>
      </c>
      <c r="D65" s="482" t="s">
        <v>9534</v>
      </c>
      <c r="E65" s="31" t="s">
        <v>281</v>
      </c>
      <c r="F65" s="232" t="s">
        <v>281</v>
      </c>
      <c r="G65" s="232" t="s">
        <v>281</v>
      </c>
      <c r="H65" s="232" t="s">
        <v>281</v>
      </c>
      <c r="I65" s="232" t="s">
        <v>281</v>
      </c>
      <c r="J65" s="232" t="s">
        <v>281</v>
      </c>
      <c r="K65" s="232" t="s">
        <v>281</v>
      </c>
      <c r="L65" s="481">
        <v>4588</v>
      </c>
    </row>
    <row r="66" spans="1:13" ht="12.75" customHeight="1">
      <c r="A66" s="241"/>
      <c r="B66" s="232" t="s">
        <v>281</v>
      </c>
      <c r="C66" s="486" t="s">
        <v>2162</v>
      </c>
      <c r="D66" s="482" t="s">
        <v>8995</v>
      </c>
      <c r="E66" s="31" t="s">
        <v>281</v>
      </c>
      <c r="F66" s="232" t="s">
        <v>281</v>
      </c>
      <c r="G66" s="232" t="s">
        <v>281</v>
      </c>
      <c r="H66" s="232" t="s">
        <v>281</v>
      </c>
      <c r="I66" s="232" t="s">
        <v>281</v>
      </c>
      <c r="J66" s="232" t="s">
        <v>281</v>
      </c>
      <c r="K66" s="232" t="s">
        <v>281</v>
      </c>
      <c r="L66" s="481">
        <v>4788</v>
      </c>
    </row>
    <row r="67" spans="1:13" ht="12.75" customHeight="1">
      <c r="A67" s="241"/>
      <c r="B67" s="232" t="s">
        <v>281</v>
      </c>
      <c r="C67" s="486" t="s">
        <v>882</v>
      </c>
      <c r="D67" s="482" t="s">
        <v>12087</v>
      </c>
      <c r="E67" s="31" t="s">
        <v>281</v>
      </c>
      <c r="F67" s="232" t="s">
        <v>281</v>
      </c>
      <c r="G67" s="232" t="s">
        <v>281</v>
      </c>
      <c r="H67" s="232" t="s">
        <v>281</v>
      </c>
      <c r="I67" s="232" t="s">
        <v>281</v>
      </c>
      <c r="J67" s="232" t="s">
        <v>281</v>
      </c>
      <c r="K67" s="232" t="s">
        <v>281</v>
      </c>
      <c r="L67" s="498">
        <v>3025</v>
      </c>
    </row>
    <row r="68" spans="1:13" ht="12.75" customHeight="1">
      <c r="A68" s="241"/>
      <c r="B68" s="332" t="s">
        <v>9374</v>
      </c>
      <c r="C68" s="486"/>
      <c r="D68" s="469" t="s">
        <v>8936</v>
      </c>
      <c r="E68" s="31">
        <v>240</v>
      </c>
      <c r="F68" s="65">
        <v>240</v>
      </c>
      <c r="G68" s="65">
        <v>350</v>
      </c>
      <c r="H68" s="231" t="s">
        <v>281</v>
      </c>
      <c r="I68" s="231" t="s">
        <v>281</v>
      </c>
      <c r="J68" s="477">
        <v>1.7</v>
      </c>
      <c r="K68" s="231" t="s">
        <v>281</v>
      </c>
      <c r="L68" s="498">
        <v>1475</v>
      </c>
    </row>
    <row r="69" spans="1:13" ht="12.75" customHeight="1">
      <c r="A69" s="241"/>
      <c r="B69" s="332" t="s">
        <v>9375</v>
      </c>
      <c r="C69" s="486"/>
      <c r="D69" s="469" t="s">
        <v>8937</v>
      </c>
      <c r="E69" s="31">
        <v>240</v>
      </c>
      <c r="F69" s="65">
        <v>240</v>
      </c>
      <c r="G69" s="65">
        <v>350</v>
      </c>
      <c r="H69" s="231" t="s">
        <v>281</v>
      </c>
      <c r="I69" s="231" t="s">
        <v>281</v>
      </c>
      <c r="J69" s="477">
        <v>1.7</v>
      </c>
      <c r="K69" s="231" t="s">
        <v>281</v>
      </c>
      <c r="L69" s="498">
        <v>1475</v>
      </c>
    </row>
    <row r="70" spans="1:13" ht="12.75" customHeight="1">
      <c r="A70" s="241"/>
      <c r="B70" s="332" t="s">
        <v>9376</v>
      </c>
      <c r="C70" s="606"/>
      <c r="D70" s="469" t="s">
        <v>9389</v>
      </c>
      <c r="E70" s="31">
        <v>240</v>
      </c>
      <c r="F70" s="65">
        <v>240</v>
      </c>
      <c r="G70" s="65">
        <v>350</v>
      </c>
      <c r="H70" s="231" t="s">
        <v>281</v>
      </c>
      <c r="I70" s="231" t="s">
        <v>281</v>
      </c>
      <c r="J70" s="477">
        <v>1.7</v>
      </c>
      <c r="K70" s="231" t="s">
        <v>281</v>
      </c>
      <c r="L70" s="498">
        <v>1475</v>
      </c>
    </row>
    <row r="71" spans="1:13" ht="12.75" customHeight="1">
      <c r="A71" s="241">
        <v>603015</v>
      </c>
      <c r="B71" s="332" t="s">
        <v>9377</v>
      </c>
      <c r="C71" s="606" t="s">
        <v>2084</v>
      </c>
      <c r="D71" s="469" t="s">
        <v>8938</v>
      </c>
      <c r="E71" s="31">
        <v>240</v>
      </c>
      <c r="F71" s="65">
        <v>240</v>
      </c>
      <c r="G71" s="65">
        <v>350</v>
      </c>
      <c r="H71" s="231" t="s">
        <v>281</v>
      </c>
      <c r="I71" s="231" t="s">
        <v>281</v>
      </c>
      <c r="J71" s="477">
        <v>1.7</v>
      </c>
      <c r="K71" s="231" t="s">
        <v>281</v>
      </c>
      <c r="L71" s="498">
        <v>1475</v>
      </c>
    </row>
    <row r="72" spans="1:13" ht="12.75" customHeight="1">
      <c r="A72" s="892" t="s">
        <v>9706</v>
      </c>
      <c r="B72" s="892"/>
      <c r="C72" s="892"/>
      <c r="D72" s="892"/>
      <c r="E72" s="892"/>
      <c r="F72" s="892"/>
      <c r="G72" s="892"/>
      <c r="H72" s="892"/>
      <c r="I72" s="892"/>
      <c r="J72" s="892"/>
      <c r="K72" s="892"/>
      <c r="L72" s="892"/>
    </row>
    <row r="73" spans="1:13" ht="12.75" customHeight="1">
      <c r="A73" s="240" t="s">
        <v>2281</v>
      </c>
      <c r="B73" s="240" t="s">
        <v>7213</v>
      </c>
      <c r="C73" s="603" t="s">
        <v>2282</v>
      </c>
      <c r="D73" s="583" t="s">
        <v>2282</v>
      </c>
      <c r="E73" s="31" t="s">
        <v>281</v>
      </c>
      <c r="F73" s="232">
        <v>430</v>
      </c>
      <c r="G73" s="232">
        <v>265</v>
      </c>
      <c r="H73" s="233" t="s">
        <v>281</v>
      </c>
      <c r="I73" s="233" t="s">
        <v>281</v>
      </c>
      <c r="J73" s="477">
        <f>'ЛВК Sir 300 L'!J73</f>
        <v>1.8</v>
      </c>
      <c r="K73" s="233" t="s">
        <v>281</v>
      </c>
      <c r="L73" s="567">
        <f>'ЛВК Sir 300 L'!L73</f>
        <v>1980</v>
      </c>
      <c r="M73" s="596"/>
    </row>
    <row r="74" spans="1:13" ht="12.75" customHeight="1">
      <c r="A74" s="240" t="s">
        <v>2283</v>
      </c>
      <c r="B74" s="240" t="s">
        <v>7214</v>
      </c>
      <c r="C74" s="603" t="s">
        <v>2284</v>
      </c>
      <c r="D74" s="583" t="s">
        <v>2284</v>
      </c>
      <c r="E74" s="31" t="s">
        <v>281</v>
      </c>
      <c r="F74" s="232">
        <v>430</v>
      </c>
      <c r="G74" s="232">
        <v>290</v>
      </c>
      <c r="H74" s="233" t="s">
        <v>281</v>
      </c>
      <c r="I74" s="233" t="s">
        <v>281</v>
      </c>
      <c r="J74" s="477">
        <f>'ЛВК Sir 300 L'!J74</f>
        <v>2</v>
      </c>
      <c r="K74" s="233" t="s">
        <v>281</v>
      </c>
      <c r="L74" s="567">
        <f>'ЛВК Sir 300 L'!L74</f>
        <v>2200</v>
      </c>
      <c r="M74" s="596"/>
    </row>
    <row r="75" spans="1:13" ht="12.75" customHeight="1">
      <c r="A75" s="240" t="s">
        <v>2285</v>
      </c>
      <c r="B75" s="240" t="s">
        <v>7215</v>
      </c>
      <c r="C75" s="603" t="s">
        <v>2286</v>
      </c>
      <c r="D75" s="583" t="s">
        <v>2286</v>
      </c>
      <c r="E75" s="31" t="s">
        <v>281</v>
      </c>
      <c r="F75" s="232">
        <v>430</v>
      </c>
      <c r="G75" s="232">
        <v>315</v>
      </c>
      <c r="H75" s="233" t="s">
        <v>281</v>
      </c>
      <c r="I75" s="233" t="s">
        <v>281</v>
      </c>
      <c r="J75" s="477">
        <f>'ЛВК Sir 300 L'!J75</f>
        <v>2.1</v>
      </c>
      <c r="K75" s="233" t="s">
        <v>281</v>
      </c>
      <c r="L75" s="567">
        <f>'ЛВК Sir 300 L'!L75</f>
        <v>2310</v>
      </c>
      <c r="M75" s="596"/>
    </row>
    <row r="76" spans="1:13" ht="12.75" customHeight="1">
      <c r="A76" s="240" t="s">
        <v>2287</v>
      </c>
      <c r="B76" s="240" t="s">
        <v>7216</v>
      </c>
      <c r="C76" s="603" t="s">
        <v>2288</v>
      </c>
      <c r="D76" s="583" t="s">
        <v>2288</v>
      </c>
      <c r="E76" s="31" t="s">
        <v>281</v>
      </c>
      <c r="F76" s="232">
        <v>430</v>
      </c>
      <c r="G76" s="232">
        <v>340</v>
      </c>
      <c r="H76" s="233" t="s">
        <v>281</v>
      </c>
      <c r="I76" s="233" t="s">
        <v>281</v>
      </c>
      <c r="J76" s="477">
        <f>'ЛВК Sir 300 L'!J76</f>
        <v>2.2999999999999998</v>
      </c>
      <c r="K76" s="233" t="s">
        <v>281</v>
      </c>
      <c r="L76" s="567">
        <f>'ЛВК Sir 300 L'!L76</f>
        <v>2530</v>
      </c>
      <c r="M76" s="596"/>
    </row>
    <row r="77" spans="1:13" ht="12.75" customHeight="1">
      <c r="A77" s="240" t="s">
        <v>2289</v>
      </c>
      <c r="B77" s="240" t="s">
        <v>7217</v>
      </c>
      <c r="C77" s="603" t="s">
        <v>2290</v>
      </c>
      <c r="D77" s="583" t="s">
        <v>2290</v>
      </c>
      <c r="E77" s="31" t="s">
        <v>281</v>
      </c>
      <c r="F77" s="232">
        <v>430</v>
      </c>
      <c r="G77" s="232">
        <v>365</v>
      </c>
      <c r="H77" s="233" t="s">
        <v>281</v>
      </c>
      <c r="I77" s="233" t="s">
        <v>281</v>
      </c>
      <c r="J77" s="477">
        <f>'ЛВК Sir 300 L'!J77</f>
        <v>2.5</v>
      </c>
      <c r="K77" s="233" t="s">
        <v>281</v>
      </c>
      <c r="L77" s="567">
        <f>'ЛВК Sir 300 L'!L77</f>
        <v>2750</v>
      </c>
      <c r="M77" s="596"/>
    </row>
    <row r="78" spans="1:13" ht="12.75" customHeight="1">
      <c r="A78" s="240" t="s">
        <v>2291</v>
      </c>
      <c r="B78" s="240" t="s">
        <v>7218</v>
      </c>
      <c r="C78" s="603" t="s">
        <v>2292</v>
      </c>
      <c r="D78" s="583" t="s">
        <v>2292</v>
      </c>
      <c r="E78" s="31" t="s">
        <v>281</v>
      </c>
      <c r="F78" s="232">
        <v>430</v>
      </c>
      <c r="G78" s="232">
        <v>405</v>
      </c>
      <c r="H78" s="233" t="s">
        <v>281</v>
      </c>
      <c r="I78" s="233" t="s">
        <v>281</v>
      </c>
      <c r="J78" s="477">
        <f>'ЛВК Sir 300 L'!J78</f>
        <v>2.7</v>
      </c>
      <c r="K78" s="233" t="s">
        <v>281</v>
      </c>
      <c r="L78" s="567">
        <f>'ЛВК Sir 300 L'!L78</f>
        <v>2970</v>
      </c>
      <c r="M78" s="596"/>
    </row>
    <row r="79" spans="1:13" ht="12.75" customHeight="1">
      <c r="A79" s="240" t="s">
        <v>2293</v>
      </c>
      <c r="B79" s="240" t="s">
        <v>7219</v>
      </c>
      <c r="C79" s="603" t="s">
        <v>2294</v>
      </c>
      <c r="D79" s="583" t="s">
        <v>2294</v>
      </c>
      <c r="E79" s="31" t="s">
        <v>281</v>
      </c>
      <c r="F79" s="232">
        <v>430</v>
      </c>
      <c r="G79" s="232">
        <v>430</v>
      </c>
      <c r="H79" s="233" t="s">
        <v>281</v>
      </c>
      <c r="I79" s="233" t="s">
        <v>281</v>
      </c>
      <c r="J79" s="477">
        <f>'ЛВК Sir 300 L'!J79</f>
        <v>2.9</v>
      </c>
      <c r="K79" s="233" t="s">
        <v>281</v>
      </c>
      <c r="L79" s="567">
        <f>'ЛВК Sir 300 L'!L79</f>
        <v>3190</v>
      </c>
      <c r="M79" s="596"/>
    </row>
    <row r="80" spans="1:13" ht="12.75" customHeight="1">
      <c r="A80" s="240" t="s">
        <v>2295</v>
      </c>
      <c r="B80" s="240" t="s">
        <v>7220</v>
      </c>
      <c r="C80" s="603" t="s">
        <v>2296</v>
      </c>
      <c r="D80" s="583" t="s">
        <v>2296</v>
      </c>
      <c r="E80" s="31" t="s">
        <v>281</v>
      </c>
      <c r="F80" s="232">
        <v>430</v>
      </c>
      <c r="G80" s="232">
        <v>455</v>
      </c>
      <c r="H80" s="233" t="s">
        <v>281</v>
      </c>
      <c r="I80" s="233" t="s">
        <v>281</v>
      </c>
      <c r="J80" s="477">
        <f>'ЛВК Sir 300 L'!J80</f>
        <v>3.1</v>
      </c>
      <c r="K80" s="233" t="s">
        <v>281</v>
      </c>
      <c r="L80" s="567">
        <f>'ЛВК Sir 300 L'!L80</f>
        <v>3410</v>
      </c>
      <c r="M80" s="596"/>
    </row>
    <row r="81" spans="1:13" ht="12.75" customHeight="1">
      <c r="A81" s="240" t="s">
        <v>2297</v>
      </c>
      <c r="B81" s="240" t="s">
        <v>7221</v>
      </c>
      <c r="C81" s="603" t="s">
        <v>2298</v>
      </c>
      <c r="D81" s="583" t="s">
        <v>2298</v>
      </c>
      <c r="E81" s="31" t="s">
        <v>281</v>
      </c>
      <c r="F81" s="232">
        <v>430</v>
      </c>
      <c r="G81" s="232">
        <v>480</v>
      </c>
      <c r="H81" s="233" t="s">
        <v>281</v>
      </c>
      <c r="I81" s="233" t="s">
        <v>281</v>
      </c>
      <c r="J81" s="477">
        <f>'ЛВК Sir 300 L'!J81</f>
        <v>3.2</v>
      </c>
      <c r="K81" s="233" t="s">
        <v>281</v>
      </c>
      <c r="L81" s="567">
        <f>'ЛВК Sir 300 L'!L81</f>
        <v>3520</v>
      </c>
      <c r="M81" s="596"/>
    </row>
    <row r="82" spans="1:13" ht="12.75" customHeight="1" thickBot="1">
      <c r="A82" s="597" t="s">
        <v>2299</v>
      </c>
      <c r="B82" s="597" t="s">
        <v>7222</v>
      </c>
      <c r="C82" s="607" t="s">
        <v>2300</v>
      </c>
      <c r="D82" s="608" t="s">
        <v>2300</v>
      </c>
      <c r="E82" s="365" t="s">
        <v>281</v>
      </c>
      <c r="F82" s="426">
        <v>430</v>
      </c>
      <c r="G82" s="426">
        <v>505</v>
      </c>
      <c r="H82" s="427" t="s">
        <v>281</v>
      </c>
      <c r="I82" s="427" t="s">
        <v>281</v>
      </c>
      <c r="J82" s="513">
        <f>'ЛВК Sir 300 L'!J82</f>
        <v>3.4</v>
      </c>
      <c r="K82" s="427" t="s">
        <v>281</v>
      </c>
      <c r="L82" s="598">
        <f>'ЛВК Sir 300 L'!L82</f>
        <v>3740</v>
      </c>
      <c r="M82" s="596"/>
    </row>
    <row r="83" spans="1:13" ht="12.75" customHeight="1">
      <c r="A83" s="428" t="s">
        <v>2301</v>
      </c>
      <c r="B83" s="599" t="s">
        <v>7223</v>
      </c>
      <c r="C83" s="609" t="s">
        <v>568</v>
      </c>
      <c r="D83" s="610" t="s">
        <v>7240</v>
      </c>
      <c r="E83" s="363" t="s">
        <v>281</v>
      </c>
      <c r="F83" s="424">
        <v>430</v>
      </c>
      <c r="G83" s="424">
        <v>265</v>
      </c>
      <c r="H83" s="425" t="s">
        <v>281</v>
      </c>
      <c r="I83" s="425" t="s">
        <v>281</v>
      </c>
      <c r="J83" s="514">
        <f>'ЛВК Sir 300 L'!J83</f>
        <v>2.1</v>
      </c>
      <c r="K83" s="425" t="s">
        <v>281</v>
      </c>
      <c r="L83" s="600">
        <f>'ЛВК Sir 300 L'!L83</f>
        <v>2310</v>
      </c>
      <c r="M83" s="596"/>
    </row>
    <row r="84" spans="1:13" ht="12.75" customHeight="1">
      <c r="A84" s="239" t="s">
        <v>569</v>
      </c>
      <c r="B84" s="240" t="s">
        <v>7224</v>
      </c>
      <c r="C84" s="603" t="s">
        <v>570</v>
      </c>
      <c r="D84" s="583" t="s">
        <v>7241</v>
      </c>
      <c r="E84" s="31" t="s">
        <v>281</v>
      </c>
      <c r="F84" s="232">
        <v>430</v>
      </c>
      <c r="G84" s="232">
        <v>265</v>
      </c>
      <c r="H84" s="233" t="s">
        <v>281</v>
      </c>
      <c r="I84" s="233" t="s">
        <v>281</v>
      </c>
      <c r="J84" s="477">
        <f>'ЛВК Sir 300 L'!J84</f>
        <v>2.1</v>
      </c>
      <c r="K84" s="233" t="s">
        <v>281</v>
      </c>
      <c r="L84" s="567">
        <f>'ЛВК Sir 300 L'!L84</f>
        <v>2310</v>
      </c>
      <c r="M84" s="596"/>
    </row>
    <row r="85" spans="1:13" ht="12.75" customHeight="1">
      <c r="A85" s="239" t="s">
        <v>571</v>
      </c>
      <c r="B85" s="240" t="s">
        <v>7225</v>
      </c>
      <c r="C85" s="603" t="s">
        <v>8909</v>
      </c>
      <c r="D85" s="583" t="s">
        <v>7242</v>
      </c>
      <c r="E85" s="31" t="s">
        <v>281</v>
      </c>
      <c r="F85" s="232">
        <v>430</v>
      </c>
      <c r="G85" s="232">
        <v>290</v>
      </c>
      <c r="H85" s="233" t="s">
        <v>281</v>
      </c>
      <c r="I85" s="233" t="s">
        <v>281</v>
      </c>
      <c r="J85" s="477">
        <f>'ЛВК Sir 300 L'!J85</f>
        <v>2.2000000000000002</v>
      </c>
      <c r="K85" s="233" t="s">
        <v>281</v>
      </c>
      <c r="L85" s="567">
        <f>'ЛВК Sir 300 L'!L85</f>
        <v>2420</v>
      </c>
      <c r="M85" s="596"/>
    </row>
    <row r="86" spans="1:13" ht="12.75" customHeight="1">
      <c r="A86" s="239" t="s">
        <v>572</v>
      </c>
      <c r="B86" s="240" t="s">
        <v>7226</v>
      </c>
      <c r="C86" s="603" t="s">
        <v>8910</v>
      </c>
      <c r="D86" s="583" t="s">
        <v>7243</v>
      </c>
      <c r="E86" s="31" t="s">
        <v>281</v>
      </c>
      <c r="F86" s="232">
        <v>430</v>
      </c>
      <c r="G86" s="232">
        <v>315</v>
      </c>
      <c r="H86" s="233" t="s">
        <v>281</v>
      </c>
      <c r="I86" s="233" t="s">
        <v>281</v>
      </c>
      <c r="J86" s="477">
        <f>'ЛВК Sir 300 L'!J86</f>
        <v>2.4</v>
      </c>
      <c r="K86" s="233" t="s">
        <v>281</v>
      </c>
      <c r="L86" s="567">
        <f>'ЛВК Sir 300 L'!L86</f>
        <v>2640</v>
      </c>
      <c r="M86" s="596"/>
    </row>
    <row r="87" spans="1:13" ht="12.75" customHeight="1">
      <c r="A87" s="239" t="s">
        <v>573</v>
      </c>
      <c r="B87" s="240" t="s">
        <v>7227</v>
      </c>
      <c r="C87" s="603" t="s">
        <v>8911</v>
      </c>
      <c r="D87" s="583" t="s">
        <v>7244</v>
      </c>
      <c r="E87" s="31" t="s">
        <v>281</v>
      </c>
      <c r="F87" s="232">
        <v>430</v>
      </c>
      <c r="G87" s="232">
        <v>340</v>
      </c>
      <c r="H87" s="233" t="s">
        <v>281</v>
      </c>
      <c r="I87" s="233" t="s">
        <v>281</v>
      </c>
      <c r="J87" s="477">
        <f>'ЛВК Sir 300 L'!J87</f>
        <v>2.6</v>
      </c>
      <c r="K87" s="233" t="s">
        <v>281</v>
      </c>
      <c r="L87" s="567">
        <f>'ЛВК Sir 300 L'!L87</f>
        <v>2860</v>
      </c>
      <c r="M87" s="596"/>
    </row>
    <row r="88" spans="1:13" ht="12.75" customHeight="1">
      <c r="A88" s="239" t="s">
        <v>574</v>
      </c>
      <c r="B88" s="240" t="s">
        <v>7228</v>
      </c>
      <c r="C88" s="603" t="s">
        <v>8912</v>
      </c>
      <c r="D88" s="583" t="s">
        <v>7245</v>
      </c>
      <c r="E88" s="31" t="s">
        <v>281</v>
      </c>
      <c r="F88" s="232">
        <v>430</v>
      </c>
      <c r="G88" s="232">
        <v>365</v>
      </c>
      <c r="H88" s="233" t="s">
        <v>281</v>
      </c>
      <c r="I88" s="233" t="s">
        <v>281</v>
      </c>
      <c r="J88" s="477">
        <f>'ЛВК Sir 300 L'!J88</f>
        <v>2.8</v>
      </c>
      <c r="K88" s="233" t="s">
        <v>281</v>
      </c>
      <c r="L88" s="567">
        <f>'ЛВК Sir 300 L'!L88</f>
        <v>3080</v>
      </c>
      <c r="M88" s="596"/>
    </row>
    <row r="89" spans="1:13" ht="12.75" customHeight="1">
      <c r="A89" s="239" t="s">
        <v>575</v>
      </c>
      <c r="B89" s="240" t="s">
        <v>7229</v>
      </c>
      <c r="C89" s="603" t="s">
        <v>8913</v>
      </c>
      <c r="D89" s="583" t="s">
        <v>7246</v>
      </c>
      <c r="E89" s="31" t="s">
        <v>281</v>
      </c>
      <c r="F89" s="232">
        <v>430</v>
      </c>
      <c r="G89" s="232">
        <v>365</v>
      </c>
      <c r="H89" s="233" t="s">
        <v>281</v>
      </c>
      <c r="I89" s="233" t="s">
        <v>281</v>
      </c>
      <c r="J89" s="477">
        <f>'ЛВК Sir 300 L'!J89</f>
        <v>2.5</v>
      </c>
      <c r="K89" s="233" t="s">
        <v>281</v>
      </c>
      <c r="L89" s="567">
        <f>'ЛВК Sir 300 L'!L89</f>
        <v>2750</v>
      </c>
      <c r="M89" s="596"/>
    </row>
    <row r="90" spans="1:13" ht="12.75" customHeight="1">
      <c r="A90" s="240" t="s">
        <v>576</v>
      </c>
      <c r="B90" s="240" t="s">
        <v>7230</v>
      </c>
      <c r="C90" s="603" t="s">
        <v>8914</v>
      </c>
      <c r="D90" s="583" t="s">
        <v>7247</v>
      </c>
      <c r="E90" s="31" t="s">
        <v>281</v>
      </c>
      <c r="F90" s="232">
        <v>430</v>
      </c>
      <c r="G90" s="232">
        <v>405</v>
      </c>
      <c r="H90" s="233" t="s">
        <v>281</v>
      </c>
      <c r="I90" s="233" t="s">
        <v>281</v>
      </c>
      <c r="J90" s="477">
        <f>'ЛВК Sir 300 L'!J90</f>
        <v>3</v>
      </c>
      <c r="K90" s="233" t="s">
        <v>281</v>
      </c>
      <c r="L90" s="567">
        <f>'ЛВК Sir 300 L'!L90</f>
        <v>3300</v>
      </c>
      <c r="M90" s="596"/>
    </row>
    <row r="91" spans="1:13" ht="12.75" customHeight="1">
      <c r="A91" s="240" t="s">
        <v>577</v>
      </c>
      <c r="B91" s="240" t="s">
        <v>7231</v>
      </c>
      <c r="C91" s="603" t="s">
        <v>8915</v>
      </c>
      <c r="D91" s="583" t="s">
        <v>7248</v>
      </c>
      <c r="E91" s="31" t="s">
        <v>281</v>
      </c>
      <c r="F91" s="232">
        <v>430</v>
      </c>
      <c r="G91" s="232">
        <v>405</v>
      </c>
      <c r="H91" s="233" t="s">
        <v>281</v>
      </c>
      <c r="I91" s="233" t="s">
        <v>281</v>
      </c>
      <c r="J91" s="477">
        <f>'ЛВК Sir 300 L'!J91</f>
        <v>2.8</v>
      </c>
      <c r="K91" s="233" t="s">
        <v>281</v>
      </c>
      <c r="L91" s="567">
        <f>'ЛВК Sir 300 L'!L91</f>
        <v>3080</v>
      </c>
      <c r="M91" s="596"/>
    </row>
    <row r="92" spans="1:13" ht="12.75" customHeight="1">
      <c r="A92" s="239" t="s">
        <v>578</v>
      </c>
      <c r="B92" s="240" t="s">
        <v>7232</v>
      </c>
      <c r="C92" s="603" t="s">
        <v>8916</v>
      </c>
      <c r="D92" s="583" t="s">
        <v>7249</v>
      </c>
      <c r="E92" s="31" t="s">
        <v>281</v>
      </c>
      <c r="F92" s="232">
        <v>430</v>
      </c>
      <c r="G92" s="232">
        <v>430</v>
      </c>
      <c r="H92" s="233" t="s">
        <v>281</v>
      </c>
      <c r="I92" s="233" t="s">
        <v>281</v>
      </c>
      <c r="J92" s="477">
        <f>'ЛВК Sir 300 L'!J92</f>
        <v>3.2</v>
      </c>
      <c r="K92" s="233" t="s">
        <v>281</v>
      </c>
      <c r="L92" s="567">
        <f>'ЛВК Sir 300 L'!L92</f>
        <v>3520</v>
      </c>
      <c r="M92" s="596"/>
    </row>
    <row r="93" spans="1:13" ht="12.75" customHeight="1">
      <c r="A93" s="239" t="s">
        <v>579</v>
      </c>
      <c r="B93" s="240" t="s">
        <v>7233</v>
      </c>
      <c r="C93" s="603" t="s">
        <v>8917</v>
      </c>
      <c r="D93" s="583" t="s">
        <v>7250</v>
      </c>
      <c r="E93" s="31" t="s">
        <v>281</v>
      </c>
      <c r="F93" s="232">
        <v>430</v>
      </c>
      <c r="G93" s="232">
        <v>430</v>
      </c>
      <c r="H93" s="233" t="s">
        <v>281</v>
      </c>
      <c r="I93" s="233" t="s">
        <v>281</v>
      </c>
      <c r="J93" s="477">
        <f>'ЛВК Sir 300 L'!J93</f>
        <v>3</v>
      </c>
      <c r="K93" s="233" t="s">
        <v>281</v>
      </c>
      <c r="L93" s="567">
        <f>'ЛВК Sir 300 L'!L93</f>
        <v>3300</v>
      </c>
      <c r="M93" s="596"/>
    </row>
    <row r="94" spans="1:13" ht="12.75" customHeight="1">
      <c r="A94" s="239" t="s">
        <v>580</v>
      </c>
      <c r="B94" s="240" t="s">
        <v>7234</v>
      </c>
      <c r="C94" s="603" t="s">
        <v>8918</v>
      </c>
      <c r="D94" s="583" t="s">
        <v>7251</v>
      </c>
      <c r="E94" s="31" t="s">
        <v>281</v>
      </c>
      <c r="F94" s="232">
        <v>430</v>
      </c>
      <c r="G94" s="232">
        <v>455</v>
      </c>
      <c r="H94" s="233" t="s">
        <v>281</v>
      </c>
      <c r="I94" s="233" t="s">
        <v>281</v>
      </c>
      <c r="J94" s="477">
        <f>'ЛВК Sir 300 L'!J94</f>
        <v>3.4</v>
      </c>
      <c r="K94" s="233" t="s">
        <v>281</v>
      </c>
      <c r="L94" s="567">
        <f>'ЛВК Sir 300 L'!L94</f>
        <v>3740</v>
      </c>
      <c r="M94" s="596"/>
    </row>
    <row r="95" spans="1:13" ht="12.75" customHeight="1">
      <c r="A95" s="239" t="s">
        <v>581</v>
      </c>
      <c r="B95" s="240" t="s">
        <v>7235</v>
      </c>
      <c r="C95" s="603" t="s">
        <v>8919</v>
      </c>
      <c r="D95" s="583" t="s">
        <v>7252</v>
      </c>
      <c r="E95" s="31" t="s">
        <v>281</v>
      </c>
      <c r="F95" s="232">
        <v>430</v>
      </c>
      <c r="G95" s="232">
        <v>455</v>
      </c>
      <c r="H95" s="233" t="s">
        <v>281</v>
      </c>
      <c r="I95" s="233" t="s">
        <v>281</v>
      </c>
      <c r="J95" s="477">
        <f>'ЛВК Sir 300 L'!J95</f>
        <v>3.1</v>
      </c>
      <c r="K95" s="233" t="s">
        <v>281</v>
      </c>
      <c r="L95" s="567">
        <f>'ЛВК Sir 300 L'!L95</f>
        <v>3410</v>
      </c>
      <c r="M95" s="596"/>
    </row>
    <row r="96" spans="1:13" ht="12.75" customHeight="1">
      <c r="A96" s="239" t="s">
        <v>582</v>
      </c>
      <c r="B96" s="240" t="s">
        <v>7236</v>
      </c>
      <c r="C96" s="603" t="s">
        <v>8920</v>
      </c>
      <c r="D96" s="583" t="s">
        <v>7253</v>
      </c>
      <c r="E96" s="31" t="s">
        <v>281</v>
      </c>
      <c r="F96" s="232">
        <v>430</v>
      </c>
      <c r="G96" s="232">
        <v>480</v>
      </c>
      <c r="H96" s="233" t="s">
        <v>281</v>
      </c>
      <c r="I96" s="233" t="s">
        <v>281</v>
      </c>
      <c r="J96" s="477">
        <f>'ЛВК Sir 300 L'!J96</f>
        <v>3.5</v>
      </c>
      <c r="K96" s="233" t="s">
        <v>281</v>
      </c>
      <c r="L96" s="567">
        <f>'ЛВК Sir 300 L'!L96</f>
        <v>3850</v>
      </c>
      <c r="M96" s="596"/>
    </row>
    <row r="97" spans="1:13" ht="12.75" customHeight="1">
      <c r="A97" s="239" t="s">
        <v>583</v>
      </c>
      <c r="B97" s="240" t="s">
        <v>7237</v>
      </c>
      <c r="C97" s="603" t="s">
        <v>8921</v>
      </c>
      <c r="D97" s="583" t="s">
        <v>7254</v>
      </c>
      <c r="E97" s="31" t="s">
        <v>281</v>
      </c>
      <c r="F97" s="232">
        <v>430</v>
      </c>
      <c r="G97" s="232">
        <v>480</v>
      </c>
      <c r="H97" s="233" t="s">
        <v>281</v>
      </c>
      <c r="I97" s="233" t="s">
        <v>281</v>
      </c>
      <c r="J97" s="477">
        <f>'ЛВК Sir 300 L'!J97</f>
        <v>3.3</v>
      </c>
      <c r="K97" s="233" t="s">
        <v>281</v>
      </c>
      <c r="L97" s="567">
        <f>'ЛВК Sir 300 L'!L97</f>
        <v>3630</v>
      </c>
      <c r="M97" s="596"/>
    </row>
    <row r="98" spans="1:13" ht="12.75" customHeight="1">
      <c r="A98" s="239" t="s">
        <v>584</v>
      </c>
      <c r="B98" s="240" t="s">
        <v>7238</v>
      </c>
      <c r="C98" s="603" t="s">
        <v>8922</v>
      </c>
      <c r="D98" s="583" t="s">
        <v>7255</v>
      </c>
      <c r="E98" s="31" t="s">
        <v>281</v>
      </c>
      <c r="F98" s="232">
        <v>430</v>
      </c>
      <c r="G98" s="232">
        <v>505</v>
      </c>
      <c r="H98" s="233" t="s">
        <v>281</v>
      </c>
      <c r="I98" s="233" t="s">
        <v>281</v>
      </c>
      <c r="J98" s="477">
        <f>'ЛВК Sir 300 L'!J98</f>
        <v>3.7</v>
      </c>
      <c r="K98" s="233" t="s">
        <v>281</v>
      </c>
      <c r="L98" s="567">
        <f>'ЛВК Sir 300 L'!L98</f>
        <v>4070</v>
      </c>
      <c r="M98" s="596"/>
    </row>
    <row r="99" spans="1:13" ht="12.75" customHeight="1">
      <c r="A99" s="239" t="s">
        <v>585</v>
      </c>
      <c r="B99" s="240" t="s">
        <v>7239</v>
      </c>
      <c r="C99" s="603" t="s">
        <v>8923</v>
      </c>
      <c r="D99" s="583" t="s">
        <v>7256</v>
      </c>
      <c r="E99" s="31" t="s">
        <v>281</v>
      </c>
      <c r="F99" s="232">
        <v>430</v>
      </c>
      <c r="G99" s="232">
        <v>505</v>
      </c>
      <c r="H99" s="233" t="s">
        <v>281</v>
      </c>
      <c r="I99" s="233" t="s">
        <v>281</v>
      </c>
      <c r="J99" s="477">
        <f>'ЛВК Sir 300 L'!J99</f>
        <v>3.5</v>
      </c>
      <c r="K99" s="233" t="s">
        <v>281</v>
      </c>
      <c r="L99" s="567">
        <f>'ЛВК Sir 300 L'!L99</f>
        <v>3850</v>
      </c>
      <c r="M99" s="596"/>
    </row>
    <row r="100" spans="1:13" ht="12.75" customHeight="1">
      <c r="A100" s="892" t="s">
        <v>9005</v>
      </c>
      <c r="B100" s="892"/>
      <c r="C100" s="892"/>
      <c r="D100" s="892"/>
      <c r="E100" s="892"/>
      <c r="F100" s="892"/>
      <c r="G100" s="892"/>
      <c r="H100" s="892"/>
      <c r="I100" s="892"/>
      <c r="J100" s="892"/>
      <c r="K100" s="892"/>
      <c r="L100" s="892"/>
    </row>
    <row r="101" spans="1:13" ht="12.75" customHeight="1">
      <c r="A101" s="240" t="s">
        <v>9299</v>
      </c>
      <c r="B101" s="240" t="s">
        <v>9287</v>
      </c>
      <c r="C101" s="603" t="s">
        <v>586</v>
      </c>
      <c r="D101" s="583" t="s">
        <v>9307</v>
      </c>
      <c r="E101" s="31">
        <v>500</v>
      </c>
      <c r="F101" s="233" t="s">
        <v>479</v>
      </c>
      <c r="G101" s="236">
        <v>600</v>
      </c>
      <c r="H101" s="233" t="s">
        <v>281</v>
      </c>
      <c r="I101" s="263" t="s">
        <v>3537</v>
      </c>
      <c r="J101" s="477">
        <v>110</v>
      </c>
      <c r="K101" s="232">
        <v>8</v>
      </c>
      <c r="L101" s="567">
        <v>8574</v>
      </c>
    </row>
    <row r="102" spans="1:13" ht="12.75" customHeight="1">
      <c r="A102" s="240" t="s">
        <v>9305</v>
      </c>
      <c r="B102" s="240" t="s">
        <v>9286</v>
      </c>
      <c r="C102" s="603" t="s">
        <v>912</v>
      </c>
      <c r="D102" s="583" t="s">
        <v>7259</v>
      </c>
      <c r="E102" s="31">
        <v>500</v>
      </c>
      <c r="F102" s="233" t="s">
        <v>479</v>
      </c>
      <c r="G102" s="236">
        <v>600</v>
      </c>
      <c r="H102" s="233" t="s">
        <v>281</v>
      </c>
      <c r="I102" s="263" t="s">
        <v>3537</v>
      </c>
      <c r="J102" s="477">
        <v>106</v>
      </c>
      <c r="K102" s="232">
        <v>8</v>
      </c>
      <c r="L102" s="567">
        <v>7455</v>
      </c>
    </row>
    <row r="103" spans="1:13" ht="12.75" customHeight="1">
      <c r="A103" s="240" t="s">
        <v>480</v>
      </c>
      <c r="B103" s="240" t="s">
        <v>6926</v>
      </c>
      <c r="C103" s="603" t="s">
        <v>910</v>
      </c>
      <c r="D103" s="583" t="s">
        <v>6931</v>
      </c>
      <c r="E103" s="31">
        <v>500</v>
      </c>
      <c r="F103" s="233">
        <v>460</v>
      </c>
      <c r="G103" s="236">
        <v>500</v>
      </c>
      <c r="H103" s="233" t="s">
        <v>281</v>
      </c>
      <c r="I103" s="263" t="s">
        <v>3876</v>
      </c>
      <c r="J103" s="477">
        <v>120</v>
      </c>
      <c r="K103" s="232">
        <v>8</v>
      </c>
      <c r="L103" s="567">
        <v>4836</v>
      </c>
    </row>
    <row r="104" spans="1:13" ht="12.75" customHeight="1">
      <c r="A104" s="240" t="s">
        <v>483</v>
      </c>
      <c r="B104" s="240" t="s">
        <v>6927</v>
      </c>
      <c r="C104" s="603" t="s">
        <v>911</v>
      </c>
      <c r="D104" s="583" t="s">
        <v>6932</v>
      </c>
      <c r="E104" s="31">
        <v>500</v>
      </c>
      <c r="F104" s="233">
        <v>460</v>
      </c>
      <c r="G104" s="236">
        <v>500</v>
      </c>
      <c r="H104" s="233" t="s">
        <v>281</v>
      </c>
      <c r="I104" s="263" t="s">
        <v>3876</v>
      </c>
      <c r="J104" s="477">
        <v>156</v>
      </c>
      <c r="K104" s="232">
        <v>8</v>
      </c>
      <c r="L104" s="567">
        <v>7442</v>
      </c>
    </row>
    <row r="105" spans="1:13" ht="12.75" customHeight="1">
      <c r="A105" s="240" t="s">
        <v>9304</v>
      </c>
      <c r="B105" s="240" t="s">
        <v>9285</v>
      </c>
      <c r="C105" s="603" t="s">
        <v>913</v>
      </c>
      <c r="D105" s="583" t="s">
        <v>7260</v>
      </c>
      <c r="E105" s="31">
        <v>500</v>
      </c>
      <c r="F105" s="233" t="s">
        <v>479</v>
      </c>
      <c r="G105" s="236">
        <v>980</v>
      </c>
      <c r="H105" s="233" t="s">
        <v>281</v>
      </c>
      <c r="I105" s="263" t="s">
        <v>3537</v>
      </c>
      <c r="J105" s="477">
        <v>270</v>
      </c>
      <c r="K105" s="232">
        <v>4</v>
      </c>
      <c r="L105" s="567">
        <v>16164</v>
      </c>
    </row>
    <row r="106" spans="1:13" ht="12.75" customHeight="1">
      <c r="A106" s="240" t="s">
        <v>9211</v>
      </c>
      <c r="B106" s="240" t="s">
        <v>9212</v>
      </c>
      <c r="C106" s="603" t="s">
        <v>589</v>
      </c>
      <c r="D106" s="583" t="s">
        <v>9306</v>
      </c>
      <c r="E106" s="31">
        <v>500</v>
      </c>
      <c r="F106" s="233" t="s">
        <v>479</v>
      </c>
      <c r="G106" s="236">
        <v>980</v>
      </c>
      <c r="H106" s="233" t="s">
        <v>281</v>
      </c>
      <c r="I106" s="263" t="s">
        <v>3537</v>
      </c>
      <c r="J106" s="477">
        <v>270.5</v>
      </c>
      <c r="K106" s="232">
        <v>4</v>
      </c>
      <c r="L106" s="567">
        <v>18589</v>
      </c>
    </row>
    <row r="107" spans="1:13" ht="12.75" customHeight="1">
      <c r="A107" s="240">
        <v>603505</v>
      </c>
      <c r="B107" s="240" t="s">
        <v>6929</v>
      </c>
      <c r="C107" s="603" t="s">
        <v>486</v>
      </c>
      <c r="D107" s="583" t="s">
        <v>486</v>
      </c>
      <c r="E107" s="31">
        <v>340</v>
      </c>
      <c r="F107" s="233">
        <v>280</v>
      </c>
      <c r="G107" s="236">
        <v>150</v>
      </c>
      <c r="H107" s="233" t="s">
        <v>281</v>
      </c>
      <c r="I107" s="233" t="s">
        <v>281</v>
      </c>
      <c r="J107" s="477">
        <v>2.2999999999999998</v>
      </c>
      <c r="K107" s="233" t="s">
        <v>281</v>
      </c>
      <c r="L107" s="567">
        <v>3080</v>
      </c>
    </row>
    <row r="108" spans="1:13" ht="12.75" customHeight="1">
      <c r="A108" s="892" t="s">
        <v>590</v>
      </c>
      <c r="B108" s="892"/>
      <c r="C108" s="892"/>
      <c r="D108" s="892"/>
      <c r="E108" s="892"/>
      <c r="F108" s="892"/>
      <c r="G108" s="892"/>
      <c r="H108" s="892"/>
      <c r="I108" s="892"/>
      <c r="J108" s="892"/>
      <c r="K108" s="892"/>
      <c r="L108" s="892"/>
    </row>
    <row r="109" spans="1:13" ht="12.75" customHeight="1">
      <c r="A109" s="234"/>
      <c r="B109" s="232" t="s">
        <v>281</v>
      </c>
      <c r="C109" s="434" t="s">
        <v>8675</v>
      </c>
      <c r="D109" s="482" t="s">
        <v>8678</v>
      </c>
      <c r="E109" s="31" t="s">
        <v>281</v>
      </c>
      <c r="F109" s="232" t="s">
        <v>281</v>
      </c>
      <c r="G109" s="232" t="s">
        <v>281</v>
      </c>
      <c r="H109" s="232" t="s">
        <v>281</v>
      </c>
      <c r="I109" s="232" t="s">
        <v>281</v>
      </c>
      <c r="J109" s="232" t="s">
        <v>281</v>
      </c>
      <c r="K109" s="232" t="s">
        <v>281</v>
      </c>
      <c r="L109" s="446">
        <v>2705</v>
      </c>
    </row>
    <row r="110" spans="1:13" ht="12.75" customHeight="1">
      <c r="A110" s="234"/>
      <c r="B110" s="232" t="s">
        <v>281</v>
      </c>
      <c r="C110" s="434" t="s">
        <v>1490</v>
      </c>
      <c r="D110" s="482" t="s">
        <v>8991</v>
      </c>
      <c r="E110" s="31" t="s">
        <v>281</v>
      </c>
      <c r="F110" s="232" t="s">
        <v>281</v>
      </c>
      <c r="G110" s="232" t="s">
        <v>281</v>
      </c>
      <c r="H110" s="232" t="s">
        <v>281</v>
      </c>
      <c r="I110" s="232" t="s">
        <v>281</v>
      </c>
      <c r="J110" s="232" t="s">
        <v>281</v>
      </c>
      <c r="K110" s="232" t="s">
        <v>281</v>
      </c>
      <c r="L110" s="446">
        <v>3815</v>
      </c>
    </row>
    <row r="111" spans="1:13" ht="12.75" customHeight="1">
      <c r="A111" s="234"/>
      <c r="B111" s="232" t="s">
        <v>281</v>
      </c>
      <c r="C111" s="434" t="s">
        <v>9536</v>
      </c>
      <c r="D111" s="482" t="s">
        <v>9537</v>
      </c>
      <c r="E111" s="31" t="s">
        <v>281</v>
      </c>
      <c r="F111" s="232" t="s">
        <v>281</v>
      </c>
      <c r="G111" s="232" t="s">
        <v>281</v>
      </c>
      <c r="H111" s="232" t="s">
        <v>281</v>
      </c>
      <c r="I111" s="232" t="s">
        <v>281</v>
      </c>
      <c r="J111" s="232" t="s">
        <v>281</v>
      </c>
      <c r="K111" s="232" t="s">
        <v>281</v>
      </c>
      <c r="L111" s="481">
        <v>4588</v>
      </c>
    </row>
    <row r="112" spans="1:13" ht="12.75" customHeight="1">
      <c r="A112" s="234"/>
      <c r="B112" s="232" t="s">
        <v>281</v>
      </c>
      <c r="C112" s="434" t="s">
        <v>488</v>
      </c>
      <c r="D112" s="482" t="s">
        <v>8994</v>
      </c>
      <c r="E112" s="31" t="s">
        <v>281</v>
      </c>
      <c r="F112" s="232" t="s">
        <v>281</v>
      </c>
      <c r="G112" s="232" t="s">
        <v>281</v>
      </c>
      <c r="H112" s="232" t="s">
        <v>281</v>
      </c>
      <c r="I112" s="232" t="s">
        <v>281</v>
      </c>
      <c r="J112" s="232" t="s">
        <v>281</v>
      </c>
      <c r="K112" s="232" t="s">
        <v>281</v>
      </c>
      <c r="L112" s="446">
        <v>4785</v>
      </c>
    </row>
    <row r="113" spans="1:13" ht="12.75" customHeight="1">
      <c r="A113" s="235"/>
      <c r="B113" s="232" t="s">
        <v>281</v>
      </c>
      <c r="C113" s="434" t="s">
        <v>9542</v>
      </c>
      <c r="D113" s="482" t="s">
        <v>9543</v>
      </c>
      <c r="E113" s="31" t="s">
        <v>281</v>
      </c>
      <c r="F113" s="232" t="s">
        <v>281</v>
      </c>
      <c r="G113" s="232" t="s">
        <v>281</v>
      </c>
      <c r="H113" s="232" t="s">
        <v>281</v>
      </c>
      <c r="I113" s="232" t="s">
        <v>281</v>
      </c>
      <c r="J113" s="232" t="s">
        <v>281</v>
      </c>
      <c r="K113" s="232" t="s">
        <v>281</v>
      </c>
      <c r="L113" s="446">
        <v>3025</v>
      </c>
    </row>
    <row r="114" spans="1:13" ht="12.75" customHeight="1">
      <c r="A114" s="854" t="s">
        <v>9006</v>
      </c>
      <c r="B114" s="854"/>
      <c r="C114" s="854"/>
      <c r="D114" s="854"/>
      <c r="E114" s="854"/>
      <c r="F114" s="854"/>
      <c r="G114" s="854"/>
      <c r="H114" s="854"/>
      <c r="I114" s="854"/>
      <c r="J114" s="854"/>
      <c r="K114" s="854"/>
      <c r="L114" s="854"/>
    </row>
    <row r="115" spans="1:13" ht="12.75" customHeight="1">
      <c r="A115" s="240" t="s">
        <v>591</v>
      </c>
      <c r="B115" s="601" t="s">
        <v>9320</v>
      </c>
      <c r="C115" s="603" t="s">
        <v>592</v>
      </c>
      <c r="D115" s="583" t="s">
        <v>5137</v>
      </c>
      <c r="E115" s="31">
        <v>500</v>
      </c>
      <c r="F115" s="233">
        <v>417</v>
      </c>
      <c r="G115" s="236">
        <v>36</v>
      </c>
      <c r="H115" s="233" t="s">
        <v>281</v>
      </c>
      <c r="I115" s="263" t="s">
        <v>3537</v>
      </c>
      <c r="J115" s="477">
        <v>24</v>
      </c>
      <c r="K115" s="232">
        <v>50</v>
      </c>
      <c r="L115" s="567">
        <v>4415</v>
      </c>
    </row>
    <row r="116" spans="1:13" ht="12.75" customHeight="1">
      <c r="A116" s="240" t="s">
        <v>9308</v>
      </c>
      <c r="B116" s="601" t="s">
        <v>9321</v>
      </c>
      <c r="C116" s="611" t="s">
        <v>594</v>
      </c>
      <c r="D116" s="470" t="s">
        <v>5138</v>
      </c>
      <c r="E116" s="31">
        <v>1000</v>
      </c>
      <c r="F116" s="233">
        <v>413</v>
      </c>
      <c r="G116" s="236">
        <v>36</v>
      </c>
      <c r="H116" s="233" t="s">
        <v>281</v>
      </c>
      <c r="I116" s="263" t="s">
        <v>301</v>
      </c>
      <c r="J116" s="477">
        <v>11.3</v>
      </c>
      <c r="K116" s="232">
        <v>75</v>
      </c>
      <c r="L116" s="567">
        <v>3278</v>
      </c>
    </row>
    <row r="117" spans="1:13" ht="12.75" customHeight="1">
      <c r="A117" s="240" t="s">
        <v>9309</v>
      </c>
      <c r="B117" s="601" t="s">
        <v>9322</v>
      </c>
      <c r="C117" s="611" t="s">
        <v>595</v>
      </c>
      <c r="D117" s="470" t="s">
        <v>5139</v>
      </c>
      <c r="E117" s="31">
        <v>500</v>
      </c>
      <c r="F117" s="233">
        <v>413</v>
      </c>
      <c r="G117" s="236">
        <v>36</v>
      </c>
      <c r="H117" s="233" t="s">
        <v>281</v>
      </c>
      <c r="I117" s="263" t="s">
        <v>301</v>
      </c>
      <c r="J117" s="477">
        <v>5.7</v>
      </c>
      <c r="K117" s="232">
        <v>150</v>
      </c>
      <c r="L117" s="567">
        <v>1796</v>
      </c>
    </row>
    <row r="118" spans="1:13" ht="12.75" customHeight="1">
      <c r="A118" s="240" t="s">
        <v>9268</v>
      </c>
      <c r="B118" s="601" t="s">
        <v>9270</v>
      </c>
      <c r="C118" s="611" t="s">
        <v>596</v>
      </c>
      <c r="D118" s="470" t="s">
        <v>9034</v>
      </c>
      <c r="E118" s="31">
        <v>1000</v>
      </c>
      <c r="F118" s="233">
        <v>417</v>
      </c>
      <c r="G118" s="236">
        <v>36</v>
      </c>
      <c r="H118" s="233" t="s">
        <v>281</v>
      </c>
      <c r="I118" s="263" t="s">
        <v>2399</v>
      </c>
      <c r="J118" s="477">
        <v>18.8</v>
      </c>
      <c r="K118" s="232">
        <v>75</v>
      </c>
      <c r="L118" s="567">
        <v>5358</v>
      </c>
    </row>
    <row r="119" spans="1:13" s="352" customFormat="1" ht="12.75" customHeight="1">
      <c r="A119" s="240" t="s">
        <v>9269</v>
      </c>
      <c r="B119" s="601" t="s">
        <v>9271</v>
      </c>
      <c r="C119" s="611" t="s">
        <v>597</v>
      </c>
      <c r="D119" s="470" t="s">
        <v>9035</v>
      </c>
      <c r="E119" s="31">
        <v>500</v>
      </c>
      <c r="F119" s="233">
        <v>417</v>
      </c>
      <c r="G119" s="236">
        <v>36</v>
      </c>
      <c r="H119" s="233" t="s">
        <v>281</v>
      </c>
      <c r="I119" s="263" t="s">
        <v>2399</v>
      </c>
      <c r="J119" s="477">
        <v>11</v>
      </c>
      <c r="K119" s="232">
        <v>150</v>
      </c>
      <c r="L119" s="567">
        <v>3135</v>
      </c>
      <c r="M119" s="353"/>
    </row>
    <row r="120" spans="1:13" ht="15" customHeight="1">
      <c r="A120" s="578"/>
      <c r="B120" s="578"/>
      <c r="C120" s="28"/>
      <c r="D120" s="28"/>
      <c r="E120" s="10"/>
      <c r="F120" s="13"/>
      <c r="G120" s="13"/>
      <c r="H120" s="13"/>
      <c r="I120" s="13"/>
      <c r="J120" s="13"/>
      <c r="K120" s="10"/>
      <c r="L120" s="435"/>
    </row>
    <row r="121" spans="1:13" s="352" customFormat="1" ht="15" customHeight="1">
      <c r="C121" s="593"/>
      <c r="D121" s="593"/>
      <c r="E121" s="30"/>
      <c r="F121" s="30"/>
      <c r="G121" s="30"/>
      <c r="H121" s="30"/>
      <c r="I121" s="30"/>
      <c r="J121" s="30"/>
      <c r="K121" s="30"/>
      <c r="L121" s="30"/>
    </row>
    <row r="122" spans="1:13" ht="15" customHeight="1">
      <c r="A122" s="578"/>
      <c r="B122" s="578"/>
      <c r="C122" s="475"/>
      <c r="D122" s="475"/>
      <c r="E122" s="435"/>
      <c r="F122" s="435"/>
      <c r="G122" s="435"/>
      <c r="H122" s="435"/>
      <c r="I122" s="435"/>
      <c r="J122" s="435"/>
      <c r="K122" s="435"/>
      <c r="L122" s="435"/>
    </row>
    <row r="123" spans="1:13" ht="15" customHeight="1">
      <c r="A123" s="435"/>
      <c r="B123" s="435"/>
      <c r="C123" s="475"/>
      <c r="D123" s="475"/>
      <c r="E123" s="14"/>
      <c r="F123" s="435"/>
      <c r="G123" s="435"/>
      <c r="H123" s="435"/>
      <c r="I123" s="435"/>
      <c r="J123" s="435"/>
      <c r="K123" s="14"/>
      <c r="L123" s="435"/>
    </row>
  </sheetData>
  <mergeCells count="7">
    <mergeCell ref="A2:L2"/>
    <mergeCell ref="A13:L13"/>
    <mergeCell ref="A114:L114"/>
    <mergeCell ref="A72:L72"/>
    <mergeCell ref="A100:L100"/>
    <mergeCell ref="A108:L108"/>
    <mergeCell ref="A62:L6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>
  <sheetPr codeName="Лист34">
    <tabColor rgb="FF6AA84F"/>
    <pageSetUpPr fitToPage="1"/>
  </sheetPr>
  <dimension ref="A1:L155"/>
  <sheetViews>
    <sheetView zoomScaleNormal="10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26" t="s">
        <v>251</v>
      </c>
      <c r="B1" s="226" t="s">
        <v>4129</v>
      </c>
      <c r="C1" s="579" t="s">
        <v>249</v>
      </c>
      <c r="D1" s="579" t="s">
        <v>4130</v>
      </c>
      <c r="E1" s="226" t="s">
        <v>252</v>
      </c>
      <c r="F1" s="226" t="s">
        <v>253</v>
      </c>
      <c r="G1" s="226" t="s">
        <v>254</v>
      </c>
      <c r="H1" s="226" t="s">
        <v>255</v>
      </c>
      <c r="I1" s="226" t="s">
        <v>250</v>
      </c>
      <c r="J1" s="226" t="s">
        <v>256</v>
      </c>
      <c r="K1" s="226" t="s">
        <v>257</v>
      </c>
      <c r="L1" s="227" t="s">
        <v>8698</v>
      </c>
    </row>
    <row r="2" spans="1:12" ht="12.75" customHeight="1">
      <c r="A2" s="874" t="s">
        <v>9001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ht="12.75" customHeight="1">
      <c r="A3" s="565"/>
      <c r="B3" s="565" t="s">
        <v>10986</v>
      </c>
      <c r="C3" s="581" t="s">
        <v>10661</v>
      </c>
      <c r="D3" s="582" t="s">
        <v>10662</v>
      </c>
      <c r="E3" s="31">
        <v>1000</v>
      </c>
      <c r="F3" s="228" t="s">
        <v>10663</v>
      </c>
      <c r="G3" s="228" t="s">
        <v>9853</v>
      </c>
      <c r="H3" s="228" t="s">
        <v>10082</v>
      </c>
      <c r="I3" s="263" t="s">
        <v>3537</v>
      </c>
      <c r="J3" s="477">
        <v>258.22000000000003</v>
      </c>
      <c r="K3" s="224">
        <v>4</v>
      </c>
      <c r="L3" s="567">
        <v>6723</v>
      </c>
    </row>
    <row r="4" spans="1:12" ht="12.75" customHeight="1">
      <c r="A4" s="565"/>
      <c r="B4" s="565" t="s">
        <v>10987</v>
      </c>
      <c r="C4" s="581" t="s">
        <v>10665</v>
      </c>
      <c r="D4" s="582" t="s">
        <v>10666</v>
      </c>
      <c r="E4" s="31">
        <v>1000</v>
      </c>
      <c r="F4" s="228" t="s">
        <v>10663</v>
      </c>
      <c r="G4" s="228" t="s">
        <v>8</v>
      </c>
      <c r="H4" s="228" t="s">
        <v>10083</v>
      </c>
      <c r="I4" s="263" t="s">
        <v>3537</v>
      </c>
      <c r="J4" s="477">
        <v>266.01</v>
      </c>
      <c r="K4" s="224">
        <v>4</v>
      </c>
      <c r="L4" s="567">
        <v>6789</v>
      </c>
    </row>
    <row r="5" spans="1:12" ht="12.75" customHeight="1">
      <c r="A5" s="565"/>
      <c r="B5" s="565" t="s">
        <v>10988</v>
      </c>
      <c r="C5" s="581" t="s">
        <v>10668</v>
      </c>
      <c r="D5" s="582" t="s">
        <v>10669</v>
      </c>
      <c r="E5" s="31">
        <v>1000</v>
      </c>
      <c r="F5" s="228" t="s">
        <v>10663</v>
      </c>
      <c r="G5" s="228" t="s">
        <v>9854</v>
      </c>
      <c r="H5" s="228" t="s">
        <v>10084</v>
      </c>
      <c r="I5" s="263" t="s">
        <v>3537</v>
      </c>
      <c r="J5" s="477">
        <v>273.77999999999997</v>
      </c>
      <c r="K5" s="224">
        <v>2</v>
      </c>
      <c r="L5" s="567">
        <v>6861</v>
      </c>
    </row>
    <row r="6" spans="1:12" ht="12.75" customHeight="1">
      <c r="A6" s="565"/>
      <c r="B6" s="565" t="s">
        <v>10989</v>
      </c>
      <c r="C6" s="581" t="s">
        <v>10671</v>
      </c>
      <c r="D6" s="582" t="s">
        <v>10672</v>
      </c>
      <c r="E6" s="31">
        <v>1000</v>
      </c>
      <c r="F6" s="228" t="s">
        <v>10663</v>
      </c>
      <c r="G6" s="228" t="s">
        <v>9855</v>
      </c>
      <c r="H6" s="228" t="s">
        <v>10085</v>
      </c>
      <c r="I6" s="263" t="s">
        <v>3537</v>
      </c>
      <c r="J6" s="477">
        <v>281.51</v>
      </c>
      <c r="K6" s="224">
        <v>2</v>
      </c>
      <c r="L6" s="567">
        <v>6945</v>
      </c>
    </row>
    <row r="7" spans="1:12" ht="12.75" customHeight="1">
      <c r="A7" s="565"/>
      <c r="B7" s="565" t="s">
        <v>10990</v>
      </c>
      <c r="C7" s="581" t="s">
        <v>10674</v>
      </c>
      <c r="D7" s="582" t="s">
        <v>10675</v>
      </c>
      <c r="E7" s="31">
        <v>1000</v>
      </c>
      <c r="F7" s="228" t="s">
        <v>10663</v>
      </c>
      <c r="G7" s="228" t="s">
        <v>9856</v>
      </c>
      <c r="H7" s="228" t="s">
        <v>10086</v>
      </c>
      <c r="I7" s="263" t="s">
        <v>3537</v>
      </c>
      <c r="J7" s="477">
        <v>289.22000000000003</v>
      </c>
      <c r="K7" s="224">
        <v>2</v>
      </c>
      <c r="L7" s="567">
        <v>9228</v>
      </c>
    </row>
    <row r="8" spans="1:12" ht="12.75" customHeight="1">
      <c r="A8" s="565"/>
      <c r="B8" s="565" t="s">
        <v>10991</v>
      </c>
      <c r="C8" s="581" t="s">
        <v>10677</v>
      </c>
      <c r="D8" s="582" t="s">
        <v>10678</v>
      </c>
      <c r="E8" s="31">
        <v>1000</v>
      </c>
      <c r="F8" s="228" t="s">
        <v>10663</v>
      </c>
      <c r="G8" s="228" t="s">
        <v>13</v>
      </c>
      <c r="H8" s="228" t="s">
        <v>10087</v>
      </c>
      <c r="I8" s="263" t="s">
        <v>3537</v>
      </c>
      <c r="J8" s="477">
        <v>296.91000000000003</v>
      </c>
      <c r="K8" s="224">
        <v>2</v>
      </c>
      <c r="L8" s="567">
        <v>9408</v>
      </c>
    </row>
    <row r="9" spans="1:12" ht="12.75" customHeight="1">
      <c r="A9" s="565"/>
      <c r="B9" s="565" t="s">
        <v>10992</v>
      </c>
      <c r="C9" s="581" t="s">
        <v>10680</v>
      </c>
      <c r="D9" s="582" t="s">
        <v>10681</v>
      </c>
      <c r="E9" s="31">
        <v>1000</v>
      </c>
      <c r="F9" s="228" t="s">
        <v>10663</v>
      </c>
      <c r="G9" s="228" t="s">
        <v>9857</v>
      </c>
      <c r="H9" s="228" t="s">
        <v>10088</v>
      </c>
      <c r="I9" s="263" t="s">
        <v>3537</v>
      </c>
      <c r="J9" s="477">
        <v>304.56</v>
      </c>
      <c r="K9" s="224">
        <v>2</v>
      </c>
      <c r="L9" s="567">
        <v>9508</v>
      </c>
    </row>
    <row r="10" spans="1:12" ht="12.75" customHeight="1">
      <c r="A10" s="565"/>
      <c r="B10" s="565" t="s">
        <v>10993</v>
      </c>
      <c r="C10" s="581" t="s">
        <v>10683</v>
      </c>
      <c r="D10" s="582" t="s">
        <v>10684</v>
      </c>
      <c r="E10" s="31">
        <v>1000</v>
      </c>
      <c r="F10" s="228" t="s">
        <v>10663</v>
      </c>
      <c r="G10" s="228" t="s">
        <v>9858</v>
      </c>
      <c r="H10" s="228" t="s">
        <v>10089</v>
      </c>
      <c r="I10" s="263" t="s">
        <v>3537</v>
      </c>
      <c r="J10" s="477">
        <v>312.19</v>
      </c>
      <c r="K10" s="224">
        <v>2</v>
      </c>
      <c r="L10" s="567">
        <v>9640</v>
      </c>
    </row>
    <row r="11" spans="1:12" ht="12.75" customHeight="1">
      <c r="A11" s="565"/>
      <c r="B11" s="565" t="s">
        <v>10994</v>
      </c>
      <c r="C11" s="581" t="s">
        <v>10686</v>
      </c>
      <c r="D11" s="582" t="s">
        <v>10687</v>
      </c>
      <c r="E11" s="31">
        <v>1000</v>
      </c>
      <c r="F11" s="228" t="s">
        <v>10663</v>
      </c>
      <c r="G11" s="228" t="s">
        <v>9859</v>
      </c>
      <c r="H11" s="228" t="s">
        <v>10090</v>
      </c>
      <c r="I11" s="263" t="s">
        <v>3537</v>
      </c>
      <c r="J11" s="477">
        <v>319.79000000000002</v>
      </c>
      <c r="K11" s="224">
        <v>2</v>
      </c>
      <c r="L11" s="567">
        <v>9740</v>
      </c>
    </row>
    <row r="12" spans="1:12" ht="12.75" customHeight="1">
      <c r="A12" s="565"/>
      <c r="B12" s="565" t="s">
        <v>10995</v>
      </c>
      <c r="C12" s="581" t="s">
        <v>10689</v>
      </c>
      <c r="D12" s="582" t="s">
        <v>10690</v>
      </c>
      <c r="E12" s="31">
        <v>1000</v>
      </c>
      <c r="F12" s="228" t="s">
        <v>10663</v>
      </c>
      <c r="G12" s="228" t="s">
        <v>17</v>
      </c>
      <c r="H12" s="228" t="s">
        <v>10091</v>
      </c>
      <c r="I12" s="263" t="s">
        <v>3537</v>
      </c>
      <c r="J12" s="477">
        <v>327.36</v>
      </c>
      <c r="K12" s="224">
        <v>2</v>
      </c>
      <c r="L12" s="567">
        <v>9840</v>
      </c>
    </row>
    <row r="13" spans="1:12" ht="12.75" customHeight="1">
      <c r="A13" s="565"/>
      <c r="B13" s="565" t="s">
        <v>10996</v>
      </c>
      <c r="C13" s="581" t="s">
        <v>10692</v>
      </c>
      <c r="D13" s="582" t="s">
        <v>10693</v>
      </c>
      <c r="E13" s="31">
        <v>1000</v>
      </c>
      <c r="F13" s="228" t="s">
        <v>10663</v>
      </c>
      <c r="G13" s="228" t="s">
        <v>9860</v>
      </c>
      <c r="H13" s="228" t="s">
        <v>10092</v>
      </c>
      <c r="I13" s="263" t="s">
        <v>3537</v>
      </c>
      <c r="J13" s="477">
        <v>334.91</v>
      </c>
      <c r="K13" s="224">
        <v>2</v>
      </c>
      <c r="L13" s="567">
        <v>9920</v>
      </c>
    </row>
    <row r="14" spans="1:12" ht="12.75" customHeight="1">
      <c r="A14" s="565"/>
      <c r="B14" s="565" t="s">
        <v>10997</v>
      </c>
      <c r="C14" s="581" t="s">
        <v>10695</v>
      </c>
      <c r="D14" s="582" t="s">
        <v>10696</v>
      </c>
      <c r="E14" s="31">
        <v>1000</v>
      </c>
      <c r="F14" s="228" t="s">
        <v>10663</v>
      </c>
      <c r="G14" s="228" t="s">
        <v>21</v>
      </c>
      <c r="H14" s="228" t="s">
        <v>10998</v>
      </c>
      <c r="I14" s="263" t="s">
        <v>3537</v>
      </c>
      <c r="J14" s="477">
        <v>342.43</v>
      </c>
      <c r="K14" s="224">
        <v>2</v>
      </c>
      <c r="L14" s="567">
        <v>10016</v>
      </c>
    </row>
    <row r="15" spans="1:12" ht="12.75" customHeight="1">
      <c r="A15" s="874" t="s">
        <v>9002</v>
      </c>
      <c r="B15" s="874"/>
      <c r="C15" s="874"/>
      <c r="D15" s="874"/>
      <c r="E15" s="874"/>
      <c r="F15" s="874"/>
      <c r="G15" s="874"/>
      <c r="H15" s="874"/>
      <c r="I15" s="874"/>
      <c r="J15" s="874"/>
      <c r="K15" s="874"/>
      <c r="L15" s="874"/>
    </row>
    <row r="16" spans="1:12" ht="12.75" customHeight="1">
      <c r="A16" s="565"/>
      <c r="B16" s="565" t="s">
        <v>10999</v>
      </c>
      <c r="C16" s="581" t="s">
        <v>10698</v>
      </c>
      <c r="D16" s="612" t="s">
        <v>10699</v>
      </c>
      <c r="E16" s="31">
        <v>1000</v>
      </c>
      <c r="F16" s="228" t="s">
        <v>10663</v>
      </c>
      <c r="G16" s="228" t="s">
        <v>760</v>
      </c>
      <c r="H16" s="228" t="s">
        <v>2032</v>
      </c>
      <c r="I16" s="263" t="s">
        <v>3537</v>
      </c>
      <c r="J16" s="477">
        <v>251.19</v>
      </c>
      <c r="K16" s="224">
        <v>4</v>
      </c>
      <c r="L16" s="567">
        <v>8404</v>
      </c>
    </row>
    <row r="17" spans="1:12" ht="12.75" customHeight="1">
      <c r="A17" s="565"/>
      <c r="B17" s="565" t="s">
        <v>11000</v>
      </c>
      <c r="C17" s="581" t="s">
        <v>10701</v>
      </c>
      <c r="D17" s="612" t="s">
        <v>10702</v>
      </c>
      <c r="E17" s="31">
        <v>1000</v>
      </c>
      <c r="F17" s="228" t="s">
        <v>10663</v>
      </c>
      <c r="G17" s="228" t="s">
        <v>761</v>
      </c>
      <c r="H17" s="228" t="s">
        <v>2035</v>
      </c>
      <c r="I17" s="263" t="s">
        <v>3537</v>
      </c>
      <c r="J17" s="477">
        <v>252.75</v>
      </c>
      <c r="K17" s="224">
        <v>4</v>
      </c>
      <c r="L17" s="567">
        <v>8404</v>
      </c>
    </row>
    <row r="18" spans="1:12" ht="12.75" customHeight="1">
      <c r="A18" s="565"/>
      <c r="B18" s="565" t="s">
        <v>11001</v>
      </c>
      <c r="C18" s="581" t="s">
        <v>10704</v>
      </c>
      <c r="D18" s="612" t="s">
        <v>10705</v>
      </c>
      <c r="E18" s="31">
        <v>1000</v>
      </c>
      <c r="F18" s="228" t="s">
        <v>10663</v>
      </c>
      <c r="G18" s="228" t="s">
        <v>762</v>
      </c>
      <c r="H18" s="228" t="s">
        <v>2038</v>
      </c>
      <c r="I18" s="263" t="s">
        <v>3537</v>
      </c>
      <c r="J18" s="477">
        <v>254.32</v>
      </c>
      <c r="K18" s="224">
        <v>4</v>
      </c>
      <c r="L18" s="567">
        <v>8404</v>
      </c>
    </row>
    <row r="19" spans="1:12" ht="12.75" customHeight="1">
      <c r="A19" s="565"/>
      <c r="B19" s="565" t="s">
        <v>11002</v>
      </c>
      <c r="C19" s="581" t="s">
        <v>10707</v>
      </c>
      <c r="D19" s="612" t="s">
        <v>10708</v>
      </c>
      <c r="E19" s="31">
        <v>1000</v>
      </c>
      <c r="F19" s="228" t="s">
        <v>10663</v>
      </c>
      <c r="G19" s="228" t="s">
        <v>763</v>
      </c>
      <c r="H19" s="228" t="s">
        <v>2041</v>
      </c>
      <c r="I19" s="263" t="s">
        <v>3537</v>
      </c>
      <c r="J19" s="477">
        <v>255.88</v>
      </c>
      <c r="K19" s="224">
        <v>4</v>
      </c>
      <c r="L19" s="567">
        <v>8404</v>
      </c>
    </row>
    <row r="20" spans="1:12" ht="12.75" customHeight="1">
      <c r="A20" s="565"/>
      <c r="B20" s="565" t="s">
        <v>11003</v>
      </c>
      <c r="C20" s="581" t="s">
        <v>10710</v>
      </c>
      <c r="D20" s="612" t="s">
        <v>10711</v>
      </c>
      <c r="E20" s="31">
        <v>1000</v>
      </c>
      <c r="F20" s="228" t="s">
        <v>10663</v>
      </c>
      <c r="G20" s="228" t="s">
        <v>771</v>
      </c>
      <c r="H20" s="228" t="s">
        <v>2044</v>
      </c>
      <c r="I20" s="263" t="s">
        <v>3537</v>
      </c>
      <c r="J20" s="477">
        <v>257.44</v>
      </c>
      <c r="K20" s="224">
        <v>4</v>
      </c>
      <c r="L20" s="567">
        <v>8404</v>
      </c>
    </row>
    <row r="21" spans="1:12" ht="12.75" customHeight="1">
      <c r="A21" s="565"/>
      <c r="B21" s="565" t="s">
        <v>11004</v>
      </c>
      <c r="C21" s="581" t="s">
        <v>10713</v>
      </c>
      <c r="D21" s="612" t="s">
        <v>10714</v>
      </c>
      <c r="E21" s="31">
        <v>1000</v>
      </c>
      <c r="F21" s="228" t="s">
        <v>10663</v>
      </c>
      <c r="G21" s="228" t="s">
        <v>764</v>
      </c>
      <c r="H21" s="228" t="s">
        <v>2047</v>
      </c>
      <c r="I21" s="263" t="s">
        <v>3537</v>
      </c>
      <c r="J21" s="477">
        <v>259</v>
      </c>
      <c r="K21" s="224">
        <v>4</v>
      </c>
      <c r="L21" s="567">
        <v>8486</v>
      </c>
    </row>
    <row r="22" spans="1:12" ht="12.75" customHeight="1">
      <c r="A22" s="565"/>
      <c r="B22" s="565" t="s">
        <v>11005</v>
      </c>
      <c r="C22" s="581" t="s">
        <v>10716</v>
      </c>
      <c r="D22" s="612" t="s">
        <v>10717</v>
      </c>
      <c r="E22" s="31">
        <v>1000</v>
      </c>
      <c r="F22" s="228" t="s">
        <v>10663</v>
      </c>
      <c r="G22" s="228" t="s">
        <v>770</v>
      </c>
      <c r="H22" s="228" t="s">
        <v>2050</v>
      </c>
      <c r="I22" s="263" t="s">
        <v>3537</v>
      </c>
      <c r="J22" s="477">
        <v>260.56</v>
      </c>
      <c r="K22" s="224">
        <v>4</v>
      </c>
      <c r="L22" s="567">
        <v>8486</v>
      </c>
    </row>
    <row r="23" spans="1:12" ht="12.75" customHeight="1">
      <c r="A23" s="565"/>
      <c r="B23" s="565" t="s">
        <v>11006</v>
      </c>
      <c r="C23" s="581" t="s">
        <v>10719</v>
      </c>
      <c r="D23" s="612" t="s">
        <v>10720</v>
      </c>
      <c r="E23" s="31">
        <v>1000</v>
      </c>
      <c r="F23" s="228" t="s">
        <v>10663</v>
      </c>
      <c r="G23" s="228" t="s">
        <v>765</v>
      </c>
      <c r="H23" s="228" t="s">
        <v>2053</v>
      </c>
      <c r="I23" s="263" t="s">
        <v>3537</v>
      </c>
      <c r="J23" s="477">
        <v>262.12</v>
      </c>
      <c r="K23" s="224">
        <v>4</v>
      </c>
      <c r="L23" s="567">
        <v>8486</v>
      </c>
    </row>
    <row r="24" spans="1:12" ht="12.75" customHeight="1">
      <c r="A24" s="565"/>
      <c r="B24" s="565" t="s">
        <v>11007</v>
      </c>
      <c r="C24" s="581" t="s">
        <v>10722</v>
      </c>
      <c r="D24" s="612" t="s">
        <v>10723</v>
      </c>
      <c r="E24" s="31">
        <v>1000</v>
      </c>
      <c r="F24" s="228" t="s">
        <v>10663</v>
      </c>
      <c r="G24" s="228" t="s">
        <v>766</v>
      </c>
      <c r="H24" s="228" t="s">
        <v>2056</v>
      </c>
      <c r="I24" s="263" t="s">
        <v>3537</v>
      </c>
      <c r="J24" s="477">
        <v>263.68</v>
      </c>
      <c r="K24" s="224">
        <v>4</v>
      </c>
      <c r="L24" s="567">
        <v>8486</v>
      </c>
    </row>
    <row r="25" spans="1:12" ht="12.75" customHeight="1">
      <c r="A25" s="565"/>
      <c r="B25" s="565" t="s">
        <v>11008</v>
      </c>
      <c r="C25" s="581" t="s">
        <v>10725</v>
      </c>
      <c r="D25" s="612" t="s">
        <v>10726</v>
      </c>
      <c r="E25" s="31">
        <v>1000</v>
      </c>
      <c r="F25" s="228" t="s">
        <v>10663</v>
      </c>
      <c r="G25" s="228" t="s">
        <v>767</v>
      </c>
      <c r="H25" s="228" t="s">
        <v>2059</v>
      </c>
      <c r="I25" s="263" t="s">
        <v>3537</v>
      </c>
      <c r="J25" s="477">
        <v>265.23</v>
      </c>
      <c r="K25" s="224">
        <v>4</v>
      </c>
      <c r="L25" s="567">
        <v>8486</v>
      </c>
    </row>
    <row r="26" spans="1:12" ht="12.75" customHeight="1">
      <c r="A26" s="565"/>
      <c r="B26" s="565" t="s">
        <v>11009</v>
      </c>
      <c r="C26" s="581" t="s">
        <v>10728</v>
      </c>
      <c r="D26" s="612" t="s">
        <v>10729</v>
      </c>
      <c r="E26" s="31">
        <v>1000</v>
      </c>
      <c r="F26" s="228" t="s">
        <v>10663</v>
      </c>
      <c r="G26" s="228" t="s">
        <v>768</v>
      </c>
      <c r="H26" s="228" t="s">
        <v>2062</v>
      </c>
      <c r="I26" s="263" t="s">
        <v>3537</v>
      </c>
      <c r="J26" s="477">
        <v>266.79000000000002</v>
      </c>
      <c r="K26" s="224">
        <v>4</v>
      </c>
      <c r="L26" s="567">
        <v>8576</v>
      </c>
    </row>
    <row r="27" spans="1:12" ht="12.75" customHeight="1">
      <c r="A27" s="565"/>
      <c r="B27" s="565" t="s">
        <v>11010</v>
      </c>
      <c r="C27" s="581" t="s">
        <v>10731</v>
      </c>
      <c r="D27" s="612" t="s">
        <v>10732</v>
      </c>
      <c r="E27" s="31">
        <v>1000</v>
      </c>
      <c r="F27" s="228" t="s">
        <v>10663</v>
      </c>
      <c r="G27" s="228" t="s">
        <v>769</v>
      </c>
      <c r="H27" s="228" t="s">
        <v>2264</v>
      </c>
      <c r="I27" s="263" t="s">
        <v>3537</v>
      </c>
      <c r="J27" s="477">
        <v>268.33999999999997</v>
      </c>
      <c r="K27" s="224">
        <v>4</v>
      </c>
      <c r="L27" s="567">
        <v>8576</v>
      </c>
    </row>
    <row r="28" spans="1:12" ht="12.75" customHeight="1">
      <c r="A28" s="565"/>
      <c r="B28" s="565" t="s">
        <v>11011</v>
      </c>
      <c r="C28" s="581" t="s">
        <v>10734</v>
      </c>
      <c r="D28" s="612" t="s">
        <v>10735</v>
      </c>
      <c r="E28" s="31">
        <v>1000</v>
      </c>
      <c r="F28" s="228" t="s">
        <v>10663</v>
      </c>
      <c r="G28" s="228" t="s">
        <v>772</v>
      </c>
      <c r="H28" s="228" t="s">
        <v>2266</v>
      </c>
      <c r="I28" s="263" t="s">
        <v>3537</v>
      </c>
      <c r="J28" s="477">
        <v>269.89999999999998</v>
      </c>
      <c r="K28" s="224">
        <v>2</v>
      </c>
      <c r="L28" s="567">
        <v>8576</v>
      </c>
    </row>
    <row r="29" spans="1:12" ht="12.75" customHeight="1">
      <c r="A29" s="565"/>
      <c r="B29" s="565" t="s">
        <v>11012</v>
      </c>
      <c r="C29" s="581" t="s">
        <v>10737</v>
      </c>
      <c r="D29" s="612" t="s">
        <v>10738</v>
      </c>
      <c r="E29" s="31">
        <v>1000</v>
      </c>
      <c r="F29" s="228" t="s">
        <v>10663</v>
      </c>
      <c r="G29" s="228" t="s">
        <v>773</v>
      </c>
      <c r="H29" s="228" t="s">
        <v>2268</v>
      </c>
      <c r="I29" s="263" t="s">
        <v>3537</v>
      </c>
      <c r="J29" s="477">
        <v>271.45</v>
      </c>
      <c r="K29" s="224">
        <v>2</v>
      </c>
      <c r="L29" s="567">
        <v>8576</v>
      </c>
    </row>
    <row r="30" spans="1:12" ht="12.75" customHeight="1">
      <c r="A30" s="565"/>
      <c r="B30" s="565" t="s">
        <v>11013</v>
      </c>
      <c r="C30" s="581" t="s">
        <v>10740</v>
      </c>
      <c r="D30" s="612" t="s">
        <v>10741</v>
      </c>
      <c r="E30" s="31">
        <v>1000</v>
      </c>
      <c r="F30" s="228" t="s">
        <v>10663</v>
      </c>
      <c r="G30" s="228" t="s">
        <v>774</v>
      </c>
      <c r="H30" s="228" t="s">
        <v>2270</v>
      </c>
      <c r="I30" s="263" t="s">
        <v>3537</v>
      </c>
      <c r="J30" s="477">
        <v>273</v>
      </c>
      <c r="K30" s="224">
        <v>2</v>
      </c>
      <c r="L30" s="567">
        <v>8576</v>
      </c>
    </row>
    <row r="31" spans="1:12" ht="12.75" customHeight="1">
      <c r="A31" s="565"/>
      <c r="B31" s="565" t="s">
        <v>11014</v>
      </c>
      <c r="C31" s="581" t="s">
        <v>10743</v>
      </c>
      <c r="D31" s="612" t="s">
        <v>10744</v>
      </c>
      <c r="E31" s="31">
        <v>1000</v>
      </c>
      <c r="F31" s="228" t="s">
        <v>10663</v>
      </c>
      <c r="G31" s="228" t="s">
        <v>775</v>
      </c>
      <c r="H31" s="228" t="s">
        <v>2272</v>
      </c>
      <c r="I31" s="263" t="s">
        <v>3537</v>
      </c>
      <c r="J31" s="477">
        <v>274.55</v>
      </c>
      <c r="K31" s="224">
        <v>2</v>
      </c>
      <c r="L31" s="567">
        <v>8681</v>
      </c>
    </row>
    <row r="32" spans="1:12" ht="12.75" customHeight="1">
      <c r="A32" s="565"/>
      <c r="B32" s="565" t="s">
        <v>11015</v>
      </c>
      <c r="C32" s="581" t="s">
        <v>10746</v>
      </c>
      <c r="D32" s="612" t="s">
        <v>10747</v>
      </c>
      <c r="E32" s="31">
        <v>1000</v>
      </c>
      <c r="F32" s="228" t="s">
        <v>10663</v>
      </c>
      <c r="G32" s="228" t="s">
        <v>8703</v>
      </c>
      <c r="H32" s="228" t="s">
        <v>2274</v>
      </c>
      <c r="I32" s="263" t="s">
        <v>3537</v>
      </c>
      <c r="J32" s="477">
        <v>276.10000000000002</v>
      </c>
      <c r="K32" s="224">
        <v>2</v>
      </c>
      <c r="L32" s="567">
        <v>8681</v>
      </c>
    </row>
    <row r="33" spans="1:12" ht="12.75" customHeight="1">
      <c r="A33" s="565"/>
      <c r="B33" s="565" t="s">
        <v>11016</v>
      </c>
      <c r="C33" s="581" t="s">
        <v>10749</v>
      </c>
      <c r="D33" s="612" t="s">
        <v>10750</v>
      </c>
      <c r="E33" s="31">
        <v>1000</v>
      </c>
      <c r="F33" s="228" t="s">
        <v>10663</v>
      </c>
      <c r="G33" s="228" t="s">
        <v>8704</v>
      </c>
      <c r="H33" s="228" t="s">
        <v>2276</v>
      </c>
      <c r="I33" s="263" t="s">
        <v>3537</v>
      </c>
      <c r="J33" s="477">
        <v>277.64999999999998</v>
      </c>
      <c r="K33" s="224">
        <v>2</v>
      </c>
      <c r="L33" s="567">
        <v>8681</v>
      </c>
    </row>
    <row r="34" spans="1:12" ht="12.75" customHeight="1">
      <c r="A34" s="565"/>
      <c r="B34" s="565" t="s">
        <v>11017</v>
      </c>
      <c r="C34" s="581" t="s">
        <v>10752</v>
      </c>
      <c r="D34" s="612" t="s">
        <v>10753</v>
      </c>
      <c r="E34" s="31">
        <v>1000</v>
      </c>
      <c r="F34" s="228" t="s">
        <v>10663</v>
      </c>
      <c r="G34" s="228" t="s">
        <v>8705</v>
      </c>
      <c r="H34" s="228" t="s">
        <v>2278</v>
      </c>
      <c r="I34" s="263" t="s">
        <v>3537</v>
      </c>
      <c r="J34" s="477">
        <v>279.2</v>
      </c>
      <c r="K34" s="224">
        <v>2</v>
      </c>
      <c r="L34" s="567">
        <v>8681</v>
      </c>
    </row>
    <row r="35" spans="1:12" ht="12.75" customHeight="1">
      <c r="A35" s="565"/>
      <c r="B35" s="565" t="s">
        <v>11018</v>
      </c>
      <c r="C35" s="581" t="s">
        <v>10755</v>
      </c>
      <c r="D35" s="612" t="s">
        <v>10756</v>
      </c>
      <c r="E35" s="31">
        <v>1000</v>
      </c>
      <c r="F35" s="228" t="s">
        <v>10663</v>
      </c>
      <c r="G35" s="228" t="s">
        <v>8706</v>
      </c>
      <c r="H35" s="228" t="s">
        <v>2280</v>
      </c>
      <c r="I35" s="263" t="s">
        <v>3537</v>
      </c>
      <c r="J35" s="477">
        <v>280.74</v>
      </c>
      <c r="K35" s="224">
        <v>2</v>
      </c>
      <c r="L35" s="567">
        <v>8681</v>
      </c>
    </row>
    <row r="36" spans="1:12" ht="12.75" customHeight="1">
      <c r="A36" s="565"/>
      <c r="B36" s="565" t="s">
        <v>11019</v>
      </c>
      <c r="C36" s="581" t="s">
        <v>10758</v>
      </c>
      <c r="D36" s="612" t="s">
        <v>10759</v>
      </c>
      <c r="E36" s="31">
        <v>1000</v>
      </c>
      <c r="F36" s="228" t="s">
        <v>10663</v>
      </c>
      <c r="G36" s="228" t="s">
        <v>8707</v>
      </c>
      <c r="H36" s="228" t="s">
        <v>760</v>
      </c>
      <c r="I36" s="263" t="s">
        <v>3537</v>
      </c>
      <c r="J36" s="477">
        <v>282.29000000000002</v>
      </c>
      <c r="K36" s="224">
        <v>2</v>
      </c>
      <c r="L36" s="567">
        <v>11660</v>
      </c>
    </row>
    <row r="37" spans="1:12" ht="12.75" customHeight="1">
      <c r="A37" s="565"/>
      <c r="B37" s="565" t="s">
        <v>11020</v>
      </c>
      <c r="C37" s="581" t="s">
        <v>10761</v>
      </c>
      <c r="D37" s="612" t="s">
        <v>10762</v>
      </c>
      <c r="E37" s="31">
        <v>1000</v>
      </c>
      <c r="F37" s="228" t="s">
        <v>10663</v>
      </c>
      <c r="G37" s="228" t="s">
        <v>8708</v>
      </c>
      <c r="H37" s="228" t="s">
        <v>761</v>
      </c>
      <c r="I37" s="263" t="s">
        <v>3537</v>
      </c>
      <c r="J37" s="477">
        <v>283.83</v>
      </c>
      <c r="K37" s="224">
        <v>2</v>
      </c>
      <c r="L37" s="567">
        <v>11660</v>
      </c>
    </row>
    <row r="38" spans="1:12" ht="12.75" customHeight="1">
      <c r="A38" s="565"/>
      <c r="B38" s="565" t="s">
        <v>11021</v>
      </c>
      <c r="C38" s="581" t="s">
        <v>10764</v>
      </c>
      <c r="D38" s="612" t="s">
        <v>10765</v>
      </c>
      <c r="E38" s="31">
        <v>1000</v>
      </c>
      <c r="F38" s="228" t="s">
        <v>10663</v>
      </c>
      <c r="G38" s="228" t="s">
        <v>8709</v>
      </c>
      <c r="H38" s="228" t="s">
        <v>762</v>
      </c>
      <c r="I38" s="263" t="s">
        <v>3537</v>
      </c>
      <c r="J38" s="477">
        <v>285.37</v>
      </c>
      <c r="K38" s="224">
        <v>2</v>
      </c>
      <c r="L38" s="567">
        <v>11660</v>
      </c>
    </row>
    <row r="39" spans="1:12" ht="12.75" customHeight="1">
      <c r="A39" s="565"/>
      <c r="B39" s="565" t="s">
        <v>11022</v>
      </c>
      <c r="C39" s="581" t="s">
        <v>10767</v>
      </c>
      <c r="D39" s="612" t="s">
        <v>10768</v>
      </c>
      <c r="E39" s="31">
        <v>1000</v>
      </c>
      <c r="F39" s="228" t="s">
        <v>10663</v>
      </c>
      <c r="G39" s="228" t="s">
        <v>8710</v>
      </c>
      <c r="H39" s="228" t="s">
        <v>763</v>
      </c>
      <c r="I39" s="263" t="s">
        <v>3537</v>
      </c>
      <c r="J39" s="477">
        <v>286.91000000000003</v>
      </c>
      <c r="K39" s="224">
        <v>2</v>
      </c>
      <c r="L39" s="567">
        <v>11660</v>
      </c>
    </row>
    <row r="40" spans="1:12" ht="12.75" customHeight="1">
      <c r="A40" s="565"/>
      <c r="B40" s="565" t="s">
        <v>11023</v>
      </c>
      <c r="C40" s="581" t="s">
        <v>10770</v>
      </c>
      <c r="D40" s="612" t="s">
        <v>10771</v>
      </c>
      <c r="E40" s="31">
        <v>1000</v>
      </c>
      <c r="F40" s="228" t="s">
        <v>10663</v>
      </c>
      <c r="G40" s="228" t="s">
        <v>8711</v>
      </c>
      <c r="H40" s="228" t="s">
        <v>771</v>
      </c>
      <c r="I40" s="263" t="s">
        <v>3537</v>
      </c>
      <c r="J40" s="477">
        <v>288.45</v>
      </c>
      <c r="K40" s="224">
        <v>2</v>
      </c>
      <c r="L40" s="567">
        <v>11660</v>
      </c>
    </row>
    <row r="41" spans="1:12" ht="12.75" customHeight="1">
      <c r="A41" s="565"/>
      <c r="B41" s="565" t="s">
        <v>11024</v>
      </c>
      <c r="C41" s="581" t="s">
        <v>10773</v>
      </c>
      <c r="D41" s="612" t="s">
        <v>10774</v>
      </c>
      <c r="E41" s="31">
        <v>1000</v>
      </c>
      <c r="F41" s="228" t="s">
        <v>10663</v>
      </c>
      <c r="G41" s="228" t="s">
        <v>8712</v>
      </c>
      <c r="H41" s="228" t="s">
        <v>764</v>
      </c>
      <c r="I41" s="263" t="s">
        <v>3537</v>
      </c>
      <c r="J41" s="477">
        <v>289.99</v>
      </c>
      <c r="K41" s="224">
        <v>2</v>
      </c>
      <c r="L41" s="567">
        <v>11760</v>
      </c>
    </row>
    <row r="42" spans="1:12" ht="12.75" customHeight="1">
      <c r="A42" s="565"/>
      <c r="B42" s="565" t="s">
        <v>11025</v>
      </c>
      <c r="C42" s="581" t="s">
        <v>10776</v>
      </c>
      <c r="D42" s="612" t="s">
        <v>10777</v>
      </c>
      <c r="E42" s="31">
        <v>1000</v>
      </c>
      <c r="F42" s="228" t="s">
        <v>10663</v>
      </c>
      <c r="G42" s="228" t="s">
        <v>8713</v>
      </c>
      <c r="H42" s="228" t="s">
        <v>770</v>
      </c>
      <c r="I42" s="263" t="s">
        <v>3537</v>
      </c>
      <c r="J42" s="477">
        <v>291.52999999999997</v>
      </c>
      <c r="K42" s="224">
        <v>2</v>
      </c>
      <c r="L42" s="567">
        <v>11760</v>
      </c>
    </row>
    <row r="43" spans="1:12" ht="12.75" customHeight="1">
      <c r="A43" s="565"/>
      <c r="B43" s="565" t="s">
        <v>11026</v>
      </c>
      <c r="C43" s="581" t="s">
        <v>10779</v>
      </c>
      <c r="D43" s="612" t="s">
        <v>10780</v>
      </c>
      <c r="E43" s="31">
        <v>1000</v>
      </c>
      <c r="F43" s="228" t="s">
        <v>10663</v>
      </c>
      <c r="G43" s="228" t="s">
        <v>8714</v>
      </c>
      <c r="H43" s="228" t="s">
        <v>765</v>
      </c>
      <c r="I43" s="263" t="s">
        <v>3537</v>
      </c>
      <c r="J43" s="477">
        <v>293.07</v>
      </c>
      <c r="K43" s="224">
        <v>2</v>
      </c>
      <c r="L43" s="567">
        <v>11760</v>
      </c>
    </row>
    <row r="44" spans="1:12" ht="12.75" customHeight="1">
      <c r="A44" s="565"/>
      <c r="B44" s="565" t="s">
        <v>11027</v>
      </c>
      <c r="C44" s="581" t="s">
        <v>10782</v>
      </c>
      <c r="D44" s="612" t="s">
        <v>10783</v>
      </c>
      <c r="E44" s="31">
        <v>1000</v>
      </c>
      <c r="F44" s="228" t="s">
        <v>10663</v>
      </c>
      <c r="G44" s="228" t="s">
        <v>8715</v>
      </c>
      <c r="H44" s="228" t="s">
        <v>766</v>
      </c>
      <c r="I44" s="263" t="s">
        <v>3537</v>
      </c>
      <c r="J44" s="477">
        <v>294.60000000000002</v>
      </c>
      <c r="K44" s="224">
        <v>2</v>
      </c>
      <c r="L44" s="567">
        <v>11760</v>
      </c>
    </row>
    <row r="45" spans="1:12" ht="12.75" customHeight="1">
      <c r="A45" s="565"/>
      <c r="B45" s="565" t="s">
        <v>11028</v>
      </c>
      <c r="C45" s="581" t="s">
        <v>10785</v>
      </c>
      <c r="D45" s="612" t="s">
        <v>10786</v>
      </c>
      <c r="E45" s="31">
        <v>1000</v>
      </c>
      <c r="F45" s="228" t="s">
        <v>10663</v>
      </c>
      <c r="G45" s="228" t="s">
        <v>8716</v>
      </c>
      <c r="H45" s="228" t="s">
        <v>767</v>
      </c>
      <c r="I45" s="263" t="s">
        <v>3537</v>
      </c>
      <c r="J45" s="477">
        <v>296.14</v>
      </c>
      <c r="K45" s="224">
        <v>2</v>
      </c>
      <c r="L45" s="567">
        <v>11760</v>
      </c>
    </row>
    <row r="46" spans="1:12" ht="12.75" customHeight="1">
      <c r="A46" s="565"/>
      <c r="B46" s="565" t="s">
        <v>11029</v>
      </c>
      <c r="C46" s="581" t="s">
        <v>10788</v>
      </c>
      <c r="D46" s="612" t="s">
        <v>10789</v>
      </c>
      <c r="E46" s="31">
        <v>1000</v>
      </c>
      <c r="F46" s="228" t="s">
        <v>10663</v>
      </c>
      <c r="G46" s="228" t="s">
        <v>8717</v>
      </c>
      <c r="H46" s="228" t="s">
        <v>768</v>
      </c>
      <c r="I46" s="263" t="s">
        <v>3537</v>
      </c>
      <c r="J46" s="477">
        <v>297.67</v>
      </c>
      <c r="K46" s="224">
        <v>2</v>
      </c>
      <c r="L46" s="567">
        <v>11885</v>
      </c>
    </row>
    <row r="47" spans="1:12" ht="12.75" customHeight="1">
      <c r="A47" s="565"/>
      <c r="B47" s="565" t="s">
        <v>11030</v>
      </c>
      <c r="C47" s="581" t="s">
        <v>10791</v>
      </c>
      <c r="D47" s="612" t="s">
        <v>10792</v>
      </c>
      <c r="E47" s="31">
        <v>1000</v>
      </c>
      <c r="F47" s="228" t="s">
        <v>10663</v>
      </c>
      <c r="G47" s="228" t="s">
        <v>8718</v>
      </c>
      <c r="H47" s="228" t="s">
        <v>769</v>
      </c>
      <c r="I47" s="263" t="s">
        <v>3537</v>
      </c>
      <c r="J47" s="477">
        <v>299.20999999999998</v>
      </c>
      <c r="K47" s="224">
        <v>2</v>
      </c>
      <c r="L47" s="567">
        <v>11885</v>
      </c>
    </row>
    <row r="48" spans="1:12" ht="12.75" customHeight="1">
      <c r="A48" s="565"/>
      <c r="B48" s="565" t="s">
        <v>11031</v>
      </c>
      <c r="C48" s="581" t="s">
        <v>10794</v>
      </c>
      <c r="D48" s="612" t="s">
        <v>10795</v>
      </c>
      <c r="E48" s="31">
        <v>1000</v>
      </c>
      <c r="F48" s="228" t="s">
        <v>10663</v>
      </c>
      <c r="G48" s="228" t="s">
        <v>8719</v>
      </c>
      <c r="H48" s="228" t="s">
        <v>772</v>
      </c>
      <c r="I48" s="263" t="s">
        <v>3537</v>
      </c>
      <c r="J48" s="477">
        <v>300.74</v>
      </c>
      <c r="K48" s="224">
        <v>2</v>
      </c>
      <c r="L48" s="567">
        <v>11885</v>
      </c>
    </row>
    <row r="49" spans="1:12" ht="12.75" customHeight="1">
      <c r="A49" s="565"/>
      <c r="B49" s="565" t="s">
        <v>11032</v>
      </c>
      <c r="C49" s="581" t="s">
        <v>10797</v>
      </c>
      <c r="D49" s="612" t="s">
        <v>10798</v>
      </c>
      <c r="E49" s="31">
        <v>1000</v>
      </c>
      <c r="F49" s="228" t="s">
        <v>10663</v>
      </c>
      <c r="G49" s="228" t="s">
        <v>8720</v>
      </c>
      <c r="H49" s="228" t="s">
        <v>773</v>
      </c>
      <c r="I49" s="263" t="s">
        <v>3537</v>
      </c>
      <c r="J49" s="477">
        <v>302.27</v>
      </c>
      <c r="K49" s="224">
        <v>2</v>
      </c>
      <c r="L49" s="567">
        <v>11885</v>
      </c>
    </row>
    <row r="50" spans="1:12" ht="12.75" customHeight="1">
      <c r="A50" s="565"/>
      <c r="B50" s="565" t="s">
        <v>11033</v>
      </c>
      <c r="C50" s="581" t="s">
        <v>10800</v>
      </c>
      <c r="D50" s="612" t="s">
        <v>10801</v>
      </c>
      <c r="E50" s="31">
        <v>1000</v>
      </c>
      <c r="F50" s="228" t="s">
        <v>10663</v>
      </c>
      <c r="G50" s="228" t="s">
        <v>8721</v>
      </c>
      <c r="H50" s="228" t="s">
        <v>774</v>
      </c>
      <c r="I50" s="263" t="s">
        <v>3537</v>
      </c>
      <c r="J50" s="477">
        <v>303.8</v>
      </c>
      <c r="K50" s="224">
        <v>2</v>
      </c>
      <c r="L50" s="567">
        <v>11885</v>
      </c>
    </row>
    <row r="51" spans="1:12" ht="12.75" customHeight="1">
      <c r="A51" s="565"/>
      <c r="B51" s="565" t="s">
        <v>11034</v>
      </c>
      <c r="C51" s="581" t="s">
        <v>10803</v>
      </c>
      <c r="D51" s="612" t="s">
        <v>10804</v>
      </c>
      <c r="E51" s="31">
        <v>1000</v>
      </c>
      <c r="F51" s="228" t="s">
        <v>10663</v>
      </c>
      <c r="G51" s="228" t="s">
        <v>8722</v>
      </c>
      <c r="H51" s="228" t="s">
        <v>775</v>
      </c>
      <c r="I51" s="263" t="s">
        <v>3537</v>
      </c>
      <c r="J51" s="477">
        <v>305.33</v>
      </c>
      <c r="K51" s="224">
        <v>2</v>
      </c>
      <c r="L51" s="567">
        <v>12050</v>
      </c>
    </row>
    <row r="52" spans="1:12" ht="12.75" customHeight="1">
      <c r="A52" s="565"/>
      <c r="B52" s="565" t="s">
        <v>11035</v>
      </c>
      <c r="C52" s="581" t="s">
        <v>10806</v>
      </c>
      <c r="D52" s="612" t="s">
        <v>10807</v>
      </c>
      <c r="E52" s="31">
        <v>1000</v>
      </c>
      <c r="F52" s="228" t="s">
        <v>10663</v>
      </c>
      <c r="G52" s="228" t="s">
        <v>8723</v>
      </c>
      <c r="H52" s="228" t="s">
        <v>8703</v>
      </c>
      <c r="I52" s="263" t="s">
        <v>3537</v>
      </c>
      <c r="J52" s="477">
        <v>306.85000000000002</v>
      </c>
      <c r="K52" s="224">
        <v>2</v>
      </c>
      <c r="L52" s="567">
        <v>12050</v>
      </c>
    </row>
    <row r="53" spans="1:12" ht="12.75" customHeight="1">
      <c r="A53" s="565"/>
      <c r="B53" s="565" t="s">
        <v>11036</v>
      </c>
      <c r="C53" s="581" t="s">
        <v>10809</v>
      </c>
      <c r="D53" s="612" t="s">
        <v>10810</v>
      </c>
      <c r="E53" s="31">
        <v>1000</v>
      </c>
      <c r="F53" s="228" t="s">
        <v>10663</v>
      </c>
      <c r="G53" s="228" t="s">
        <v>8724</v>
      </c>
      <c r="H53" s="228" t="s">
        <v>8704</v>
      </c>
      <c r="I53" s="263" t="s">
        <v>3537</v>
      </c>
      <c r="J53" s="477">
        <v>308.38</v>
      </c>
      <c r="K53" s="224">
        <v>2</v>
      </c>
      <c r="L53" s="567">
        <v>12050</v>
      </c>
    </row>
    <row r="54" spans="1:12" ht="12.75" customHeight="1">
      <c r="A54" s="565"/>
      <c r="B54" s="565" t="s">
        <v>11037</v>
      </c>
      <c r="C54" s="581" t="s">
        <v>10812</v>
      </c>
      <c r="D54" s="612" t="s">
        <v>10813</v>
      </c>
      <c r="E54" s="31">
        <v>1000</v>
      </c>
      <c r="F54" s="228" t="s">
        <v>10663</v>
      </c>
      <c r="G54" s="228" t="s">
        <v>8725</v>
      </c>
      <c r="H54" s="228" t="s">
        <v>8705</v>
      </c>
      <c r="I54" s="263" t="s">
        <v>3537</v>
      </c>
      <c r="J54" s="477">
        <v>309.89999999999998</v>
      </c>
      <c r="K54" s="224">
        <v>2</v>
      </c>
      <c r="L54" s="567">
        <v>12050</v>
      </c>
    </row>
    <row r="55" spans="1:12" ht="12.75" customHeight="1">
      <c r="A55" s="565"/>
      <c r="B55" s="565" t="s">
        <v>11038</v>
      </c>
      <c r="C55" s="581" t="s">
        <v>10815</v>
      </c>
      <c r="D55" s="612" t="s">
        <v>10816</v>
      </c>
      <c r="E55" s="31">
        <v>1000</v>
      </c>
      <c r="F55" s="228" t="s">
        <v>10663</v>
      </c>
      <c r="G55" s="228" t="s">
        <v>8726</v>
      </c>
      <c r="H55" s="228" t="s">
        <v>8706</v>
      </c>
      <c r="I55" s="263" t="s">
        <v>3537</v>
      </c>
      <c r="J55" s="477">
        <v>311.43</v>
      </c>
      <c r="K55" s="224">
        <v>2</v>
      </c>
      <c r="L55" s="567">
        <v>12050</v>
      </c>
    </row>
    <row r="56" spans="1:12" ht="12.75" customHeight="1">
      <c r="A56" s="565"/>
      <c r="B56" s="565" t="s">
        <v>11039</v>
      </c>
      <c r="C56" s="581" t="s">
        <v>10818</v>
      </c>
      <c r="D56" s="612" t="s">
        <v>10819</v>
      </c>
      <c r="E56" s="31">
        <v>1000</v>
      </c>
      <c r="F56" s="228" t="s">
        <v>10663</v>
      </c>
      <c r="G56" s="228" t="s">
        <v>8727</v>
      </c>
      <c r="H56" s="228" t="s">
        <v>8707</v>
      </c>
      <c r="I56" s="263" t="s">
        <v>3537</v>
      </c>
      <c r="J56" s="477">
        <v>312.95</v>
      </c>
      <c r="K56" s="224">
        <v>2</v>
      </c>
      <c r="L56" s="567">
        <v>12175</v>
      </c>
    </row>
    <row r="57" spans="1:12" ht="12.75" customHeight="1">
      <c r="A57" s="565"/>
      <c r="B57" s="565" t="s">
        <v>11040</v>
      </c>
      <c r="C57" s="581" t="s">
        <v>10821</v>
      </c>
      <c r="D57" s="612" t="s">
        <v>10822</v>
      </c>
      <c r="E57" s="31">
        <v>1000</v>
      </c>
      <c r="F57" s="228" t="s">
        <v>10663</v>
      </c>
      <c r="G57" s="228" t="s">
        <v>8728</v>
      </c>
      <c r="H57" s="228" t="s">
        <v>8708</v>
      </c>
      <c r="I57" s="263" t="s">
        <v>3537</v>
      </c>
      <c r="J57" s="477">
        <v>314.47000000000003</v>
      </c>
      <c r="K57" s="224">
        <v>2</v>
      </c>
      <c r="L57" s="567">
        <v>12175</v>
      </c>
    </row>
    <row r="58" spans="1:12" ht="12.75" customHeight="1">
      <c r="A58" s="565"/>
      <c r="B58" s="565" t="s">
        <v>11041</v>
      </c>
      <c r="C58" s="581" t="s">
        <v>10824</v>
      </c>
      <c r="D58" s="612" t="s">
        <v>10825</v>
      </c>
      <c r="E58" s="31">
        <v>1000</v>
      </c>
      <c r="F58" s="228" t="s">
        <v>10663</v>
      </c>
      <c r="G58" s="228" t="s">
        <v>8729</v>
      </c>
      <c r="H58" s="228" t="s">
        <v>8709</v>
      </c>
      <c r="I58" s="263" t="s">
        <v>3537</v>
      </c>
      <c r="J58" s="477">
        <v>315.99</v>
      </c>
      <c r="K58" s="224">
        <v>2</v>
      </c>
      <c r="L58" s="567">
        <v>12175</v>
      </c>
    </row>
    <row r="59" spans="1:12" ht="12.75" customHeight="1">
      <c r="A59" s="565"/>
      <c r="B59" s="565" t="s">
        <v>11042</v>
      </c>
      <c r="C59" s="581" t="s">
        <v>10827</v>
      </c>
      <c r="D59" s="612" t="s">
        <v>10828</v>
      </c>
      <c r="E59" s="31">
        <v>1000</v>
      </c>
      <c r="F59" s="228" t="s">
        <v>10663</v>
      </c>
      <c r="G59" s="228" t="s">
        <v>8730</v>
      </c>
      <c r="H59" s="228" t="s">
        <v>8710</v>
      </c>
      <c r="I59" s="263" t="s">
        <v>3537</v>
      </c>
      <c r="J59" s="477">
        <v>317.51</v>
      </c>
      <c r="K59" s="224">
        <v>2</v>
      </c>
      <c r="L59" s="567">
        <v>12175</v>
      </c>
    </row>
    <row r="60" spans="1:12" ht="12.75" customHeight="1">
      <c r="A60" s="565"/>
      <c r="B60" s="565" t="s">
        <v>11043</v>
      </c>
      <c r="C60" s="581" t="s">
        <v>10830</v>
      </c>
      <c r="D60" s="612" t="s">
        <v>10831</v>
      </c>
      <c r="E60" s="31">
        <v>1000</v>
      </c>
      <c r="F60" s="228" t="s">
        <v>10663</v>
      </c>
      <c r="G60" s="228" t="s">
        <v>8731</v>
      </c>
      <c r="H60" s="228" t="s">
        <v>8711</v>
      </c>
      <c r="I60" s="263" t="s">
        <v>3537</v>
      </c>
      <c r="J60" s="477">
        <v>319.02999999999997</v>
      </c>
      <c r="K60" s="224">
        <v>2</v>
      </c>
      <c r="L60" s="567">
        <v>12175</v>
      </c>
    </row>
    <row r="61" spans="1:12" ht="12.75" customHeight="1">
      <c r="A61" s="565"/>
      <c r="B61" s="565" t="s">
        <v>11044</v>
      </c>
      <c r="C61" s="581" t="s">
        <v>10833</v>
      </c>
      <c r="D61" s="612" t="s">
        <v>10834</v>
      </c>
      <c r="E61" s="31">
        <v>1000</v>
      </c>
      <c r="F61" s="228" t="s">
        <v>10663</v>
      </c>
      <c r="G61" s="228" t="s">
        <v>8732</v>
      </c>
      <c r="H61" s="228" t="s">
        <v>8712</v>
      </c>
      <c r="I61" s="263" t="s">
        <v>3537</v>
      </c>
      <c r="J61" s="477">
        <v>320.55</v>
      </c>
      <c r="K61" s="224">
        <v>2</v>
      </c>
      <c r="L61" s="567">
        <v>12300</v>
      </c>
    </row>
    <row r="62" spans="1:12" ht="12.75" customHeight="1">
      <c r="A62" s="565"/>
      <c r="B62" s="565" t="s">
        <v>11045</v>
      </c>
      <c r="C62" s="581" t="s">
        <v>10836</v>
      </c>
      <c r="D62" s="612" t="s">
        <v>10837</v>
      </c>
      <c r="E62" s="31">
        <v>1000</v>
      </c>
      <c r="F62" s="228" t="s">
        <v>10663</v>
      </c>
      <c r="G62" s="228" t="s">
        <v>8733</v>
      </c>
      <c r="H62" s="228" t="s">
        <v>8713</v>
      </c>
      <c r="I62" s="263" t="s">
        <v>3537</v>
      </c>
      <c r="J62" s="477">
        <v>322.07</v>
      </c>
      <c r="K62" s="224">
        <v>2</v>
      </c>
      <c r="L62" s="567">
        <v>12300</v>
      </c>
    </row>
    <row r="63" spans="1:12" ht="12.75" customHeight="1">
      <c r="A63" s="565"/>
      <c r="B63" s="565" t="s">
        <v>11046</v>
      </c>
      <c r="C63" s="581" t="s">
        <v>10839</v>
      </c>
      <c r="D63" s="612" t="s">
        <v>10840</v>
      </c>
      <c r="E63" s="31">
        <v>1000</v>
      </c>
      <c r="F63" s="228" t="s">
        <v>10663</v>
      </c>
      <c r="G63" s="228" t="s">
        <v>8734</v>
      </c>
      <c r="H63" s="228" t="s">
        <v>8714</v>
      </c>
      <c r="I63" s="263" t="s">
        <v>3537</v>
      </c>
      <c r="J63" s="477">
        <v>323.58</v>
      </c>
      <c r="K63" s="224">
        <v>2</v>
      </c>
      <c r="L63" s="567">
        <v>12300</v>
      </c>
    </row>
    <row r="64" spans="1:12" ht="12.75" customHeight="1">
      <c r="A64" s="565"/>
      <c r="B64" s="565" t="s">
        <v>11047</v>
      </c>
      <c r="C64" s="581" t="s">
        <v>10842</v>
      </c>
      <c r="D64" s="612" t="s">
        <v>10843</v>
      </c>
      <c r="E64" s="31">
        <v>1000</v>
      </c>
      <c r="F64" s="228" t="s">
        <v>10663</v>
      </c>
      <c r="G64" s="228" t="s">
        <v>8735</v>
      </c>
      <c r="H64" s="228" t="s">
        <v>8715</v>
      </c>
      <c r="I64" s="263" t="s">
        <v>3537</v>
      </c>
      <c r="J64" s="477">
        <v>325.08999999999997</v>
      </c>
      <c r="K64" s="224">
        <v>2</v>
      </c>
      <c r="L64" s="567">
        <v>12300</v>
      </c>
    </row>
    <row r="65" spans="1:12" ht="12.75" customHeight="1">
      <c r="A65" s="565"/>
      <c r="B65" s="565" t="s">
        <v>11048</v>
      </c>
      <c r="C65" s="581" t="s">
        <v>10845</v>
      </c>
      <c r="D65" s="612" t="s">
        <v>10846</v>
      </c>
      <c r="E65" s="31">
        <v>1000</v>
      </c>
      <c r="F65" s="228" t="s">
        <v>10663</v>
      </c>
      <c r="G65" s="228" t="s">
        <v>8736</v>
      </c>
      <c r="H65" s="228" t="s">
        <v>8716</v>
      </c>
      <c r="I65" s="263" t="s">
        <v>3537</v>
      </c>
      <c r="J65" s="477">
        <v>326.61</v>
      </c>
      <c r="K65" s="224">
        <v>2</v>
      </c>
      <c r="L65" s="567">
        <v>12300</v>
      </c>
    </row>
    <row r="66" spans="1:12" ht="12.75" customHeight="1">
      <c r="A66" s="565"/>
      <c r="B66" s="565" t="s">
        <v>11049</v>
      </c>
      <c r="C66" s="581" t="s">
        <v>10848</v>
      </c>
      <c r="D66" s="612" t="s">
        <v>10849</v>
      </c>
      <c r="E66" s="31">
        <v>1000</v>
      </c>
      <c r="F66" s="228" t="s">
        <v>10663</v>
      </c>
      <c r="G66" s="228" t="s">
        <v>8737</v>
      </c>
      <c r="H66" s="228" t="s">
        <v>8717</v>
      </c>
      <c r="I66" s="263" t="s">
        <v>3537</v>
      </c>
      <c r="J66" s="477">
        <v>328.12</v>
      </c>
      <c r="K66" s="224">
        <v>2</v>
      </c>
      <c r="L66" s="567">
        <v>12400</v>
      </c>
    </row>
    <row r="67" spans="1:12" ht="12.75" customHeight="1">
      <c r="A67" s="565"/>
      <c r="B67" s="565" t="s">
        <v>11050</v>
      </c>
      <c r="C67" s="581" t="s">
        <v>10851</v>
      </c>
      <c r="D67" s="612" t="s">
        <v>10852</v>
      </c>
      <c r="E67" s="31">
        <v>1000</v>
      </c>
      <c r="F67" s="228" t="s">
        <v>10663</v>
      </c>
      <c r="G67" s="228" t="s">
        <v>8738</v>
      </c>
      <c r="H67" s="228" t="s">
        <v>8718</v>
      </c>
      <c r="I67" s="263" t="s">
        <v>3537</v>
      </c>
      <c r="J67" s="477">
        <v>329.63</v>
      </c>
      <c r="K67" s="224">
        <v>2</v>
      </c>
      <c r="L67" s="567">
        <v>12400</v>
      </c>
    </row>
    <row r="68" spans="1:12" ht="12.75" customHeight="1">
      <c r="A68" s="565"/>
      <c r="B68" s="565" t="s">
        <v>11051</v>
      </c>
      <c r="C68" s="581" t="s">
        <v>10854</v>
      </c>
      <c r="D68" s="612" t="s">
        <v>10855</v>
      </c>
      <c r="E68" s="31">
        <v>1000</v>
      </c>
      <c r="F68" s="228" t="s">
        <v>10663</v>
      </c>
      <c r="G68" s="228" t="s">
        <v>8739</v>
      </c>
      <c r="H68" s="228" t="s">
        <v>8719</v>
      </c>
      <c r="I68" s="263" t="s">
        <v>3537</v>
      </c>
      <c r="J68" s="477">
        <v>331.14</v>
      </c>
      <c r="K68" s="224">
        <v>2</v>
      </c>
      <c r="L68" s="567">
        <v>12400</v>
      </c>
    </row>
    <row r="69" spans="1:12" ht="12.75" customHeight="1">
      <c r="A69" s="565"/>
      <c r="B69" s="565" t="s">
        <v>11052</v>
      </c>
      <c r="C69" s="581" t="s">
        <v>10857</v>
      </c>
      <c r="D69" s="612" t="s">
        <v>10858</v>
      </c>
      <c r="E69" s="31">
        <v>1000</v>
      </c>
      <c r="F69" s="228" t="s">
        <v>10663</v>
      </c>
      <c r="G69" s="228" t="s">
        <v>8740</v>
      </c>
      <c r="H69" s="228" t="s">
        <v>8720</v>
      </c>
      <c r="I69" s="263" t="s">
        <v>3537</v>
      </c>
      <c r="J69" s="477">
        <v>332.65</v>
      </c>
      <c r="K69" s="224">
        <v>2</v>
      </c>
      <c r="L69" s="567">
        <v>12400</v>
      </c>
    </row>
    <row r="70" spans="1:12" ht="12.75" customHeight="1">
      <c r="A70" s="565"/>
      <c r="B70" s="565" t="s">
        <v>11053</v>
      </c>
      <c r="C70" s="581" t="s">
        <v>10860</v>
      </c>
      <c r="D70" s="612" t="s">
        <v>10861</v>
      </c>
      <c r="E70" s="31">
        <v>1000</v>
      </c>
      <c r="F70" s="228" t="s">
        <v>10663</v>
      </c>
      <c r="G70" s="228" t="s">
        <v>8741</v>
      </c>
      <c r="H70" s="228" t="s">
        <v>8721</v>
      </c>
      <c r="I70" s="263" t="s">
        <v>3537</v>
      </c>
      <c r="J70" s="477">
        <v>334.16</v>
      </c>
      <c r="K70" s="224">
        <v>2</v>
      </c>
      <c r="L70" s="567">
        <v>12400</v>
      </c>
    </row>
    <row r="71" spans="1:12" ht="12.75" customHeight="1">
      <c r="A71" s="565"/>
      <c r="B71" s="565" t="s">
        <v>11054</v>
      </c>
      <c r="C71" s="581" t="s">
        <v>10863</v>
      </c>
      <c r="D71" s="612" t="s">
        <v>10864</v>
      </c>
      <c r="E71" s="31">
        <v>1000</v>
      </c>
      <c r="F71" s="228" t="s">
        <v>10663</v>
      </c>
      <c r="G71" s="228" t="s">
        <v>8742</v>
      </c>
      <c r="H71" s="228" t="s">
        <v>8722</v>
      </c>
      <c r="I71" s="263" t="s">
        <v>3537</v>
      </c>
      <c r="J71" s="477">
        <v>335.66</v>
      </c>
      <c r="K71" s="224">
        <v>2</v>
      </c>
      <c r="L71" s="567">
        <v>12520</v>
      </c>
    </row>
    <row r="72" spans="1:12" ht="12.75" customHeight="1">
      <c r="A72" s="565"/>
      <c r="B72" s="565" t="s">
        <v>11055</v>
      </c>
      <c r="C72" s="581" t="s">
        <v>10866</v>
      </c>
      <c r="D72" s="612" t="s">
        <v>10867</v>
      </c>
      <c r="E72" s="31">
        <v>1000</v>
      </c>
      <c r="F72" s="228" t="s">
        <v>10663</v>
      </c>
      <c r="G72" s="228" t="s">
        <v>9981</v>
      </c>
      <c r="H72" s="228" t="s">
        <v>8723</v>
      </c>
      <c r="I72" s="263" t="s">
        <v>3537</v>
      </c>
      <c r="J72" s="477">
        <v>337.17</v>
      </c>
      <c r="K72" s="224">
        <v>2</v>
      </c>
      <c r="L72" s="567">
        <v>12520</v>
      </c>
    </row>
    <row r="73" spans="1:12" ht="12.75" customHeight="1">
      <c r="A73" s="565"/>
      <c r="B73" s="565" t="s">
        <v>11056</v>
      </c>
      <c r="C73" s="581" t="s">
        <v>10869</v>
      </c>
      <c r="D73" s="612" t="s">
        <v>10870</v>
      </c>
      <c r="E73" s="31">
        <v>1000</v>
      </c>
      <c r="F73" s="228" t="s">
        <v>10663</v>
      </c>
      <c r="G73" s="228" t="s">
        <v>9982</v>
      </c>
      <c r="H73" s="228" t="s">
        <v>8724</v>
      </c>
      <c r="I73" s="263" t="s">
        <v>3537</v>
      </c>
      <c r="J73" s="477">
        <v>338.67</v>
      </c>
      <c r="K73" s="224">
        <v>2</v>
      </c>
      <c r="L73" s="567">
        <v>12520</v>
      </c>
    </row>
    <row r="74" spans="1:12" ht="12.75" customHeight="1">
      <c r="A74" s="565"/>
      <c r="B74" s="565" t="s">
        <v>11057</v>
      </c>
      <c r="C74" s="581" t="s">
        <v>10872</v>
      </c>
      <c r="D74" s="612" t="s">
        <v>10873</v>
      </c>
      <c r="E74" s="31">
        <v>1000</v>
      </c>
      <c r="F74" s="228" t="s">
        <v>10663</v>
      </c>
      <c r="G74" s="228" t="s">
        <v>9983</v>
      </c>
      <c r="H74" s="228" t="s">
        <v>8725</v>
      </c>
      <c r="I74" s="263" t="s">
        <v>3537</v>
      </c>
      <c r="J74" s="477">
        <v>340.18</v>
      </c>
      <c r="K74" s="224">
        <v>2</v>
      </c>
      <c r="L74" s="567">
        <v>12520</v>
      </c>
    </row>
    <row r="75" spans="1:12" ht="12.75" customHeight="1">
      <c r="A75" s="565"/>
      <c r="B75" s="565" t="s">
        <v>11058</v>
      </c>
      <c r="C75" s="581" t="s">
        <v>10875</v>
      </c>
      <c r="D75" s="612" t="s">
        <v>10876</v>
      </c>
      <c r="E75" s="31">
        <v>1000</v>
      </c>
      <c r="F75" s="228" t="s">
        <v>10663</v>
      </c>
      <c r="G75" s="228" t="s">
        <v>9984</v>
      </c>
      <c r="H75" s="228" t="s">
        <v>8726</v>
      </c>
      <c r="I75" s="263" t="s">
        <v>3537</v>
      </c>
      <c r="J75" s="477">
        <v>341.68</v>
      </c>
      <c r="K75" s="224">
        <v>2</v>
      </c>
      <c r="L75" s="567">
        <v>12520</v>
      </c>
    </row>
    <row r="76" spans="1:12" ht="12.75" customHeight="1">
      <c r="A76" s="874" t="s">
        <v>9003</v>
      </c>
      <c r="B76" s="874"/>
      <c r="C76" s="874"/>
      <c r="D76" s="874"/>
      <c r="E76" s="874"/>
      <c r="F76" s="874"/>
      <c r="G76" s="874"/>
      <c r="H76" s="874"/>
      <c r="I76" s="874"/>
      <c r="J76" s="874"/>
      <c r="K76" s="874"/>
      <c r="L76" s="874"/>
    </row>
    <row r="77" spans="1:12" ht="12.75" customHeight="1">
      <c r="A77" s="565"/>
      <c r="B77" s="228" t="s">
        <v>281</v>
      </c>
      <c r="C77" s="580" t="s">
        <v>2545</v>
      </c>
      <c r="D77" s="612" t="s">
        <v>8667</v>
      </c>
      <c r="E77" s="228" t="s">
        <v>281</v>
      </c>
      <c r="F77" s="228" t="s">
        <v>281</v>
      </c>
      <c r="G77" s="228" t="s">
        <v>281</v>
      </c>
      <c r="H77" s="228" t="s">
        <v>281</v>
      </c>
      <c r="I77" s="228" t="s">
        <v>281</v>
      </c>
      <c r="J77" s="228" t="s">
        <v>281</v>
      </c>
      <c r="K77" s="228" t="s">
        <v>281</v>
      </c>
      <c r="L77" s="567">
        <v>2705</v>
      </c>
    </row>
    <row r="78" spans="1:12" ht="12.75" customHeight="1">
      <c r="A78" s="565"/>
      <c r="B78" s="228" t="s">
        <v>281</v>
      </c>
      <c r="C78" s="580" t="s">
        <v>1244</v>
      </c>
      <c r="D78" s="612" t="s">
        <v>8689</v>
      </c>
      <c r="E78" s="228" t="s">
        <v>281</v>
      </c>
      <c r="F78" s="228" t="s">
        <v>281</v>
      </c>
      <c r="G78" s="228" t="s">
        <v>281</v>
      </c>
      <c r="H78" s="228" t="s">
        <v>281</v>
      </c>
      <c r="I78" s="228" t="s">
        <v>281</v>
      </c>
      <c r="J78" s="228" t="s">
        <v>281</v>
      </c>
      <c r="K78" s="228" t="s">
        <v>281</v>
      </c>
      <c r="L78" s="567">
        <v>3815</v>
      </c>
    </row>
    <row r="79" spans="1:12" ht="12.75" customHeight="1">
      <c r="A79" s="565"/>
      <c r="B79" s="228" t="s">
        <v>281</v>
      </c>
      <c r="C79" s="580" t="s">
        <v>9533</v>
      </c>
      <c r="D79" s="612" t="s">
        <v>9534</v>
      </c>
      <c r="E79" s="228" t="s">
        <v>281</v>
      </c>
      <c r="F79" s="228" t="s">
        <v>281</v>
      </c>
      <c r="G79" s="228" t="s">
        <v>281</v>
      </c>
      <c r="H79" s="228" t="s">
        <v>281</v>
      </c>
      <c r="I79" s="228" t="s">
        <v>281</v>
      </c>
      <c r="J79" s="228" t="s">
        <v>281</v>
      </c>
      <c r="K79" s="228" t="s">
        <v>281</v>
      </c>
      <c r="L79" s="567">
        <v>4588</v>
      </c>
    </row>
    <row r="80" spans="1:12" ht="12.75" customHeight="1">
      <c r="A80" s="565"/>
      <c r="B80" s="228" t="s">
        <v>281</v>
      </c>
      <c r="C80" s="580" t="s">
        <v>2162</v>
      </c>
      <c r="D80" s="612" t="s">
        <v>8995</v>
      </c>
      <c r="E80" s="228" t="s">
        <v>281</v>
      </c>
      <c r="F80" s="228" t="s">
        <v>281</v>
      </c>
      <c r="G80" s="228" t="s">
        <v>281</v>
      </c>
      <c r="H80" s="228" t="s">
        <v>281</v>
      </c>
      <c r="I80" s="228" t="s">
        <v>281</v>
      </c>
      <c r="J80" s="228" t="s">
        <v>281</v>
      </c>
      <c r="K80" s="228" t="s">
        <v>281</v>
      </c>
      <c r="L80" s="567">
        <v>4788</v>
      </c>
    </row>
    <row r="81" spans="1:12" ht="12.75" customHeight="1">
      <c r="A81" s="565"/>
      <c r="B81" s="228" t="s">
        <v>281</v>
      </c>
      <c r="C81" s="580" t="s">
        <v>882</v>
      </c>
      <c r="D81" s="612" t="s">
        <v>12086</v>
      </c>
      <c r="E81" s="228" t="s">
        <v>281</v>
      </c>
      <c r="F81" s="228" t="s">
        <v>281</v>
      </c>
      <c r="G81" s="228" t="s">
        <v>281</v>
      </c>
      <c r="H81" s="228" t="s">
        <v>281</v>
      </c>
      <c r="I81" s="228" t="s">
        <v>281</v>
      </c>
      <c r="J81" s="228" t="s">
        <v>281</v>
      </c>
      <c r="K81" s="228" t="s">
        <v>281</v>
      </c>
      <c r="L81" s="567">
        <v>3025</v>
      </c>
    </row>
    <row r="82" spans="1:12" ht="12.75" customHeight="1">
      <c r="A82" s="565"/>
      <c r="B82" s="565" t="s">
        <v>9374</v>
      </c>
      <c r="C82" s="580"/>
      <c r="D82" s="612" t="s">
        <v>8936</v>
      </c>
      <c r="E82" s="31">
        <v>240</v>
      </c>
      <c r="F82" s="228">
        <v>240</v>
      </c>
      <c r="G82" s="228">
        <v>350</v>
      </c>
      <c r="H82" s="228" t="s">
        <v>281</v>
      </c>
      <c r="I82" s="228" t="s">
        <v>281</v>
      </c>
      <c r="J82" s="477">
        <v>1.66</v>
      </c>
      <c r="K82" s="228" t="s">
        <v>281</v>
      </c>
      <c r="L82" s="567">
        <v>1475</v>
      </c>
    </row>
    <row r="83" spans="1:12" ht="12.75" customHeight="1">
      <c r="A83" s="565"/>
      <c r="B83" s="565" t="s">
        <v>9375</v>
      </c>
      <c r="C83" s="580"/>
      <c r="D83" s="612" t="s">
        <v>8937</v>
      </c>
      <c r="E83" s="31">
        <v>240</v>
      </c>
      <c r="F83" s="228">
        <v>240</v>
      </c>
      <c r="G83" s="228">
        <v>350</v>
      </c>
      <c r="H83" s="228" t="s">
        <v>281</v>
      </c>
      <c r="I83" s="228" t="s">
        <v>281</v>
      </c>
      <c r="J83" s="477">
        <v>1.66</v>
      </c>
      <c r="K83" s="228" t="s">
        <v>281</v>
      </c>
      <c r="L83" s="567">
        <v>1475</v>
      </c>
    </row>
    <row r="84" spans="1:12" ht="12.75" customHeight="1">
      <c r="A84" s="565"/>
      <c r="B84" s="565" t="s">
        <v>9376</v>
      </c>
      <c r="C84" s="580"/>
      <c r="D84" s="612" t="s">
        <v>9389</v>
      </c>
      <c r="E84" s="31">
        <v>240</v>
      </c>
      <c r="F84" s="228">
        <v>240</v>
      </c>
      <c r="G84" s="228">
        <v>350</v>
      </c>
      <c r="H84" s="228" t="s">
        <v>281</v>
      </c>
      <c r="I84" s="228" t="s">
        <v>281</v>
      </c>
      <c r="J84" s="477">
        <v>1.66</v>
      </c>
      <c r="K84" s="228" t="s">
        <v>281</v>
      </c>
      <c r="L84" s="567">
        <v>1475</v>
      </c>
    </row>
    <row r="85" spans="1:12" ht="12.75" customHeight="1">
      <c r="A85" s="565">
        <v>603015</v>
      </c>
      <c r="B85" s="565" t="s">
        <v>9377</v>
      </c>
      <c r="C85" s="580" t="s">
        <v>2084</v>
      </c>
      <c r="D85" s="612" t="s">
        <v>8938</v>
      </c>
      <c r="E85" s="31">
        <v>240</v>
      </c>
      <c r="F85" s="228">
        <v>240</v>
      </c>
      <c r="G85" s="228">
        <v>350</v>
      </c>
      <c r="H85" s="228" t="s">
        <v>281</v>
      </c>
      <c r="I85" s="228" t="s">
        <v>281</v>
      </c>
      <c r="J85" s="477">
        <v>1.66</v>
      </c>
      <c r="K85" s="228" t="s">
        <v>281</v>
      </c>
      <c r="L85" s="567">
        <v>1475</v>
      </c>
    </row>
    <row r="86" spans="1:12" ht="12.75" customHeight="1">
      <c r="A86" s="874" t="s">
        <v>9004</v>
      </c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</row>
    <row r="87" spans="1:12" ht="12.75" customHeight="1">
      <c r="A87" s="568"/>
      <c r="B87" s="569" t="s">
        <v>10878</v>
      </c>
      <c r="C87" s="581" t="s">
        <v>10879</v>
      </c>
      <c r="D87" s="582" t="s">
        <v>10879</v>
      </c>
      <c r="E87" s="31" t="s">
        <v>281</v>
      </c>
      <c r="F87" s="228">
        <v>430</v>
      </c>
      <c r="G87" s="228">
        <v>530</v>
      </c>
      <c r="H87" s="228" t="s">
        <v>281</v>
      </c>
      <c r="I87" s="228" t="s">
        <v>281</v>
      </c>
      <c r="J87" s="477">
        <f>'ЛВК Sir 300 L до 850'!J87</f>
        <v>3.6</v>
      </c>
      <c r="K87" s="228" t="s">
        <v>281</v>
      </c>
      <c r="L87" s="481">
        <f>'ЛВК Sir 300 L до 850'!L87</f>
        <v>3960</v>
      </c>
    </row>
    <row r="88" spans="1:12" ht="12.75" customHeight="1">
      <c r="A88" s="569"/>
      <c r="B88" s="569" t="s">
        <v>10880</v>
      </c>
      <c r="C88" s="581" t="s">
        <v>10881</v>
      </c>
      <c r="D88" s="582" t="s">
        <v>10881</v>
      </c>
      <c r="E88" s="31" t="s">
        <v>281</v>
      </c>
      <c r="F88" s="228">
        <v>430</v>
      </c>
      <c r="G88" s="228">
        <v>555</v>
      </c>
      <c r="H88" s="228" t="s">
        <v>281</v>
      </c>
      <c r="I88" s="228" t="s">
        <v>281</v>
      </c>
      <c r="J88" s="477">
        <f>'ЛВК Sir 300 L до 850'!J88</f>
        <v>3.7</v>
      </c>
      <c r="K88" s="228" t="s">
        <v>281</v>
      </c>
      <c r="L88" s="481">
        <f>'ЛВК Sir 300 L до 850'!L88</f>
        <v>4070</v>
      </c>
    </row>
    <row r="89" spans="1:12" ht="12.75" customHeight="1">
      <c r="A89" s="569"/>
      <c r="B89" s="569" t="s">
        <v>10882</v>
      </c>
      <c r="C89" s="581" t="s">
        <v>10883</v>
      </c>
      <c r="D89" s="582" t="s">
        <v>10883</v>
      </c>
      <c r="E89" s="31" t="s">
        <v>281</v>
      </c>
      <c r="F89" s="228">
        <v>430</v>
      </c>
      <c r="G89" s="228">
        <v>580</v>
      </c>
      <c r="H89" s="228" t="s">
        <v>281</v>
      </c>
      <c r="I89" s="228" t="s">
        <v>281</v>
      </c>
      <c r="J89" s="477">
        <f>'ЛВК Sir 300 L до 850'!J89</f>
        <v>3.9</v>
      </c>
      <c r="K89" s="228" t="s">
        <v>281</v>
      </c>
      <c r="L89" s="481">
        <f>'ЛВК Sir 300 L до 850'!L89</f>
        <v>4290</v>
      </c>
    </row>
    <row r="90" spans="1:12" ht="12.75" customHeight="1">
      <c r="A90" s="569"/>
      <c r="B90" s="569" t="s">
        <v>10884</v>
      </c>
      <c r="C90" s="581" t="s">
        <v>10885</v>
      </c>
      <c r="D90" s="582" t="s">
        <v>10885</v>
      </c>
      <c r="E90" s="31" t="s">
        <v>281</v>
      </c>
      <c r="F90" s="228">
        <v>430</v>
      </c>
      <c r="G90" s="228">
        <v>605</v>
      </c>
      <c r="H90" s="228" t="s">
        <v>281</v>
      </c>
      <c r="I90" s="228" t="s">
        <v>281</v>
      </c>
      <c r="J90" s="477">
        <f>'ЛВК Sir 300 L до 850'!J90</f>
        <v>4.0999999999999996</v>
      </c>
      <c r="K90" s="228" t="s">
        <v>281</v>
      </c>
      <c r="L90" s="481">
        <f>'ЛВК Sir 300 L до 850'!L90</f>
        <v>4510</v>
      </c>
    </row>
    <row r="91" spans="1:12" ht="12.75" customHeight="1">
      <c r="A91" s="568"/>
      <c r="B91" s="569" t="s">
        <v>10886</v>
      </c>
      <c r="C91" s="581" t="s">
        <v>10887</v>
      </c>
      <c r="D91" s="582" t="s">
        <v>10887</v>
      </c>
      <c r="E91" s="31" t="s">
        <v>281</v>
      </c>
      <c r="F91" s="228">
        <v>430</v>
      </c>
      <c r="G91" s="228">
        <v>630</v>
      </c>
      <c r="H91" s="228" t="s">
        <v>281</v>
      </c>
      <c r="I91" s="228" t="s">
        <v>281</v>
      </c>
      <c r="J91" s="477">
        <f>'ЛВК Sir 300 L до 850'!J91</f>
        <v>4.3</v>
      </c>
      <c r="K91" s="228" t="s">
        <v>281</v>
      </c>
      <c r="L91" s="481">
        <f>'ЛВК Sir 300 L до 850'!L91</f>
        <v>4730</v>
      </c>
    </row>
    <row r="92" spans="1:12" ht="12.75" customHeight="1">
      <c r="A92" s="569"/>
      <c r="B92" s="569" t="s">
        <v>10888</v>
      </c>
      <c r="C92" s="581" t="s">
        <v>10889</v>
      </c>
      <c r="D92" s="582" t="s">
        <v>10889</v>
      </c>
      <c r="E92" s="31" t="s">
        <v>281</v>
      </c>
      <c r="F92" s="228">
        <v>430</v>
      </c>
      <c r="G92" s="228">
        <v>655</v>
      </c>
      <c r="H92" s="228" t="s">
        <v>281</v>
      </c>
      <c r="I92" s="228" t="s">
        <v>281</v>
      </c>
      <c r="J92" s="477">
        <f>'ЛВК Sir 300 L до 850'!J92</f>
        <v>4.4000000000000004</v>
      </c>
      <c r="K92" s="228" t="s">
        <v>281</v>
      </c>
      <c r="L92" s="481">
        <f>'ЛВК Sir 300 L до 850'!L92</f>
        <v>4840</v>
      </c>
    </row>
    <row r="93" spans="1:12" ht="12.75" customHeight="1">
      <c r="A93" s="569"/>
      <c r="B93" s="569" t="s">
        <v>10890</v>
      </c>
      <c r="C93" s="581" t="s">
        <v>10891</v>
      </c>
      <c r="D93" s="582" t="s">
        <v>10891</v>
      </c>
      <c r="E93" s="31" t="s">
        <v>281</v>
      </c>
      <c r="F93" s="228">
        <v>430</v>
      </c>
      <c r="G93" s="228">
        <v>680</v>
      </c>
      <c r="H93" s="228" t="s">
        <v>281</v>
      </c>
      <c r="I93" s="228" t="s">
        <v>281</v>
      </c>
      <c r="J93" s="477">
        <f>'ЛВК Sir 300 L до 850'!J93</f>
        <v>4.5999999999999996</v>
      </c>
      <c r="K93" s="228" t="s">
        <v>281</v>
      </c>
      <c r="L93" s="481">
        <f>'ЛВК Sir 300 L до 850'!L93</f>
        <v>5060</v>
      </c>
    </row>
    <row r="94" spans="1:12" ht="12.75" customHeight="1">
      <c r="A94" s="569"/>
      <c r="B94" s="569" t="s">
        <v>10892</v>
      </c>
      <c r="C94" s="581" t="s">
        <v>10893</v>
      </c>
      <c r="D94" s="582" t="s">
        <v>10893</v>
      </c>
      <c r="E94" s="31" t="s">
        <v>281</v>
      </c>
      <c r="F94" s="228">
        <v>430</v>
      </c>
      <c r="G94" s="228">
        <v>705</v>
      </c>
      <c r="H94" s="228" t="s">
        <v>281</v>
      </c>
      <c r="I94" s="228" t="s">
        <v>281</v>
      </c>
      <c r="J94" s="477">
        <f>'ЛВК Sir 300 L до 850'!J94</f>
        <v>4.8</v>
      </c>
      <c r="K94" s="228" t="s">
        <v>281</v>
      </c>
      <c r="L94" s="481">
        <f>'ЛВК Sir 300 L до 850'!L94</f>
        <v>5280</v>
      </c>
    </row>
    <row r="95" spans="1:12" ht="12.75" customHeight="1">
      <c r="A95" s="568"/>
      <c r="B95" s="569" t="s">
        <v>10894</v>
      </c>
      <c r="C95" s="581" t="s">
        <v>10895</v>
      </c>
      <c r="D95" s="582" t="s">
        <v>10895</v>
      </c>
      <c r="E95" s="31" t="s">
        <v>281</v>
      </c>
      <c r="F95" s="228">
        <v>430</v>
      </c>
      <c r="G95" s="228">
        <v>730</v>
      </c>
      <c r="H95" s="228" t="s">
        <v>281</v>
      </c>
      <c r="I95" s="228" t="s">
        <v>281</v>
      </c>
      <c r="J95" s="477">
        <f>'ЛВК Sir 300 L до 850'!J95</f>
        <v>4.9000000000000004</v>
      </c>
      <c r="K95" s="228" t="s">
        <v>281</v>
      </c>
      <c r="L95" s="481">
        <f>'ЛВК Sir 300 L до 850'!L95</f>
        <v>5390</v>
      </c>
    </row>
    <row r="96" spans="1:12" ht="12.75" customHeight="1">
      <c r="A96" s="569"/>
      <c r="B96" s="569" t="s">
        <v>10896</v>
      </c>
      <c r="C96" s="581" t="s">
        <v>10897</v>
      </c>
      <c r="D96" s="582" t="s">
        <v>10897</v>
      </c>
      <c r="E96" s="31" t="s">
        <v>281</v>
      </c>
      <c r="F96" s="228">
        <v>430</v>
      </c>
      <c r="G96" s="228">
        <v>755</v>
      </c>
      <c r="H96" s="228" t="s">
        <v>281</v>
      </c>
      <c r="I96" s="228" t="s">
        <v>281</v>
      </c>
      <c r="J96" s="477">
        <f>'ЛВК Sir 300 L до 850'!J96</f>
        <v>5.0999999999999996</v>
      </c>
      <c r="K96" s="228" t="s">
        <v>281</v>
      </c>
      <c r="L96" s="481">
        <f>'ЛВК Sir 300 L до 850'!L96</f>
        <v>5610</v>
      </c>
    </row>
    <row r="97" spans="1:12" ht="12.75" customHeight="1">
      <c r="A97" s="569"/>
      <c r="B97" s="569" t="s">
        <v>10898</v>
      </c>
      <c r="C97" s="581" t="s">
        <v>10899</v>
      </c>
      <c r="D97" s="582" t="s">
        <v>10899</v>
      </c>
      <c r="E97" s="31" t="s">
        <v>281</v>
      </c>
      <c r="F97" s="228">
        <v>430</v>
      </c>
      <c r="G97" s="228">
        <v>780</v>
      </c>
      <c r="H97" s="228" t="s">
        <v>281</v>
      </c>
      <c r="I97" s="228" t="s">
        <v>281</v>
      </c>
      <c r="J97" s="477">
        <f>'ЛВК Sir 300 L до 850'!J97</f>
        <v>5.3</v>
      </c>
      <c r="K97" s="228" t="s">
        <v>281</v>
      </c>
      <c r="L97" s="481">
        <f>'ЛВК Sir 300 L до 850'!L97</f>
        <v>5830</v>
      </c>
    </row>
    <row r="98" spans="1:12" ht="12.75" customHeight="1" thickBot="1">
      <c r="A98" s="570"/>
      <c r="B98" s="570" t="s">
        <v>10900</v>
      </c>
      <c r="C98" s="585" t="s">
        <v>10901</v>
      </c>
      <c r="D98" s="586" t="s">
        <v>10901</v>
      </c>
      <c r="E98" s="365" t="s">
        <v>281</v>
      </c>
      <c r="F98" s="387">
        <v>430</v>
      </c>
      <c r="G98" s="387">
        <v>805</v>
      </c>
      <c r="H98" s="387" t="s">
        <v>281</v>
      </c>
      <c r="I98" s="387" t="s">
        <v>281</v>
      </c>
      <c r="J98" s="513">
        <f>'ЛВК Sir 300 L до 850'!J98</f>
        <v>5.4</v>
      </c>
      <c r="K98" s="387" t="s">
        <v>281</v>
      </c>
      <c r="L98" s="572">
        <f>'ЛВК Sir 300 L до 850'!L98</f>
        <v>5940</v>
      </c>
    </row>
    <row r="99" spans="1:12" ht="12.75" customHeight="1">
      <c r="A99" s="573"/>
      <c r="B99" s="574" t="s">
        <v>10902</v>
      </c>
      <c r="C99" s="588" t="s">
        <v>10903</v>
      </c>
      <c r="D99" s="589" t="s">
        <v>10903</v>
      </c>
      <c r="E99" s="363" t="s">
        <v>281</v>
      </c>
      <c r="F99" s="386">
        <v>430</v>
      </c>
      <c r="G99" s="386">
        <v>530</v>
      </c>
      <c r="H99" s="386" t="s">
        <v>281</v>
      </c>
      <c r="I99" s="386" t="s">
        <v>281</v>
      </c>
      <c r="J99" s="514">
        <f>'ЛВК Sir 300 L до 850'!J99</f>
        <v>3.6</v>
      </c>
      <c r="K99" s="386" t="s">
        <v>281</v>
      </c>
      <c r="L99" s="576">
        <f>'ЛВК Sir 300 L до 850'!L99</f>
        <v>3960</v>
      </c>
    </row>
    <row r="100" spans="1:12" ht="12.75" customHeight="1">
      <c r="A100" s="569"/>
      <c r="B100" s="569" t="s">
        <v>10904</v>
      </c>
      <c r="C100" s="581" t="s">
        <v>10905</v>
      </c>
      <c r="D100" s="582" t="s">
        <v>10905</v>
      </c>
      <c r="E100" s="31" t="s">
        <v>281</v>
      </c>
      <c r="F100" s="228">
        <v>430</v>
      </c>
      <c r="G100" s="228">
        <v>530</v>
      </c>
      <c r="H100" s="228" t="s">
        <v>281</v>
      </c>
      <c r="I100" s="228" t="s">
        <v>281</v>
      </c>
      <c r="J100" s="477">
        <f>'ЛВК Sir 300 L до 850'!J100</f>
        <v>3.6</v>
      </c>
      <c r="K100" s="228" t="s">
        <v>281</v>
      </c>
      <c r="L100" s="481">
        <f>'ЛВК Sir 300 L до 850'!L100</f>
        <v>3960</v>
      </c>
    </row>
    <row r="101" spans="1:12" ht="12.75" customHeight="1">
      <c r="A101" s="569"/>
      <c r="B101" s="569" t="s">
        <v>10906</v>
      </c>
      <c r="C101" s="581" t="s">
        <v>10907</v>
      </c>
      <c r="D101" s="582" t="s">
        <v>10907</v>
      </c>
      <c r="E101" s="31" t="s">
        <v>281</v>
      </c>
      <c r="F101" s="228">
        <v>430</v>
      </c>
      <c r="G101" s="228">
        <v>530</v>
      </c>
      <c r="H101" s="228" t="s">
        <v>281</v>
      </c>
      <c r="I101" s="228" t="s">
        <v>281</v>
      </c>
      <c r="J101" s="477">
        <f>'ЛВК Sir 300 L до 850'!J101</f>
        <v>3.6</v>
      </c>
      <c r="K101" s="228" t="s">
        <v>281</v>
      </c>
      <c r="L101" s="481">
        <f>'ЛВК Sir 300 L до 850'!L101</f>
        <v>3960</v>
      </c>
    </row>
    <row r="102" spans="1:12" ht="12.75" customHeight="1">
      <c r="A102" s="569"/>
      <c r="B102" s="569" t="s">
        <v>10908</v>
      </c>
      <c r="C102" s="581" t="s">
        <v>10909</v>
      </c>
      <c r="D102" s="582" t="s">
        <v>10909</v>
      </c>
      <c r="E102" s="31" t="s">
        <v>281</v>
      </c>
      <c r="F102" s="228">
        <v>430</v>
      </c>
      <c r="G102" s="228">
        <v>555</v>
      </c>
      <c r="H102" s="228" t="s">
        <v>281</v>
      </c>
      <c r="I102" s="228" t="s">
        <v>281</v>
      </c>
      <c r="J102" s="477">
        <f>'ЛВК Sir 300 L до 850'!J102</f>
        <v>3.7</v>
      </c>
      <c r="K102" s="228" t="s">
        <v>281</v>
      </c>
      <c r="L102" s="481">
        <f>'ЛВК Sir 300 L до 850'!L102</f>
        <v>4070</v>
      </c>
    </row>
    <row r="103" spans="1:12" ht="12.75" customHeight="1">
      <c r="A103" s="568"/>
      <c r="B103" s="569" t="s">
        <v>10910</v>
      </c>
      <c r="C103" s="581" t="s">
        <v>10911</v>
      </c>
      <c r="D103" s="582" t="s">
        <v>10911</v>
      </c>
      <c r="E103" s="31" t="s">
        <v>281</v>
      </c>
      <c r="F103" s="228">
        <v>430</v>
      </c>
      <c r="G103" s="228">
        <v>555</v>
      </c>
      <c r="H103" s="228" t="s">
        <v>281</v>
      </c>
      <c r="I103" s="228" t="s">
        <v>281</v>
      </c>
      <c r="J103" s="477">
        <f>'ЛВК Sir 300 L до 850'!J103</f>
        <v>3.7</v>
      </c>
      <c r="K103" s="228" t="s">
        <v>281</v>
      </c>
      <c r="L103" s="481">
        <f>'ЛВК Sir 300 L до 850'!L103</f>
        <v>4070</v>
      </c>
    </row>
    <row r="104" spans="1:12" ht="12.75" customHeight="1">
      <c r="A104" s="569"/>
      <c r="B104" s="569" t="s">
        <v>10912</v>
      </c>
      <c r="C104" s="581" t="s">
        <v>10913</v>
      </c>
      <c r="D104" s="582" t="s">
        <v>10913</v>
      </c>
      <c r="E104" s="31" t="s">
        <v>281</v>
      </c>
      <c r="F104" s="228">
        <v>430</v>
      </c>
      <c r="G104" s="228">
        <v>555</v>
      </c>
      <c r="H104" s="228" t="s">
        <v>281</v>
      </c>
      <c r="I104" s="228" t="s">
        <v>281</v>
      </c>
      <c r="J104" s="477">
        <f>'ЛВК Sir 300 L до 850'!J104</f>
        <v>3.7</v>
      </c>
      <c r="K104" s="228" t="s">
        <v>281</v>
      </c>
      <c r="L104" s="481">
        <f>'ЛВК Sir 300 L до 850'!L104</f>
        <v>4070</v>
      </c>
    </row>
    <row r="105" spans="1:12" ht="12.75" customHeight="1">
      <c r="A105" s="569"/>
      <c r="B105" s="569" t="s">
        <v>10914</v>
      </c>
      <c r="C105" s="581" t="s">
        <v>10915</v>
      </c>
      <c r="D105" s="582" t="s">
        <v>10915</v>
      </c>
      <c r="E105" s="31" t="s">
        <v>281</v>
      </c>
      <c r="F105" s="228">
        <v>430</v>
      </c>
      <c r="G105" s="228">
        <v>580</v>
      </c>
      <c r="H105" s="228" t="s">
        <v>281</v>
      </c>
      <c r="I105" s="228" t="s">
        <v>281</v>
      </c>
      <c r="J105" s="477">
        <f>'ЛВК Sir 300 L до 850'!J105</f>
        <v>3.9</v>
      </c>
      <c r="K105" s="228" t="s">
        <v>281</v>
      </c>
      <c r="L105" s="481">
        <f>'ЛВК Sir 300 L до 850'!L105</f>
        <v>4290</v>
      </c>
    </row>
    <row r="106" spans="1:12" ht="12.75" customHeight="1">
      <c r="A106" s="569"/>
      <c r="B106" s="569" t="s">
        <v>10916</v>
      </c>
      <c r="C106" s="581" t="s">
        <v>10917</v>
      </c>
      <c r="D106" s="582" t="s">
        <v>10917</v>
      </c>
      <c r="E106" s="31" t="s">
        <v>281</v>
      </c>
      <c r="F106" s="228">
        <v>430</v>
      </c>
      <c r="G106" s="228">
        <v>580</v>
      </c>
      <c r="H106" s="228" t="s">
        <v>281</v>
      </c>
      <c r="I106" s="228" t="s">
        <v>281</v>
      </c>
      <c r="J106" s="477">
        <f>'ЛВК Sir 300 L до 850'!J106</f>
        <v>3.9</v>
      </c>
      <c r="K106" s="228" t="s">
        <v>281</v>
      </c>
      <c r="L106" s="481">
        <f>'ЛВК Sir 300 L до 850'!L106</f>
        <v>4290</v>
      </c>
    </row>
    <row r="107" spans="1:12" ht="12.75" customHeight="1">
      <c r="A107" s="568"/>
      <c r="B107" s="569" t="s">
        <v>10918</v>
      </c>
      <c r="C107" s="581" t="s">
        <v>10919</v>
      </c>
      <c r="D107" s="582" t="s">
        <v>10919</v>
      </c>
      <c r="E107" s="31" t="s">
        <v>281</v>
      </c>
      <c r="F107" s="228">
        <v>430</v>
      </c>
      <c r="G107" s="228">
        <v>580</v>
      </c>
      <c r="H107" s="228" t="s">
        <v>281</v>
      </c>
      <c r="I107" s="228" t="s">
        <v>281</v>
      </c>
      <c r="J107" s="477">
        <f>'ЛВК Sir 300 L до 850'!J107</f>
        <v>3.9</v>
      </c>
      <c r="K107" s="228" t="s">
        <v>281</v>
      </c>
      <c r="L107" s="481">
        <f>'ЛВК Sir 300 L до 850'!L107</f>
        <v>4290</v>
      </c>
    </row>
    <row r="108" spans="1:12" ht="12.75" customHeight="1">
      <c r="A108" s="569"/>
      <c r="B108" s="569" t="s">
        <v>10920</v>
      </c>
      <c r="C108" s="581" t="s">
        <v>10921</v>
      </c>
      <c r="D108" s="582" t="s">
        <v>10921</v>
      </c>
      <c r="E108" s="31" t="s">
        <v>281</v>
      </c>
      <c r="F108" s="228">
        <v>430</v>
      </c>
      <c r="G108" s="228">
        <v>605</v>
      </c>
      <c r="H108" s="228" t="s">
        <v>281</v>
      </c>
      <c r="I108" s="228" t="s">
        <v>281</v>
      </c>
      <c r="J108" s="477">
        <f>'ЛВК Sir 300 L до 850'!J108</f>
        <v>4.0999999999999996</v>
      </c>
      <c r="K108" s="228" t="s">
        <v>281</v>
      </c>
      <c r="L108" s="481">
        <f>'ЛВК Sir 300 L до 850'!L108</f>
        <v>4510</v>
      </c>
    </row>
    <row r="109" spans="1:12" ht="12.75" customHeight="1">
      <c r="A109" s="569"/>
      <c r="B109" s="569" t="s">
        <v>10922</v>
      </c>
      <c r="C109" s="581" t="s">
        <v>10923</v>
      </c>
      <c r="D109" s="582" t="s">
        <v>10923</v>
      </c>
      <c r="E109" s="31" t="s">
        <v>281</v>
      </c>
      <c r="F109" s="228">
        <v>430</v>
      </c>
      <c r="G109" s="228">
        <v>605</v>
      </c>
      <c r="H109" s="228" t="s">
        <v>281</v>
      </c>
      <c r="I109" s="228" t="s">
        <v>281</v>
      </c>
      <c r="J109" s="477">
        <f>'ЛВК Sir 300 L до 850'!J109</f>
        <v>4.0999999999999996</v>
      </c>
      <c r="K109" s="228" t="s">
        <v>281</v>
      </c>
      <c r="L109" s="481">
        <f>'ЛВК Sir 300 L до 850'!L109</f>
        <v>4510</v>
      </c>
    </row>
    <row r="110" spans="1:12" ht="12.75" customHeight="1">
      <c r="A110" s="569"/>
      <c r="B110" s="569" t="s">
        <v>10924</v>
      </c>
      <c r="C110" s="581" t="s">
        <v>10925</v>
      </c>
      <c r="D110" s="582" t="s">
        <v>10925</v>
      </c>
      <c r="E110" s="31" t="s">
        <v>281</v>
      </c>
      <c r="F110" s="228">
        <v>430</v>
      </c>
      <c r="G110" s="228">
        <v>605</v>
      </c>
      <c r="H110" s="228" t="s">
        <v>281</v>
      </c>
      <c r="I110" s="228" t="s">
        <v>281</v>
      </c>
      <c r="J110" s="477">
        <f>'ЛВК Sir 300 L до 850'!J110</f>
        <v>4.0999999999999996</v>
      </c>
      <c r="K110" s="228" t="s">
        <v>281</v>
      </c>
      <c r="L110" s="481">
        <f>'ЛВК Sir 300 L до 850'!L110</f>
        <v>4510</v>
      </c>
    </row>
    <row r="111" spans="1:12" ht="12.75" customHeight="1">
      <c r="A111" s="568"/>
      <c r="B111" s="569" t="s">
        <v>10926</v>
      </c>
      <c r="C111" s="581" t="s">
        <v>10927</v>
      </c>
      <c r="D111" s="582" t="s">
        <v>10927</v>
      </c>
      <c r="E111" s="31" t="s">
        <v>281</v>
      </c>
      <c r="F111" s="228">
        <v>430</v>
      </c>
      <c r="G111" s="228">
        <v>630</v>
      </c>
      <c r="H111" s="228" t="s">
        <v>281</v>
      </c>
      <c r="I111" s="228" t="s">
        <v>281</v>
      </c>
      <c r="J111" s="477">
        <f>'ЛВК Sir 300 L до 850'!J111</f>
        <v>4.3</v>
      </c>
      <c r="K111" s="228" t="s">
        <v>281</v>
      </c>
      <c r="L111" s="481">
        <f>'ЛВК Sir 300 L до 850'!L111</f>
        <v>4730</v>
      </c>
    </row>
    <row r="112" spans="1:12" ht="12.75" customHeight="1">
      <c r="A112" s="569"/>
      <c r="B112" s="569" t="s">
        <v>10928</v>
      </c>
      <c r="C112" s="581" t="s">
        <v>10929</v>
      </c>
      <c r="D112" s="582" t="s">
        <v>10929</v>
      </c>
      <c r="E112" s="31" t="s">
        <v>281</v>
      </c>
      <c r="F112" s="228">
        <v>430</v>
      </c>
      <c r="G112" s="228">
        <v>630</v>
      </c>
      <c r="H112" s="228" t="s">
        <v>281</v>
      </c>
      <c r="I112" s="228" t="s">
        <v>281</v>
      </c>
      <c r="J112" s="477">
        <f>'ЛВК Sir 300 L до 850'!J112</f>
        <v>4.3</v>
      </c>
      <c r="K112" s="228" t="s">
        <v>281</v>
      </c>
      <c r="L112" s="481">
        <f>'ЛВК Sir 300 L до 850'!L112</f>
        <v>4730</v>
      </c>
    </row>
    <row r="113" spans="1:12" ht="12.75" customHeight="1">
      <c r="A113" s="569"/>
      <c r="B113" s="569" t="s">
        <v>10930</v>
      </c>
      <c r="C113" s="581" t="s">
        <v>10931</v>
      </c>
      <c r="D113" s="582" t="s">
        <v>10931</v>
      </c>
      <c r="E113" s="31" t="s">
        <v>281</v>
      </c>
      <c r="F113" s="228">
        <v>430</v>
      </c>
      <c r="G113" s="228">
        <v>630</v>
      </c>
      <c r="H113" s="228" t="s">
        <v>281</v>
      </c>
      <c r="I113" s="228" t="s">
        <v>281</v>
      </c>
      <c r="J113" s="477">
        <f>'ЛВК Sir 300 L до 850'!J113</f>
        <v>4.3</v>
      </c>
      <c r="K113" s="228" t="s">
        <v>281</v>
      </c>
      <c r="L113" s="481">
        <f>'ЛВК Sir 300 L до 850'!L113</f>
        <v>4730</v>
      </c>
    </row>
    <row r="114" spans="1:12" ht="12.75" customHeight="1">
      <c r="A114" s="569"/>
      <c r="B114" s="569" t="s">
        <v>10932</v>
      </c>
      <c r="C114" s="581" t="s">
        <v>10933</v>
      </c>
      <c r="D114" s="582" t="s">
        <v>10933</v>
      </c>
      <c r="E114" s="31" t="s">
        <v>281</v>
      </c>
      <c r="F114" s="228">
        <v>430</v>
      </c>
      <c r="G114" s="228">
        <v>655</v>
      </c>
      <c r="H114" s="228" t="s">
        <v>281</v>
      </c>
      <c r="I114" s="228" t="s">
        <v>281</v>
      </c>
      <c r="J114" s="477">
        <f>'ЛВК Sir 300 L до 850'!J114</f>
        <v>4.4000000000000004</v>
      </c>
      <c r="K114" s="228" t="s">
        <v>281</v>
      </c>
      <c r="L114" s="481">
        <f>'ЛВК Sir 300 L до 850'!L114</f>
        <v>4840</v>
      </c>
    </row>
    <row r="115" spans="1:12" ht="12.75" customHeight="1">
      <c r="A115" s="568"/>
      <c r="B115" s="569" t="s">
        <v>10934</v>
      </c>
      <c r="C115" s="581" t="s">
        <v>10935</v>
      </c>
      <c r="D115" s="582" t="s">
        <v>10935</v>
      </c>
      <c r="E115" s="31" t="s">
        <v>281</v>
      </c>
      <c r="F115" s="228">
        <v>430</v>
      </c>
      <c r="G115" s="228">
        <v>655</v>
      </c>
      <c r="H115" s="228" t="s">
        <v>281</v>
      </c>
      <c r="I115" s="228" t="s">
        <v>281</v>
      </c>
      <c r="J115" s="477">
        <f>'ЛВК Sir 300 L до 850'!J115</f>
        <v>4.4000000000000004</v>
      </c>
      <c r="K115" s="228" t="s">
        <v>281</v>
      </c>
      <c r="L115" s="481">
        <f>'ЛВК Sir 300 L до 850'!L115</f>
        <v>4840</v>
      </c>
    </row>
    <row r="116" spans="1:12" ht="12.75" customHeight="1">
      <c r="A116" s="569"/>
      <c r="B116" s="569" t="s">
        <v>10936</v>
      </c>
      <c r="C116" s="581" t="s">
        <v>10937</v>
      </c>
      <c r="D116" s="582" t="s">
        <v>10937</v>
      </c>
      <c r="E116" s="31" t="s">
        <v>281</v>
      </c>
      <c r="F116" s="228">
        <v>430</v>
      </c>
      <c r="G116" s="228">
        <v>655</v>
      </c>
      <c r="H116" s="228" t="s">
        <v>281</v>
      </c>
      <c r="I116" s="228" t="s">
        <v>281</v>
      </c>
      <c r="J116" s="477">
        <f>'ЛВК Sir 300 L до 850'!J116</f>
        <v>4.4000000000000004</v>
      </c>
      <c r="K116" s="228" t="s">
        <v>281</v>
      </c>
      <c r="L116" s="481">
        <f>'ЛВК Sir 300 L до 850'!L116</f>
        <v>4840</v>
      </c>
    </row>
    <row r="117" spans="1:12" ht="12.75" customHeight="1">
      <c r="A117" s="569"/>
      <c r="B117" s="569" t="s">
        <v>10938</v>
      </c>
      <c r="C117" s="581" t="s">
        <v>10939</v>
      </c>
      <c r="D117" s="582" t="s">
        <v>10939</v>
      </c>
      <c r="E117" s="31" t="s">
        <v>281</v>
      </c>
      <c r="F117" s="228">
        <v>430</v>
      </c>
      <c r="G117" s="228">
        <v>680</v>
      </c>
      <c r="H117" s="228" t="s">
        <v>281</v>
      </c>
      <c r="I117" s="228" t="s">
        <v>281</v>
      </c>
      <c r="J117" s="477">
        <f>'ЛВК Sir 300 L до 850'!J117</f>
        <v>4.5999999999999996</v>
      </c>
      <c r="K117" s="228" t="s">
        <v>281</v>
      </c>
      <c r="L117" s="481">
        <f>'ЛВК Sir 300 L до 850'!L117</f>
        <v>5060</v>
      </c>
    </row>
    <row r="118" spans="1:12" ht="12.75" customHeight="1">
      <c r="A118" s="569"/>
      <c r="B118" s="569" t="s">
        <v>10940</v>
      </c>
      <c r="C118" s="581" t="s">
        <v>10941</v>
      </c>
      <c r="D118" s="582" t="s">
        <v>10941</v>
      </c>
      <c r="E118" s="31" t="s">
        <v>281</v>
      </c>
      <c r="F118" s="228">
        <v>430</v>
      </c>
      <c r="G118" s="228">
        <v>680</v>
      </c>
      <c r="H118" s="228" t="s">
        <v>281</v>
      </c>
      <c r="I118" s="228" t="s">
        <v>281</v>
      </c>
      <c r="J118" s="477">
        <f>'ЛВК Sir 300 L до 850'!J118</f>
        <v>4.5999999999999996</v>
      </c>
      <c r="K118" s="228" t="s">
        <v>281</v>
      </c>
      <c r="L118" s="481">
        <f>'ЛВК Sir 300 L до 850'!L118</f>
        <v>5060</v>
      </c>
    </row>
    <row r="119" spans="1:12" ht="12.75" customHeight="1">
      <c r="A119" s="568"/>
      <c r="B119" s="569" t="s">
        <v>10942</v>
      </c>
      <c r="C119" s="581" t="s">
        <v>10943</v>
      </c>
      <c r="D119" s="582" t="s">
        <v>10943</v>
      </c>
      <c r="E119" s="31" t="s">
        <v>281</v>
      </c>
      <c r="F119" s="228">
        <v>430</v>
      </c>
      <c r="G119" s="228">
        <v>680</v>
      </c>
      <c r="H119" s="228" t="s">
        <v>281</v>
      </c>
      <c r="I119" s="228" t="s">
        <v>281</v>
      </c>
      <c r="J119" s="477">
        <f>'ЛВК Sir 300 L до 850'!J119</f>
        <v>4.5999999999999996</v>
      </c>
      <c r="K119" s="228" t="s">
        <v>281</v>
      </c>
      <c r="L119" s="481">
        <f>'ЛВК Sir 300 L до 850'!L119</f>
        <v>5060</v>
      </c>
    </row>
    <row r="120" spans="1:12" ht="12.75" customHeight="1">
      <c r="A120" s="569"/>
      <c r="B120" s="569" t="s">
        <v>10944</v>
      </c>
      <c r="C120" s="581" t="s">
        <v>10945</v>
      </c>
      <c r="D120" s="582" t="s">
        <v>10945</v>
      </c>
      <c r="E120" s="31" t="s">
        <v>281</v>
      </c>
      <c r="F120" s="228">
        <v>430</v>
      </c>
      <c r="G120" s="228">
        <v>705</v>
      </c>
      <c r="H120" s="228" t="s">
        <v>281</v>
      </c>
      <c r="I120" s="228" t="s">
        <v>281</v>
      </c>
      <c r="J120" s="477">
        <f>'ЛВК Sir 300 L до 850'!J120</f>
        <v>4.8</v>
      </c>
      <c r="K120" s="228" t="s">
        <v>281</v>
      </c>
      <c r="L120" s="481">
        <f>'ЛВК Sir 300 L до 850'!L120</f>
        <v>5280</v>
      </c>
    </row>
    <row r="121" spans="1:12" ht="12.75" customHeight="1">
      <c r="A121" s="569"/>
      <c r="B121" s="569" t="s">
        <v>10946</v>
      </c>
      <c r="C121" s="581" t="s">
        <v>10947</v>
      </c>
      <c r="D121" s="582" t="s">
        <v>10947</v>
      </c>
      <c r="E121" s="31" t="s">
        <v>281</v>
      </c>
      <c r="F121" s="228">
        <v>430</v>
      </c>
      <c r="G121" s="228">
        <v>705</v>
      </c>
      <c r="H121" s="228" t="s">
        <v>281</v>
      </c>
      <c r="I121" s="228" t="s">
        <v>281</v>
      </c>
      <c r="J121" s="477">
        <f>'ЛВК Sir 300 L до 850'!J121</f>
        <v>4.8</v>
      </c>
      <c r="K121" s="228" t="s">
        <v>281</v>
      </c>
      <c r="L121" s="481">
        <f>'ЛВК Sir 300 L до 850'!L121</f>
        <v>5280</v>
      </c>
    </row>
    <row r="122" spans="1:12" ht="12.75" customHeight="1">
      <c r="A122" s="569"/>
      <c r="B122" s="569" t="s">
        <v>10948</v>
      </c>
      <c r="C122" s="581" t="s">
        <v>10949</v>
      </c>
      <c r="D122" s="582" t="s">
        <v>10949</v>
      </c>
      <c r="E122" s="31" t="s">
        <v>281</v>
      </c>
      <c r="F122" s="228">
        <v>430</v>
      </c>
      <c r="G122" s="228">
        <v>705</v>
      </c>
      <c r="H122" s="228" t="s">
        <v>281</v>
      </c>
      <c r="I122" s="228" t="s">
        <v>281</v>
      </c>
      <c r="J122" s="477">
        <f>'ЛВК Sir 300 L до 850'!J122</f>
        <v>4.8</v>
      </c>
      <c r="K122" s="228" t="s">
        <v>281</v>
      </c>
      <c r="L122" s="481">
        <f>'ЛВК Sir 300 L до 850'!L122</f>
        <v>5280</v>
      </c>
    </row>
    <row r="123" spans="1:12" ht="12.75" customHeight="1">
      <c r="A123" s="568"/>
      <c r="B123" s="569" t="s">
        <v>10950</v>
      </c>
      <c r="C123" s="581" t="s">
        <v>10951</v>
      </c>
      <c r="D123" s="582" t="s">
        <v>10951</v>
      </c>
      <c r="E123" s="31" t="s">
        <v>281</v>
      </c>
      <c r="F123" s="228">
        <v>430</v>
      </c>
      <c r="G123" s="228">
        <v>730</v>
      </c>
      <c r="H123" s="228" t="s">
        <v>281</v>
      </c>
      <c r="I123" s="228" t="s">
        <v>281</v>
      </c>
      <c r="J123" s="477">
        <f>'ЛВК Sir 300 L до 850'!J123</f>
        <v>4.9000000000000004</v>
      </c>
      <c r="K123" s="228" t="s">
        <v>281</v>
      </c>
      <c r="L123" s="481">
        <f>'ЛВК Sir 300 L до 850'!L123</f>
        <v>5390</v>
      </c>
    </row>
    <row r="124" spans="1:12" ht="12.75" customHeight="1">
      <c r="A124" s="569"/>
      <c r="B124" s="569" t="s">
        <v>10952</v>
      </c>
      <c r="C124" s="581" t="s">
        <v>10953</v>
      </c>
      <c r="D124" s="582" t="s">
        <v>10953</v>
      </c>
      <c r="E124" s="31" t="s">
        <v>281</v>
      </c>
      <c r="F124" s="228">
        <v>430</v>
      </c>
      <c r="G124" s="228">
        <v>730</v>
      </c>
      <c r="H124" s="228" t="s">
        <v>281</v>
      </c>
      <c r="I124" s="228" t="s">
        <v>281</v>
      </c>
      <c r="J124" s="477">
        <f>'ЛВК Sir 300 L до 850'!J124</f>
        <v>4.9000000000000004</v>
      </c>
      <c r="K124" s="228" t="s">
        <v>281</v>
      </c>
      <c r="L124" s="481">
        <f>'ЛВК Sir 300 L до 850'!L124</f>
        <v>5390</v>
      </c>
    </row>
    <row r="125" spans="1:12" ht="12.75" customHeight="1">
      <c r="A125" s="569"/>
      <c r="B125" s="569" t="s">
        <v>10954</v>
      </c>
      <c r="C125" s="581" t="s">
        <v>10955</v>
      </c>
      <c r="D125" s="582" t="s">
        <v>10955</v>
      </c>
      <c r="E125" s="31" t="s">
        <v>281</v>
      </c>
      <c r="F125" s="228">
        <v>430</v>
      </c>
      <c r="G125" s="228">
        <v>730</v>
      </c>
      <c r="H125" s="228" t="s">
        <v>281</v>
      </c>
      <c r="I125" s="228" t="s">
        <v>281</v>
      </c>
      <c r="J125" s="477">
        <f>'ЛВК Sir 300 L до 850'!J125</f>
        <v>4.9000000000000004</v>
      </c>
      <c r="K125" s="228" t="s">
        <v>281</v>
      </c>
      <c r="L125" s="481">
        <f>'ЛВК Sir 300 L до 850'!L125</f>
        <v>5390</v>
      </c>
    </row>
    <row r="126" spans="1:12" ht="12.75" customHeight="1">
      <c r="A126" s="569"/>
      <c r="B126" s="569" t="s">
        <v>10956</v>
      </c>
      <c r="C126" s="581" t="s">
        <v>10957</v>
      </c>
      <c r="D126" s="582" t="s">
        <v>10957</v>
      </c>
      <c r="E126" s="31" t="s">
        <v>281</v>
      </c>
      <c r="F126" s="228">
        <v>430</v>
      </c>
      <c r="G126" s="228">
        <v>755</v>
      </c>
      <c r="H126" s="228" t="s">
        <v>281</v>
      </c>
      <c r="I126" s="228" t="s">
        <v>281</v>
      </c>
      <c r="J126" s="477">
        <f>'ЛВК Sir 300 L до 850'!J126</f>
        <v>5.0999999999999996</v>
      </c>
      <c r="K126" s="228" t="s">
        <v>281</v>
      </c>
      <c r="L126" s="481">
        <f>'ЛВК Sir 300 L до 850'!L126</f>
        <v>5610</v>
      </c>
    </row>
    <row r="127" spans="1:12" ht="12.75" customHeight="1">
      <c r="A127" s="568"/>
      <c r="B127" s="569" t="s">
        <v>10958</v>
      </c>
      <c r="C127" s="581" t="s">
        <v>10959</v>
      </c>
      <c r="D127" s="582" t="s">
        <v>10959</v>
      </c>
      <c r="E127" s="31" t="s">
        <v>281</v>
      </c>
      <c r="F127" s="228">
        <v>430</v>
      </c>
      <c r="G127" s="228">
        <v>755</v>
      </c>
      <c r="H127" s="228" t="s">
        <v>281</v>
      </c>
      <c r="I127" s="228" t="s">
        <v>281</v>
      </c>
      <c r="J127" s="477">
        <f>'ЛВК Sir 300 L до 850'!J127</f>
        <v>5.0999999999999996</v>
      </c>
      <c r="K127" s="228" t="s">
        <v>281</v>
      </c>
      <c r="L127" s="481">
        <f>'ЛВК Sir 300 L до 850'!L127</f>
        <v>5610</v>
      </c>
    </row>
    <row r="128" spans="1:12" ht="12.75" customHeight="1">
      <c r="A128" s="569"/>
      <c r="B128" s="569" t="s">
        <v>10960</v>
      </c>
      <c r="C128" s="581" t="s">
        <v>10961</v>
      </c>
      <c r="D128" s="582" t="s">
        <v>10961</v>
      </c>
      <c r="E128" s="31" t="s">
        <v>281</v>
      </c>
      <c r="F128" s="228">
        <v>430</v>
      </c>
      <c r="G128" s="228">
        <v>755</v>
      </c>
      <c r="H128" s="228" t="s">
        <v>281</v>
      </c>
      <c r="I128" s="228" t="s">
        <v>281</v>
      </c>
      <c r="J128" s="477">
        <f>'ЛВК Sir 300 L до 850'!J128</f>
        <v>5.0999999999999996</v>
      </c>
      <c r="K128" s="228" t="s">
        <v>281</v>
      </c>
      <c r="L128" s="481">
        <f>'ЛВК Sir 300 L до 850'!L128</f>
        <v>5610</v>
      </c>
    </row>
    <row r="129" spans="1:12" ht="12.75" customHeight="1">
      <c r="A129" s="569"/>
      <c r="B129" s="569" t="s">
        <v>10962</v>
      </c>
      <c r="C129" s="581" t="s">
        <v>10963</v>
      </c>
      <c r="D129" s="582" t="s">
        <v>10963</v>
      </c>
      <c r="E129" s="31" t="s">
        <v>281</v>
      </c>
      <c r="F129" s="228">
        <v>430</v>
      </c>
      <c r="G129" s="228">
        <v>780</v>
      </c>
      <c r="H129" s="228" t="s">
        <v>281</v>
      </c>
      <c r="I129" s="228" t="s">
        <v>281</v>
      </c>
      <c r="J129" s="477">
        <f>'ЛВК Sir 300 L до 850'!J129</f>
        <v>5.3</v>
      </c>
      <c r="K129" s="228" t="s">
        <v>281</v>
      </c>
      <c r="L129" s="481">
        <f>'ЛВК Sir 300 L до 850'!L129</f>
        <v>5830</v>
      </c>
    </row>
    <row r="130" spans="1:12" ht="12.75" customHeight="1">
      <c r="A130" s="569"/>
      <c r="B130" s="569" t="s">
        <v>10964</v>
      </c>
      <c r="C130" s="581" t="s">
        <v>10965</v>
      </c>
      <c r="D130" s="582" t="s">
        <v>10965</v>
      </c>
      <c r="E130" s="31" t="s">
        <v>281</v>
      </c>
      <c r="F130" s="228">
        <v>430</v>
      </c>
      <c r="G130" s="228">
        <v>780</v>
      </c>
      <c r="H130" s="228" t="s">
        <v>281</v>
      </c>
      <c r="I130" s="228" t="s">
        <v>281</v>
      </c>
      <c r="J130" s="477">
        <f>'ЛВК Sir 300 L до 850'!J130</f>
        <v>5.3</v>
      </c>
      <c r="K130" s="228" t="s">
        <v>281</v>
      </c>
      <c r="L130" s="481">
        <f>'ЛВК Sir 300 L до 850'!L130</f>
        <v>5830</v>
      </c>
    </row>
    <row r="131" spans="1:12" ht="12.75" customHeight="1">
      <c r="A131" s="568"/>
      <c r="B131" s="569" t="s">
        <v>10966</v>
      </c>
      <c r="C131" s="581" t="s">
        <v>10967</v>
      </c>
      <c r="D131" s="582" t="s">
        <v>10967</v>
      </c>
      <c r="E131" s="31" t="s">
        <v>281</v>
      </c>
      <c r="F131" s="228">
        <v>430</v>
      </c>
      <c r="G131" s="228">
        <v>780</v>
      </c>
      <c r="H131" s="228" t="s">
        <v>281</v>
      </c>
      <c r="I131" s="228" t="s">
        <v>281</v>
      </c>
      <c r="J131" s="477">
        <f>'ЛВК Sir 300 L до 850'!J131</f>
        <v>5.3</v>
      </c>
      <c r="K131" s="228" t="s">
        <v>281</v>
      </c>
      <c r="L131" s="481">
        <f>'ЛВК Sir 300 L до 850'!L131</f>
        <v>5830</v>
      </c>
    </row>
    <row r="132" spans="1:12" ht="12.75" customHeight="1">
      <c r="A132" s="569"/>
      <c r="B132" s="569" t="s">
        <v>10968</v>
      </c>
      <c r="C132" s="581" t="s">
        <v>10969</v>
      </c>
      <c r="D132" s="582" t="s">
        <v>10969</v>
      </c>
      <c r="E132" s="31" t="s">
        <v>281</v>
      </c>
      <c r="F132" s="228">
        <v>430</v>
      </c>
      <c r="G132" s="228">
        <v>805</v>
      </c>
      <c r="H132" s="228" t="s">
        <v>281</v>
      </c>
      <c r="I132" s="228" t="s">
        <v>281</v>
      </c>
      <c r="J132" s="477">
        <f>'ЛВК Sir 300 L до 850'!J132</f>
        <v>5.4</v>
      </c>
      <c r="K132" s="228" t="s">
        <v>281</v>
      </c>
      <c r="L132" s="481">
        <f>'ЛВК Sir 300 L до 850'!L132</f>
        <v>5940</v>
      </c>
    </row>
    <row r="133" spans="1:12" ht="12.75" customHeight="1">
      <c r="A133" s="569"/>
      <c r="B133" s="569" t="s">
        <v>10970</v>
      </c>
      <c r="C133" s="581" t="s">
        <v>10971</v>
      </c>
      <c r="D133" s="582" t="s">
        <v>10971</v>
      </c>
      <c r="E133" s="31" t="s">
        <v>281</v>
      </c>
      <c r="F133" s="228">
        <v>430</v>
      </c>
      <c r="G133" s="228">
        <v>805</v>
      </c>
      <c r="H133" s="228" t="s">
        <v>281</v>
      </c>
      <c r="I133" s="228" t="s">
        <v>281</v>
      </c>
      <c r="J133" s="477">
        <f>'ЛВК Sir 300 L до 850'!J133</f>
        <v>5.4</v>
      </c>
      <c r="K133" s="228" t="s">
        <v>281</v>
      </c>
      <c r="L133" s="481">
        <f>'ЛВК Sir 300 L до 850'!L133</f>
        <v>5940</v>
      </c>
    </row>
    <row r="134" spans="1:12" ht="12.75" customHeight="1">
      <c r="A134" s="569"/>
      <c r="B134" s="569" t="s">
        <v>10972</v>
      </c>
      <c r="C134" s="581" t="s">
        <v>10973</v>
      </c>
      <c r="D134" s="582" t="s">
        <v>10973</v>
      </c>
      <c r="E134" s="31" t="s">
        <v>281</v>
      </c>
      <c r="F134" s="228">
        <v>430</v>
      </c>
      <c r="G134" s="228">
        <v>805</v>
      </c>
      <c r="H134" s="228" t="s">
        <v>281</v>
      </c>
      <c r="I134" s="228" t="s">
        <v>281</v>
      </c>
      <c r="J134" s="477">
        <f>'ЛВК Sir 300 L до 850'!J134</f>
        <v>5.4</v>
      </c>
      <c r="K134" s="228" t="s">
        <v>281</v>
      </c>
      <c r="L134" s="481">
        <f>'ЛВК Sir 300 L до 850'!L134</f>
        <v>5940</v>
      </c>
    </row>
    <row r="135" spans="1:12" ht="12.75" customHeight="1">
      <c r="A135" s="874" t="s">
        <v>9005</v>
      </c>
      <c r="B135" s="874"/>
      <c r="C135" s="874"/>
      <c r="D135" s="874"/>
      <c r="E135" s="874"/>
      <c r="F135" s="874"/>
      <c r="G135" s="874"/>
      <c r="H135" s="874"/>
      <c r="I135" s="874"/>
      <c r="J135" s="874"/>
      <c r="K135" s="874"/>
      <c r="L135" s="874"/>
    </row>
    <row r="136" spans="1:12" ht="12.75" customHeight="1">
      <c r="A136" s="569" t="s">
        <v>11059</v>
      </c>
      <c r="B136" s="569" t="s">
        <v>9287</v>
      </c>
      <c r="C136" s="581" t="s">
        <v>586</v>
      </c>
      <c r="D136" s="582" t="s">
        <v>9307</v>
      </c>
      <c r="E136" s="31">
        <v>500</v>
      </c>
      <c r="F136" s="228" t="s">
        <v>479</v>
      </c>
      <c r="G136" s="228">
        <v>600</v>
      </c>
      <c r="H136" s="228" t="s">
        <v>281</v>
      </c>
      <c r="I136" s="263" t="s">
        <v>3537</v>
      </c>
      <c r="J136" s="477">
        <v>110</v>
      </c>
      <c r="K136" s="228">
        <v>8</v>
      </c>
      <c r="L136" s="498">
        <v>8574</v>
      </c>
    </row>
    <row r="137" spans="1:12" ht="12.75" customHeight="1">
      <c r="A137" s="569" t="s">
        <v>9305</v>
      </c>
      <c r="B137" s="569" t="s">
        <v>9286</v>
      </c>
      <c r="C137" s="581" t="s">
        <v>912</v>
      </c>
      <c r="D137" s="582" t="s">
        <v>7259</v>
      </c>
      <c r="E137" s="31">
        <v>500</v>
      </c>
      <c r="F137" s="228" t="s">
        <v>479</v>
      </c>
      <c r="G137" s="228">
        <v>600</v>
      </c>
      <c r="H137" s="228" t="s">
        <v>281</v>
      </c>
      <c r="I137" s="263" t="s">
        <v>3537</v>
      </c>
      <c r="J137" s="477">
        <v>106</v>
      </c>
      <c r="K137" s="228">
        <v>8</v>
      </c>
      <c r="L137" s="481">
        <v>7455</v>
      </c>
    </row>
    <row r="138" spans="1:12" ht="12.75" customHeight="1">
      <c r="A138" s="569">
        <v>20337</v>
      </c>
      <c r="B138" s="569" t="s">
        <v>6926</v>
      </c>
      <c r="C138" s="581" t="s">
        <v>910</v>
      </c>
      <c r="D138" s="582" t="s">
        <v>6931</v>
      </c>
      <c r="E138" s="31">
        <v>500</v>
      </c>
      <c r="F138" s="228">
        <v>460</v>
      </c>
      <c r="G138" s="228">
        <v>500</v>
      </c>
      <c r="H138" s="228" t="s">
        <v>281</v>
      </c>
      <c r="I138" s="263" t="s">
        <v>3876</v>
      </c>
      <c r="J138" s="477">
        <v>120</v>
      </c>
      <c r="K138" s="228">
        <v>8</v>
      </c>
      <c r="L138" s="481">
        <v>4836</v>
      </c>
    </row>
    <row r="139" spans="1:12" ht="12.75" customHeight="1">
      <c r="A139" s="568">
        <v>20338</v>
      </c>
      <c r="B139" s="569" t="s">
        <v>6927</v>
      </c>
      <c r="C139" s="581" t="s">
        <v>911</v>
      </c>
      <c r="D139" s="582" t="s">
        <v>6932</v>
      </c>
      <c r="E139" s="31">
        <v>500</v>
      </c>
      <c r="F139" s="228">
        <v>460</v>
      </c>
      <c r="G139" s="228">
        <v>500</v>
      </c>
      <c r="H139" s="228" t="s">
        <v>281</v>
      </c>
      <c r="I139" s="263" t="s">
        <v>3876</v>
      </c>
      <c r="J139" s="477">
        <v>156</v>
      </c>
      <c r="K139" s="228">
        <v>8</v>
      </c>
      <c r="L139" s="498">
        <v>7442</v>
      </c>
    </row>
    <row r="140" spans="1:12" ht="12.75" customHeight="1">
      <c r="A140" s="569">
        <v>603505</v>
      </c>
      <c r="B140" s="569">
        <v>4430030</v>
      </c>
      <c r="C140" s="581" t="s">
        <v>486</v>
      </c>
      <c r="D140" s="582" t="s">
        <v>486</v>
      </c>
      <c r="E140" s="31">
        <v>340</v>
      </c>
      <c r="F140" s="228">
        <v>280</v>
      </c>
      <c r="G140" s="228">
        <v>150</v>
      </c>
      <c r="H140" s="228" t="s">
        <v>281</v>
      </c>
      <c r="I140" s="228" t="s">
        <v>281</v>
      </c>
      <c r="J140" s="477">
        <v>2.2999999999999998</v>
      </c>
      <c r="K140" s="228" t="s">
        <v>281</v>
      </c>
      <c r="L140" s="498">
        <v>3080</v>
      </c>
    </row>
    <row r="141" spans="1:12" ht="12.75" customHeight="1">
      <c r="A141" s="874" t="s">
        <v>590</v>
      </c>
      <c r="B141" s="874"/>
      <c r="C141" s="874"/>
      <c r="D141" s="874"/>
      <c r="E141" s="874"/>
      <c r="F141" s="874"/>
      <c r="G141" s="874"/>
      <c r="H141" s="874"/>
      <c r="I141" s="874"/>
      <c r="J141" s="874"/>
      <c r="K141" s="874"/>
      <c r="L141" s="874"/>
    </row>
    <row r="142" spans="1:12" ht="12.75" customHeight="1">
      <c r="A142" s="569"/>
      <c r="B142" s="569"/>
      <c r="C142" s="584" t="s">
        <v>8675</v>
      </c>
      <c r="D142" s="613" t="s">
        <v>8678</v>
      </c>
      <c r="E142" s="31"/>
      <c r="F142" s="228"/>
      <c r="G142" s="228"/>
      <c r="H142" s="228"/>
      <c r="I142" s="228"/>
      <c r="J142" s="477"/>
      <c r="K142" s="228"/>
      <c r="L142" s="481">
        <v>2705</v>
      </c>
    </row>
    <row r="143" spans="1:12" ht="12.75" customHeight="1">
      <c r="A143" s="569"/>
      <c r="B143" s="569"/>
      <c r="C143" s="584" t="s">
        <v>1490</v>
      </c>
      <c r="D143" s="613" t="s">
        <v>8991</v>
      </c>
      <c r="E143" s="31"/>
      <c r="F143" s="228"/>
      <c r="G143" s="228"/>
      <c r="H143" s="228"/>
      <c r="I143" s="228"/>
      <c r="J143" s="477"/>
      <c r="K143" s="228"/>
      <c r="L143" s="481">
        <v>3815</v>
      </c>
    </row>
    <row r="144" spans="1:12" ht="12.75" customHeight="1">
      <c r="A144" s="568"/>
      <c r="B144" s="569"/>
      <c r="C144" s="584" t="s">
        <v>9536</v>
      </c>
      <c r="D144" s="613" t="s">
        <v>9537</v>
      </c>
      <c r="E144" s="31"/>
      <c r="F144" s="228"/>
      <c r="G144" s="228"/>
      <c r="H144" s="228"/>
      <c r="I144" s="228"/>
      <c r="J144" s="477"/>
      <c r="K144" s="228"/>
      <c r="L144" s="498">
        <v>4588</v>
      </c>
    </row>
    <row r="145" spans="1:12" ht="12.75" customHeight="1">
      <c r="A145" s="569"/>
      <c r="B145" s="569"/>
      <c r="C145" s="584" t="s">
        <v>488</v>
      </c>
      <c r="D145" s="613" t="s">
        <v>8994</v>
      </c>
      <c r="E145" s="31"/>
      <c r="F145" s="228"/>
      <c r="G145" s="228"/>
      <c r="H145" s="228"/>
      <c r="I145" s="228"/>
      <c r="J145" s="477"/>
      <c r="K145" s="228"/>
      <c r="L145" s="481">
        <v>4785</v>
      </c>
    </row>
    <row r="146" spans="1:12" ht="12.75" customHeight="1">
      <c r="A146" s="569"/>
      <c r="B146" s="569"/>
      <c r="C146" s="584" t="s">
        <v>9542</v>
      </c>
      <c r="D146" s="613" t="s">
        <v>9543</v>
      </c>
      <c r="E146" s="31"/>
      <c r="F146" s="228"/>
      <c r="G146" s="228"/>
      <c r="H146" s="228"/>
      <c r="I146" s="228"/>
      <c r="J146" s="477"/>
      <c r="K146" s="228"/>
      <c r="L146" s="481">
        <v>3025</v>
      </c>
    </row>
    <row r="147" spans="1:12" ht="12.75" customHeight="1">
      <c r="A147" s="854" t="s">
        <v>9006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</row>
    <row r="148" spans="1:12" ht="12.75" customHeight="1">
      <c r="A148" s="569">
        <v>20375</v>
      </c>
      <c r="B148" s="569" t="s">
        <v>9320</v>
      </c>
      <c r="C148" s="581" t="s">
        <v>592</v>
      </c>
      <c r="D148" s="582" t="s">
        <v>5137</v>
      </c>
      <c r="E148" s="31">
        <v>500</v>
      </c>
      <c r="F148" s="228">
        <v>417</v>
      </c>
      <c r="G148" s="228">
        <v>36</v>
      </c>
      <c r="H148" s="228" t="s">
        <v>281</v>
      </c>
      <c r="I148" s="263" t="s">
        <v>3537</v>
      </c>
      <c r="J148" s="477">
        <v>24</v>
      </c>
      <c r="K148" s="228">
        <v>50</v>
      </c>
      <c r="L148" s="481">
        <v>4415</v>
      </c>
    </row>
    <row r="149" spans="1:12" ht="12.75" customHeight="1">
      <c r="A149" s="569" t="s">
        <v>9308</v>
      </c>
      <c r="B149" s="569" t="s">
        <v>9321</v>
      </c>
      <c r="C149" s="581" t="s">
        <v>594</v>
      </c>
      <c r="D149" s="582" t="s">
        <v>5138</v>
      </c>
      <c r="E149" s="31">
        <v>1000</v>
      </c>
      <c r="F149" s="228">
        <v>413</v>
      </c>
      <c r="G149" s="228">
        <v>36</v>
      </c>
      <c r="H149" s="228" t="s">
        <v>281</v>
      </c>
      <c r="I149" s="263" t="s">
        <v>301</v>
      </c>
      <c r="J149" s="477">
        <v>11.3</v>
      </c>
      <c r="K149" s="228">
        <v>75</v>
      </c>
      <c r="L149" s="567">
        <v>3278</v>
      </c>
    </row>
    <row r="150" spans="1:12" ht="12.75" customHeight="1">
      <c r="A150" s="568" t="s">
        <v>11060</v>
      </c>
      <c r="B150" s="569" t="s">
        <v>9322</v>
      </c>
      <c r="C150" s="581" t="s">
        <v>595</v>
      </c>
      <c r="D150" s="582" t="s">
        <v>5139</v>
      </c>
      <c r="E150" s="31">
        <v>500</v>
      </c>
      <c r="F150" s="228">
        <v>413</v>
      </c>
      <c r="G150" s="228">
        <v>36</v>
      </c>
      <c r="H150" s="228" t="s">
        <v>281</v>
      </c>
      <c r="I150" s="263" t="s">
        <v>301</v>
      </c>
      <c r="J150" s="477">
        <v>5.7</v>
      </c>
      <c r="K150" s="228">
        <v>150</v>
      </c>
      <c r="L150" s="567">
        <v>1796</v>
      </c>
    </row>
    <row r="151" spans="1:12" ht="12.75" customHeight="1">
      <c r="A151" s="569" t="s">
        <v>9268</v>
      </c>
      <c r="B151" s="569" t="s">
        <v>9270</v>
      </c>
      <c r="C151" s="581" t="s">
        <v>596</v>
      </c>
      <c r="D151" s="582" t="s">
        <v>9034</v>
      </c>
      <c r="E151" s="31">
        <v>1000</v>
      </c>
      <c r="F151" s="228">
        <v>417</v>
      </c>
      <c r="G151" s="228">
        <v>36</v>
      </c>
      <c r="H151" s="228" t="s">
        <v>281</v>
      </c>
      <c r="I151" s="263" t="s">
        <v>2399</v>
      </c>
      <c r="J151" s="477">
        <v>18.8</v>
      </c>
      <c r="K151" s="228">
        <v>75</v>
      </c>
      <c r="L151" s="567">
        <v>5358</v>
      </c>
    </row>
    <row r="152" spans="1:12" ht="12.75" customHeight="1">
      <c r="A152" s="569" t="s">
        <v>11061</v>
      </c>
      <c r="B152" s="569" t="s">
        <v>9271</v>
      </c>
      <c r="C152" s="581" t="s">
        <v>597</v>
      </c>
      <c r="D152" s="582" t="s">
        <v>9035</v>
      </c>
      <c r="E152" s="31">
        <v>500</v>
      </c>
      <c r="F152" s="228">
        <v>417</v>
      </c>
      <c r="G152" s="228">
        <v>36</v>
      </c>
      <c r="H152" s="228" t="s">
        <v>281</v>
      </c>
      <c r="I152" s="263" t="s">
        <v>2399</v>
      </c>
      <c r="J152" s="477">
        <v>11</v>
      </c>
      <c r="K152" s="228">
        <v>150</v>
      </c>
      <c r="L152" s="567">
        <v>3135</v>
      </c>
    </row>
    <row r="153" spans="1:12" s="352" customFormat="1" ht="15" customHeight="1">
      <c r="C153" s="593"/>
      <c r="D153" s="593"/>
      <c r="E153" s="30"/>
      <c r="F153" s="30"/>
      <c r="G153" s="30"/>
      <c r="H153" s="30"/>
      <c r="I153" s="30"/>
      <c r="J153" s="30"/>
      <c r="K153" s="30"/>
      <c r="L153" s="30"/>
    </row>
    <row r="154" spans="1:12" ht="15" customHeight="1">
      <c r="A154" s="578"/>
      <c r="B154" s="578"/>
      <c r="C154" s="475"/>
      <c r="D154" s="475"/>
      <c r="E154" s="435"/>
      <c r="F154" s="435"/>
      <c r="G154" s="435"/>
      <c r="H154" s="435"/>
      <c r="I154" s="435"/>
      <c r="J154" s="435"/>
      <c r="K154" s="435"/>
      <c r="L154" s="435"/>
    </row>
    <row r="155" spans="1:12" ht="15" customHeight="1">
      <c r="A155" s="435"/>
      <c r="B155" s="435"/>
      <c r="C155" s="475"/>
      <c r="D155" s="475"/>
      <c r="E155" s="14"/>
      <c r="F155" s="435"/>
      <c r="G155" s="435"/>
      <c r="H155" s="435"/>
      <c r="I155" s="435"/>
      <c r="J155" s="435"/>
      <c r="K155" s="14"/>
      <c r="L155" s="435"/>
    </row>
  </sheetData>
  <mergeCells count="7">
    <mergeCell ref="A147:L147"/>
    <mergeCell ref="A141:L141"/>
    <mergeCell ref="A2:L2"/>
    <mergeCell ref="A15:L15"/>
    <mergeCell ref="A76:L76"/>
    <mergeCell ref="A86:L86"/>
    <mergeCell ref="A135:L135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4" max="11" man="1"/>
    <brk id="127" max="11" man="1"/>
  </rowBreaks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35">
    <tabColor rgb="FF6AA84F"/>
    <pageSetUpPr fitToPage="1"/>
  </sheetPr>
  <dimension ref="A1:M123"/>
  <sheetViews>
    <sheetView zoomScaleNormal="100" zoomScaleSheet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37" t="s">
        <v>251</v>
      </c>
      <c r="B1" s="237" t="s">
        <v>4129</v>
      </c>
      <c r="C1" s="602" t="s">
        <v>249</v>
      </c>
      <c r="D1" s="602" t="s">
        <v>4130</v>
      </c>
      <c r="E1" s="237" t="s">
        <v>252</v>
      </c>
      <c r="F1" s="237" t="s">
        <v>253</v>
      </c>
      <c r="G1" s="237" t="s">
        <v>254</v>
      </c>
      <c r="H1" s="237" t="s">
        <v>255</v>
      </c>
      <c r="I1" s="237" t="s">
        <v>250</v>
      </c>
      <c r="J1" s="237" t="s">
        <v>256</v>
      </c>
      <c r="K1" s="237" t="s">
        <v>257</v>
      </c>
      <c r="L1" s="238" t="s">
        <v>8698</v>
      </c>
    </row>
    <row r="2" spans="1:12" ht="12.75" customHeight="1">
      <c r="A2" s="892" t="s">
        <v>9001</v>
      </c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</row>
    <row r="3" spans="1:12" ht="12.75" customHeight="1">
      <c r="A3" s="240" t="s">
        <v>10982</v>
      </c>
      <c r="B3" s="240" t="s">
        <v>7322</v>
      </c>
      <c r="C3" s="603" t="s">
        <v>2204</v>
      </c>
      <c r="D3" s="583" t="s">
        <v>7107</v>
      </c>
      <c r="E3" s="31">
        <v>1000</v>
      </c>
      <c r="F3" s="233" t="s">
        <v>1922</v>
      </c>
      <c r="G3" s="232" t="s">
        <v>1718</v>
      </c>
      <c r="H3" s="233" t="s">
        <v>1824</v>
      </c>
      <c r="I3" s="263" t="s">
        <v>3876</v>
      </c>
      <c r="J3" s="477">
        <v>175.3</v>
      </c>
      <c r="K3" s="232">
        <v>8</v>
      </c>
      <c r="L3" s="567">
        <v>5187</v>
      </c>
    </row>
    <row r="4" spans="1:12" ht="12.75" customHeight="1">
      <c r="A4" s="240" t="s">
        <v>3296</v>
      </c>
      <c r="B4" s="240" t="s">
        <v>7323</v>
      </c>
      <c r="C4" s="603" t="s">
        <v>2205</v>
      </c>
      <c r="D4" s="583" t="s">
        <v>7108</v>
      </c>
      <c r="E4" s="31">
        <v>1000</v>
      </c>
      <c r="F4" s="233" t="s">
        <v>1922</v>
      </c>
      <c r="G4" s="232" t="s">
        <v>1721</v>
      </c>
      <c r="H4" s="233" t="s">
        <v>3552</v>
      </c>
      <c r="I4" s="263" t="s">
        <v>3876</v>
      </c>
      <c r="J4" s="477">
        <v>183.5</v>
      </c>
      <c r="K4" s="232">
        <v>8</v>
      </c>
      <c r="L4" s="567">
        <v>5313</v>
      </c>
    </row>
    <row r="5" spans="1:12" ht="12.75" customHeight="1">
      <c r="A5" s="240" t="s">
        <v>3297</v>
      </c>
      <c r="B5" s="240" t="s">
        <v>7324</v>
      </c>
      <c r="C5" s="603" t="s">
        <v>2206</v>
      </c>
      <c r="D5" s="583" t="s">
        <v>7109</v>
      </c>
      <c r="E5" s="31">
        <v>1000</v>
      </c>
      <c r="F5" s="233" t="s">
        <v>1922</v>
      </c>
      <c r="G5" s="232" t="s">
        <v>1724</v>
      </c>
      <c r="H5" s="233" t="s">
        <v>1819</v>
      </c>
      <c r="I5" s="263" t="s">
        <v>3876</v>
      </c>
      <c r="J5" s="477">
        <v>191.6</v>
      </c>
      <c r="K5" s="232">
        <v>6</v>
      </c>
      <c r="L5" s="567">
        <v>5374</v>
      </c>
    </row>
    <row r="6" spans="1:12" ht="12.75" customHeight="1">
      <c r="A6" s="240" t="s">
        <v>3298</v>
      </c>
      <c r="B6" s="240" t="s">
        <v>7325</v>
      </c>
      <c r="C6" s="603" t="s">
        <v>2207</v>
      </c>
      <c r="D6" s="583" t="s">
        <v>7110</v>
      </c>
      <c r="E6" s="31">
        <v>1000</v>
      </c>
      <c r="F6" s="233" t="s">
        <v>1922</v>
      </c>
      <c r="G6" s="232" t="s">
        <v>1727</v>
      </c>
      <c r="H6" s="233" t="s">
        <v>2208</v>
      </c>
      <c r="I6" s="263" t="s">
        <v>3876</v>
      </c>
      <c r="J6" s="477">
        <v>199.7</v>
      </c>
      <c r="K6" s="232">
        <v>6</v>
      </c>
      <c r="L6" s="567">
        <v>5414</v>
      </c>
    </row>
    <row r="7" spans="1:12" ht="12.75" customHeight="1">
      <c r="A7" s="240" t="s">
        <v>3299</v>
      </c>
      <c r="B7" s="240" t="s">
        <v>7326</v>
      </c>
      <c r="C7" s="603" t="s">
        <v>2209</v>
      </c>
      <c r="D7" s="583" t="s">
        <v>7111</v>
      </c>
      <c r="E7" s="31">
        <v>1000</v>
      </c>
      <c r="F7" s="233" t="s">
        <v>1922</v>
      </c>
      <c r="G7" s="232" t="s">
        <v>1730</v>
      </c>
      <c r="H7" s="233" t="s">
        <v>2210</v>
      </c>
      <c r="I7" s="263" t="s">
        <v>3876</v>
      </c>
      <c r="J7" s="477">
        <v>207.7</v>
      </c>
      <c r="K7" s="232">
        <v>6</v>
      </c>
      <c r="L7" s="567">
        <v>5440</v>
      </c>
    </row>
    <row r="8" spans="1:12" ht="12.75" customHeight="1">
      <c r="A8" s="240" t="s">
        <v>3300</v>
      </c>
      <c r="B8" s="240" t="s">
        <v>7327</v>
      </c>
      <c r="C8" s="603" t="s">
        <v>2211</v>
      </c>
      <c r="D8" s="583" t="s">
        <v>7112</v>
      </c>
      <c r="E8" s="31">
        <v>1000</v>
      </c>
      <c r="F8" s="233" t="s">
        <v>1922</v>
      </c>
      <c r="G8" s="232" t="s">
        <v>2212</v>
      </c>
      <c r="H8" s="233" t="s">
        <v>1153</v>
      </c>
      <c r="I8" s="263" t="s">
        <v>3876</v>
      </c>
      <c r="J8" s="477">
        <v>220.5</v>
      </c>
      <c r="K8" s="232">
        <v>4</v>
      </c>
      <c r="L8" s="567">
        <v>5550</v>
      </c>
    </row>
    <row r="9" spans="1:12" ht="12.75" customHeight="1">
      <c r="A9" s="240" t="s">
        <v>3301</v>
      </c>
      <c r="B9" s="240" t="s">
        <v>7328</v>
      </c>
      <c r="C9" s="603" t="s">
        <v>2213</v>
      </c>
      <c r="D9" s="583" t="s">
        <v>7113</v>
      </c>
      <c r="E9" s="31">
        <v>1000</v>
      </c>
      <c r="F9" s="233" t="s">
        <v>1922</v>
      </c>
      <c r="G9" s="232" t="s">
        <v>2214</v>
      </c>
      <c r="H9" s="233" t="s">
        <v>1157</v>
      </c>
      <c r="I9" s="263" t="s">
        <v>3876</v>
      </c>
      <c r="J9" s="477">
        <v>228.4</v>
      </c>
      <c r="K9" s="232">
        <v>4</v>
      </c>
      <c r="L9" s="567">
        <v>5693</v>
      </c>
    </row>
    <row r="10" spans="1:12" ht="12.75" customHeight="1">
      <c r="A10" s="240" t="s">
        <v>3302</v>
      </c>
      <c r="B10" s="240" t="s">
        <v>7329</v>
      </c>
      <c r="C10" s="603" t="s">
        <v>2215</v>
      </c>
      <c r="D10" s="583" t="s">
        <v>7114</v>
      </c>
      <c r="E10" s="31">
        <v>1000</v>
      </c>
      <c r="F10" s="233" t="s">
        <v>1922</v>
      </c>
      <c r="G10" s="232" t="s">
        <v>2216</v>
      </c>
      <c r="H10" s="233" t="s">
        <v>2217</v>
      </c>
      <c r="I10" s="263" t="s">
        <v>3876</v>
      </c>
      <c r="J10" s="477">
        <v>236.3</v>
      </c>
      <c r="K10" s="232">
        <v>4</v>
      </c>
      <c r="L10" s="567">
        <v>5819</v>
      </c>
    </row>
    <row r="11" spans="1:12" ht="12.75" customHeight="1">
      <c r="A11" s="240" t="s">
        <v>3303</v>
      </c>
      <c r="B11" s="240" t="s">
        <v>7330</v>
      </c>
      <c r="C11" s="603" t="s">
        <v>2218</v>
      </c>
      <c r="D11" s="583" t="s">
        <v>7115</v>
      </c>
      <c r="E11" s="31">
        <v>1000</v>
      </c>
      <c r="F11" s="233" t="s">
        <v>1922</v>
      </c>
      <c r="G11" s="232" t="s">
        <v>2219</v>
      </c>
      <c r="H11" s="233" t="s">
        <v>2220</v>
      </c>
      <c r="I11" s="263" t="s">
        <v>3876</v>
      </c>
      <c r="J11" s="477">
        <v>244.2</v>
      </c>
      <c r="K11" s="232">
        <v>4</v>
      </c>
      <c r="L11" s="567">
        <v>6243</v>
      </c>
    </row>
    <row r="12" spans="1:12" ht="12.75" customHeight="1">
      <c r="A12" s="240" t="s">
        <v>3304</v>
      </c>
      <c r="B12" s="240" t="s">
        <v>7331</v>
      </c>
      <c r="C12" s="603" t="s">
        <v>2221</v>
      </c>
      <c r="D12" s="583" t="s">
        <v>7116</v>
      </c>
      <c r="E12" s="31">
        <v>1000</v>
      </c>
      <c r="F12" s="233" t="s">
        <v>1922</v>
      </c>
      <c r="G12" s="232" t="s">
        <v>2222</v>
      </c>
      <c r="H12" s="233" t="s">
        <v>2223</v>
      </c>
      <c r="I12" s="263" t="s">
        <v>3876</v>
      </c>
      <c r="J12" s="477">
        <v>252</v>
      </c>
      <c r="K12" s="232">
        <v>4</v>
      </c>
      <c r="L12" s="567">
        <v>6339</v>
      </c>
    </row>
    <row r="13" spans="1:12" ht="12.75" customHeight="1">
      <c r="A13" s="892" t="s">
        <v>9002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</row>
    <row r="14" spans="1:12" ht="12.75" customHeight="1">
      <c r="A14" s="240" t="s">
        <v>3305</v>
      </c>
      <c r="B14" s="240" t="s">
        <v>7332</v>
      </c>
      <c r="C14" s="603" t="s">
        <v>2224</v>
      </c>
      <c r="D14" s="583" t="s">
        <v>7165</v>
      </c>
      <c r="E14" s="31">
        <v>1000</v>
      </c>
      <c r="F14" s="233" t="s">
        <v>1922</v>
      </c>
      <c r="G14" s="232" t="s">
        <v>3628</v>
      </c>
      <c r="H14" s="233" t="s">
        <v>4069</v>
      </c>
      <c r="I14" s="263" t="s">
        <v>3876</v>
      </c>
      <c r="J14" s="477">
        <v>176.2</v>
      </c>
      <c r="K14" s="232">
        <v>8</v>
      </c>
      <c r="L14" s="567">
        <v>6224</v>
      </c>
    </row>
    <row r="15" spans="1:12" ht="12.75" customHeight="1">
      <c r="A15" s="240" t="s">
        <v>3306</v>
      </c>
      <c r="B15" s="240" t="s">
        <v>7333</v>
      </c>
      <c r="C15" s="603" t="s">
        <v>2225</v>
      </c>
      <c r="D15" s="583" t="s">
        <v>7166</v>
      </c>
      <c r="E15" s="31">
        <v>1000</v>
      </c>
      <c r="F15" s="233" t="s">
        <v>1922</v>
      </c>
      <c r="G15" s="232" t="s">
        <v>3631</v>
      </c>
      <c r="H15" s="233" t="s">
        <v>4072</v>
      </c>
      <c r="I15" s="263" t="s">
        <v>3876</v>
      </c>
      <c r="J15" s="477">
        <v>177.8</v>
      </c>
      <c r="K15" s="232">
        <v>8</v>
      </c>
      <c r="L15" s="567">
        <v>6224</v>
      </c>
    </row>
    <row r="16" spans="1:12" ht="12.75" customHeight="1">
      <c r="A16" s="240" t="s">
        <v>3307</v>
      </c>
      <c r="B16" s="240" t="s">
        <v>7334</v>
      </c>
      <c r="C16" s="603" t="s">
        <v>2226</v>
      </c>
      <c r="D16" s="583" t="s">
        <v>7167</v>
      </c>
      <c r="E16" s="31">
        <v>1000</v>
      </c>
      <c r="F16" s="233" t="s">
        <v>1922</v>
      </c>
      <c r="G16" s="232" t="s">
        <v>3634</v>
      </c>
      <c r="H16" s="233" t="s">
        <v>4075</v>
      </c>
      <c r="I16" s="263" t="s">
        <v>3876</v>
      </c>
      <c r="J16" s="477">
        <v>179.4</v>
      </c>
      <c r="K16" s="232">
        <v>8</v>
      </c>
      <c r="L16" s="567">
        <v>6224</v>
      </c>
    </row>
    <row r="17" spans="1:12" ht="12.75" customHeight="1">
      <c r="A17" s="240" t="s">
        <v>3308</v>
      </c>
      <c r="B17" s="240" t="s">
        <v>7335</v>
      </c>
      <c r="C17" s="603" t="s">
        <v>2227</v>
      </c>
      <c r="D17" s="583" t="s">
        <v>7168</v>
      </c>
      <c r="E17" s="31">
        <v>1000</v>
      </c>
      <c r="F17" s="233" t="s">
        <v>1922</v>
      </c>
      <c r="G17" s="232" t="s">
        <v>3637</v>
      </c>
      <c r="H17" s="233" t="s">
        <v>1870</v>
      </c>
      <c r="I17" s="263" t="s">
        <v>3876</v>
      </c>
      <c r="J17" s="477">
        <v>181</v>
      </c>
      <c r="K17" s="232">
        <v>8</v>
      </c>
      <c r="L17" s="567">
        <v>6224</v>
      </c>
    </row>
    <row r="18" spans="1:12" ht="12.75" customHeight="1">
      <c r="A18" s="240" t="s">
        <v>3309</v>
      </c>
      <c r="B18" s="240" t="s">
        <v>7336</v>
      </c>
      <c r="C18" s="603" t="s">
        <v>2228</v>
      </c>
      <c r="D18" s="583" t="s">
        <v>7169</v>
      </c>
      <c r="E18" s="31">
        <v>1000</v>
      </c>
      <c r="F18" s="233" t="s">
        <v>1922</v>
      </c>
      <c r="G18" s="232" t="s">
        <v>1135</v>
      </c>
      <c r="H18" s="233" t="s">
        <v>1873</v>
      </c>
      <c r="I18" s="263" t="s">
        <v>3876</v>
      </c>
      <c r="J18" s="477">
        <v>182.7</v>
      </c>
      <c r="K18" s="232">
        <v>8</v>
      </c>
      <c r="L18" s="567">
        <v>6224</v>
      </c>
    </row>
    <row r="19" spans="1:12" ht="12.75" customHeight="1">
      <c r="A19" s="240" t="s">
        <v>3310</v>
      </c>
      <c r="B19" s="240" t="s">
        <v>7337</v>
      </c>
      <c r="C19" s="603" t="s">
        <v>2229</v>
      </c>
      <c r="D19" s="583" t="s">
        <v>7170</v>
      </c>
      <c r="E19" s="31">
        <v>1000</v>
      </c>
      <c r="F19" s="233" t="s">
        <v>1922</v>
      </c>
      <c r="G19" s="232" t="s">
        <v>1227</v>
      </c>
      <c r="H19" s="233" t="s">
        <v>1876</v>
      </c>
      <c r="I19" s="263" t="s">
        <v>3876</v>
      </c>
      <c r="J19" s="477">
        <v>184.3</v>
      </c>
      <c r="K19" s="232">
        <v>6</v>
      </c>
      <c r="L19" s="567">
        <v>6266</v>
      </c>
    </row>
    <row r="20" spans="1:12" ht="12.75" customHeight="1">
      <c r="A20" s="240" t="s">
        <v>3311</v>
      </c>
      <c r="B20" s="240" t="s">
        <v>7338</v>
      </c>
      <c r="C20" s="603" t="s">
        <v>2230</v>
      </c>
      <c r="D20" s="583" t="s">
        <v>7171</v>
      </c>
      <c r="E20" s="31">
        <v>1000</v>
      </c>
      <c r="F20" s="233" t="s">
        <v>1922</v>
      </c>
      <c r="G20" s="232" t="s">
        <v>1230</v>
      </c>
      <c r="H20" s="233" t="s">
        <v>1879</v>
      </c>
      <c r="I20" s="263" t="s">
        <v>3876</v>
      </c>
      <c r="J20" s="477">
        <v>185.9</v>
      </c>
      <c r="K20" s="232">
        <v>6</v>
      </c>
      <c r="L20" s="567">
        <v>6266</v>
      </c>
    </row>
    <row r="21" spans="1:12" ht="12.75" customHeight="1">
      <c r="A21" s="240" t="s">
        <v>3312</v>
      </c>
      <c r="B21" s="240" t="s">
        <v>7339</v>
      </c>
      <c r="C21" s="603" t="s">
        <v>2231</v>
      </c>
      <c r="D21" s="583" t="s">
        <v>7172</v>
      </c>
      <c r="E21" s="31">
        <v>1000</v>
      </c>
      <c r="F21" s="233" t="s">
        <v>1922</v>
      </c>
      <c r="G21" s="232" t="s">
        <v>1233</v>
      </c>
      <c r="H21" s="233" t="s">
        <v>1882</v>
      </c>
      <c r="I21" s="263" t="s">
        <v>3876</v>
      </c>
      <c r="J21" s="477">
        <v>187.6</v>
      </c>
      <c r="K21" s="232">
        <v>6</v>
      </c>
      <c r="L21" s="567">
        <v>6266</v>
      </c>
    </row>
    <row r="22" spans="1:12" ht="12.75" customHeight="1">
      <c r="A22" s="240" t="s">
        <v>3352</v>
      </c>
      <c r="B22" s="240" t="s">
        <v>7340</v>
      </c>
      <c r="C22" s="603" t="s">
        <v>2232</v>
      </c>
      <c r="D22" s="583" t="s">
        <v>7173</v>
      </c>
      <c r="E22" s="31">
        <v>1000</v>
      </c>
      <c r="F22" s="233" t="s">
        <v>1922</v>
      </c>
      <c r="G22" s="232" t="s">
        <v>1237</v>
      </c>
      <c r="H22" s="233" t="s">
        <v>1885</v>
      </c>
      <c r="I22" s="263" t="s">
        <v>3876</v>
      </c>
      <c r="J22" s="477">
        <v>189.2</v>
      </c>
      <c r="K22" s="232">
        <v>6</v>
      </c>
      <c r="L22" s="567">
        <v>6266</v>
      </c>
    </row>
    <row r="23" spans="1:12" ht="12.75" customHeight="1">
      <c r="A23" s="240" t="s">
        <v>3313</v>
      </c>
      <c r="B23" s="240" t="s">
        <v>7341</v>
      </c>
      <c r="C23" s="603" t="s">
        <v>2233</v>
      </c>
      <c r="D23" s="583" t="s">
        <v>7174</v>
      </c>
      <c r="E23" s="31">
        <v>1000</v>
      </c>
      <c r="F23" s="233" t="s">
        <v>1922</v>
      </c>
      <c r="G23" s="232" t="s">
        <v>1240</v>
      </c>
      <c r="H23" s="233" t="s">
        <v>1888</v>
      </c>
      <c r="I23" s="263" t="s">
        <v>3876</v>
      </c>
      <c r="J23" s="477">
        <v>190.8</v>
      </c>
      <c r="K23" s="232">
        <v>6</v>
      </c>
      <c r="L23" s="567">
        <v>6266</v>
      </c>
    </row>
    <row r="24" spans="1:12" ht="12.75" customHeight="1">
      <c r="A24" s="240" t="s">
        <v>3314</v>
      </c>
      <c r="B24" s="240" t="s">
        <v>7342</v>
      </c>
      <c r="C24" s="603" t="s">
        <v>2234</v>
      </c>
      <c r="D24" s="583" t="s">
        <v>7175</v>
      </c>
      <c r="E24" s="31">
        <v>1000</v>
      </c>
      <c r="F24" s="233" t="s">
        <v>1922</v>
      </c>
      <c r="G24" s="232" t="s">
        <v>1243</v>
      </c>
      <c r="H24" s="233" t="s">
        <v>1891</v>
      </c>
      <c r="I24" s="263" t="s">
        <v>3876</v>
      </c>
      <c r="J24" s="477">
        <v>192.4</v>
      </c>
      <c r="K24" s="232">
        <v>6</v>
      </c>
      <c r="L24" s="567">
        <v>6317</v>
      </c>
    </row>
    <row r="25" spans="1:12" ht="12.75" customHeight="1">
      <c r="A25" s="240" t="s">
        <v>3315</v>
      </c>
      <c r="B25" s="240" t="s">
        <v>7343</v>
      </c>
      <c r="C25" s="603" t="s">
        <v>2235</v>
      </c>
      <c r="D25" s="583" t="s">
        <v>7176</v>
      </c>
      <c r="E25" s="31">
        <v>1000</v>
      </c>
      <c r="F25" s="233" t="s">
        <v>1922</v>
      </c>
      <c r="G25" s="232" t="s">
        <v>1078</v>
      </c>
      <c r="H25" s="233" t="s">
        <v>837</v>
      </c>
      <c r="I25" s="263" t="s">
        <v>3876</v>
      </c>
      <c r="J25" s="477">
        <v>194</v>
      </c>
      <c r="K25" s="232">
        <v>6</v>
      </c>
      <c r="L25" s="567">
        <v>6317</v>
      </c>
    </row>
    <row r="26" spans="1:12" ht="12.75" customHeight="1">
      <c r="A26" s="240" t="s">
        <v>3316</v>
      </c>
      <c r="B26" s="240" t="s">
        <v>7344</v>
      </c>
      <c r="C26" s="603" t="s">
        <v>2236</v>
      </c>
      <c r="D26" s="583" t="s">
        <v>7177</v>
      </c>
      <c r="E26" s="31">
        <v>1000</v>
      </c>
      <c r="F26" s="233" t="s">
        <v>1922</v>
      </c>
      <c r="G26" s="232" t="s">
        <v>1081</v>
      </c>
      <c r="H26" s="233" t="s">
        <v>840</v>
      </c>
      <c r="I26" s="263" t="s">
        <v>3876</v>
      </c>
      <c r="J26" s="477">
        <v>195.7</v>
      </c>
      <c r="K26" s="232">
        <v>6</v>
      </c>
      <c r="L26" s="567">
        <v>6317</v>
      </c>
    </row>
    <row r="27" spans="1:12" ht="12.75" customHeight="1">
      <c r="A27" s="240" t="s">
        <v>3317</v>
      </c>
      <c r="B27" s="240" t="s">
        <v>7345</v>
      </c>
      <c r="C27" s="603" t="s">
        <v>2237</v>
      </c>
      <c r="D27" s="583" t="s">
        <v>7178</v>
      </c>
      <c r="E27" s="31">
        <v>1000</v>
      </c>
      <c r="F27" s="233" t="s">
        <v>1922</v>
      </c>
      <c r="G27" s="232" t="s">
        <v>1084</v>
      </c>
      <c r="H27" s="233" t="s">
        <v>843</v>
      </c>
      <c r="I27" s="263" t="s">
        <v>3876</v>
      </c>
      <c r="J27" s="477">
        <v>197.3</v>
      </c>
      <c r="K27" s="232">
        <v>6</v>
      </c>
      <c r="L27" s="567">
        <v>6317</v>
      </c>
    </row>
    <row r="28" spans="1:12" ht="12.75" customHeight="1">
      <c r="A28" s="240" t="s">
        <v>3318</v>
      </c>
      <c r="B28" s="240" t="s">
        <v>7346</v>
      </c>
      <c r="C28" s="603" t="s">
        <v>2238</v>
      </c>
      <c r="D28" s="583" t="s">
        <v>7179</v>
      </c>
      <c r="E28" s="31">
        <v>1000</v>
      </c>
      <c r="F28" s="233" t="s">
        <v>1922</v>
      </c>
      <c r="G28" s="232" t="s">
        <v>1087</v>
      </c>
      <c r="H28" s="233" t="s">
        <v>846</v>
      </c>
      <c r="I28" s="263" t="s">
        <v>3876</v>
      </c>
      <c r="J28" s="477">
        <v>198.9</v>
      </c>
      <c r="K28" s="232">
        <v>6</v>
      </c>
      <c r="L28" s="567">
        <v>6317</v>
      </c>
    </row>
    <row r="29" spans="1:12" ht="12.75" customHeight="1">
      <c r="A29" s="240" t="s">
        <v>3319</v>
      </c>
      <c r="B29" s="240" t="s">
        <v>7347</v>
      </c>
      <c r="C29" s="603" t="s">
        <v>2239</v>
      </c>
      <c r="D29" s="583" t="s">
        <v>7180</v>
      </c>
      <c r="E29" s="31">
        <v>1000</v>
      </c>
      <c r="F29" s="233" t="s">
        <v>1922</v>
      </c>
      <c r="G29" s="232" t="s">
        <v>1090</v>
      </c>
      <c r="H29" s="233" t="s">
        <v>849</v>
      </c>
      <c r="I29" s="263" t="s">
        <v>3876</v>
      </c>
      <c r="J29" s="477">
        <v>200.5</v>
      </c>
      <c r="K29" s="232">
        <v>6</v>
      </c>
      <c r="L29" s="567">
        <v>6373</v>
      </c>
    </row>
    <row r="30" spans="1:12" ht="12.75" customHeight="1">
      <c r="A30" s="240" t="s">
        <v>3320</v>
      </c>
      <c r="B30" s="240" t="s">
        <v>7348</v>
      </c>
      <c r="C30" s="603" t="s">
        <v>2240</v>
      </c>
      <c r="D30" s="583" t="s">
        <v>7181</v>
      </c>
      <c r="E30" s="31">
        <v>1000</v>
      </c>
      <c r="F30" s="233" t="s">
        <v>1922</v>
      </c>
      <c r="G30" s="232" t="s">
        <v>1093</v>
      </c>
      <c r="H30" s="233" t="s">
        <v>852</v>
      </c>
      <c r="I30" s="263" t="s">
        <v>3876</v>
      </c>
      <c r="J30" s="477">
        <v>202.1</v>
      </c>
      <c r="K30" s="232">
        <v>6</v>
      </c>
      <c r="L30" s="567">
        <v>6373</v>
      </c>
    </row>
    <row r="31" spans="1:12" ht="12.75" customHeight="1">
      <c r="A31" s="240" t="s">
        <v>3321</v>
      </c>
      <c r="B31" s="240" t="s">
        <v>7349</v>
      </c>
      <c r="C31" s="603" t="s">
        <v>2241</v>
      </c>
      <c r="D31" s="583" t="s">
        <v>7182</v>
      </c>
      <c r="E31" s="31">
        <v>1000</v>
      </c>
      <c r="F31" s="233" t="s">
        <v>1922</v>
      </c>
      <c r="G31" s="232" t="s">
        <v>1096</v>
      </c>
      <c r="H31" s="233" t="s">
        <v>855</v>
      </c>
      <c r="I31" s="263" t="s">
        <v>3876</v>
      </c>
      <c r="J31" s="477">
        <v>203.7</v>
      </c>
      <c r="K31" s="232">
        <v>6</v>
      </c>
      <c r="L31" s="567">
        <v>6373</v>
      </c>
    </row>
    <row r="32" spans="1:12" ht="12.75" customHeight="1">
      <c r="A32" s="240" t="s">
        <v>3322</v>
      </c>
      <c r="B32" s="240" t="s">
        <v>7350</v>
      </c>
      <c r="C32" s="603" t="s">
        <v>2242</v>
      </c>
      <c r="D32" s="583" t="s">
        <v>7183</v>
      </c>
      <c r="E32" s="31">
        <v>1000</v>
      </c>
      <c r="F32" s="233" t="s">
        <v>1922</v>
      </c>
      <c r="G32" s="232" t="s">
        <v>1099</v>
      </c>
      <c r="H32" s="233" t="s">
        <v>3616</v>
      </c>
      <c r="I32" s="263" t="s">
        <v>3876</v>
      </c>
      <c r="J32" s="477">
        <v>205.3</v>
      </c>
      <c r="K32" s="232">
        <v>6</v>
      </c>
      <c r="L32" s="567">
        <v>6373</v>
      </c>
    </row>
    <row r="33" spans="1:12" ht="12.75" customHeight="1">
      <c r="A33" s="240" t="s">
        <v>3323</v>
      </c>
      <c r="B33" s="240" t="s">
        <v>7351</v>
      </c>
      <c r="C33" s="603" t="s">
        <v>2243</v>
      </c>
      <c r="D33" s="583" t="s">
        <v>7184</v>
      </c>
      <c r="E33" s="31">
        <v>1000</v>
      </c>
      <c r="F33" s="233" t="s">
        <v>1922</v>
      </c>
      <c r="G33" s="232" t="s">
        <v>1102</v>
      </c>
      <c r="H33" s="233" t="s">
        <v>3619</v>
      </c>
      <c r="I33" s="263" t="s">
        <v>3876</v>
      </c>
      <c r="J33" s="477">
        <v>206.9</v>
      </c>
      <c r="K33" s="232">
        <v>6</v>
      </c>
      <c r="L33" s="567">
        <v>6373</v>
      </c>
    </row>
    <row r="34" spans="1:12" ht="12.75" customHeight="1">
      <c r="A34" s="240" t="s">
        <v>3324</v>
      </c>
      <c r="B34" s="240" t="s">
        <v>7352</v>
      </c>
      <c r="C34" s="603" t="s">
        <v>2244</v>
      </c>
      <c r="D34" s="583" t="s">
        <v>7185</v>
      </c>
      <c r="E34" s="31">
        <v>1000</v>
      </c>
      <c r="F34" s="233" t="s">
        <v>1922</v>
      </c>
      <c r="G34" s="232" t="s">
        <v>2008</v>
      </c>
      <c r="H34" s="233" t="s">
        <v>3622</v>
      </c>
      <c r="I34" s="263" t="s">
        <v>3876</v>
      </c>
      <c r="J34" s="477">
        <v>208.5</v>
      </c>
      <c r="K34" s="232">
        <v>4</v>
      </c>
      <c r="L34" s="567">
        <v>6427</v>
      </c>
    </row>
    <row r="35" spans="1:12" ht="12.75" customHeight="1">
      <c r="A35" s="240" t="s">
        <v>3325</v>
      </c>
      <c r="B35" s="240" t="s">
        <v>7353</v>
      </c>
      <c r="C35" s="603" t="s">
        <v>2245</v>
      </c>
      <c r="D35" s="583" t="s">
        <v>7186</v>
      </c>
      <c r="E35" s="31">
        <v>1000</v>
      </c>
      <c r="F35" s="233" t="s">
        <v>1922</v>
      </c>
      <c r="G35" s="232" t="s">
        <v>2011</v>
      </c>
      <c r="H35" s="233" t="s">
        <v>3625</v>
      </c>
      <c r="I35" s="263" t="s">
        <v>3876</v>
      </c>
      <c r="J35" s="477">
        <v>210.1</v>
      </c>
      <c r="K35" s="232">
        <v>4</v>
      </c>
      <c r="L35" s="567">
        <v>6427</v>
      </c>
    </row>
    <row r="36" spans="1:12" ht="12.75" customHeight="1">
      <c r="A36" s="240" t="s">
        <v>3350</v>
      </c>
      <c r="B36" s="240" t="s">
        <v>7354</v>
      </c>
      <c r="C36" s="603" t="s">
        <v>2246</v>
      </c>
      <c r="D36" s="583" t="s">
        <v>7187</v>
      </c>
      <c r="E36" s="31">
        <v>1000</v>
      </c>
      <c r="F36" s="233" t="s">
        <v>1922</v>
      </c>
      <c r="G36" s="232" t="s">
        <v>2014</v>
      </c>
      <c r="H36" s="233" t="s">
        <v>3628</v>
      </c>
      <c r="I36" s="263" t="s">
        <v>3876</v>
      </c>
      <c r="J36" s="477">
        <v>211.7</v>
      </c>
      <c r="K36" s="232">
        <v>4</v>
      </c>
      <c r="L36" s="567">
        <v>6427</v>
      </c>
    </row>
    <row r="37" spans="1:12" ht="12.75" customHeight="1">
      <c r="A37" s="240" t="s">
        <v>3326</v>
      </c>
      <c r="B37" s="240" t="s">
        <v>7355</v>
      </c>
      <c r="C37" s="603" t="s">
        <v>2247</v>
      </c>
      <c r="D37" s="583" t="s">
        <v>7188</v>
      </c>
      <c r="E37" s="31">
        <v>1000</v>
      </c>
      <c r="F37" s="233" t="s">
        <v>1922</v>
      </c>
      <c r="G37" s="232" t="s">
        <v>2017</v>
      </c>
      <c r="H37" s="233" t="s">
        <v>3631</v>
      </c>
      <c r="I37" s="263" t="s">
        <v>3876</v>
      </c>
      <c r="J37" s="477">
        <v>213.3</v>
      </c>
      <c r="K37" s="232">
        <v>4</v>
      </c>
      <c r="L37" s="567">
        <v>6427</v>
      </c>
    </row>
    <row r="38" spans="1:12" ht="12.75" customHeight="1">
      <c r="A38" s="240" t="s">
        <v>3327</v>
      </c>
      <c r="B38" s="240" t="s">
        <v>7356</v>
      </c>
      <c r="C38" s="603" t="s">
        <v>2248</v>
      </c>
      <c r="D38" s="583" t="s">
        <v>7189</v>
      </c>
      <c r="E38" s="31">
        <v>1000</v>
      </c>
      <c r="F38" s="233" t="s">
        <v>1922</v>
      </c>
      <c r="G38" s="232" t="s">
        <v>2020</v>
      </c>
      <c r="H38" s="233" t="s">
        <v>3634</v>
      </c>
      <c r="I38" s="263" t="s">
        <v>3876</v>
      </c>
      <c r="J38" s="477">
        <v>214.9</v>
      </c>
      <c r="K38" s="232">
        <v>4</v>
      </c>
      <c r="L38" s="567">
        <v>6427</v>
      </c>
    </row>
    <row r="39" spans="1:12" ht="12.75" customHeight="1">
      <c r="A39" s="240" t="s">
        <v>3351</v>
      </c>
      <c r="B39" s="240" t="s">
        <v>7357</v>
      </c>
      <c r="C39" s="603" t="s">
        <v>2249</v>
      </c>
      <c r="D39" s="583" t="s">
        <v>7190</v>
      </c>
      <c r="E39" s="31">
        <v>1000</v>
      </c>
      <c r="F39" s="233" t="s">
        <v>1922</v>
      </c>
      <c r="G39" s="232" t="s">
        <v>2023</v>
      </c>
      <c r="H39" s="233" t="s">
        <v>3637</v>
      </c>
      <c r="I39" s="263" t="s">
        <v>3876</v>
      </c>
      <c r="J39" s="477">
        <v>216.5</v>
      </c>
      <c r="K39" s="232">
        <v>4</v>
      </c>
      <c r="L39" s="567">
        <v>6427</v>
      </c>
    </row>
    <row r="40" spans="1:12" ht="12.75" customHeight="1">
      <c r="A40" s="240" t="s">
        <v>3328</v>
      </c>
      <c r="B40" s="240" t="s">
        <v>7358</v>
      </c>
      <c r="C40" s="603" t="s">
        <v>2250</v>
      </c>
      <c r="D40" s="583" t="s">
        <v>7191</v>
      </c>
      <c r="E40" s="31">
        <v>1000</v>
      </c>
      <c r="F40" s="233" t="s">
        <v>1922</v>
      </c>
      <c r="G40" s="232" t="s">
        <v>2026</v>
      </c>
      <c r="H40" s="233" t="s">
        <v>1135</v>
      </c>
      <c r="I40" s="263" t="s">
        <v>3876</v>
      </c>
      <c r="J40" s="477">
        <v>218.1</v>
      </c>
      <c r="K40" s="232">
        <v>4</v>
      </c>
      <c r="L40" s="567">
        <v>6427</v>
      </c>
    </row>
    <row r="41" spans="1:12" ht="12.75" customHeight="1">
      <c r="A41" s="240" t="s">
        <v>3329</v>
      </c>
      <c r="B41" s="240" t="s">
        <v>7359</v>
      </c>
      <c r="C41" s="603" t="s">
        <v>2251</v>
      </c>
      <c r="D41" s="583" t="s">
        <v>7192</v>
      </c>
      <c r="E41" s="31">
        <v>1000</v>
      </c>
      <c r="F41" s="233" t="s">
        <v>1922</v>
      </c>
      <c r="G41" s="232" t="s">
        <v>2029</v>
      </c>
      <c r="H41" s="233" t="s">
        <v>1227</v>
      </c>
      <c r="I41" s="263" t="s">
        <v>3876</v>
      </c>
      <c r="J41" s="477">
        <v>219.7</v>
      </c>
      <c r="K41" s="232">
        <v>4</v>
      </c>
      <c r="L41" s="567">
        <v>6427</v>
      </c>
    </row>
    <row r="42" spans="1:12" ht="12.75" customHeight="1">
      <c r="A42" s="240" t="s">
        <v>3330</v>
      </c>
      <c r="B42" s="240" t="s">
        <v>7360</v>
      </c>
      <c r="C42" s="603" t="s">
        <v>2252</v>
      </c>
      <c r="D42" s="583" t="s">
        <v>7193</v>
      </c>
      <c r="E42" s="31">
        <v>1000</v>
      </c>
      <c r="F42" s="233" t="s">
        <v>1922</v>
      </c>
      <c r="G42" s="232" t="s">
        <v>2032</v>
      </c>
      <c r="H42" s="233" t="s">
        <v>1230</v>
      </c>
      <c r="I42" s="263" t="s">
        <v>3876</v>
      </c>
      <c r="J42" s="477">
        <v>221.3</v>
      </c>
      <c r="K42" s="232">
        <v>4</v>
      </c>
      <c r="L42" s="567">
        <v>6463</v>
      </c>
    </row>
    <row r="43" spans="1:12" ht="12.75" customHeight="1">
      <c r="A43" s="240" t="s">
        <v>3331</v>
      </c>
      <c r="B43" s="240" t="s">
        <v>7361</v>
      </c>
      <c r="C43" s="603" t="s">
        <v>2253</v>
      </c>
      <c r="D43" s="583" t="s">
        <v>7194</v>
      </c>
      <c r="E43" s="31">
        <v>1000</v>
      </c>
      <c r="F43" s="233" t="s">
        <v>1922</v>
      </c>
      <c r="G43" s="232" t="s">
        <v>2035</v>
      </c>
      <c r="H43" s="233" t="s">
        <v>1233</v>
      </c>
      <c r="I43" s="263" t="s">
        <v>3876</v>
      </c>
      <c r="J43" s="477">
        <v>222.9</v>
      </c>
      <c r="K43" s="232">
        <v>4</v>
      </c>
      <c r="L43" s="567">
        <v>6463</v>
      </c>
    </row>
    <row r="44" spans="1:12" ht="12.75" customHeight="1">
      <c r="A44" s="240" t="s">
        <v>3332</v>
      </c>
      <c r="B44" s="240" t="s">
        <v>7362</v>
      </c>
      <c r="C44" s="603" t="s">
        <v>2254</v>
      </c>
      <c r="D44" s="583" t="s">
        <v>7195</v>
      </c>
      <c r="E44" s="31">
        <v>1000</v>
      </c>
      <c r="F44" s="233" t="s">
        <v>1922</v>
      </c>
      <c r="G44" s="232" t="s">
        <v>2038</v>
      </c>
      <c r="H44" s="233" t="s">
        <v>1237</v>
      </c>
      <c r="I44" s="263" t="s">
        <v>3876</v>
      </c>
      <c r="J44" s="477">
        <v>224.5</v>
      </c>
      <c r="K44" s="232">
        <v>4</v>
      </c>
      <c r="L44" s="567">
        <v>6463</v>
      </c>
    </row>
    <row r="45" spans="1:12" ht="12.75" customHeight="1">
      <c r="A45" s="240" t="s">
        <v>3333</v>
      </c>
      <c r="B45" s="240" t="s">
        <v>7363</v>
      </c>
      <c r="C45" s="603" t="s">
        <v>2255</v>
      </c>
      <c r="D45" s="583" t="s">
        <v>7196</v>
      </c>
      <c r="E45" s="31">
        <v>1000</v>
      </c>
      <c r="F45" s="233" t="s">
        <v>1922</v>
      </c>
      <c r="G45" s="232" t="s">
        <v>2041</v>
      </c>
      <c r="H45" s="233" t="s">
        <v>1240</v>
      </c>
      <c r="I45" s="263" t="s">
        <v>3876</v>
      </c>
      <c r="J45" s="477">
        <v>226.1</v>
      </c>
      <c r="K45" s="232">
        <v>4</v>
      </c>
      <c r="L45" s="567">
        <v>6463</v>
      </c>
    </row>
    <row r="46" spans="1:12" ht="12.75" customHeight="1">
      <c r="A46" s="240" t="s">
        <v>3334</v>
      </c>
      <c r="B46" s="240" t="s">
        <v>7364</v>
      </c>
      <c r="C46" s="603" t="s">
        <v>2256</v>
      </c>
      <c r="D46" s="583" t="s">
        <v>7197</v>
      </c>
      <c r="E46" s="31">
        <v>1000</v>
      </c>
      <c r="F46" s="233" t="s">
        <v>1922</v>
      </c>
      <c r="G46" s="232" t="s">
        <v>2044</v>
      </c>
      <c r="H46" s="233" t="s">
        <v>1243</v>
      </c>
      <c r="I46" s="263" t="s">
        <v>3876</v>
      </c>
      <c r="J46" s="477">
        <v>227.7</v>
      </c>
      <c r="K46" s="232">
        <v>4</v>
      </c>
      <c r="L46" s="567">
        <v>6463</v>
      </c>
    </row>
    <row r="47" spans="1:12" ht="12.75" customHeight="1">
      <c r="A47" s="240" t="s">
        <v>3335</v>
      </c>
      <c r="B47" s="240" t="s">
        <v>7365</v>
      </c>
      <c r="C47" s="603" t="s">
        <v>2257</v>
      </c>
      <c r="D47" s="583" t="s">
        <v>7198</v>
      </c>
      <c r="E47" s="31">
        <v>1000</v>
      </c>
      <c r="F47" s="233" t="s">
        <v>1922</v>
      </c>
      <c r="G47" s="232" t="s">
        <v>2047</v>
      </c>
      <c r="H47" s="233" t="s">
        <v>1078</v>
      </c>
      <c r="I47" s="263" t="s">
        <v>3876</v>
      </c>
      <c r="J47" s="477">
        <v>229.2</v>
      </c>
      <c r="K47" s="232">
        <v>4</v>
      </c>
      <c r="L47" s="567">
        <v>6543</v>
      </c>
    </row>
    <row r="48" spans="1:12" ht="12.75" customHeight="1">
      <c r="A48" s="240" t="s">
        <v>3336</v>
      </c>
      <c r="B48" s="240" t="s">
        <v>7366</v>
      </c>
      <c r="C48" s="603" t="s">
        <v>2258</v>
      </c>
      <c r="D48" s="583" t="s">
        <v>7199</v>
      </c>
      <c r="E48" s="31">
        <v>1000</v>
      </c>
      <c r="F48" s="233" t="s">
        <v>1922</v>
      </c>
      <c r="G48" s="232" t="s">
        <v>2050</v>
      </c>
      <c r="H48" s="233" t="s">
        <v>1081</v>
      </c>
      <c r="I48" s="263" t="s">
        <v>3876</v>
      </c>
      <c r="J48" s="477">
        <v>230.8</v>
      </c>
      <c r="K48" s="232">
        <v>4</v>
      </c>
      <c r="L48" s="567">
        <v>6543</v>
      </c>
    </row>
    <row r="49" spans="1:13" ht="12.75" customHeight="1">
      <c r="A49" s="240" t="s">
        <v>3337</v>
      </c>
      <c r="B49" s="240" t="s">
        <v>7367</v>
      </c>
      <c r="C49" s="603" t="s">
        <v>2259</v>
      </c>
      <c r="D49" s="583" t="s">
        <v>7200</v>
      </c>
      <c r="E49" s="31">
        <v>1000</v>
      </c>
      <c r="F49" s="233" t="s">
        <v>1922</v>
      </c>
      <c r="G49" s="232" t="s">
        <v>2053</v>
      </c>
      <c r="H49" s="233" t="s">
        <v>1084</v>
      </c>
      <c r="I49" s="263" t="s">
        <v>3876</v>
      </c>
      <c r="J49" s="477">
        <v>232.4</v>
      </c>
      <c r="K49" s="232">
        <v>4</v>
      </c>
      <c r="L49" s="567">
        <v>6543</v>
      </c>
    </row>
    <row r="50" spans="1:13" ht="12.75" customHeight="1">
      <c r="A50" s="240" t="s">
        <v>3338</v>
      </c>
      <c r="B50" s="240" t="s">
        <v>7368</v>
      </c>
      <c r="C50" s="603" t="s">
        <v>2260</v>
      </c>
      <c r="D50" s="583" t="s">
        <v>7201</v>
      </c>
      <c r="E50" s="31">
        <v>1000</v>
      </c>
      <c r="F50" s="233" t="s">
        <v>1922</v>
      </c>
      <c r="G50" s="232" t="s">
        <v>2056</v>
      </c>
      <c r="H50" s="233" t="s">
        <v>1087</v>
      </c>
      <c r="I50" s="263" t="s">
        <v>3876</v>
      </c>
      <c r="J50" s="477">
        <v>234</v>
      </c>
      <c r="K50" s="232">
        <v>4</v>
      </c>
      <c r="L50" s="567">
        <v>6543</v>
      </c>
    </row>
    <row r="51" spans="1:13" ht="12.75" customHeight="1">
      <c r="A51" s="240" t="s">
        <v>3339</v>
      </c>
      <c r="B51" s="240" t="s">
        <v>7369</v>
      </c>
      <c r="C51" s="603" t="s">
        <v>2261</v>
      </c>
      <c r="D51" s="583" t="s">
        <v>7202</v>
      </c>
      <c r="E51" s="31">
        <v>1000</v>
      </c>
      <c r="F51" s="233" t="s">
        <v>1922</v>
      </c>
      <c r="G51" s="232" t="s">
        <v>2059</v>
      </c>
      <c r="H51" s="233" t="s">
        <v>1090</v>
      </c>
      <c r="I51" s="263" t="s">
        <v>3876</v>
      </c>
      <c r="J51" s="477">
        <v>235.6</v>
      </c>
      <c r="K51" s="232">
        <v>4</v>
      </c>
      <c r="L51" s="567">
        <v>6543</v>
      </c>
    </row>
    <row r="52" spans="1:13" ht="12.75" customHeight="1">
      <c r="A52" s="240" t="s">
        <v>3340</v>
      </c>
      <c r="B52" s="240" t="s">
        <v>7370</v>
      </c>
      <c r="C52" s="603" t="s">
        <v>2262</v>
      </c>
      <c r="D52" s="583" t="s">
        <v>7203</v>
      </c>
      <c r="E52" s="31">
        <v>1000</v>
      </c>
      <c r="F52" s="233" t="s">
        <v>1922</v>
      </c>
      <c r="G52" s="232" t="s">
        <v>2062</v>
      </c>
      <c r="H52" s="233" t="s">
        <v>1093</v>
      </c>
      <c r="I52" s="263" t="s">
        <v>3876</v>
      </c>
      <c r="J52" s="477">
        <v>237.1</v>
      </c>
      <c r="K52" s="232">
        <v>4</v>
      </c>
      <c r="L52" s="567">
        <v>6573</v>
      </c>
    </row>
    <row r="53" spans="1:13" ht="12.75" customHeight="1">
      <c r="A53" s="240" t="s">
        <v>3341</v>
      </c>
      <c r="B53" s="240" t="s">
        <v>7371</v>
      </c>
      <c r="C53" s="603" t="s">
        <v>2263</v>
      </c>
      <c r="D53" s="583" t="s">
        <v>7204</v>
      </c>
      <c r="E53" s="31">
        <v>1000</v>
      </c>
      <c r="F53" s="233" t="s">
        <v>1922</v>
      </c>
      <c r="G53" s="232" t="s">
        <v>2264</v>
      </c>
      <c r="H53" s="233" t="s">
        <v>1096</v>
      </c>
      <c r="I53" s="263" t="s">
        <v>3876</v>
      </c>
      <c r="J53" s="477">
        <v>238.7</v>
      </c>
      <c r="K53" s="232">
        <v>4</v>
      </c>
      <c r="L53" s="567">
        <v>6573</v>
      </c>
    </row>
    <row r="54" spans="1:13" ht="12.75" customHeight="1">
      <c r="A54" s="240" t="s">
        <v>3342</v>
      </c>
      <c r="B54" s="240" t="s">
        <v>7372</v>
      </c>
      <c r="C54" s="603" t="s">
        <v>2265</v>
      </c>
      <c r="D54" s="583" t="s">
        <v>7205</v>
      </c>
      <c r="E54" s="31">
        <v>1000</v>
      </c>
      <c r="F54" s="233" t="s">
        <v>1922</v>
      </c>
      <c r="G54" s="232" t="s">
        <v>2266</v>
      </c>
      <c r="H54" s="233" t="s">
        <v>1099</v>
      </c>
      <c r="I54" s="263" t="s">
        <v>3876</v>
      </c>
      <c r="J54" s="477">
        <v>240.3</v>
      </c>
      <c r="K54" s="232">
        <v>4</v>
      </c>
      <c r="L54" s="567">
        <v>6573</v>
      </c>
    </row>
    <row r="55" spans="1:13" ht="12.75" customHeight="1">
      <c r="A55" s="240" t="s">
        <v>3343</v>
      </c>
      <c r="B55" s="240" t="s">
        <v>7373</v>
      </c>
      <c r="C55" s="603" t="s">
        <v>2267</v>
      </c>
      <c r="D55" s="583" t="s">
        <v>7206</v>
      </c>
      <c r="E55" s="31">
        <v>1000</v>
      </c>
      <c r="F55" s="233" t="s">
        <v>1922</v>
      </c>
      <c r="G55" s="232" t="s">
        <v>2268</v>
      </c>
      <c r="H55" s="233" t="s">
        <v>1102</v>
      </c>
      <c r="I55" s="263" t="s">
        <v>3876</v>
      </c>
      <c r="J55" s="477">
        <v>241.1</v>
      </c>
      <c r="K55" s="232">
        <v>4</v>
      </c>
      <c r="L55" s="567">
        <v>6573</v>
      </c>
    </row>
    <row r="56" spans="1:13" ht="12.75" customHeight="1">
      <c r="A56" s="240" t="s">
        <v>3344</v>
      </c>
      <c r="B56" s="240" t="s">
        <v>7374</v>
      </c>
      <c r="C56" s="603" t="s">
        <v>2269</v>
      </c>
      <c r="D56" s="583" t="s">
        <v>7207</v>
      </c>
      <c r="E56" s="31">
        <v>1000</v>
      </c>
      <c r="F56" s="233" t="s">
        <v>1922</v>
      </c>
      <c r="G56" s="232" t="s">
        <v>2270</v>
      </c>
      <c r="H56" s="233" t="s">
        <v>2008</v>
      </c>
      <c r="I56" s="263" t="s">
        <v>3876</v>
      </c>
      <c r="J56" s="477">
        <v>243.4</v>
      </c>
      <c r="K56" s="232">
        <v>4</v>
      </c>
      <c r="L56" s="567">
        <v>6573</v>
      </c>
    </row>
    <row r="57" spans="1:13" ht="12.75" customHeight="1">
      <c r="A57" s="240" t="s">
        <v>3345</v>
      </c>
      <c r="B57" s="240" t="s">
        <v>7375</v>
      </c>
      <c r="C57" s="603" t="s">
        <v>2271</v>
      </c>
      <c r="D57" s="583" t="s">
        <v>7208</v>
      </c>
      <c r="E57" s="31">
        <v>1000</v>
      </c>
      <c r="F57" s="233" t="s">
        <v>1922</v>
      </c>
      <c r="G57" s="232" t="s">
        <v>2272</v>
      </c>
      <c r="H57" s="233" t="s">
        <v>2011</v>
      </c>
      <c r="I57" s="263" t="s">
        <v>3876</v>
      </c>
      <c r="J57" s="477">
        <v>245</v>
      </c>
      <c r="K57" s="232">
        <v>4</v>
      </c>
      <c r="L57" s="567">
        <v>6624</v>
      </c>
    </row>
    <row r="58" spans="1:13" ht="12.75" customHeight="1">
      <c r="A58" s="240" t="s">
        <v>3346</v>
      </c>
      <c r="B58" s="240" t="s">
        <v>7376</v>
      </c>
      <c r="C58" s="603" t="s">
        <v>2273</v>
      </c>
      <c r="D58" s="583" t="s">
        <v>7209</v>
      </c>
      <c r="E58" s="31">
        <v>1000</v>
      </c>
      <c r="F58" s="233" t="s">
        <v>1922</v>
      </c>
      <c r="G58" s="232" t="s">
        <v>2274</v>
      </c>
      <c r="H58" s="233" t="s">
        <v>2014</v>
      </c>
      <c r="I58" s="263" t="s">
        <v>3876</v>
      </c>
      <c r="J58" s="477">
        <v>246.6</v>
      </c>
      <c r="K58" s="232">
        <v>4</v>
      </c>
      <c r="L58" s="567">
        <v>6624</v>
      </c>
    </row>
    <row r="59" spans="1:13" ht="12.75" customHeight="1">
      <c r="A59" s="240" t="s">
        <v>3347</v>
      </c>
      <c r="B59" s="240" t="s">
        <v>7377</v>
      </c>
      <c r="C59" s="603" t="s">
        <v>2275</v>
      </c>
      <c r="D59" s="583" t="s">
        <v>7210</v>
      </c>
      <c r="E59" s="31">
        <v>1000</v>
      </c>
      <c r="F59" s="233" t="s">
        <v>1922</v>
      </c>
      <c r="G59" s="232" t="s">
        <v>2276</v>
      </c>
      <c r="H59" s="233" t="s">
        <v>2017</v>
      </c>
      <c r="I59" s="263" t="s">
        <v>3876</v>
      </c>
      <c r="J59" s="477">
        <v>248.1</v>
      </c>
      <c r="K59" s="232">
        <v>4</v>
      </c>
      <c r="L59" s="567">
        <v>6624</v>
      </c>
    </row>
    <row r="60" spans="1:13" ht="12.75" customHeight="1">
      <c r="A60" s="240" t="s">
        <v>3348</v>
      </c>
      <c r="B60" s="240" t="s">
        <v>7378</v>
      </c>
      <c r="C60" s="603" t="s">
        <v>2277</v>
      </c>
      <c r="D60" s="583" t="s">
        <v>7211</v>
      </c>
      <c r="E60" s="31">
        <v>1000</v>
      </c>
      <c r="F60" s="233" t="s">
        <v>1922</v>
      </c>
      <c r="G60" s="232" t="s">
        <v>2278</v>
      </c>
      <c r="H60" s="233" t="s">
        <v>2020</v>
      </c>
      <c r="I60" s="263" t="s">
        <v>3876</v>
      </c>
      <c r="J60" s="477">
        <v>249.7</v>
      </c>
      <c r="K60" s="232">
        <v>4</v>
      </c>
      <c r="L60" s="567">
        <v>6624</v>
      </c>
    </row>
    <row r="61" spans="1:13" ht="12.75" customHeight="1">
      <c r="A61" s="240" t="s">
        <v>3349</v>
      </c>
      <c r="B61" s="240" t="s">
        <v>7379</v>
      </c>
      <c r="C61" s="603" t="s">
        <v>2279</v>
      </c>
      <c r="D61" s="583" t="s">
        <v>7212</v>
      </c>
      <c r="E61" s="31">
        <v>1000</v>
      </c>
      <c r="F61" s="233" t="s">
        <v>1922</v>
      </c>
      <c r="G61" s="232" t="s">
        <v>2280</v>
      </c>
      <c r="H61" s="233" t="s">
        <v>2023</v>
      </c>
      <c r="I61" s="263" t="s">
        <v>3876</v>
      </c>
      <c r="J61" s="477">
        <v>251.2</v>
      </c>
      <c r="K61" s="232">
        <v>4</v>
      </c>
      <c r="L61" s="567">
        <v>6624</v>
      </c>
    </row>
    <row r="62" spans="1:13" ht="12.75" customHeight="1">
      <c r="A62" s="892" t="s">
        <v>9003</v>
      </c>
      <c r="B62" s="892"/>
      <c r="C62" s="892"/>
      <c r="D62" s="892"/>
      <c r="E62" s="892"/>
      <c r="F62" s="892"/>
      <c r="G62" s="892"/>
      <c r="H62" s="892"/>
      <c r="I62" s="892"/>
      <c r="J62" s="892"/>
      <c r="K62" s="892"/>
      <c r="L62" s="892"/>
    </row>
    <row r="63" spans="1:13" ht="12.75" customHeight="1">
      <c r="A63" s="240"/>
      <c r="B63" s="232" t="s">
        <v>281</v>
      </c>
      <c r="C63" s="603" t="s">
        <v>2545</v>
      </c>
      <c r="D63" s="583" t="s">
        <v>8667</v>
      </c>
      <c r="E63" s="31" t="s">
        <v>281</v>
      </c>
      <c r="F63" s="232" t="s">
        <v>281</v>
      </c>
      <c r="G63" s="232" t="s">
        <v>281</v>
      </c>
      <c r="H63" s="232" t="s">
        <v>281</v>
      </c>
      <c r="I63" s="232" t="s">
        <v>281</v>
      </c>
      <c r="J63" s="232" t="s">
        <v>281</v>
      </c>
      <c r="K63" s="232" t="s">
        <v>281</v>
      </c>
      <c r="L63" s="614">
        <v>2705</v>
      </c>
      <c r="M63" s="596"/>
    </row>
    <row r="64" spans="1:13" ht="12.75" customHeight="1">
      <c r="A64" s="240"/>
      <c r="B64" s="232" t="s">
        <v>281</v>
      </c>
      <c r="C64" s="603" t="s">
        <v>1244</v>
      </c>
      <c r="D64" s="583" t="s">
        <v>8689</v>
      </c>
      <c r="E64" s="31" t="s">
        <v>281</v>
      </c>
      <c r="F64" s="232" t="s">
        <v>281</v>
      </c>
      <c r="G64" s="232" t="s">
        <v>281</v>
      </c>
      <c r="H64" s="232" t="s">
        <v>281</v>
      </c>
      <c r="I64" s="232" t="s">
        <v>281</v>
      </c>
      <c r="J64" s="232" t="s">
        <v>281</v>
      </c>
      <c r="K64" s="232" t="s">
        <v>281</v>
      </c>
      <c r="L64" s="614">
        <v>3815</v>
      </c>
      <c r="M64" s="596"/>
    </row>
    <row r="65" spans="1:13" ht="12.75" customHeight="1">
      <c r="A65" s="240"/>
      <c r="B65" s="232" t="s">
        <v>281</v>
      </c>
      <c r="C65" s="603" t="s">
        <v>9533</v>
      </c>
      <c r="D65" s="583" t="s">
        <v>9534</v>
      </c>
      <c r="E65" s="31" t="s">
        <v>281</v>
      </c>
      <c r="F65" s="232" t="s">
        <v>281</v>
      </c>
      <c r="G65" s="232" t="s">
        <v>281</v>
      </c>
      <c r="H65" s="232" t="s">
        <v>281</v>
      </c>
      <c r="I65" s="232" t="s">
        <v>281</v>
      </c>
      <c r="J65" s="232" t="s">
        <v>281</v>
      </c>
      <c r="K65" s="232" t="s">
        <v>281</v>
      </c>
      <c r="L65" s="614">
        <v>4588</v>
      </c>
      <c r="M65" s="596"/>
    </row>
    <row r="66" spans="1:13" ht="12.75" customHeight="1">
      <c r="A66" s="240"/>
      <c r="B66" s="232" t="s">
        <v>281</v>
      </c>
      <c r="C66" s="603" t="s">
        <v>2162</v>
      </c>
      <c r="D66" s="583" t="s">
        <v>8995</v>
      </c>
      <c r="E66" s="31" t="s">
        <v>281</v>
      </c>
      <c r="F66" s="232" t="s">
        <v>281</v>
      </c>
      <c r="G66" s="232" t="s">
        <v>281</v>
      </c>
      <c r="H66" s="232" t="s">
        <v>281</v>
      </c>
      <c r="I66" s="232" t="s">
        <v>281</v>
      </c>
      <c r="J66" s="232" t="s">
        <v>281</v>
      </c>
      <c r="K66" s="232" t="s">
        <v>281</v>
      </c>
      <c r="L66" s="614">
        <v>4788</v>
      </c>
      <c r="M66" s="596"/>
    </row>
    <row r="67" spans="1:13" ht="12.75" customHeight="1">
      <c r="A67" s="240"/>
      <c r="B67" s="232" t="s">
        <v>281</v>
      </c>
      <c r="C67" s="603" t="s">
        <v>882</v>
      </c>
      <c r="D67" s="583" t="s">
        <v>12086</v>
      </c>
      <c r="E67" s="31" t="s">
        <v>281</v>
      </c>
      <c r="F67" s="232" t="s">
        <v>281</v>
      </c>
      <c r="G67" s="232" t="s">
        <v>281</v>
      </c>
      <c r="H67" s="232" t="s">
        <v>281</v>
      </c>
      <c r="I67" s="232" t="s">
        <v>281</v>
      </c>
      <c r="J67" s="232" t="s">
        <v>281</v>
      </c>
      <c r="K67" s="232" t="s">
        <v>281</v>
      </c>
      <c r="L67" s="614">
        <v>3025</v>
      </c>
      <c r="M67" s="596"/>
    </row>
    <row r="68" spans="1:13" ht="12.75" customHeight="1">
      <c r="A68" s="240"/>
      <c r="B68" s="240" t="s">
        <v>9374</v>
      </c>
      <c r="C68" s="603"/>
      <c r="D68" s="583" t="s">
        <v>8936</v>
      </c>
      <c r="E68" s="31">
        <v>240</v>
      </c>
      <c r="F68" s="232">
        <v>240</v>
      </c>
      <c r="G68" s="233">
        <v>350</v>
      </c>
      <c r="H68" s="233" t="s">
        <v>281</v>
      </c>
      <c r="I68" s="232" t="s">
        <v>281</v>
      </c>
      <c r="J68" s="477">
        <v>1.66</v>
      </c>
      <c r="K68" s="233" t="s">
        <v>281</v>
      </c>
      <c r="L68" s="614">
        <v>1475</v>
      </c>
      <c r="M68" s="596"/>
    </row>
    <row r="69" spans="1:13" ht="12.75" customHeight="1">
      <c r="A69" s="240"/>
      <c r="B69" s="240" t="s">
        <v>9375</v>
      </c>
      <c r="C69" s="603"/>
      <c r="D69" s="583" t="s">
        <v>8937</v>
      </c>
      <c r="E69" s="31">
        <v>240</v>
      </c>
      <c r="F69" s="232">
        <v>240</v>
      </c>
      <c r="G69" s="233">
        <v>350</v>
      </c>
      <c r="H69" s="233" t="s">
        <v>281</v>
      </c>
      <c r="I69" s="232" t="s">
        <v>281</v>
      </c>
      <c r="J69" s="477">
        <v>1.66</v>
      </c>
      <c r="K69" s="233" t="s">
        <v>281</v>
      </c>
      <c r="L69" s="614">
        <v>1475</v>
      </c>
      <c r="M69" s="596"/>
    </row>
    <row r="70" spans="1:13" ht="12.75" customHeight="1">
      <c r="A70" s="240"/>
      <c r="B70" s="240" t="s">
        <v>9376</v>
      </c>
      <c r="C70" s="603"/>
      <c r="D70" s="583" t="s">
        <v>9389</v>
      </c>
      <c r="E70" s="31">
        <v>240</v>
      </c>
      <c r="F70" s="232">
        <v>240</v>
      </c>
      <c r="G70" s="233">
        <v>350</v>
      </c>
      <c r="H70" s="233" t="s">
        <v>281</v>
      </c>
      <c r="I70" s="232" t="s">
        <v>281</v>
      </c>
      <c r="J70" s="477">
        <v>1.66</v>
      </c>
      <c r="K70" s="233" t="s">
        <v>281</v>
      </c>
      <c r="L70" s="614">
        <v>1475</v>
      </c>
      <c r="M70" s="596"/>
    </row>
    <row r="71" spans="1:13" ht="12.75" customHeight="1">
      <c r="A71" s="240">
        <v>603015</v>
      </c>
      <c r="B71" s="240" t="s">
        <v>9377</v>
      </c>
      <c r="C71" s="603" t="s">
        <v>2084</v>
      </c>
      <c r="D71" s="583" t="s">
        <v>8938</v>
      </c>
      <c r="E71" s="31">
        <v>240</v>
      </c>
      <c r="F71" s="232">
        <v>240</v>
      </c>
      <c r="G71" s="233">
        <v>350</v>
      </c>
      <c r="H71" s="233" t="s">
        <v>281</v>
      </c>
      <c r="I71" s="232" t="s">
        <v>281</v>
      </c>
      <c r="J71" s="477">
        <v>1.66</v>
      </c>
      <c r="K71" s="233" t="s">
        <v>281</v>
      </c>
      <c r="L71" s="614">
        <v>1475</v>
      </c>
      <c r="M71" s="596"/>
    </row>
    <row r="72" spans="1:13" ht="12.75" customHeight="1">
      <c r="A72" s="892" t="s">
        <v>9706</v>
      </c>
      <c r="B72" s="892"/>
      <c r="C72" s="892"/>
      <c r="D72" s="892"/>
      <c r="E72" s="892"/>
      <c r="F72" s="892"/>
      <c r="G72" s="892"/>
      <c r="H72" s="892"/>
      <c r="I72" s="892"/>
      <c r="J72" s="892"/>
      <c r="K72" s="892"/>
      <c r="L72" s="892"/>
      <c r="M72" s="596"/>
    </row>
    <row r="73" spans="1:13" ht="12.75" customHeight="1">
      <c r="A73" s="240">
        <v>20345</v>
      </c>
      <c r="B73" s="240" t="s">
        <v>7213</v>
      </c>
      <c r="C73" s="603" t="s">
        <v>2282</v>
      </c>
      <c r="D73" s="583" t="s">
        <v>2282</v>
      </c>
      <c r="E73" s="31" t="s">
        <v>281</v>
      </c>
      <c r="F73" s="232">
        <v>430</v>
      </c>
      <c r="G73" s="233">
        <v>265</v>
      </c>
      <c r="H73" s="232" t="s">
        <v>281</v>
      </c>
      <c r="I73" s="233" t="s">
        <v>281</v>
      </c>
      <c r="J73" s="477">
        <f>'ЛВК Sir 300 L'!J73</f>
        <v>1.8</v>
      </c>
      <c r="K73" s="233" t="s">
        <v>281</v>
      </c>
      <c r="L73" s="614">
        <f>'ЛВК Sir 300 L'!L73</f>
        <v>1980</v>
      </c>
      <c r="M73" s="596"/>
    </row>
    <row r="74" spans="1:13" ht="12.75" customHeight="1">
      <c r="A74" s="240">
        <v>20346</v>
      </c>
      <c r="B74" s="240" t="s">
        <v>7214</v>
      </c>
      <c r="C74" s="603" t="s">
        <v>2284</v>
      </c>
      <c r="D74" s="583" t="s">
        <v>2284</v>
      </c>
      <c r="E74" s="31" t="s">
        <v>281</v>
      </c>
      <c r="F74" s="232">
        <v>430</v>
      </c>
      <c r="G74" s="233">
        <v>290</v>
      </c>
      <c r="H74" s="232" t="s">
        <v>281</v>
      </c>
      <c r="I74" s="233" t="s">
        <v>281</v>
      </c>
      <c r="J74" s="477">
        <f>'ЛВК Sir 300 L'!J74</f>
        <v>2</v>
      </c>
      <c r="K74" s="233" t="s">
        <v>281</v>
      </c>
      <c r="L74" s="614">
        <f>'ЛВК Sir 300 L'!L74</f>
        <v>2200</v>
      </c>
      <c r="M74" s="596"/>
    </row>
    <row r="75" spans="1:13" ht="12.75" customHeight="1">
      <c r="A75" s="240">
        <v>20347</v>
      </c>
      <c r="B75" s="240" t="s">
        <v>7215</v>
      </c>
      <c r="C75" s="603" t="s">
        <v>2286</v>
      </c>
      <c r="D75" s="583" t="s">
        <v>2286</v>
      </c>
      <c r="E75" s="31" t="s">
        <v>281</v>
      </c>
      <c r="F75" s="232">
        <v>430</v>
      </c>
      <c r="G75" s="233">
        <v>315</v>
      </c>
      <c r="H75" s="232" t="s">
        <v>281</v>
      </c>
      <c r="I75" s="233" t="s">
        <v>281</v>
      </c>
      <c r="J75" s="477">
        <f>'ЛВК Sir 300 L'!J75</f>
        <v>2.1</v>
      </c>
      <c r="K75" s="233" t="s">
        <v>281</v>
      </c>
      <c r="L75" s="614">
        <f>'ЛВК Sir 300 L'!L75</f>
        <v>2310</v>
      </c>
      <c r="M75" s="596"/>
    </row>
    <row r="76" spans="1:13" ht="12.75" customHeight="1">
      <c r="A76" s="240">
        <v>20348</v>
      </c>
      <c r="B76" s="240" t="s">
        <v>7216</v>
      </c>
      <c r="C76" s="603" t="s">
        <v>2288</v>
      </c>
      <c r="D76" s="583" t="s">
        <v>2288</v>
      </c>
      <c r="E76" s="31" t="s">
        <v>281</v>
      </c>
      <c r="F76" s="232">
        <v>430</v>
      </c>
      <c r="G76" s="233">
        <v>340</v>
      </c>
      <c r="H76" s="232" t="s">
        <v>281</v>
      </c>
      <c r="I76" s="233" t="s">
        <v>281</v>
      </c>
      <c r="J76" s="477">
        <f>'ЛВК Sir 300 L'!J76</f>
        <v>2.2999999999999998</v>
      </c>
      <c r="K76" s="233" t="s">
        <v>281</v>
      </c>
      <c r="L76" s="614">
        <f>'ЛВК Sir 300 L'!L76</f>
        <v>2530</v>
      </c>
      <c r="M76" s="596"/>
    </row>
    <row r="77" spans="1:13" ht="12.75" customHeight="1">
      <c r="A77" s="240">
        <v>20340</v>
      </c>
      <c r="B77" s="240" t="s">
        <v>7217</v>
      </c>
      <c r="C77" s="603" t="s">
        <v>2290</v>
      </c>
      <c r="D77" s="583" t="s">
        <v>2290</v>
      </c>
      <c r="E77" s="31" t="s">
        <v>281</v>
      </c>
      <c r="F77" s="232">
        <v>430</v>
      </c>
      <c r="G77" s="233">
        <v>365</v>
      </c>
      <c r="H77" s="232" t="s">
        <v>281</v>
      </c>
      <c r="I77" s="233" t="s">
        <v>281</v>
      </c>
      <c r="J77" s="477">
        <f>'ЛВК Sir 300 L'!J77</f>
        <v>2.5</v>
      </c>
      <c r="K77" s="233" t="s">
        <v>281</v>
      </c>
      <c r="L77" s="614">
        <f>'ЛВК Sir 300 L'!L77</f>
        <v>2750</v>
      </c>
      <c r="M77" s="596"/>
    </row>
    <row r="78" spans="1:13" ht="12.75" customHeight="1">
      <c r="A78" s="240">
        <v>20349</v>
      </c>
      <c r="B78" s="240" t="s">
        <v>7218</v>
      </c>
      <c r="C78" s="603" t="s">
        <v>2292</v>
      </c>
      <c r="D78" s="583" t="s">
        <v>2292</v>
      </c>
      <c r="E78" s="31" t="s">
        <v>281</v>
      </c>
      <c r="F78" s="232">
        <v>430</v>
      </c>
      <c r="G78" s="233">
        <v>405</v>
      </c>
      <c r="H78" s="232" t="s">
        <v>281</v>
      </c>
      <c r="I78" s="233" t="s">
        <v>281</v>
      </c>
      <c r="J78" s="477">
        <f>'ЛВК Sir 300 L'!J78</f>
        <v>2.7</v>
      </c>
      <c r="K78" s="233" t="s">
        <v>281</v>
      </c>
      <c r="L78" s="614">
        <f>'ЛВК Sir 300 L'!L78</f>
        <v>2970</v>
      </c>
      <c r="M78" s="596"/>
    </row>
    <row r="79" spans="1:13" ht="12.75" customHeight="1">
      <c r="A79" s="240">
        <v>20341</v>
      </c>
      <c r="B79" s="240" t="s">
        <v>7219</v>
      </c>
      <c r="C79" s="603" t="s">
        <v>2294</v>
      </c>
      <c r="D79" s="583" t="s">
        <v>2294</v>
      </c>
      <c r="E79" s="31" t="s">
        <v>281</v>
      </c>
      <c r="F79" s="232">
        <v>430</v>
      </c>
      <c r="G79" s="233">
        <v>430</v>
      </c>
      <c r="H79" s="232" t="s">
        <v>281</v>
      </c>
      <c r="I79" s="233" t="s">
        <v>281</v>
      </c>
      <c r="J79" s="477">
        <f>'ЛВК Sir 300 L'!J79</f>
        <v>2.9</v>
      </c>
      <c r="K79" s="233" t="s">
        <v>281</v>
      </c>
      <c r="L79" s="614">
        <f>'ЛВК Sir 300 L'!L79</f>
        <v>3190</v>
      </c>
      <c r="M79" s="596"/>
    </row>
    <row r="80" spans="1:13" ht="12.75" customHeight="1">
      <c r="A80" s="240">
        <v>20342</v>
      </c>
      <c r="B80" s="240" t="s">
        <v>7220</v>
      </c>
      <c r="C80" s="603" t="s">
        <v>2296</v>
      </c>
      <c r="D80" s="583" t="s">
        <v>2296</v>
      </c>
      <c r="E80" s="31" t="s">
        <v>281</v>
      </c>
      <c r="F80" s="232">
        <v>430</v>
      </c>
      <c r="G80" s="233">
        <v>455</v>
      </c>
      <c r="H80" s="232" t="s">
        <v>281</v>
      </c>
      <c r="I80" s="233" t="s">
        <v>281</v>
      </c>
      <c r="J80" s="477">
        <f>'ЛВК Sir 300 L'!J80</f>
        <v>3.1</v>
      </c>
      <c r="K80" s="233" t="s">
        <v>281</v>
      </c>
      <c r="L80" s="614">
        <f>'ЛВК Sir 300 L'!L80</f>
        <v>3410</v>
      </c>
      <c r="M80" s="596"/>
    </row>
    <row r="81" spans="1:13" ht="12.75" customHeight="1">
      <c r="A81" s="240">
        <v>20343</v>
      </c>
      <c r="B81" s="240" t="s">
        <v>7221</v>
      </c>
      <c r="C81" s="603" t="s">
        <v>2298</v>
      </c>
      <c r="D81" s="583" t="s">
        <v>2298</v>
      </c>
      <c r="E81" s="31" t="s">
        <v>281</v>
      </c>
      <c r="F81" s="232">
        <v>430</v>
      </c>
      <c r="G81" s="233">
        <v>480</v>
      </c>
      <c r="H81" s="232" t="s">
        <v>281</v>
      </c>
      <c r="I81" s="233" t="s">
        <v>281</v>
      </c>
      <c r="J81" s="477">
        <f>'ЛВК Sir 300 L'!J81</f>
        <v>3.2</v>
      </c>
      <c r="K81" s="233" t="s">
        <v>281</v>
      </c>
      <c r="L81" s="614">
        <f>'ЛВК Sir 300 L'!L81</f>
        <v>3520</v>
      </c>
      <c r="M81" s="596"/>
    </row>
    <row r="82" spans="1:13" ht="12.75" customHeight="1" thickBot="1">
      <c r="A82" s="597">
        <v>20344</v>
      </c>
      <c r="B82" s="597" t="s">
        <v>7222</v>
      </c>
      <c r="C82" s="607" t="s">
        <v>2300</v>
      </c>
      <c r="D82" s="608" t="s">
        <v>2300</v>
      </c>
      <c r="E82" s="365" t="s">
        <v>281</v>
      </c>
      <c r="F82" s="426">
        <v>430</v>
      </c>
      <c r="G82" s="427">
        <v>505</v>
      </c>
      <c r="H82" s="426" t="s">
        <v>281</v>
      </c>
      <c r="I82" s="427" t="s">
        <v>281</v>
      </c>
      <c r="J82" s="513">
        <f>'ЛВК Sir 300 L'!J82</f>
        <v>3.4</v>
      </c>
      <c r="K82" s="427" t="s">
        <v>281</v>
      </c>
      <c r="L82" s="615">
        <f>'ЛВК Sir 300 L'!L82</f>
        <v>3740</v>
      </c>
      <c r="M82" s="596"/>
    </row>
    <row r="83" spans="1:13" ht="12.75" customHeight="1">
      <c r="A83" s="599" t="s">
        <v>2301</v>
      </c>
      <c r="B83" s="599" t="s">
        <v>7223</v>
      </c>
      <c r="C83" s="609" t="s">
        <v>568</v>
      </c>
      <c r="D83" s="610" t="s">
        <v>7240</v>
      </c>
      <c r="E83" s="363" t="s">
        <v>281</v>
      </c>
      <c r="F83" s="424">
        <v>430</v>
      </c>
      <c r="G83" s="425">
        <v>265</v>
      </c>
      <c r="H83" s="424" t="s">
        <v>281</v>
      </c>
      <c r="I83" s="425" t="s">
        <v>281</v>
      </c>
      <c r="J83" s="514">
        <f>'ЛВК Sir 300 L'!J83</f>
        <v>2.1</v>
      </c>
      <c r="K83" s="425" t="s">
        <v>281</v>
      </c>
      <c r="L83" s="616">
        <f>'ЛВК Sir 300 L'!L83</f>
        <v>2310</v>
      </c>
      <c r="M83" s="596"/>
    </row>
    <row r="84" spans="1:13" ht="12.75" customHeight="1">
      <c r="A84" s="240" t="s">
        <v>569</v>
      </c>
      <c r="B84" s="240" t="s">
        <v>7224</v>
      </c>
      <c r="C84" s="603" t="s">
        <v>570</v>
      </c>
      <c r="D84" s="583" t="s">
        <v>7241</v>
      </c>
      <c r="E84" s="31" t="s">
        <v>281</v>
      </c>
      <c r="F84" s="232">
        <v>430</v>
      </c>
      <c r="G84" s="233">
        <v>265</v>
      </c>
      <c r="H84" s="232" t="s">
        <v>281</v>
      </c>
      <c r="I84" s="233" t="s">
        <v>281</v>
      </c>
      <c r="J84" s="477">
        <f>'ЛВК Sir 300 L'!J84</f>
        <v>2.1</v>
      </c>
      <c r="K84" s="233" t="s">
        <v>281</v>
      </c>
      <c r="L84" s="614">
        <f>'ЛВК Sir 300 L'!L84</f>
        <v>2310</v>
      </c>
      <c r="M84" s="596"/>
    </row>
    <row r="85" spans="1:13" ht="12.75" customHeight="1">
      <c r="A85" s="240" t="s">
        <v>571</v>
      </c>
      <c r="B85" s="240" t="s">
        <v>7225</v>
      </c>
      <c r="C85" s="603" t="s">
        <v>8909</v>
      </c>
      <c r="D85" s="583" t="s">
        <v>7242</v>
      </c>
      <c r="E85" s="31" t="s">
        <v>281</v>
      </c>
      <c r="F85" s="232">
        <v>430</v>
      </c>
      <c r="G85" s="233">
        <v>290</v>
      </c>
      <c r="H85" s="232" t="s">
        <v>281</v>
      </c>
      <c r="I85" s="233" t="s">
        <v>281</v>
      </c>
      <c r="J85" s="477">
        <f>'ЛВК Sir 300 L'!J85</f>
        <v>2.2000000000000002</v>
      </c>
      <c r="K85" s="233" t="s">
        <v>281</v>
      </c>
      <c r="L85" s="614">
        <f>'ЛВК Sir 300 L'!L85</f>
        <v>2420</v>
      </c>
      <c r="M85" s="596"/>
    </row>
    <row r="86" spans="1:13" ht="12.75" customHeight="1">
      <c r="A86" s="240" t="s">
        <v>572</v>
      </c>
      <c r="B86" s="240" t="s">
        <v>7226</v>
      </c>
      <c r="C86" s="603" t="s">
        <v>8910</v>
      </c>
      <c r="D86" s="583" t="s">
        <v>7243</v>
      </c>
      <c r="E86" s="31" t="s">
        <v>281</v>
      </c>
      <c r="F86" s="232">
        <v>430</v>
      </c>
      <c r="G86" s="233">
        <v>315</v>
      </c>
      <c r="H86" s="232" t="s">
        <v>281</v>
      </c>
      <c r="I86" s="233" t="s">
        <v>281</v>
      </c>
      <c r="J86" s="477">
        <f>'ЛВК Sir 300 L'!J86</f>
        <v>2.4</v>
      </c>
      <c r="K86" s="233" t="s">
        <v>281</v>
      </c>
      <c r="L86" s="614">
        <f>'ЛВК Sir 300 L'!L86</f>
        <v>2640</v>
      </c>
      <c r="M86" s="596"/>
    </row>
    <row r="87" spans="1:13" ht="12.75" customHeight="1">
      <c r="A87" s="240" t="s">
        <v>573</v>
      </c>
      <c r="B87" s="240" t="s">
        <v>7227</v>
      </c>
      <c r="C87" s="603" t="s">
        <v>8911</v>
      </c>
      <c r="D87" s="583" t="s">
        <v>7244</v>
      </c>
      <c r="E87" s="31" t="s">
        <v>281</v>
      </c>
      <c r="F87" s="232">
        <v>430</v>
      </c>
      <c r="G87" s="233">
        <v>340</v>
      </c>
      <c r="H87" s="232" t="s">
        <v>281</v>
      </c>
      <c r="I87" s="233" t="s">
        <v>281</v>
      </c>
      <c r="J87" s="477">
        <f>'ЛВК Sir 300 L'!J87</f>
        <v>2.6</v>
      </c>
      <c r="K87" s="233" t="s">
        <v>281</v>
      </c>
      <c r="L87" s="614">
        <f>'ЛВК Sir 300 L'!L87</f>
        <v>2860</v>
      </c>
      <c r="M87" s="596"/>
    </row>
    <row r="88" spans="1:13" ht="12.75" customHeight="1">
      <c r="A88" s="240" t="s">
        <v>574</v>
      </c>
      <c r="B88" s="240" t="s">
        <v>7228</v>
      </c>
      <c r="C88" s="603" t="s">
        <v>8912</v>
      </c>
      <c r="D88" s="583" t="s">
        <v>7245</v>
      </c>
      <c r="E88" s="31" t="s">
        <v>281</v>
      </c>
      <c r="F88" s="232">
        <v>430</v>
      </c>
      <c r="G88" s="233">
        <v>365</v>
      </c>
      <c r="H88" s="232" t="s">
        <v>281</v>
      </c>
      <c r="I88" s="233" t="s">
        <v>281</v>
      </c>
      <c r="J88" s="477">
        <f>'ЛВК Sir 300 L'!J88</f>
        <v>2.8</v>
      </c>
      <c r="K88" s="233" t="s">
        <v>281</v>
      </c>
      <c r="L88" s="614">
        <f>'ЛВК Sir 300 L'!L88</f>
        <v>3080</v>
      </c>
      <c r="M88" s="596"/>
    </row>
    <row r="89" spans="1:13" ht="12.75" customHeight="1">
      <c r="A89" s="240" t="s">
        <v>575</v>
      </c>
      <c r="B89" s="240" t="s">
        <v>7229</v>
      </c>
      <c r="C89" s="603" t="s">
        <v>8913</v>
      </c>
      <c r="D89" s="583" t="s">
        <v>7246</v>
      </c>
      <c r="E89" s="31" t="s">
        <v>281</v>
      </c>
      <c r="F89" s="232">
        <v>430</v>
      </c>
      <c r="G89" s="233">
        <v>365</v>
      </c>
      <c r="H89" s="232" t="s">
        <v>281</v>
      </c>
      <c r="I89" s="233" t="s">
        <v>281</v>
      </c>
      <c r="J89" s="477">
        <f>'ЛВК Sir 300 L'!J89</f>
        <v>2.5</v>
      </c>
      <c r="K89" s="233" t="s">
        <v>281</v>
      </c>
      <c r="L89" s="614">
        <f>'ЛВК Sir 300 L'!L89</f>
        <v>2750</v>
      </c>
      <c r="M89" s="596"/>
    </row>
    <row r="90" spans="1:13" ht="12.75" customHeight="1">
      <c r="A90" s="240" t="s">
        <v>576</v>
      </c>
      <c r="B90" s="240" t="s">
        <v>7230</v>
      </c>
      <c r="C90" s="603" t="s">
        <v>8914</v>
      </c>
      <c r="D90" s="583" t="s">
        <v>7247</v>
      </c>
      <c r="E90" s="31" t="s">
        <v>281</v>
      </c>
      <c r="F90" s="232">
        <v>430</v>
      </c>
      <c r="G90" s="233">
        <v>405</v>
      </c>
      <c r="H90" s="232" t="s">
        <v>281</v>
      </c>
      <c r="I90" s="233" t="s">
        <v>281</v>
      </c>
      <c r="J90" s="477">
        <f>'ЛВК Sir 300 L'!J90</f>
        <v>3</v>
      </c>
      <c r="K90" s="233" t="s">
        <v>281</v>
      </c>
      <c r="L90" s="614">
        <f>'ЛВК Sir 300 L'!L90</f>
        <v>3300</v>
      </c>
      <c r="M90" s="596"/>
    </row>
    <row r="91" spans="1:13" ht="12.75" customHeight="1">
      <c r="A91" s="240" t="s">
        <v>577</v>
      </c>
      <c r="B91" s="240" t="s">
        <v>7231</v>
      </c>
      <c r="C91" s="603" t="s">
        <v>8915</v>
      </c>
      <c r="D91" s="583" t="s">
        <v>7248</v>
      </c>
      <c r="E91" s="31" t="s">
        <v>281</v>
      </c>
      <c r="F91" s="232">
        <v>430</v>
      </c>
      <c r="G91" s="233">
        <v>405</v>
      </c>
      <c r="H91" s="232" t="s">
        <v>281</v>
      </c>
      <c r="I91" s="233" t="s">
        <v>281</v>
      </c>
      <c r="J91" s="477">
        <f>'ЛВК Sir 300 L'!J91</f>
        <v>2.8</v>
      </c>
      <c r="K91" s="233" t="s">
        <v>281</v>
      </c>
      <c r="L91" s="614">
        <f>'ЛВК Sir 300 L'!L91</f>
        <v>3080</v>
      </c>
      <c r="M91" s="596"/>
    </row>
    <row r="92" spans="1:13" ht="12.75" customHeight="1">
      <c r="A92" s="240" t="s">
        <v>578</v>
      </c>
      <c r="B92" s="240" t="s">
        <v>7232</v>
      </c>
      <c r="C92" s="603" t="s">
        <v>8916</v>
      </c>
      <c r="D92" s="583" t="s">
        <v>7249</v>
      </c>
      <c r="E92" s="31" t="s">
        <v>281</v>
      </c>
      <c r="F92" s="232">
        <v>430</v>
      </c>
      <c r="G92" s="233">
        <v>430</v>
      </c>
      <c r="H92" s="232" t="s">
        <v>281</v>
      </c>
      <c r="I92" s="233" t="s">
        <v>281</v>
      </c>
      <c r="J92" s="477">
        <f>'ЛВК Sir 300 L'!J92</f>
        <v>3.2</v>
      </c>
      <c r="K92" s="233" t="s">
        <v>281</v>
      </c>
      <c r="L92" s="614">
        <f>'ЛВК Sir 300 L'!L92</f>
        <v>3520</v>
      </c>
      <c r="M92" s="596"/>
    </row>
    <row r="93" spans="1:13" ht="12.75" customHeight="1">
      <c r="A93" s="240" t="s">
        <v>579</v>
      </c>
      <c r="B93" s="240" t="s">
        <v>7233</v>
      </c>
      <c r="C93" s="603" t="s">
        <v>8917</v>
      </c>
      <c r="D93" s="583" t="s">
        <v>7250</v>
      </c>
      <c r="E93" s="31" t="s">
        <v>281</v>
      </c>
      <c r="F93" s="232">
        <v>430</v>
      </c>
      <c r="G93" s="233">
        <v>430</v>
      </c>
      <c r="H93" s="232" t="s">
        <v>281</v>
      </c>
      <c r="I93" s="233" t="s">
        <v>281</v>
      </c>
      <c r="J93" s="477">
        <f>'ЛВК Sir 300 L'!J93</f>
        <v>3</v>
      </c>
      <c r="K93" s="233" t="s">
        <v>281</v>
      </c>
      <c r="L93" s="614">
        <f>'ЛВК Sir 300 L'!L93</f>
        <v>3300</v>
      </c>
      <c r="M93" s="596"/>
    </row>
    <row r="94" spans="1:13" ht="12.75" customHeight="1">
      <c r="A94" s="240" t="s">
        <v>580</v>
      </c>
      <c r="B94" s="240" t="s">
        <v>7234</v>
      </c>
      <c r="C94" s="603" t="s">
        <v>8918</v>
      </c>
      <c r="D94" s="583" t="s">
        <v>7251</v>
      </c>
      <c r="E94" s="31" t="s">
        <v>281</v>
      </c>
      <c r="F94" s="232">
        <v>430</v>
      </c>
      <c r="G94" s="233">
        <v>455</v>
      </c>
      <c r="H94" s="232" t="s">
        <v>281</v>
      </c>
      <c r="I94" s="233" t="s">
        <v>281</v>
      </c>
      <c r="J94" s="477">
        <f>'ЛВК Sir 300 L'!J94</f>
        <v>3.4</v>
      </c>
      <c r="K94" s="233" t="s">
        <v>281</v>
      </c>
      <c r="L94" s="614">
        <f>'ЛВК Sir 300 L'!L94</f>
        <v>3740</v>
      </c>
      <c r="M94" s="596"/>
    </row>
    <row r="95" spans="1:13" ht="12.75" customHeight="1">
      <c r="A95" s="240" t="s">
        <v>581</v>
      </c>
      <c r="B95" s="240" t="s">
        <v>7235</v>
      </c>
      <c r="C95" s="603" t="s">
        <v>8919</v>
      </c>
      <c r="D95" s="583" t="s">
        <v>7252</v>
      </c>
      <c r="E95" s="31" t="s">
        <v>281</v>
      </c>
      <c r="F95" s="232">
        <v>430</v>
      </c>
      <c r="G95" s="233">
        <v>455</v>
      </c>
      <c r="H95" s="232" t="s">
        <v>281</v>
      </c>
      <c r="I95" s="233" t="s">
        <v>281</v>
      </c>
      <c r="J95" s="477">
        <f>'ЛВК Sir 300 L'!J95</f>
        <v>3.1</v>
      </c>
      <c r="K95" s="233" t="s">
        <v>281</v>
      </c>
      <c r="L95" s="614">
        <f>'ЛВК Sir 300 L'!L95</f>
        <v>3410</v>
      </c>
      <c r="M95" s="596"/>
    </row>
    <row r="96" spans="1:13" ht="12.75" customHeight="1">
      <c r="A96" s="240" t="s">
        <v>582</v>
      </c>
      <c r="B96" s="240" t="s">
        <v>7236</v>
      </c>
      <c r="C96" s="603" t="s">
        <v>8920</v>
      </c>
      <c r="D96" s="583" t="s">
        <v>7253</v>
      </c>
      <c r="E96" s="31" t="s">
        <v>281</v>
      </c>
      <c r="F96" s="232">
        <v>430</v>
      </c>
      <c r="G96" s="233">
        <v>480</v>
      </c>
      <c r="H96" s="232" t="s">
        <v>281</v>
      </c>
      <c r="I96" s="233" t="s">
        <v>281</v>
      </c>
      <c r="J96" s="477">
        <f>'ЛВК Sir 300 L'!J96</f>
        <v>3.5</v>
      </c>
      <c r="K96" s="233" t="s">
        <v>281</v>
      </c>
      <c r="L96" s="614">
        <f>'ЛВК Sir 300 L'!L96</f>
        <v>3850</v>
      </c>
      <c r="M96" s="596"/>
    </row>
    <row r="97" spans="1:13" ht="12.75" customHeight="1">
      <c r="A97" s="240" t="s">
        <v>583</v>
      </c>
      <c r="B97" s="240" t="s">
        <v>7237</v>
      </c>
      <c r="C97" s="603" t="s">
        <v>8921</v>
      </c>
      <c r="D97" s="583" t="s">
        <v>7254</v>
      </c>
      <c r="E97" s="31" t="s">
        <v>281</v>
      </c>
      <c r="F97" s="232">
        <v>430</v>
      </c>
      <c r="G97" s="233">
        <v>480</v>
      </c>
      <c r="H97" s="232" t="s">
        <v>281</v>
      </c>
      <c r="I97" s="233" t="s">
        <v>281</v>
      </c>
      <c r="J97" s="477">
        <f>'ЛВК Sir 300 L'!J97</f>
        <v>3.3</v>
      </c>
      <c r="K97" s="233" t="s">
        <v>281</v>
      </c>
      <c r="L97" s="614">
        <f>'ЛВК Sir 300 L'!L97</f>
        <v>3630</v>
      </c>
      <c r="M97" s="596"/>
    </row>
    <row r="98" spans="1:13" ht="12.75" customHeight="1">
      <c r="A98" s="240" t="s">
        <v>584</v>
      </c>
      <c r="B98" s="240" t="s">
        <v>7238</v>
      </c>
      <c r="C98" s="603" t="s">
        <v>8922</v>
      </c>
      <c r="D98" s="583" t="s">
        <v>7255</v>
      </c>
      <c r="E98" s="31" t="s">
        <v>281</v>
      </c>
      <c r="F98" s="232">
        <v>430</v>
      </c>
      <c r="G98" s="233">
        <v>505</v>
      </c>
      <c r="H98" s="232" t="s">
        <v>281</v>
      </c>
      <c r="I98" s="233" t="s">
        <v>281</v>
      </c>
      <c r="J98" s="477">
        <f>'ЛВК Sir 300 L'!J98</f>
        <v>3.7</v>
      </c>
      <c r="K98" s="233" t="s">
        <v>281</v>
      </c>
      <c r="L98" s="614">
        <f>'ЛВК Sir 300 L'!L98</f>
        <v>4070</v>
      </c>
      <c r="M98" s="596"/>
    </row>
    <row r="99" spans="1:13" ht="12.75" customHeight="1">
      <c r="A99" s="240" t="s">
        <v>585</v>
      </c>
      <c r="B99" s="240" t="s">
        <v>7239</v>
      </c>
      <c r="C99" s="603" t="s">
        <v>8923</v>
      </c>
      <c r="D99" s="583" t="s">
        <v>7256</v>
      </c>
      <c r="E99" s="31" t="s">
        <v>281</v>
      </c>
      <c r="F99" s="232">
        <v>430</v>
      </c>
      <c r="G99" s="233">
        <v>505</v>
      </c>
      <c r="H99" s="232" t="s">
        <v>281</v>
      </c>
      <c r="I99" s="233" t="s">
        <v>281</v>
      </c>
      <c r="J99" s="477">
        <f>'ЛВК Sir 300 L'!J99</f>
        <v>3.5</v>
      </c>
      <c r="K99" s="233" t="s">
        <v>281</v>
      </c>
      <c r="L99" s="614">
        <f>'ЛВК Sir 300 L'!L99</f>
        <v>3850</v>
      </c>
      <c r="M99" s="596"/>
    </row>
    <row r="100" spans="1:13" ht="12.75" customHeight="1">
      <c r="A100" s="892" t="s">
        <v>9005</v>
      </c>
      <c r="B100" s="892"/>
      <c r="C100" s="892"/>
      <c r="D100" s="892"/>
      <c r="E100" s="892"/>
      <c r="F100" s="892"/>
      <c r="G100" s="892"/>
      <c r="H100" s="892"/>
      <c r="I100" s="892"/>
      <c r="J100" s="892"/>
      <c r="K100" s="892"/>
      <c r="L100" s="892"/>
    </row>
    <row r="101" spans="1:13" ht="12.75" customHeight="1">
      <c r="A101" s="240">
        <v>80335</v>
      </c>
      <c r="B101" s="240" t="s">
        <v>9291</v>
      </c>
      <c r="C101" s="603" t="s">
        <v>586</v>
      </c>
      <c r="D101" s="583" t="s">
        <v>9307</v>
      </c>
      <c r="E101" s="31">
        <v>500</v>
      </c>
      <c r="F101" s="232" t="s">
        <v>479</v>
      </c>
      <c r="G101" s="233">
        <v>600</v>
      </c>
      <c r="H101" s="232" t="s">
        <v>281</v>
      </c>
      <c r="I101" s="263" t="s">
        <v>3876</v>
      </c>
      <c r="J101" s="477">
        <v>110</v>
      </c>
      <c r="K101" s="233">
        <v>8</v>
      </c>
      <c r="L101" s="567">
        <v>8574</v>
      </c>
    </row>
    <row r="102" spans="1:13" ht="12.75" customHeight="1">
      <c r="A102" s="240">
        <v>20335</v>
      </c>
      <c r="B102" s="240" t="s">
        <v>9289</v>
      </c>
      <c r="C102" s="603" t="s">
        <v>912</v>
      </c>
      <c r="D102" s="583" t="s">
        <v>7259</v>
      </c>
      <c r="E102" s="31">
        <v>500</v>
      </c>
      <c r="F102" s="232" t="s">
        <v>479</v>
      </c>
      <c r="G102" s="233">
        <v>600</v>
      </c>
      <c r="H102" s="232" t="s">
        <v>281</v>
      </c>
      <c r="I102" s="263" t="s">
        <v>3876</v>
      </c>
      <c r="J102" s="477">
        <v>106</v>
      </c>
      <c r="K102" s="233">
        <v>8</v>
      </c>
      <c r="L102" s="567">
        <v>7455</v>
      </c>
    </row>
    <row r="103" spans="1:13" ht="12.75" customHeight="1">
      <c r="A103" s="240">
        <v>20337</v>
      </c>
      <c r="B103" s="240" t="s">
        <v>6926</v>
      </c>
      <c r="C103" s="603" t="s">
        <v>910</v>
      </c>
      <c r="D103" s="583" t="s">
        <v>6931</v>
      </c>
      <c r="E103" s="31">
        <v>500</v>
      </c>
      <c r="F103" s="232">
        <v>460</v>
      </c>
      <c r="G103" s="233">
        <v>500</v>
      </c>
      <c r="H103" s="232" t="s">
        <v>281</v>
      </c>
      <c r="I103" s="263" t="s">
        <v>3876</v>
      </c>
      <c r="J103" s="477">
        <v>120</v>
      </c>
      <c r="K103" s="233">
        <v>8</v>
      </c>
      <c r="L103" s="567">
        <v>4836</v>
      </c>
    </row>
    <row r="104" spans="1:13" ht="12.75" customHeight="1">
      <c r="A104" s="240">
        <v>20338</v>
      </c>
      <c r="B104" s="240" t="s">
        <v>6927</v>
      </c>
      <c r="C104" s="603" t="s">
        <v>911</v>
      </c>
      <c r="D104" s="583" t="s">
        <v>6932</v>
      </c>
      <c r="E104" s="31">
        <v>500</v>
      </c>
      <c r="F104" s="232">
        <v>460</v>
      </c>
      <c r="G104" s="233">
        <v>500</v>
      </c>
      <c r="H104" s="232" t="s">
        <v>281</v>
      </c>
      <c r="I104" s="263" t="s">
        <v>3876</v>
      </c>
      <c r="J104" s="477">
        <v>156</v>
      </c>
      <c r="K104" s="233">
        <v>8</v>
      </c>
      <c r="L104" s="567">
        <v>7442</v>
      </c>
    </row>
    <row r="105" spans="1:13" ht="12.75" customHeight="1">
      <c r="A105" s="240">
        <v>20334</v>
      </c>
      <c r="B105" s="240" t="s">
        <v>9288</v>
      </c>
      <c r="C105" s="603" t="s">
        <v>913</v>
      </c>
      <c r="D105" s="583" t="s">
        <v>10974</v>
      </c>
      <c r="E105" s="31">
        <v>500</v>
      </c>
      <c r="F105" s="232" t="s">
        <v>479</v>
      </c>
      <c r="G105" s="233">
        <v>980</v>
      </c>
      <c r="H105" s="232" t="s">
        <v>281</v>
      </c>
      <c r="I105" s="263" t="s">
        <v>3876</v>
      </c>
      <c r="J105" s="477">
        <v>270</v>
      </c>
      <c r="K105" s="233">
        <v>4</v>
      </c>
      <c r="L105" s="567">
        <v>16164</v>
      </c>
    </row>
    <row r="106" spans="1:13" ht="12.75" customHeight="1">
      <c r="A106" s="240">
        <v>80334</v>
      </c>
      <c r="B106" s="240" t="s">
        <v>9290</v>
      </c>
      <c r="C106" s="603" t="s">
        <v>589</v>
      </c>
      <c r="D106" s="583" t="s">
        <v>9306</v>
      </c>
      <c r="E106" s="31">
        <v>500</v>
      </c>
      <c r="F106" s="232" t="s">
        <v>479</v>
      </c>
      <c r="G106" s="233">
        <v>980</v>
      </c>
      <c r="H106" s="232" t="s">
        <v>281</v>
      </c>
      <c r="I106" s="263" t="s">
        <v>3876</v>
      </c>
      <c r="J106" s="477">
        <v>270.5</v>
      </c>
      <c r="K106" s="233">
        <v>4</v>
      </c>
      <c r="L106" s="567">
        <v>18589</v>
      </c>
    </row>
    <row r="107" spans="1:13" ht="12.75" customHeight="1">
      <c r="A107" s="240">
        <v>603505</v>
      </c>
      <c r="B107" s="240">
        <v>4430030</v>
      </c>
      <c r="C107" s="603" t="s">
        <v>486</v>
      </c>
      <c r="D107" s="583" t="s">
        <v>486</v>
      </c>
      <c r="E107" s="31">
        <v>340</v>
      </c>
      <c r="F107" s="232">
        <v>280</v>
      </c>
      <c r="G107" s="233">
        <v>150</v>
      </c>
      <c r="H107" s="232" t="s">
        <v>281</v>
      </c>
      <c r="I107" s="233" t="s">
        <v>281</v>
      </c>
      <c r="J107" s="477">
        <v>2.2999999999999998</v>
      </c>
      <c r="K107" s="233" t="s">
        <v>281</v>
      </c>
      <c r="L107" s="567">
        <v>3080</v>
      </c>
    </row>
    <row r="108" spans="1:13" ht="12.75" customHeight="1">
      <c r="A108" s="892" t="s">
        <v>590</v>
      </c>
      <c r="B108" s="892"/>
      <c r="C108" s="892"/>
      <c r="D108" s="892"/>
      <c r="E108" s="892"/>
      <c r="F108" s="892"/>
      <c r="G108" s="892"/>
      <c r="H108" s="892"/>
      <c r="I108" s="892"/>
      <c r="J108" s="892"/>
      <c r="K108" s="892"/>
      <c r="L108" s="892"/>
    </row>
    <row r="109" spans="1:13" ht="12.75" customHeight="1">
      <c r="A109" s="240"/>
      <c r="B109" s="232" t="s">
        <v>281</v>
      </c>
      <c r="C109" s="603" t="s">
        <v>8675</v>
      </c>
      <c r="D109" s="482" t="s">
        <v>8678</v>
      </c>
      <c r="E109" s="31" t="s">
        <v>281</v>
      </c>
      <c r="F109" s="228" t="s">
        <v>281</v>
      </c>
      <c r="G109" s="228" t="s">
        <v>281</v>
      </c>
      <c r="H109" s="228" t="s">
        <v>281</v>
      </c>
      <c r="I109" s="228" t="s">
        <v>281</v>
      </c>
      <c r="J109" s="228" t="s">
        <v>281</v>
      </c>
      <c r="K109" s="228" t="s">
        <v>281</v>
      </c>
      <c r="L109" s="446">
        <v>2705</v>
      </c>
    </row>
    <row r="110" spans="1:13" ht="12.75" customHeight="1">
      <c r="A110" s="240"/>
      <c r="B110" s="232" t="s">
        <v>281</v>
      </c>
      <c r="C110" s="603" t="s">
        <v>1490</v>
      </c>
      <c r="D110" s="482" t="s">
        <v>8991</v>
      </c>
      <c r="E110" s="31" t="s">
        <v>281</v>
      </c>
      <c r="F110" s="228" t="s">
        <v>281</v>
      </c>
      <c r="G110" s="228" t="s">
        <v>281</v>
      </c>
      <c r="H110" s="228" t="s">
        <v>281</v>
      </c>
      <c r="I110" s="228" t="s">
        <v>281</v>
      </c>
      <c r="J110" s="228" t="s">
        <v>281</v>
      </c>
      <c r="K110" s="228" t="s">
        <v>281</v>
      </c>
      <c r="L110" s="446">
        <v>3815</v>
      </c>
    </row>
    <row r="111" spans="1:13" ht="12.75" customHeight="1">
      <c r="A111" s="240"/>
      <c r="B111" s="232" t="s">
        <v>281</v>
      </c>
      <c r="C111" s="603" t="s">
        <v>9536</v>
      </c>
      <c r="D111" s="482" t="s">
        <v>9537</v>
      </c>
      <c r="E111" s="31" t="s">
        <v>281</v>
      </c>
      <c r="F111" s="228" t="s">
        <v>281</v>
      </c>
      <c r="G111" s="228" t="s">
        <v>281</v>
      </c>
      <c r="H111" s="228" t="s">
        <v>281</v>
      </c>
      <c r="I111" s="228" t="s">
        <v>281</v>
      </c>
      <c r="J111" s="228" t="s">
        <v>281</v>
      </c>
      <c r="K111" s="228" t="s">
        <v>281</v>
      </c>
      <c r="L111" s="481">
        <v>4588</v>
      </c>
    </row>
    <row r="112" spans="1:13" ht="12.75" customHeight="1">
      <c r="A112" s="240"/>
      <c r="B112" s="232" t="s">
        <v>281</v>
      </c>
      <c r="C112" s="603" t="s">
        <v>488</v>
      </c>
      <c r="D112" s="482" t="s">
        <v>8994</v>
      </c>
      <c r="E112" s="31" t="s">
        <v>281</v>
      </c>
      <c r="F112" s="228" t="s">
        <v>281</v>
      </c>
      <c r="G112" s="228" t="s">
        <v>281</v>
      </c>
      <c r="H112" s="228" t="s">
        <v>281</v>
      </c>
      <c r="I112" s="228" t="s">
        <v>281</v>
      </c>
      <c r="J112" s="228" t="s">
        <v>281</v>
      </c>
      <c r="K112" s="228" t="s">
        <v>281</v>
      </c>
      <c r="L112" s="446">
        <v>4785</v>
      </c>
    </row>
    <row r="113" spans="1:13" ht="12.75" customHeight="1">
      <c r="A113" s="240"/>
      <c r="B113" s="232" t="s">
        <v>281</v>
      </c>
      <c r="C113" s="603" t="s">
        <v>9542</v>
      </c>
      <c r="D113" s="482" t="s">
        <v>9543</v>
      </c>
      <c r="E113" s="31" t="s">
        <v>281</v>
      </c>
      <c r="F113" s="228" t="s">
        <v>281</v>
      </c>
      <c r="G113" s="228" t="s">
        <v>281</v>
      </c>
      <c r="H113" s="228" t="s">
        <v>281</v>
      </c>
      <c r="I113" s="228" t="s">
        <v>281</v>
      </c>
      <c r="J113" s="228" t="s">
        <v>281</v>
      </c>
      <c r="K113" s="228" t="s">
        <v>281</v>
      </c>
      <c r="L113" s="446">
        <v>3025</v>
      </c>
    </row>
    <row r="114" spans="1:13" ht="12.75" customHeight="1">
      <c r="A114" s="854" t="s">
        <v>9006</v>
      </c>
      <c r="B114" s="854"/>
      <c r="C114" s="854"/>
      <c r="D114" s="854"/>
      <c r="E114" s="854"/>
      <c r="F114" s="854"/>
      <c r="G114" s="854"/>
      <c r="H114" s="854"/>
      <c r="I114" s="854"/>
      <c r="J114" s="854"/>
      <c r="K114" s="854"/>
      <c r="L114" s="854"/>
    </row>
    <row r="115" spans="1:13" ht="12.75" customHeight="1">
      <c r="A115" s="240" t="s">
        <v>591</v>
      </c>
      <c r="B115" s="240" t="s">
        <v>7380</v>
      </c>
      <c r="C115" s="603" t="s">
        <v>593</v>
      </c>
      <c r="D115" s="583" t="s">
        <v>5140</v>
      </c>
      <c r="E115" s="31">
        <v>500</v>
      </c>
      <c r="F115" s="233">
        <v>417</v>
      </c>
      <c r="G115" s="236">
        <v>36</v>
      </c>
      <c r="H115" s="233" t="s">
        <v>281</v>
      </c>
      <c r="I115" s="263" t="s">
        <v>3537</v>
      </c>
      <c r="J115" s="477">
        <v>25.2</v>
      </c>
      <c r="K115" s="232">
        <v>50</v>
      </c>
      <c r="L115" s="567">
        <v>4415</v>
      </c>
    </row>
    <row r="116" spans="1:13" ht="12.75" customHeight="1">
      <c r="A116" s="240" t="s">
        <v>9308</v>
      </c>
      <c r="B116" s="240" t="s">
        <v>9321</v>
      </c>
      <c r="C116" s="611" t="s">
        <v>594</v>
      </c>
      <c r="D116" s="470" t="s">
        <v>5138</v>
      </c>
      <c r="E116" s="31">
        <v>1000</v>
      </c>
      <c r="F116" s="233">
        <v>417</v>
      </c>
      <c r="G116" s="236">
        <v>36</v>
      </c>
      <c r="H116" s="233" t="s">
        <v>281</v>
      </c>
      <c r="I116" s="263" t="s">
        <v>301</v>
      </c>
      <c r="J116" s="477">
        <v>11.5</v>
      </c>
      <c r="K116" s="232">
        <v>75</v>
      </c>
      <c r="L116" s="567">
        <v>3278</v>
      </c>
    </row>
    <row r="117" spans="1:13" ht="12.75" customHeight="1">
      <c r="A117" s="240" t="s">
        <v>9309</v>
      </c>
      <c r="B117" s="240" t="s">
        <v>9322</v>
      </c>
      <c r="C117" s="611" t="s">
        <v>595</v>
      </c>
      <c r="D117" s="470" t="s">
        <v>5139</v>
      </c>
      <c r="E117" s="31">
        <v>500</v>
      </c>
      <c r="F117" s="233">
        <v>417</v>
      </c>
      <c r="G117" s="236">
        <v>36</v>
      </c>
      <c r="H117" s="233" t="s">
        <v>281</v>
      </c>
      <c r="I117" s="263" t="s">
        <v>301</v>
      </c>
      <c r="J117" s="477">
        <v>6.3</v>
      </c>
      <c r="K117" s="232">
        <v>150</v>
      </c>
      <c r="L117" s="567">
        <v>1796</v>
      </c>
    </row>
    <row r="118" spans="1:13" ht="15" customHeight="1">
      <c r="A118" s="240" t="s">
        <v>9268</v>
      </c>
      <c r="B118" s="240" t="s">
        <v>9270</v>
      </c>
      <c r="C118" s="611" t="s">
        <v>596</v>
      </c>
      <c r="D118" s="470" t="s">
        <v>9034</v>
      </c>
      <c r="E118" s="31">
        <v>1000</v>
      </c>
      <c r="F118" s="233">
        <v>417</v>
      </c>
      <c r="G118" s="236">
        <v>36</v>
      </c>
      <c r="H118" s="233" t="s">
        <v>281</v>
      </c>
      <c r="I118" s="263" t="s">
        <v>2399</v>
      </c>
      <c r="J118" s="477">
        <v>18.8</v>
      </c>
      <c r="K118" s="232">
        <v>75</v>
      </c>
      <c r="L118" s="567">
        <v>5358</v>
      </c>
    </row>
    <row r="119" spans="1:13" s="352" customFormat="1" ht="15" customHeight="1">
      <c r="A119" s="240" t="s">
        <v>9269</v>
      </c>
      <c r="B119" s="240" t="s">
        <v>9271</v>
      </c>
      <c r="C119" s="611" t="s">
        <v>597</v>
      </c>
      <c r="D119" s="470" t="s">
        <v>9035</v>
      </c>
      <c r="E119" s="31">
        <v>500</v>
      </c>
      <c r="F119" s="233">
        <v>417</v>
      </c>
      <c r="G119" s="236">
        <v>36</v>
      </c>
      <c r="H119" s="233" t="s">
        <v>281</v>
      </c>
      <c r="I119" s="263" t="s">
        <v>2399</v>
      </c>
      <c r="J119" s="477">
        <v>11</v>
      </c>
      <c r="K119" s="232">
        <v>150</v>
      </c>
      <c r="L119" s="567">
        <v>3135</v>
      </c>
      <c r="M119" s="353"/>
    </row>
    <row r="120" spans="1:13" ht="15" customHeight="1">
      <c r="A120" s="578"/>
      <c r="B120" s="578"/>
      <c r="C120" s="28"/>
      <c r="D120" s="28"/>
      <c r="E120" s="10"/>
      <c r="F120" s="13"/>
      <c r="G120" s="13"/>
      <c r="H120" s="13"/>
      <c r="I120" s="13"/>
      <c r="J120" s="13"/>
      <c r="K120" s="10"/>
      <c r="L120" s="435"/>
    </row>
    <row r="121" spans="1:13" s="352" customFormat="1" ht="15" customHeight="1">
      <c r="C121" s="593"/>
      <c r="D121" s="593"/>
      <c r="E121" s="30"/>
      <c r="F121" s="30"/>
      <c r="G121" s="30"/>
      <c r="H121" s="30"/>
      <c r="I121" s="30"/>
      <c r="J121" s="30"/>
      <c r="K121" s="30"/>
      <c r="L121" s="30"/>
    </row>
    <row r="122" spans="1:13" ht="15" customHeight="1">
      <c r="A122" s="578"/>
      <c r="B122" s="578"/>
      <c r="C122" s="475"/>
      <c r="D122" s="475"/>
      <c r="E122" s="435"/>
      <c r="F122" s="435"/>
      <c r="G122" s="435"/>
      <c r="H122" s="435"/>
      <c r="I122" s="435"/>
      <c r="J122" s="435"/>
      <c r="K122" s="435"/>
      <c r="L122" s="435"/>
    </row>
    <row r="123" spans="1:13" ht="15" customHeight="1">
      <c r="A123" s="435"/>
      <c r="B123" s="435"/>
      <c r="C123" s="475"/>
      <c r="D123" s="475"/>
      <c r="E123" s="14"/>
      <c r="F123" s="435"/>
      <c r="G123" s="435"/>
      <c r="H123" s="435"/>
      <c r="I123" s="435"/>
      <c r="J123" s="435"/>
      <c r="K123" s="14"/>
      <c r="L123" s="435"/>
    </row>
  </sheetData>
  <mergeCells count="7">
    <mergeCell ref="A114:L114"/>
    <mergeCell ref="A2:L2"/>
    <mergeCell ref="A13:L13"/>
    <mergeCell ref="A62:L62"/>
    <mergeCell ref="A72:L72"/>
    <mergeCell ref="A100:L100"/>
    <mergeCell ref="A108:L108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1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>
    <tabColor rgb="FFE6B8AF"/>
    <pageSetUpPr fitToPage="1"/>
  </sheetPr>
  <dimension ref="A1:M89"/>
  <sheetViews>
    <sheetView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1794</v>
      </c>
      <c r="J1" s="49" t="s">
        <v>256</v>
      </c>
      <c r="K1" s="51" t="s">
        <v>257</v>
      </c>
      <c r="L1" s="51" t="s">
        <v>8698</v>
      </c>
      <c r="M1" s="772"/>
    </row>
    <row r="2" spans="1:13" ht="12.75" customHeight="1">
      <c r="A2" s="849" t="s">
        <v>5660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772"/>
    </row>
    <row r="3" spans="1:13" s="518" customFormat="1" ht="12.75" customHeight="1">
      <c r="A3" s="37" t="s">
        <v>378</v>
      </c>
      <c r="B3" s="23" t="s">
        <v>4699</v>
      </c>
      <c r="C3" s="434" t="s">
        <v>1796</v>
      </c>
      <c r="D3" s="482" t="s">
        <v>4908</v>
      </c>
      <c r="E3" s="31">
        <v>1000</v>
      </c>
      <c r="F3" s="23" t="s">
        <v>305</v>
      </c>
      <c r="G3" s="23" t="s">
        <v>1797</v>
      </c>
      <c r="H3" s="23" t="s">
        <v>1798</v>
      </c>
      <c r="I3" s="266" t="s">
        <v>1799</v>
      </c>
      <c r="J3" s="477">
        <v>26.2</v>
      </c>
      <c r="K3" s="264">
        <v>48</v>
      </c>
      <c r="L3" s="446">
        <v>2000</v>
      </c>
      <c r="M3" s="59"/>
    </row>
    <row r="4" spans="1:13" s="518" customFormat="1" ht="12.75" customHeight="1">
      <c r="A4" s="838" t="s">
        <v>1800</v>
      </c>
      <c r="B4" s="23" t="s">
        <v>4700</v>
      </c>
      <c r="C4" s="434" t="s">
        <v>1801</v>
      </c>
      <c r="D4" s="482" t="s">
        <v>4909</v>
      </c>
      <c r="E4" s="31">
        <v>1000</v>
      </c>
      <c r="F4" s="23" t="s">
        <v>305</v>
      </c>
      <c r="G4" s="23" t="s">
        <v>1802</v>
      </c>
      <c r="H4" s="23" t="s">
        <v>306</v>
      </c>
      <c r="I4" s="266" t="s">
        <v>1799</v>
      </c>
      <c r="J4" s="477">
        <v>30.1</v>
      </c>
      <c r="K4" s="264">
        <v>48</v>
      </c>
      <c r="L4" s="446">
        <v>2024</v>
      </c>
      <c r="M4" s="839"/>
    </row>
    <row r="5" spans="1:13" s="518" customFormat="1" ht="12.75" customHeight="1">
      <c r="A5" s="23" t="s">
        <v>1803</v>
      </c>
      <c r="B5" s="23" t="s">
        <v>4701</v>
      </c>
      <c r="C5" s="434" t="s">
        <v>1804</v>
      </c>
      <c r="D5" s="482" t="s">
        <v>4910</v>
      </c>
      <c r="E5" s="31">
        <v>1000</v>
      </c>
      <c r="F5" s="23" t="s">
        <v>305</v>
      </c>
      <c r="G5" s="23" t="s">
        <v>319</v>
      </c>
      <c r="H5" s="23" t="s">
        <v>1805</v>
      </c>
      <c r="I5" s="266" t="s">
        <v>1799</v>
      </c>
      <c r="J5" s="477">
        <v>33.1</v>
      </c>
      <c r="K5" s="264">
        <v>36</v>
      </c>
      <c r="L5" s="446">
        <v>2048</v>
      </c>
      <c r="M5" s="839"/>
    </row>
    <row r="6" spans="1:13" s="518" customFormat="1" ht="12.75" customHeight="1">
      <c r="A6" s="23" t="s">
        <v>1806</v>
      </c>
      <c r="B6" s="23" t="s">
        <v>4702</v>
      </c>
      <c r="C6" s="434" t="s">
        <v>1807</v>
      </c>
      <c r="D6" s="482" t="s">
        <v>4911</v>
      </c>
      <c r="E6" s="31">
        <v>1000</v>
      </c>
      <c r="F6" s="23" t="s">
        <v>305</v>
      </c>
      <c r="G6" s="23" t="s">
        <v>330</v>
      </c>
      <c r="H6" s="23" t="s">
        <v>1808</v>
      </c>
      <c r="I6" s="266" t="s">
        <v>1799</v>
      </c>
      <c r="J6" s="477">
        <v>36.9</v>
      </c>
      <c r="K6" s="264">
        <v>30</v>
      </c>
      <c r="L6" s="446">
        <v>2095</v>
      </c>
      <c r="M6" s="839"/>
    </row>
    <row r="7" spans="1:13" s="518" customFormat="1" ht="12.75" customHeight="1">
      <c r="A7" s="23" t="s">
        <v>1809</v>
      </c>
      <c r="B7" s="23" t="s">
        <v>4703</v>
      </c>
      <c r="C7" s="434" t="s">
        <v>1810</v>
      </c>
      <c r="D7" s="482" t="s">
        <v>4912</v>
      </c>
      <c r="E7" s="31">
        <v>1000</v>
      </c>
      <c r="F7" s="23" t="s">
        <v>305</v>
      </c>
      <c r="G7" s="38" t="s">
        <v>1811</v>
      </c>
      <c r="H7" s="23" t="s">
        <v>1812</v>
      </c>
      <c r="I7" s="266" t="s">
        <v>1799</v>
      </c>
      <c r="J7" s="477">
        <v>40.799999999999997</v>
      </c>
      <c r="K7" s="264">
        <v>30</v>
      </c>
      <c r="L7" s="446">
        <v>2214</v>
      </c>
      <c r="M7" s="59"/>
    </row>
    <row r="8" spans="1:13" s="518" customFormat="1" ht="12.75" customHeight="1">
      <c r="A8" s="23" t="s">
        <v>1813</v>
      </c>
      <c r="B8" s="23" t="s">
        <v>4704</v>
      </c>
      <c r="C8" s="434" t="s">
        <v>1814</v>
      </c>
      <c r="D8" s="482" t="s">
        <v>4913</v>
      </c>
      <c r="E8" s="31">
        <v>1000</v>
      </c>
      <c r="F8" s="23" t="s">
        <v>305</v>
      </c>
      <c r="G8" s="23" t="s">
        <v>1815</v>
      </c>
      <c r="H8" s="23" t="s">
        <v>1816</v>
      </c>
      <c r="I8" s="266" t="s">
        <v>1799</v>
      </c>
      <c r="J8" s="477">
        <v>44.5</v>
      </c>
      <c r="K8" s="264">
        <v>24</v>
      </c>
      <c r="L8" s="446">
        <v>2256</v>
      </c>
      <c r="M8" s="839"/>
    </row>
    <row r="9" spans="1:13" s="518" customFormat="1" ht="12.75" customHeight="1">
      <c r="A9" s="23" t="s">
        <v>1817</v>
      </c>
      <c r="B9" s="23" t="s">
        <v>4705</v>
      </c>
      <c r="C9" s="434" t="s">
        <v>1818</v>
      </c>
      <c r="D9" s="482" t="s">
        <v>4879</v>
      </c>
      <c r="E9" s="31">
        <v>1000</v>
      </c>
      <c r="F9" s="23" t="s">
        <v>305</v>
      </c>
      <c r="G9" s="23" t="s">
        <v>1819</v>
      </c>
      <c r="H9" s="23" t="s">
        <v>1820</v>
      </c>
      <c r="I9" s="266" t="s">
        <v>1799</v>
      </c>
      <c r="J9" s="477">
        <v>47.6</v>
      </c>
      <c r="K9" s="264">
        <v>24</v>
      </c>
      <c r="L9" s="446">
        <v>2375</v>
      </c>
      <c r="M9" s="839"/>
    </row>
    <row r="10" spans="1:13" s="518" customFormat="1" ht="12.75" customHeight="1">
      <c r="A10" s="37" t="s">
        <v>1821</v>
      </c>
      <c r="B10" s="23" t="s">
        <v>4706</v>
      </c>
      <c r="C10" s="434" t="s">
        <v>1822</v>
      </c>
      <c r="D10" s="482" t="s">
        <v>4875</v>
      </c>
      <c r="E10" s="31">
        <v>1000</v>
      </c>
      <c r="F10" s="23" t="s">
        <v>305</v>
      </c>
      <c r="G10" s="23" t="s">
        <v>1823</v>
      </c>
      <c r="H10" s="23" t="s">
        <v>1824</v>
      </c>
      <c r="I10" s="266" t="s">
        <v>1799</v>
      </c>
      <c r="J10" s="477">
        <v>48.3</v>
      </c>
      <c r="K10" s="264">
        <v>24</v>
      </c>
      <c r="L10" s="446">
        <v>2382</v>
      </c>
      <c r="M10" s="839"/>
    </row>
    <row r="11" spans="1:13" ht="12.75" customHeight="1">
      <c r="A11" s="849" t="s">
        <v>5661</v>
      </c>
      <c r="B11" s="849"/>
      <c r="C11" s="849"/>
      <c r="D11" s="849"/>
      <c r="E11" s="849"/>
      <c r="F11" s="849"/>
      <c r="G11" s="849"/>
      <c r="H11" s="849"/>
      <c r="I11" s="849"/>
      <c r="J11" s="851"/>
      <c r="K11" s="849"/>
      <c r="L11" s="849"/>
      <c r="M11" s="772"/>
    </row>
    <row r="12" spans="1:13" s="518" customFormat="1" ht="12.75" customHeight="1">
      <c r="A12" s="37" t="s">
        <v>1825</v>
      </c>
      <c r="B12" s="23" t="s">
        <v>4707</v>
      </c>
      <c r="C12" s="434" t="s">
        <v>1826</v>
      </c>
      <c r="D12" s="482" t="s">
        <v>4880</v>
      </c>
      <c r="E12" s="31">
        <v>1000</v>
      </c>
      <c r="F12" s="23" t="s">
        <v>305</v>
      </c>
      <c r="G12" s="23" t="s">
        <v>357</v>
      </c>
      <c r="H12" s="23" t="s">
        <v>342</v>
      </c>
      <c r="I12" s="266" t="s">
        <v>1799</v>
      </c>
      <c r="J12" s="477">
        <v>26.6</v>
      </c>
      <c r="K12" s="264">
        <v>48</v>
      </c>
      <c r="L12" s="446">
        <v>2145</v>
      </c>
      <c r="M12" s="839"/>
    </row>
    <row r="13" spans="1:13" s="518" customFormat="1" ht="12.75" customHeight="1">
      <c r="A13" s="37" t="s">
        <v>1827</v>
      </c>
      <c r="B13" s="23" t="s">
        <v>4708</v>
      </c>
      <c r="C13" s="434" t="s">
        <v>1828</v>
      </c>
      <c r="D13" s="482" t="s">
        <v>4876</v>
      </c>
      <c r="E13" s="31">
        <v>1000</v>
      </c>
      <c r="F13" s="23" t="s">
        <v>305</v>
      </c>
      <c r="G13" s="23" t="s">
        <v>361</v>
      </c>
      <c r="H13" s="23" t="s">
        <v>346</v>
      </c>
      <c r="I13" s="266" t="s">
        <v>1799</v>
      </c>
      <c r="J13" s="477">
        <v>27.4</v>
      </c>
      <c r="K13" s="264">
        <v>48</v>
      </c>
      <c r="L13" s="446">
        <v>2145</v>
      </c>
      <c r="M13" s="839"/>
    </row>
    <row r="14" spans="1:13" s="518" customFormat="1" ht="12.75" customHeight="1">
      <c r="A14" s="37" t="s">
        <v>1829</v>
      </c>
      <c r="B14" s="23" t="s">
        <v>4709</v>
      </c>
      <c r="C14" s="434" t="s">
        <v>1830</v>
      </c>
      <c r="D14" s="482" t="s">
        <v>4881</v>
      </c>
      <c r="E14" s="31">
        <v>1000</v>
      </c>
      <c r="F14" s="23" t="s">
        <v>305</v>
      </c>
      <c r="G14" s="23" t="s">
        <v>364</v>
      </c>
      <c r="H14" s="23" t="s">
        <v>350</v>
      </c>
      <c r="I14" s="266" t="s">
        <v>1799</v>
      </c>
      <c r="J14" s="477">
        <v>28.2</v>
      </c>
      <c r="K14" s="264">
        <v>48</v>
      </c>
      <c r="L14" s="446">
        <v>2145</v>
      </c>
      <c r="M14" s="839"/>
    </row>
    <row r="15" spans="1:13" s="518" customFormat="1" ht="12.75" customHeight="1">
      <c r="A15" s="37" t="s">
        <v>1831</v>
      </c>
      <c r="B15" s="23" t="s">
        <v>4710</v>
      </c>
      <c r="C15" s="434" t="s">
        <v>1832</v>
      </c>
      <c r="D15" s="482" t="s">
        <v>4882</v>
      </c>
      <c r="E15" s="31">
        <v>1000</v>
      </c>
      <c r="F15" s="23" t="s">
        <v>305</v>
      </c>
      <c r="G15" s="23" t="s">
        <v>367</v>
      </c>
      <c r="H15" s="23" t="s">
        <v>354</v>
      </c>
      <c r="I15" s="266" t="s">
        <v>1799</v>
      </c>
      <c r="J15" s="477">
        <v>28.9</v>
      </c>
      <c r="K15" s="264">
        <v>48</v>
      </c>
      <c r="L15" s="446">
        <v>2145</v>
      </c>
      <c r="M15" s="839"/>
    </row>
    <row r="16" spans="1:13" s="518" customFormat="1" ht="12.75" customHeight="1">
      <c r="A16" s="37" t="s">
        <v>1833</v>
      </c>
      <c r="B16" s="23" t="s">
        <v>4711</v>
      </c>
      <c r="C16" s="434" t="s">
        <v>1834</v>
      </c>
      <c r="D16" s="482" t="s">
        <v>4883</v>
      </c>
      <c r="E16" s="31">
        <v>1000</v>
      </c>
      <c r="F16" s="23" t="s">
        <v>305</v>
      </c>
      <c r="G16" s="23" t="s">
        <v>370</v>
      </c>
      <c r="H16" s="23" t="s">
        <v>358</v>
      </c>
      <c r="I16" s="266" t="s">
        <v>1799</v>
      </c>
      <c r="J16" s="477">
        <v>29.7</v>
      </c>
      <c r="K16" s="264">
        <v>48</v>
      </c>
      <c r="L16" s="446">
        <v>2145</v>
      </c>
      <c r="M16" s="839"/>
    </row>
    <row r="17" spans="1:13" s="518" customFormat="1" ht="12.75" customHeight="1">
      <c r="A17" s="37" t="s">
        <v>1835</v>
      </c>
      <c r="B17" s="23" t="s">
        <v>4712</v>
      </c>
      <c r="C17" s="434" t="s">
        <v>1836</v>
      </c>
      <c r="D17" s="482" t="s">
        <v>4884</v>
      </c>
      <c r="E17" s="31">
        <v>1000</v>
      </c>
      <c r="F17" s="23" t="s">
        <v>305</v>
      </c>
      <c r="G17" s="23" t="s">
        <v>373</v>
      </c>
      <c r="H17" s="23" t="s">
        <v>333</v>
      </c>
      <c r="I17" s="266" t="s">
        <v>1799</v>
      </c>
      <c r="J17" s="477">
        <v>30.4</v>
      </c>
      <c r="K17" s="264">
        <v>36</v>
      </c>
      <c r="L17" s="446">
        <v>2177</v>
      </c>
      <c r="M17" s="839"/>
    </row>
    <row r="18" spans="1:13" s="518" customFormat="1" ht="12.75" customHeight="1">
      <c r="A18" s="37" t="s">
        <v>1837</v>
      </c>
      <c r="B18" s="23" t="s">
        <v>4713</v>
      </c>
      <c r="C18" s="434" t="s">
        <v>1838</v>
      </c>
      <c r="D18" s="482" t="s">
        <v>4885</v>
      </c>
      <c r="E18" s="31">
        <v>1000</v>
      </c>
      <c r="F18" s="23" t="s">
        <v>305</v>
      </c>
      <c r="G18" s="23" t="s">
        <v>376</v>
      </c>
      <c r="H18" s="23" t="s">
        <v>337</v>
      </c>
      <c r="I18" s="266" t="s">
        <v>1799</v>
      </c>
      <c r="J18" s="477">
        <v>31.2</v>
      </c>
      <c r="K18" s="264">
        <v>36</v>
      </c>
      <c r="L18" s="446">
        <v>2177</v>
      </c>
      <c r="M18" s="839"/>
    </row>
    <row r="19" spans="1:13" s="518" customFormat="1" ht="12.75" customHeight="1">
      <c r="A19" s="37" t="s">
        <v>1839</v>
      </c>
      <c r="B19" s="23" t="s">
        <v>4714</v>
      </c>
      <c r="C19" s="434" t="s">
        <v>1840</v>
      </c>
      <c r="D19" s="482" t="s">
        <v>4886</v>
      </c>
      <c r="E19" s="31">
        <v>1000</v>
      </c>
      <c r="F19" s="23" t="s">
        <v>305</v>
      </c>
      <c r="G19" s="23" t="s">
        <v>4036</v>
      </c>
      <c r="H19" s="23" t="s">
        <v>341</v>
      </c>
      <c r="I19" s="266" t="s">
        <v>1799</v>
      </c>
      <c r="J19" s="477">
        <v>32</v>
      </c>
      <c r="K19" s="264">
        <v>36</v>
      </c>
      <c r="L19" s="446">
        <v>2177</v>
      </c>
      <c r="M19" s="839"/>
    </row>
    <row r="20" spans="1:13" s="518" customFormat="1" ht="12.75" customHeight="1">
      <c r="A20" s="37" t="s">
        <v>1841</v>
      </c>
      <c r="B20" s="23" t="s">
        <v>4715</v>
      </c>
      <c r="C20" s="434" t="s">
        <v>1842</v>
      </c>
      <c r="D20" s="482" t="s">
        <v>4887</v>
      </c>
      <c r="E20" s="31">
        <v>1000</v>
      </c>
      <c r="F20" s="23" t="s">
        <v>305</v>
      </c>
      <c r="G20" s="23" t="s">
        <v>4039</v>
      </c>
      <c r="H20" s="23" t="s">
        <v>345</v>
      </c>
      <c r="I20" s="266" t="s">
        <v>1799</v>
      </c>
      <c r="J20" s="477">
        <v>32.799999999999997</v>
      </c>
      <c r="K20" s="264">
        <v>36</v>
      </c>
      <c r="L20" s="446">
        <v>2177</v>
      </c>
      <c r="M20" s="839"/>
    </row>
    <row r="21" spans="1:13" s="518" customFormat="1" ht="12.75" customHeight="1">
      <c r="A21" s="23" t="s">
        <v>1843</v>
      </c>
      <c r="B21" s="23" t="s">
        <v>4716</v>
      </c>
      <c r="C21" s="434" t="s">
        <v>1844</v>
      </c>
      <c r="D21" s="482" t="s">
        <v>4888</v>
      </c>
      <c r="E21" s="31">
        <v>1000</v>
      </c>
      <c r="F21" s="23" t="s">
        <v>305</v>
      </c>
      <c r="G21" s="23" t="s">
        <v>4042</v>
      </c>
      <c r="H21" s="23" t="s">
        <v>349</v>
      </c>
      <c r="I21" s="266" t="s">
        <v>1799</v>
      </c>
      <c r="J21" s="477">
        <v>33.5</v>
      </c>
      <c r="K21" s="264">
        <v>36</v>
      </c>
      <c r="L21" s="446">
        <v>2213</v>
      </c>
      <c r="M21" s="839"/>
    </row>
    <row r="22" spans="1:13" s="518" customFormat="1" ht="12.75" customHeight="1">
      <c r="A22" s="23" t="s">
        <v>1845</v>
      </c>
      <c r="B22" s="23" t="s">
        <v>4717</v>
      </c>
      <c r="C22" s="434" t="s">
        <v>1846</v>
      </c>
      <c r="D22" s="482" t="s">
        <v>4889</v>
      </c>
      <c r="E22" s="31">
        <v>1000</v>
      </c>
      <c r="F22" s="23" t="s">
        <v>305</v>
      </c>
      <c r="G22" s="23" t="s">
        <v>4045</v>
      </c>
      <c r="H22" s="23" t="s">
        <v>353</v>
      </c>
      <c r="I22" s="266" t="s">
        <v>1799</v>
      </c>
      <c r="J22" s="477">
        <v>34.299999999999997</v>
      </c>
      <c r="K22" s="264">
        <v>36</v>
      </c>
      <c r="L22" s="446">
        <v>2213</v>
      </c>
      <c r="M22" s="839"/>
    </row>
    <row r="23" spans="1:13" s="518" customFormat="1" ht="12.75" customHeight="1">
      <c r="A23" s="23" t="s">
        <v>1847</v>
      </c>
      <c r="B23" s="23" t="s">
        <v>4718</v>
      </c>
      <c r="C23" s="434" t="s">
        <v>1848</v>
      </c>
      <c r="D23" s="482" t="s">
        <v>4890</v>
      </c>
      <c r="E23" s="31">
        <v>1000</v>
      </c>
      <c r="F23" s="23" t="s">
        <v>305</v>
      </c>
      <c r="G23" s="23" t="s">
        <v>4048</v>
      </c>
      <c r="H23" s="23" t="s">
        <v>1849</v>
      </c>
      <c r="I23" s="266" t="s">
        <v>1799</v>
      </c>
      <c r="J23" s="477">
        <v>35</v>
      </c>
      <c r="K23" s="264">
        <v>36</v>
      </c>
      <c r="L23" s="446">
        <v>2213</v>
      </c>
      <c r="M23" s="839"/>
    </row>
    <row r="24" spans="1:13" s="518" customFormat="1" ht="12.75" customHeight="1">
      <c r="A24" s="23" t="s">
        <v>1850</v>
      </c>
      <c r="B24" s="23" t="s">
        <v>4719</v>
      </c>
      <c r="C24" s="434" t="s">
        <v>1851</v>
      </c>
      <c r="D24" s="482" t="s">
        <v>4891</v>
      </c>
      <c r="E24" s="31">
        <v>1000</v>
      </c>
      <c r="F24" s="23" t="s">
        <v>305</v>
      </c>
      <c r="G24" s="23" t="s">
        <v>4051</v>
      </c>
      <c r="H24" s="23" t="s">
        <v>361</v>
      </c>
      <c r="I24" s="266" t="s">
        <v>1799</v>
      </c>
      <c r="J24" s="477">
        <v>35.799999999999997</v>
      </c>
      <c r="K24" s="264">
        <v>36</v>
      </c>
      <c r="L24" s="446">
        <v>2213</v>
      </c>
      <c r="M24" s="839"/>
    </row>
    <row r="25" spans="1:13" s="518" customFormat="1" ht="12.75" customHeight="1">
      <c r="A25" s="23" t="s">
        <v>1852</v>
      </c>
      <c r="B25" s="23" t="s">
        <v>4720</v>
      </c>
      <c r="C25" s="434" t="s">
        <v>1853</v>
      </c>
      <c r="D25" s="482" t="s">
        <v>4892</v>
      </c>
      <c r="E25" s="31">
        <v>1000</v>
      </c>
      <c r="F25" s="23" t="s">
        <v>305</v>
      </c>
      <c r="G25" s="23" t="s">
        <v>4054</v>
      </c>
      <c r="H25" s="23" t="s">
        <v>364</v>
      </c>
      <c r="I25" s="266" t="s">
        <v>1799</v>
      </c>
      <c r="J25" s="477">
        <v>36.6</v>
      </c>
      <c r="K25" s="264">
        <v>36</v>
      </c>
      <c r="L25" s="446">
        <v>2213</v>
      </c>
      <c r="M25" s="839"/>
    </row>
    <row r="26" spans="1:13" s="518" customFormat="1" ht="12.75" customHeight="1">
      <c r="A26" s="23" t="s">
        <v>1854</v>
      </c>
      <c r="B26" s="23" t="s">
        <v>4721</v>
      </c>
      <c r="C26" s="434" t="s">
        <v>1855</v>
      </c>
      <c r="D26" s="482" t="s">
        <v>4893</v>
      </c>
      <c r="E26" s="31">
        <v>1000</v>
      </c>
      <c r="F26" s="23" t="s">
        <v>305</v>
      </c>
      <c r="G26" s="23" t="s">
        <v>4057</v>
      </c>
      <c r="H26" s="23" t="s">
        <v>367</v>
      </c>
      <c r="I26" s="266" t="s">
        <v>1799</v>
      </c>
      <c r="J26" s="477">
        <v>37.299999999999997</v>
      </c>
      <c r="K26" s="264">
        <v>30</v>
      </c>
      <c r="L26" s="446">
        <v>2213</v>
      </c>
      <c r="M26" s="839"/>
    </row>
    <row r="27" spans="1:13" s="518" customFormat="1" ht="12.75" customHeight="1">
      <c r="A27" s="23" t="s">
        <v>1856</v>
      </c>
      <c r="B27" s="23" t="s">
        <v>4722</v>
      </c>
      <c r="C27" s="434" t="s">
        <v>1857</v>
      </c>
      <c r="D27" s="482" t="s">
        <v>4894</v>
      </c>
      <c r="E27" s="31">
        <v>1000</v>
      </c>
      <c r="F27" s="23" t="s">
        <v>305</v>
      </c>
      <c r="G27" s="23" t="s">
        <v>4060</v>
      </c>
      <c r="H27" s="23" t="s">
        <v>370</v>
      </c>
      <c r="I27" s="266" t="s">
        <v>1799</v>
      </c>
      <c r="J27" s="477">
        <v>38.1</v>
      </c>
      <c r="K27" s="264">
        <v>30</v>
      </c>
      <c r="L27" s="446">
        <v>2213</v>
      </c>
      <c r="M27" s="839"/>
    </row>
    <row r="28" spans="1:13" s="518" customFormat="1" ht="12.75" customHeight="1">
      <c r="A28" s="23" t="s">
        <v>1858</v>
      </c>
      <c r="B28" s="23" t="s">
        <v>4723</v>
      </c>
      <c r="C28" s="434" t="s">
        <v>1859</v>
      </c>
      <c r="D28" s="482" t="s">
        <v>4895</v>
      </c>
      <c r="E28" s="31">
        <v>1000</v>
      </c>
      <c r="F28" s="23" t="s">
        <v>305</v>
      </c>
      <c r="G28" s="23" t="s">
        <v>4063</v>
      </c>
      <c r="H28" s="23" t="s">
        <v>373</v>
      </c>
      <c r="I28" s="266" t="s">
        <v>1799</v>
      </c>
      <c r="J28" s="477">
        <v>38.799999999999997</v>
      </c>
      <c r="K28" s="264">
        <v>30</v>
      </c>
      <c r="L28" s="446">
        <v>2213</v>
      </c>
      <c r="M28" s="839"/>
    </row>
    <row r="29" spans="1:13" s="518" customFormat="1" ht="12.75" customHeight="1">
      <c r="A29" s="23" t="s">
        <v>1860</v>
      </c>
      <c r="B29" s="23" t="s">
        <v>4724</v>
      </c>
      <c r="C29" s="434" t="s">
        <v>1861</v>
      </c>
      <c r="D29" s="482" t="s">
        <v>4896</v>
      </c>
      <c r="E29" s="31">
        <v>1000</v>
      </c>
      <c r="F29" s="23" t="s">
        <v>305</v>
      </c>
      <c r="G29" s="23" t="s">
        <v>4066</v>
      </c>
      <c r="H29" s="23" t="s">
        <v>376</v>
      </c>
      <c r="I29" s="266" t="s">
        <v>1799</v>
      </c>
      <c r="J29" s="477">
        <v>39.6</v>
      </c>
      <c r="K29" s="264">
        <v>30</v>
      </c>
      <c r="L29" s="446">
        <v>2213</v>
      </c>
      <c r="M29" s="839"/>
    </row>
    <row r="30" spans="1:13" s="518" customFormat="1" ht="12.75" customHeight="1">
      <c r="A30" s="23" t="s">
        <v>1862</v>
      </c>
      <c r="B30" s="23" t="s">
        <v>4725</v>
      </c>
      <c r="C30" s="434" t="s">
        <v>1863</v>
      </c>
      <c r="D30" s="482" t="s">
        <v>4897</v>
      </c>
      <c r="E30" s="31">
        <v>1000</v>
      </c>
      <c r="F30" s="23" t="s">
        <v>305</v>
      </c>
      <c r="G30" s="23" t="s">
        <v>4069</v>
      </c>
      <c r="H30" s="23" t="s">
        <v>4036</v>
      </c>
      <c r="I30" s="266" t="s">
        <v>1799</v>
      </c>
      <c r="J30" s="477">
        <v>40.4</v>
      </c>
      <c r="K30" s="264">
        <v>30</v>
      </c>
      <c r="L30" s="446">
        <v>2213</v>
      </c>
      <c r="M30" s="839"/>
    </row>
    <row r="31" spans="1:13" s="518" customFormat="1" ht="12.75" customHeight="1">
      <c r="A31" s="23" t="s">
        <v>1864</v>
      </c>
      <c r="B31" s="23" t="s">
        <v>4726</v>
      </c>
      <c r="C31" s="434" t="s">
        <v>1865</v>
      </c>
      <c r="D31" s="482" t="s">
        <v>4898</v>
      </c>
      <c r="E31" s="31">
        <v>1000</v>
      </c>
      <c r="F31" s="23" t="s">
        <v>305</v>
      </c>
      <c r="G31" s="23" t="s">
        <v>4072</v>
      </c>
      <c r="H31" s="23" t="s">
        <v>4039</v>
      </c>
      <c r="I31" s="266" t="s">
        <v>1799</v>
      </c>
      <c r="J31" s="477">
        <v>41.1</v>
      </c>
      <c r="K31" s="264">
        <v>30</v>
      </c>
      <c r="L31" s="446">
        <v>2213</v>
      </c>
      <c r="M31" s="839"/>
    </row>
    <row r="32" spans="1:13" s="518" customFormat="1" ht="12.75" customHeight="1">
      <c r="A32" s="23" t="s">
        <v>1866</v>
      </c>
      <c r="B32" s="23" t="s">
        <v>4727</v>
      </c>
      <c r="C32" s="434" t="s">
        <v>1867</v>
      </c>
      <c r="D32" s="482" t="s">
        <v>4899</v>
      </c>
      <c r="E32" s="31">
        <v>1000</v>
      </c>
      <c r="F32" s="23" t="s">
        <v>305</v>
      </c>
      <c r="G32" s="23" t="s">
        <v>4075</v>
      </c>
      <c r="H32" s="23" t="s">
        <v>4042</v>
      </c>
      <c r="I32" s="266" t="s">
        <v>1799</v>
      </c>
      <c r="J32" s="477">
        <v>41.9</v>
      </c>
      <c r="K32" s="264">
        <v>30</v>
      </c>
      <c r="L32" s="446">
        <v>2213</v>
      </c>
      <c r="M32" s="839"/>
    </row>
    <row r="33" spans="1:13" s="518" customFormat="1" ht="12.75" customHeight="1">
      <c r="A33" s="23" t="s">
        <v>1868</v>
      </c>
      <c r="B33" s="23" t="s">
        <v>4728</v>
      </c>
      <c r="C33" s="434" t="s">
        <v>1869</v>
      </c>
      <c r="D33" s="482" t="s">
        <v>4900</v>
      </c>
      <c r="E33" s="31">
        <v>1000</v>
      </c>
      <c r="F33" s="23" t="s">
        <v>305</v>
      </c>
      <c r="G33" s="23" t="s">
        <v>1870</v>
      </c>
      <c r="H33" s="23" t="s">
        <v>4045</v>
      </c>
      <c r="I33" s="266" t="s">
        <v>1799</v>
      </c>
      <c r="J33" s="477">
        <v>42.6</v>
      </c>
      <c r="K33" s="264">
        <v>30</v>
      </c>
      <c r="L33" s="446">
        <v>2213</v>
      </c>
      <c r="M33" s="839"/>
    </row>
    <row r="34" spans="1:13" s="518" customFormat="1" ht="12.75" customHeight="1">
      <c r="A34" s="23" t="s">
        <v>1871</v>
      </c>
      <c r="B34" s="23" t="s">
        <v>4729</v>
      </c>
      <c r="C34" s="434" t="s">
        <v>1872</v>
      </c>
      <c r="D34" s="482" t="s">
        <v>4901</v>
      </c>
      <c r="E34" s="31">
        <v>1000</v>
      </c>
      <c r="F34" s="23" t="s">
        <v>305</v>
      </c>
      <c r="G34" s="23" t="s">
        <v>1873</v>
      </c>
      <c r="H34" s="23" t="s">
        <v>4048</v>
      </c>
      <c r="I34" s="266" t="s">
        <v>1799</v>
      </c>
      <c r="J34" s="477">
        <v>43.4</v>
      </c>
      <c r="K34" s="264">
        <v>30</v>
      </c>
      <c r="L34" s="446">
        <v>2538</v>
      </c>
      <c r="M34" s="839"/>
    </row>
    <row r="35" spans="1:13" s="518" customFormat="1" ht="12.75" customHeight="1">
      <c r="A35" s="23" t="s">
        <v>1874</v>
      </c>
      <c r="B35" s="23" t="s">
        <v>4730</v>
      </c>
      <c r="C35" s="434" t="s">
        <v>1875</v>
      </c>
      <c r="D35" s="482" t="s">
        <v>4902</v>
      </c>
      <c r="E35" s="31">
        <v>1000</v>
      </c>
      <c r="F35" s="23" t="s">
        <v>305</v>
      </c>
      <c r="G35" s="23" t="s">
        <v>1876</v>
      </c>
      <c r="H35" s="23" t="s">
        <v>4051</v>
      </c>
      <c r="I35" s="266" t="s">
        <v>1799</v>
      </c>
      <c r="J35" s="477">
        <v>44.1</v>
      </c>
      <c r="K35" s="264">
        <v>30</v>
      </c>
      <c r="L35" s="446">
        <v>2538</v>
      </c>
      <c r="M35" s="839"/>
    </row>
    <row r="36" spans="1:13" s="518" customFormat="1" ht="12.75" customHeight="1">
      <c r="A36" s="23" t="s">
        <v>1877</v>
      </c>
      <c r="B36" s="23" t="s">
        <v>4731</v>
      </c>
      <c r="C36" s="434" t="s">
        <v>1878</v>
      </c>
      <c r="D36" s="482" t="s">
        <v>4903</v>
      </c>
      <c r="E36" s="31">
        <v>1000</v>
      </c>
      <c r="F36" s="23" t="s">
        <v>305</v>
      </c>
      <c r="G36" s="23" t="s">
        <v>1879</v>
      </c>
      <c r="H36" s="23" t="s">
        <v>4054</v>
      </c>
      <c r="I36" s="266" t="s">
        <v>1799</v>
      </c>
      <c r="J36" s="477">
        <v>44.9</v>
      </c>
      <c r="K36" s="264">
        <v>24</v>
      </c>
      <c r="L36" s="446">
        <v>2564</v>
      </c>
      <c r="M36" s="839"/>
    </row>
    <row r="37" spans="1:13" s="518" customFormat="1" ht="12.75" customHeight="1">
      <c r="A37" s="23" t="s">
        <v>1880</v>
      </c>
      <c r="B37" s="23" t="s">
        <v>4732</v>
      </c>
      <c r="C37" s="434" t="s">
        <v>1881</v>
      </c>
      <c r="D37" s="482" t="s">
        <v>4904</v>
      </c>
      <c r="E37" s="31">
        <v>1000</v>
      </c>
      <c r="F37" s="23" t="s">
        <v>305</v>
      </c>
      <c r="G37" s="23" t="s">
        <v>1882</v>
      </c>
      <c r="H37" s="23" t="s">
        <v>4057</v>
      </c>
      <c r="I37" s="266" t="s">
        <v>1799</v>
      </c>
      <c r="J37" s="477">
        <v>45.7</v>
      </c>
      <c r="K37" s="264">
        <v>24</v>
      </c>
      <c r="L37" s="446">
        <v>2564</v>
      </c>
      <c r="M37" s="839"/>
    </row>
    <row r="38" spans="1:13" s="518" customFormat="1" ht="12.75" customHeight="1">
      <c r="A38" s="23" t="s">
        <v>1883</v>
      </c>
      <c r="B38" s="23" t="s">
        <v>4733</v>
      </c>
      <c r="C38" s="434" t="s">
        <v>1884</v>
      </c>
      <c r="D38" s="482" t="s">
        <v>4905</v>
      </c>
      <c r="E38" s="31">
        <v>1000</v>
      </c>
      <c r="F38" s="23" t="s">
        <v>305</v>
      </c>
      <c r="G38" s="23" t="s">
        <v>1885</v>
      </c>
      <c r="H38" s="23" t="s">
        <v>4060</v>
      </c>
      <c r="I38" s="266" t="s">
        <v>1799</v>
      </c>
      <c r="J38" s="477">
        <v>46.4</v>
      </c>
      <c r="K38" s="264">
        <v>24</v>
      </c>
      <c r="L38" s="446">
        <v>2564</v>
      </c>
      <c r="M38" s="839"/>
    </row>
    <row r="39" spans="1:13" s="518" customFormat="1" ht="12.75" customHeight="1">
      <c r="A39" s="23" t="s">
        <v>1886</v>
      </c>
      <c r="B39" s="23" t="s">
        <v>4734</v>
      </c>
      <c r="C39" s="434" t="s">
        <v>1887</v>
      </c>
      <c r="D39" s="482" t="s">
        <v>4906</v>
      </c>
      <c r="E39" s="31">
        <v>1000</v>
      </c>
      <c r="F39" s="23" t="s">
        <v>305</v>
      </c>
      <c r="G39" s="23" t="s">
        <v>1888</v>
      </c>
      <c r="H39" s="23" t="s">
        <v>4063</v>
      </c>
      <c r="I39" s="266" t="s">
        <v>1799</v>
      </c>
      <c r="J39" s="477">
        <v>47.2</v>
      </c>
      <c r="K39" s="264">
        <v>24</v>
      </c>
      <c r="L39" s="446">
        <v>2564</v>
      </c>
      <c r="M39" s="839"/>
    </row>
    <row r="40" spans="1:13" s="518" customFormat="1" ht="12.75" customHeight="1">
      <c r="A40" s="23" t="s">
        <v>1889</v>
      </c>
      <c r="B40" s="23" t="s">
        <v>4735</v>
      </c>
      <c r="C40" s="434" t="s">
        <v>1890</v>
      </c>
      <c r="D40" s="482" t="s">
        <v>4907</v>
      </c>
      <c r="E40" s="31">
        <v>1000</v>
      </c>
      <c r="F40" s="23" t="s">
        <v>305</v>
      </c>
      <c r="G40" s="23" t="s">
        <v>1891</v>
      </c>
      <c r="H40" s="23" t="s">
        <v>4066</v>
      </c>
      <c r="I40" s="266" t="s">
        <v>1799</v>
      </c>
      <c r="J40" s="477">
        <v>47.9</v>
      </c>
      <c r="K40" s="264">
        <v>24</v>
      </c>
      <c r="L40" s="446">
        <v>2564</v>
      </c>
      <c r="M40" s="839"/>
    </row>
    <row r="41" spans="1:13" ht="12.75" customHeight="1">
      <c r="A41" s="849" t="s">
        <v>5662</v>
      </c>
      <c r="B41" s="849"/>
      <c r="C41" s="849"/>
      <c r="D41" s="849"/>
      <c r="E41" s="849"/>
      <c r="F41" s="849"/>
      <c r="G41" s="849"/>
      <c r="H41" s="849"/>
      <c r="I41" s="849"/>
      <c r="J41" s="852"/>
      <c r="K41" s="849"/>
      <c r="L41" s="849"/>
      <c r="M41" s="772"/>
    </row>
    <row r="42" spans="1:13" s="518" customFormat="1" ht="12.75" customHeight="1">
      <c r="A42" s="23"/>
      <c r="B42" s="88" t="s">
        <v>281</v>
      </c>
      <c r="C42" s="434" t="s">
        <v>276</v>
      </c>
      <c r="D42" s="482" t="s">
        <v>4760</v>
      </c>
      <c r="E42" s="31" t="s">
        <v>281</v>
      </c>
      <c r="F42" s="88" t="s">
        <v>281</v>
      </c>
      <c r="G42" s="88" t="s">
        <v>281</v>
      </c>
      <c r="H42" s="88" t="s">
        <v>281</v>
      </c>
      <c r="I42" s="88" t="s">
        <v>281</v>
      </c>
      <c r="J42" s="88" t="s">
        <v>281</v>
      </c>
      <c r="K42" s="88" t="s">
        <v>281</v>
      </c>
      <c r="L42" s="446">
        <v>1450</v>
      </c>
      <c r="M42" s="839"/>
    </row>
    <row r="43" spans="1:13" s="518" customFormat="1" ht="12.75" customHeight="1">
      <c r="A43" s="23"/>
      <c r="B43" s="88" t="s">
        <v>281</v>
      </c>
      <c r="C43" s="434" t="s">
        <v>277</v>
      </c>
      <c r="D43" s="482" t="s">
        <v>4761</v>
      </c>
      <c r="E43" s="31" t="s">
        <v>281</v>
      </c>
      <c r="F43" s="88" t="s">
        <v>281</v>
      </c>
      <c r="G43" s="88" t="s">
        <v>281</v>
      </c>
      <c r="H43" s="88" t="s">
        <v>281</v>
      </c>
      <c r="I43" s="88" t="s">
        <v>281</v>
      </c>
      <c r="J43" s="88" t="s">
        <v>281</v>
      </c>
      <c r="K43" s="88" t="s">
        <v>281</v>
      </c>
      <c r="L43" s="446">
        <v>1320</v>
      </c>
      <c r="M43" s="839"/>
    </row>
    <row r="44" spans="1:13" s="518" customFormat="1" ht="12.75" customHeight="1">
      <c r="A44" s="37" t="s">
        <v>4513</v>
      </c>
      <c r="B44" s="24" t="s">
        <v>4520</v>
      </c>
      <c r="C44" s="471" t="s">
        <v>4516</v>
      </c>
      <c r="D44" s="469" t="s">
        <v>4516</v>
      </c>
      <c r="E44" s="65">
        <v>120</v>
      </c>
      <c r="F44" s="65">
        <v>96</v>
      </c>
      <c r="G44" s="65">
        <v>159</v>
      </c>
      <c r="H44" s="24" t="s">
        <v>281</v>
      </c>
      <c r="I44" s="24" t="s">
        <v>281</v>
      </c>
      <c r="J44" s="477">
        <v>0.3</v>
      </c>
      <c r="K44" s="24" t="s">
        <v>281</v>
      </c>
      <c r="L44" s="446">
        <v>180</v>
      </c>
      <c r="M44" s="839"/>
    </row>
    <row r="45" spans="1:13" s="518" customFormat="1" ht="12.75" customHeight="1">
      <c r="A45" s="37">
        <v>603012</v>
      </c>
      <c r="B45" s="24" t="s">
        <v>4521</v>
      </c>
      <c r="C45" s="434" t="s">
        <v>278</v>
      </c>
      <c r="D45" s="469" t="s">
        <v>4517</v>
      </c>
      <c r="E45" s="65">
        <v>120</v>
      </c>
      <c r="F45" s="65">
        <v>96</v>
      </c>
      <c r="G45" s="65">
        <v>159</v>
      </c>
      <c r="H45" s="24" t="s">
        <v>281</v>
      </c>
      <c r="I45" s="24" t="s">
        <v>281</v>
      </c>
      <c r="J45" s="477">
        <v>0.3</v>
      </c>
      <c r="K45" s="24" t="s">
        <v>281</v>
      </c>
      <c r="L45" s="446">
        <v>180</v>
      </c>
      <c r="M45" s="839"/>
    </row>
    <row r="46" spans="1:13" ht="12.75" customHeight="1">
      <c r="A46" s="849" t="s">
        <v>5664</v>
      </c>
      <c r="B46" s="849"/>
      <c r="C46" s="849"/>
      <c r="D46" s="849"/>
      <c r="E46" s="849"/>
      <c r="F46" s="849"/>
      <c r="G46" s="849"/>
      <c r="H46" s="849"/>
      <c r="I46" s="849"/>
      <c r="J46" s="849"/>
      <c r="K46" s="849"/>
      <c r="L46" s="849"/>
      <c r="M46" s="772"/>
    </row>
    <row r="47" spans="1:13" s="518" customFormat="1" ht="12.75" customHeight="1">
      <c r="A47" s="37" t="s">
        <v>379</v>
      </c>
      <c r="B47" s="23" t="s">
        <v>4736</v>
      </c>
      <c r="C47" s="434" t="s">
        <v>380</v>
      </c>
      <c r="D47" s="482" t="s">
        <v>380</v>
      </c>
      <c r="E47" s="31" t="s">
        <v>281</v>
      </c>
      <c r="F47" s="31">
        <v>160</v>
      </c>
      <c r="G47" s="31">
        <v>90</v>
      </c>
      <c r="H47" s="24" t="s">
        <v>281</v>
      </c>
      <c r="I47" s="24" t="s">
        <v>281</v>
      </c>
      <c r="J47" s="477">
        <v>0.2</v>
      </c>
      <c r="K47" s="24" t="s">
        <v>281</v>
      </c>
      <c r="L47" s="446">
        <v>143</v>
      </c>
      <c r="M47" s="839"/>
    </row>
    <row r="48" spans="1:13" s="518" customFormat="1" ht="12.75" customHeight="1">
      <c r="A48" s="37" t="s">
        <v>381</v>
      </c>
      <c r="B48" s="23" t="s">
        <v>4737</v>
      </c>
      <c r="C48" s="434" t="s">
        <v>382</v>
      </c>
      <c r="D48" s="482" t="s">
        <v>382</v>
      </c>
      <c r="E48" s="31" t="s">
        <v>281</v>
      </c>
      <c r="F48" s="31">
        <v>160</v>
      </c>
      <c r="G48" s="31">
        <v>115</v>
      </c>
      <c r="H48" s="24" t="s">
        <v>281</v>
      </c>
      <c r="I48" s="24" t="s">
        <v>281</v>
      </c>
      <c r="J48" s="477">
        <v>0.3</v>
      </c>
      <c r="K48" s="24" t="s">
        <v>281</v>
      </c>
      <c r="L48" s="446">
        <v>214.5</v>
      </c>
      <c r="M48" s="839"/>
    </row>
    <row r="49" spans="1:13" s="518" customFormat="1" ht="12.75" customHeight="1">
      <c r="A49" s="24" t="s">
        <v>383</v>
      </c>
      <c r="B49" s="23" t="s">
        <v>4738</v>
      </c>
      <c r="C49" s="434" t="s">
        <v>384</v>
      </c>
      <c r="D49" s="482" t="s">
        <v>384</v>
      </c>
      <c r="E49" s="31" t="s">
        <v>281</v>
      </c>
      <c r="F49" s="31">
        <v>160</v>
      </c>
      <c r="G49" s="31">
        <v>135</v>
      </c>
      <c r="H49" s="24" t="s">
        <v>281</v>
      </c>
      <c r="I49" s="24" t="s">
        <v>281</v>
      </c>
      <c r="J49" s="477">
        <v>0.3</v>
      </c>
      <c r="K49" s="24" t="s">
        <v>281</v>
      </c>
      <c r="L49" s="446">
        <v>214.5</v>
      </c>
      <c r="M49" s="839"/>
    </row>
    <row r="50" spans="1:13" s="518" customFormat="1" ht="12.75" customHeight="1">
      <c r="A50" s="23" t="s">
        <v>385</v>
      </c>
      <c r="B50" s="23" t="s">
        <v>4739</v>
      </c>
      <c r="C50" s="434" t="s">
        <v>386</v>
      </c>
      <c r="D50" s="482" t="s">
        <v>386</v>
      </c>
      <c r="E50" s="31" t="s">
        <v>281</v>
      </c>
      <c r="F50" s="31">
        <v>160</v>
      </c>
      <c r="G50" s="31">
        <v>160</v>
      </c>
      <c r="H50" s="24" t="s">
        <v>281</v>
      </c>
      <c r="I50" s="24" t="s">
        <v>281</v>
      </c>
      <c r="J50" s="477">
        <v>0.4</v>
      </c>
      <c r="K50" s="24" t="s">
        <v>281</v>
      </c>
      <c r="L50" s="446">
        <v>286</v>
      </c>
      <c r="M50" s="839"/>
    </row>
    <row r="51" spans="1:13" s="518" customFormat="1" ht="12.75" customHeight="1">
      <c r="A51" s="23" t="s">
        <v>387</v>
      </c>
      <c r="B51" s="23" t="s">
        <v>4740</v>
      </c>
      <c r="C51" s="434" t="s">
        <v>388</v>
      </c>
      <c r="D51" s="482" t="s">
        <v>388</v>
      </c>
      <c r="E51" s="31" t="s">
        <v>281</v>
      </c>
      <c r="F51" s="31">
        <v>160</v>
      </c>
      <c r="G51" s="31">
        <v>185</v>
      </c>
      <c r="H51" s="24" t="s">
        <v>281</v>
      </c>
      <c r="I51" s="24" t="s">
        <v>281</v>
      </c>
      <c r="J51" s="477">
        <v>0.4</v>
      </c>
      <c r="K51" s="24" t="s">
        <v>281</v>
      </c>
      <c r="L51" s="446">
        <v>286</v>
      </c>
      <c r="M51" s="839"/>
    </row>
    <row r="52" spans="1:13" s="518" customFormat="1" ht="12.75" customHeight="1">
      <c r="A52" s="23" t="s">
        <v>389</v>
      </c>
      <c r="B52" s="23" t="s">
        <v>4741</v>
      </c>
      <c r="C52" s="434" t="s">
        <v>390</v>
      </c>
      <c r="D52" s="482" t="s">
        <v>390</v>
      </c>
      <c r="E52" s="31" t="s">
        <v>281</v>
      </c>
      <c r="F52" s="31">
        <v>160</v>
      </c>
      <c r="G52" s="31">
        <v>210</v>
      </c>
      <c r="H52" s="24" t="s">
        <v>281</v>
      </c>
      <c r="I52" s="24" t="s">
        <v>281</v>
      </c>
      <c r="J52" s="477">
        <v>0.5</v>
      </c>
      <c r="K52" s="24" t="s">
        <v>281</v>
      </c>
      <c r="L52" s="446">
        <v>357.5</v>
      </c>
      <c r="M52" s="839"/>
    </row>
    <row r="53" spans="1:13" s="518" customFormat="1" ht="12.75" customHeight="1" thickBot="1">
      <c r="A53" s="512" t="s">
        <v>391</v>
      </c>
      <c r="B53" s="512" t="s">
        <v>4742</v>
      </c>
      <c r="C53" s="693" t="s">
        <v>392</v>
      </c>
      <c r="D53" s="694" t="s">
        <v>392</v>
      </c>
      <c r="E53" s="31" t="s">
        <v>281</v>
      </c>
      <c r="F53" s="365">
        <v>160</v>
      </c>
      <c r="G53" s="365">
        <v>235</v>
      </c>
      <c r="H53" s="366" t="s">
        <v>281</v>
      </c>
      <c r="I53" s="366" t="s">
        <v>281</v>
      </c>
      <c r="J53" s="513">
        <v>0.5</v>
      </c>
      <c r="K53" s="366" t="s">
        <v>281</v>
      </c>
      <c r="L53" s="689">
        <v>357.5</v>
      </c>
      <c r="M53" s="839"/>
    </row>
    <row r="54" spans="1:13" s="518" customFormat="1" ht="12.75" customHeight="1">
      <c r="A54" s="433" t="s">
        <v>393</v>
      </c>
      <c r="B54" s="433" t="s">
        <v>4743</v>
      </c>
      <c r="C54" s="695" t="s">
        <v>394</v>
      </c>
      <c r="D54" s="696" t="s">
        <v>5006</v>
      </c>
      <c r="E54" s="31" t="s">
        <v>281</v>
      </c>
      <c r="F54" s="363">
        <v>160</v>
      </c>
      <c r="G54" s="363">
        <v>135</v>
      </c>
      <c r="H54" s="364" t="s">
        <v>281</v>
      </c>
      <c r="I54" s="364" t="s">
        <v>281</v>
      </c>
      <c r="J54" s="514">
        <v>0.7</v>
      </c>
      <c r="K54" s="364" t="s">
        <v>281</v>
      </c>
      <c r="L54" s="690">
        <v>455</v>
      </c>
      <c r="M54" s="839"/>
    </row>
    <row r="55" spans="1:13" s="518" customFormat="1" ht="12.75" customHeight="1">
      <c r="A55" s="23" t="s">
        <v>395</v>
      </c>
      <c r="B55" s="23" t="s">
        <v>4744</v>
      </c>
      <c r="C55" s="434" t="s">
        <v>396</v>
      </c>
      <c r="D55" s="482" t="s">
        <v>5005</v>
      </c>
      <c r="E55" s="31" t="s">
        <v>281</v>
      </c>
      <c r="F55" s="31">
        <v>160</v>
      </c>
      <c r="G55" s="31">
        <v>160</v>
      </c>
      <c r="H55" s="24" t="s">
        <v>281</v>
      </c>
      <c r="I55" s="24" t="s">
        <v>281</v>
      </c>
      <c r="J55" s="477">
        <v>0.8</v>
      </c>
      <c r="K55" s="24" t="s">
        <v>281</v>
      </c>
      <c r="L55" s="446">
        <v>520</v>
      </c>
      <c r="M55" s="839"/>
    </row>
    <row r="56" spans="1:13" s="518" customFormat="1" ht="12.75" customHeight="1">
      <c r="A56" s="23" t="s">
        <v>397</v>
      </c>
      <c r="B56" s="23" t="s">
        <v>4745</v>
      </c>
      <c r="C56" s="434" t="s">
        <v>398</v>
      </c>
      <c r="D56" s="482" t="s">
        <v>5007</v>
      </c>
      <c r="E56" s="31" t="s">
        <v>281</v>
      </c>
      <c r="F56" s="31">
        <v>160</v>
      </c>
      <c r="G56" s="31">
        <v>185</v>
      </c>
      <c r="H56" s="24" t="s">
        <v>281</v>
      </c>
      <c r="I56" s="24" t="s">
        <v>281</v>
      </c>
      <c r="J56" s="477">
        <v>0.8</v>
      </c>
      <c r="K56" s="24" t="s">
        <v>281</v>
      </c>
      <c r="L56" s="446">
        <v>520</v>
      </c>
      <c r="M56" s="839"/>
    </row>
    <row r="57" spans="1:13" s="518" customFormat="1" ht="12.75" customHeight="1">
      <c r="A57" s="23" t="s">
        <v>399</v>
      </c>
      <c r="B57" s="23" t="s">
        <v>4746</v>
      </c>
      <c r="C57" s="434" t="s">
        <v>400</v>
      </c>
      <c r="D57" s="482" t="s">
        <v>5008</v>
      </c>
      <c r="E57" s="31" t="s">
        <v>281</v>
      </c>
      <c r="F57" s="31">
        <v>160</v>
      </c>
      <c r="G57" s="31">
        <v>210</v>
      </c>
      <c r="H57" s="24" t="s">
        <v>281</v>
      </c>
      <c r="I57" s="24" t="s">
        <v>281</v>
      </c>
      <c r="J57" s="477">
        <v>0.9</v>
      </c>
      <c r="K57" s="24" t="s">
        <v>281</v>
      </c>
      <c r="L57" s="446">
        <v>585</v>
      </c>
      <c r="M57" s="839"/>
    </row>
    <row r="58" spans="1:13" s="518" customFormat="1" ht="12.75" customHeight="1">
      <c r="A58" s="23" t="s">
        <v>401</v>
      </c>
      <c r="B58" s="23" t="s">
        <v>4747</v>
      </c>
      <c r="C58" s="434" t="s">
        <v>402</v>
      </c>
      <c r="D58" s="482" t="s">
        <v>5009</v>
      </c>
      <c r="E58" s="31" t="s">
        <v>281</v>
      </c>
      <c r="F58" s="31">
        <v>160</v>
      </c>
      <c r="G58" s="31">
        <v>235</v>
      </c>
      <c r="H58" s="24" t="s">
        <v>281</v>
      </c>
      <c r="I58" s="24" t="s">
        <v>281</v>
      </c>
      <c r="J58" s="477">
        <v>0.9</v>
      </c>
      <c r="K58" s="24" t="s">
        <v>281</v>
      </c>
      <c r="L58" s="446">
        <v>585</v>
      </c>
      <c r="M58" s="839"/>
    </row>
    <row r="59" spans="1:13" ht="12.75" customHeight="1">
      <c r="A59" s="853" t="s">
        <v>5663</v>
      </c>
      <c r="B59" s="853"/>
      <c r="C59" s="853"/>
      <c r="D59" s="853"/>
      <c r="E59" s="853"/>
      <c r="F59" s="853"/>
      <c r="G59" s="853"/>
      <c r="H59" s="853"/>
      <c r="I59" s="853"/>
      <c r="J59" s="853"/>
      <c r="K59" s="853"/>
      <c r="L59" s="853"/>
      <c r="M59" s="772"/>
    </row>
    <row r="60" spans="1:13" s="518" customFormat="1" ht="12.75" customHeight="1">
      <c r="A60" s="23" t="s">
        <v>403</v>
      </c>
      <c r="B60" s="23" t="s">
        <v>4748</v>
      </c>
      <c r="C60" s="434" t="s">
        <v>404</v>
      </c>
      <c r="D60" s="482" t="s">
        <v>404</v>
      </c>
      <c r="E60" s="31">
        <v>500</v>
      </c>
      <c r="F60" s="23" t="s">
        <v>4100</v>
      </c>
      <c r="G60" s="31">
        <v>540</v>
      </c>
      <c r="H60" s="24" t="s">
        <v>281</v>
      </c>
      <c r="I60" s="24" t="s">
        <v>281</v>
      </c>
      <c r="J60" s="477">
        <v>61.5</v>
      </c>
      <c r="K60" s="22">
        <v>12</v>
      </c>
      <c r="L60" s="446">
        <v>4086</v>
      </c>
      <c r="M60" s="839"/>
    </row>
    <row r="61" spans="1:13" s="518" customFormat="1" ht="12.75" customHeight="1">
      <c r="A61" s="37">
        <v>603502</v>
      </c>
      <c r="B61" s="24" t="s">
        <v>4493</v>
      </c>
      <c r="C61" s="471" t="s">
        <v>4101</v>
      </c>
      <c r="D61" s="472" t="s">
        <v>4101</v>
      </c>
      <c r="E61" s="31">
        <v>420</v>
      </c>
      <c r="F61" s="31">
        <v>92</v>
      </c>
      <c r="G61" s="31">
        <v>114</v>
      </c>
      <c r="H61" s="24" t="s">
        <v>281</v>
      </c>
      <c r="I61" s="24" t="s">
        <v>281</v>
      </c>
      <c r="J61" s="477">
        <v>1.1000000000000001</v>
      </c>
      <c r="K61" s="24" t="s">
        <v>281</v>
      </c>
      <c r="L61" s="446">
        <v>1741</v>
      </c>
      <c r="M61" s="839"/>
    </row>
    <row r="62" spans="1:13" s="518" customFormat="1" ht="12.75" customHeight="1">
      <c r="A62" s="24" t="s">
        <v>405</v>
      </c>
      <c r="B62" s="23" t="s">
        <v>4749</v>
      </c>
      <c r="C62" s="434" t="s">
        <v>406</v>
      </c>
      <c r="D62" s="482" t="s">
        <v>4800</v>
      </c>
      <c r="E62" s="31">
        <v>300</v>
      </c>
      <c r="F62" s="31">
        <v>300</v>
      </c>
      <c r="G62" s="31">
        <v>400</v>
      </c>
      <c r="H62" s="24" t="s">
        <v>281</v>
      </c>
      <c r="I62" s="24" t="s">
        <v>281</v>
      </c>
      <c r="J62" s="477">
        <v>56</v>
      </c>
      <c r="K62" s="33">
        <v>18</v>
      </c>
      <c r="L62" s="446">
        <v>3385</v>
      </c>
      <c r="M62" s="839"/>
    </row>
    <row r="63" spans="1:13" s="518" customFormat="1" ht="12.75" customHeight="1">
      <c r="A63" s="24" t="s">
        <v>4105</v>
      </c>
      <c r="B63" s="23" t="s">
        <v>4496</v>
      </c>
      <c r="C63" s="434" t="s">
        <v>4106</v>
      </c>
      <c r="D63" s="482" t="s">
        <v>4106</v>
      </c>
      <c r="E63" s="31">
        <v>195</v>
      </c>
      <c r="F63" s="31">
        <v>192</v>
      </c>
      <c r="G63" s="31">
        <v>224</v>
      </c>
      <c r="H63" s="24" t="s">
        <v>281</v>
      </c>
      <c r="I63" s="24" t="s">
        <v>281</v>
      </c>
      <c r="J63" s="477">
        <v>0.9</v>
      </c>
      <c r="K63" s="24" t="s">
        <v>281</v>
      </c>
      <c r="L63" s="446">
        <v>522</v>
      </c>
      <c r="M63" s="839"/>
    </row>
    <row r="64" spans="1:13" ht="12.75" customHeight="1">
      <c r="A64" s="849" t="s">
        <v>407</v>
      </c>
      <c r="B64" s="849"/>
      <c r="C64" s="849"/>
      <c r="D64" s="849"/>
      <c r="E64" s="849"/>
      <c r="F64" s="849"/>
      <c r="G64" s="849"/>
      <c r="H64" s="849"/>
      <c r="I64" s="849"/>
      <c r="J64" s="849"/>
      <c r="K64" s="849"/>
      <c r="L64" s="849"/>
      <c r="M64" s="772"/>
    </row>
    <row r="65" spans="1:13" s="518" customFormat="1" ht="12.75" customHeight="1">
      <c r="A65" s="23"/>
      <c r="B65" s="88" t="s">
        <v>281</v>
      </c>
      <c r="C65" s="434" t="s">
        <v>4108</v>
      </c>
      <c r="D65" s="482" t="s">
        <v>4762</v>
      </c>
      <c r="E65" s="31" t="s">
        <v>281</v>
      </c>
      <c r="F65" s="88" t="s">
        <v>281</v>
      </c>
      <c r="G65" s="88" t="s">
        <v>281</v>
      </c>
      <c r="H65" s="88" t="s">
        <v>281</v>
      </c>
      <c r="I65" s="88" t="s">
        <v>281</v>
      </c>
      <c r="J65" s="88" t="s">
        <v>281</v>
      </c>
      <c r="K65" s="88" t="s">
        <v>281</v>
      </c>
      <c r="L65" s="446">
        <v>1450</v>
      </c>
      <c r="M65" s="839"/>
    </row>
    <row r="66" spans="1:13" s="518" customFormat="1" ht="12.75" customHeight="1">
      <c r="A66" s="23"/>
      <c r="B66" s="88" t="s">
        <v>281</v>
      </c>
      <c r="C66" s="434" t="s">
        <v>4109</v>
      </c>
      <c r="D66" s="482" t="s">
        <v>4763</v>
      </c>
      <c r="E66" s="31" t="s">
        <v>281</v>
      </c>
      <c r="F66" s="88" t="s">
        <v>281</v>
      </c>
      <c r="G66" s="88" t="s">
        <v>281</v>
      </c>
      <c r="H66" s="88" t="s">
        <v>281</v>
      </c>
      <c r="I66" s="88" t="s">
        <v>281</v>
      </c>
      <c r="J66" s="88" t="s">
        <v>281</v>
      </c>
      <c r="K66" s="88" t="s">
        <v>281</v>
      </c>
      <c r="L66" s="446">
        <v>1320</v>
      </c>
      <c r="M66" s="839"/>
    </row>
    <row r="67" spans="1:13" ht="12.75" customHeight="1">
      <c r="A67" s="849" t="s">
        <v>5665</v>
      </c>
      <c r="B67" s="849"/>
      <c r="C67" s="849"/>
      <c r="D67" s="849"/>
      <c r="E67" s="849"/>
      <c r="F67" s="849"/>
      <c r="G67" s="849"/>
      <c r="H67" s="849"/>
      <c r="I67" s="849"/>
      <c r="J67" s="849"/>
      <c r="K67" s="849"/>
      <c r="L67" s="849"/>
      <c r="M67" s="772"/>
    </row>
    <row r="68" spans="1:13" s="518" customFormat="1" ht="12.75" customHeight="1">
      <c r="A68" s="60" t="s">
        <v>411</v>
      </c>
      <c r="B68" s="23" t="s">
        <v>4750</v>
      </c>
      <c r="C68" s="434" t="s">
        <v>412</v>
      </c>
      <c r="D68" s="470" t="s">
        <v>5063</v>
      </c>
      <c r="E68" s="31">
        <v>500</v>
      </c>
      <c r="F68" s="55">
        <v>153</v>
      </c>
      <c r="G68" s="55">
        <v>21</v>
      </c>
      <c r="H68" s="24" t="s">
        <v>281</v>
      </c>
      <c r="I68" s="47" t="s">
        <v>273</v>
      </c>
      <c r="J68" s="477" t="s">
        <v>413</v>
      </c>
      <c r="K68" s="33">
        <v>207</v>
      </c>
      <c r="L68" s="446">
        <v>628</v>
      </c>
      <c r="M68" s="59"/>
    </row>
    <row r="69" spans="1:13" s="518" customFormat="1" ht="12.75" customHeight="1">
      <c r="A69" s="37" t="s">
        <v>414</v>
      </c>
      <c r="B69" s="23" t="s">
        <v>4751</v>
      </c>
      <c r="C69" s="434" t="s">
        <v>415</v>
      </c>
      <c r="D69" s="470" t="s">
        <v>5064</v>
      </c>
      <c r="E69" s="31">
        <v>500</v>
      </c>
      <c r="F69" s="55">
        <v>153</v>
      </c>
      <c r="G69" s="55">
        <v>21</v>
      </c>
      <c r="H69" s="24" t="s">
        <v>281</v>
      </c>
      <c r="I69" s="47" t="s">
        <v>1799</v>
      </c>
      <c r="J69" s="477">
        <v>4.5</v>
      </c>
      <c r="K69" s="33">
        <v>240</v>
      </c>
      <c r="L69" s="446">
        <v>966</v>
      </c>
      <c r="M69" s="839"/>
    </row>
    <row r="70" spans="1:13" s="518" customFormat="1" ht="12.75" customHeight="1">
      <c r="A70" s="37" t="s">
        <v>416</v>
      </c>
      <c r="B70" s="23" t="s">
        <v>12092</v>
      </c>
      <c r="C70" s="434" t="s">
        <v>417</v>
      </c>
      <c r="D70" s="470" t="s">
        <v>5065</v>
      </c>
      <c r="E70" s="31">
        <v>500</v>
      </c>
      <c r="F70" s="55">
        <v>153</v>
      </c>
      <c r="G70" s="55">
        <v>21</v>
      </c>
      <c r="H70" s="24" t="s">
        <v>281</v>
      </c>
      <c r="I70" s="47" t="s">
        <v>273</v>
      </c>
      <c r="J70" s="477">
        <v>5.2</v>
      </c>
      <c r="K70" s="33">
        <v>240</v>
      </c>
      <c r="L70" s="446">
        <v>1116</v>
      </c>
      <c r="M70" s="839"/>
    </row>
    <row r="71" spans="1:13" s="518" customFormat="1" ht="12.75" customHeight="1">
      <c r="A71" s="37" t="s">
        <v>408</v>
      </c>
      <c r="B71" s="23" t="s">
        <v>4752</v>
      </c>
      <c r="C71" s="434" t="s">
        <v>409</v>
      </c>
      <c r="D71" s="470" t="s">
        <v>5066</v>
      </c>
      <c r="E71" s="31">
        <v>1000</v>
      </c>
      <c r="F71" s="55">
        <v>153</v>
      </c>
      <c r="G71" s="55">
        <v>21</v>
      </c>
      <c r="H71" s="24" t="s">
        <v>281</v>
      </c>
      <c r="I71" s="47" t="s">
        <v>289</v>
      </c>
      <c r="J71" s="477">
        <v>2.1</v>
      </c>
      <c r="K71" s="33">
        <v>400</v>
      </c>
      <c r="L71" s="446">
        <v>661</v>
      </c>
      <c r="M71" s="711" t="s">
        <v>8407</v>
      </c>
    </row>
    <row r="72" spans="1:13" s="518" customFormat="1" ht="12.75" customHeight="1">
      <c r="A72" s="37" t="s">
        <v>418</v>
      </c>
      <c r="B72" s="23" t="s">
        <v>4753</v>
      </c>
      <c r="C72" s="434" t="s">
        <v>419</v>
      </c>
      <c r="D72" s="470" t="s">
        <v>5067</v>
      </c>
      <c r="E72" s="31">
        <v>1000</v>
      </c>
      <c r="F72" s="55">
        <v>153</v>
      </c>
      <c r="G72" s="55">
        <v>21</v>
      </c>
      <c r="H72" s="24" t="s">
        <v>281</v>
      </c>
      <c r="I72" s="47" t="s">
        <v>301</v>
      </c>
      <c r="J72" s="477">
        <v>2.4</v>
      </c>
      <c r="K72" s="33">
        <v>400</v>
      </c>
      <c r="L72" s="446">
        <v>743</v>
      </c>
      <c r="M72" s="711" t="s">
        <v>8407</v>
      </c>
    </row>
    <row r="73" spans="1:13" s="518" customFormat="1" ht="12.75" customHeight="1">
      <c r="A73" s="37" t="s">
        <v>420</v>
      </c>
      <c r="B73" s="23" t="s">
        <v>4989</v>
      </c>
      <c r="C73" s="471" t="s">
        <v>83</v>
      </c>
      <c r="D73" s="470" t="s">
        <v>5083</v>
      </c>
      <c r="E73" s="31">
        <v>500</v>
      </c>
      <c r="F73" s="55">
        <v>153</v>
      </c>
      <c r="G73" s="55">
        <v>21</v>
      </c>
      <c r="H73" s="24" t="s">
        <v>281</v>
      </c>
      <c r="I73" s="47" t="s">
        <v>289</v>
      </c>
      <c r="J73" s="477">
        <v>1.2</v>
      </c>
      <c r="K73" s="33">
        <v>400</v>
      </c>
      <c r="L73" s="446">
        <v>390</v>
      </c>
      <c r="M73" s="711" t="s">
        <v>8407</v>
      </c>
    </row>
    <row r="74" spans="1:13" s="518" customFormat="1" ht="12.75" customHeight="1">
      <c r="A74" s="37" t="s">
        <v>421</v>
      </c>
      <c r="B74" s="23" t="s">
        <v>4754</v>
      </c>
      <c r="C74" s="434" t="s">
        <v>422</v>
      </c>
      <c r="D74" s="470" t="s">
        <v>5068</v>
      </c>
      <c r="E74" s="31">
        <v>1000</v>
      </c>
      <c r="F74" s="55">
        <v>153</v>
      </c>
      <c r="G74" s="55">
        <v>21</v>
      </c>
      <c r="H74" s="24" t="s">
        <v>281</v>
      </c>
      <c r="I74" s="47" t="s">
        <v>301</v>
      </c>
      <c r="J74" s="477">
        <v>2.4</v>
      </c>
      <c r="K74" s="33">
        <v>400</v>
      </c>
      <c r="L74" s="446">
        <v>743</v>
      </c>
      <c r="M74" s="711" t="s">
        <v>8407</v>
      </c>
    </row>
    <row r="75" spans="1:13" s="518" customFormat="1" ht="12.75" customHeight="1">
      <c r="A75" s="37" t="s">
        <v>423</v>
      </c>
      <c r="B75" s="23" t="s">
        <v>4990</v>
      </c>
      <c r="C75" s="434" t="s">
        <v>424</v>
      </c>
      <c r="D75" s="470" t="s">
        <v>5084</v>
      </c>
      <c r="E75" s="31">
        <v>500</v>
      </c>
      <c r="F75" s="55">
        <v>153</v>
      </c>
      <c r="G75" s="55">
        <v>21</v>
      </c>
      <c r="H75" s="24" t="s">
        <v>281</v>
      </c>
      <c r="I75" s="47" t="s">
        <v>289</v>
      </c>
      <c r="J75" s="477">
        <v>1.2</v>
      </c>
      <c r="K75" s="33">
        <v>400</v>
      </c>
      <c r="L75" s="446">
        <v>390</v>
      </c>
      <c r="M75" s="711" t="s">
        <v>8407</v>
      </c>
    </row>
    <row r="76" spans="1:13" s="518" customFormat="1" ht="12.75" customHeight="1">
      <c r="A76" s="37" t="s">
        <v>425</v>
      </c>
      <c r="B76" s="23" t="s">
        <v>4755</v>
      </c>
      <c r="C76" s="434" t="s">
        <v>426</v>
      </c>
      <c r="D76" s="470" t="s">
        <v>5069</v>
      </c>
      <c r="E76" s="31">
        <v>1000</v>
      </c>
      <c r="F76" s="55">
        <v>153</v>
      </c>
      <c r="G76" s="55">
        <v>21</v>
      </c>
      <c r="H76" s="24" t="s">
        <v>281</v>
      </c>
      <c r="I76" s="47" t="s">
        <v>301</v>
      </c>
      <c r="J76" s="477">
        <v>2.4</v>
      </c>
      <c r="K76" s="33">
        <v>400</v>
      </c>
      <c r="L76" s="446">
        <v>743</v>
      </c>
      <c r="M76" s="711" t="s">
        <v>8407</v>
      </c>
    </row>
    <row r="77" spans="1:13" s="518" customFormat="1" ht="12.75" customHeight="1">
      <c r="A77" s="37" t="s">
        <v>427</v>
      </c>
      <c r="B77" s="23" t="s">
        <v>4991</v>
      </c>
      <c r="C77" s="434" t="s">
        <v>428</v>
      </c>
      <c r="D77" s="470" t="s">
        <v>5085</v>
      </c>
      <c r="E77" s="31">
        <v>500</v>
      </c>
      <c r="F77" s="55">
        <v>153</v>
      </c>
      <c r="G77" s="55">
        <v>21</v>
      </c>
      <c r="H77" s="24" t="s">
        <v>281</v>
      </c>
      <c r="I77" s="47" t="s">
        <v>289</v>
      </c>
      <c r="J77" s="477">
        <v>1.2</v>
      </c>
      <c r="K77" s="33">
        <v>400</v>
      </c>
      <c r="L77" s="446">
        <v>390</v>
      </c>
      <c r="M77" s="711" t="s">
        <v>8407</v>
      </c>
    </row>
    <row r="78" spans="1:13" s="518" customFormat="1" ht="12.75" customHeight="1">
      <c r="A78" s="712"/>
      <c r="B78" s="23" t="s">
        <v>5209</v>
      </c>
      <c r="C78" s="434" t="s">
        <v>5178</v>
      </c>
      <c r="D78" s="470" t="s">
        <v>5184</v>
      </c>
      <c r="E78" s="31">
        <v>1000</v>
      </c>
      <c r="F78" s="55">
        <v>153</v>
      </c>
      <c r="G78" s="55">
        <v>21</v>
      </c>
      <c r="H78" s="24" t="s">
        <v>281</v>
      </c>
      <c r="I78" s="24" t="s">
        <v>281</v>
      </c>
      <c r="J78" s="477">
        <v>2.4</v>
      </c>
      <c r="K78" s="33">
        <v>400</v>
      </c>
      <c r="L78" s="446">
        <v>644</v>
      </c>
      <c r="M78" s="711" t="s">
        <v>8407</v>
      </c>
    </row>
    <row r="79" spans="1:13" s="518" customFormat="1" ht="13.15" customHeight="1">
      <c r="A79" s="712"/>
      <c r="B79" s="23" t="s">
        <v>5210</v>
      </c>
      <c r="C79" s="471" t="s">
        <v>5179</v>
      </c>
      <c r="D79" s="470" t="s">
        <v>5185</v>
      </c>
      <c r="E79" s="31">
        <v>500</v>
      </c>
      <c r="F79" s="55">
        <v>153</v>
      </c>
      <c r="G79" s="55">
        <v>21</v>
      </c>
      <c r="H79" s="24" t="s">
        <v>281</v>
      </c>
      <c r="I79" s="24" t="s">
        <v>281</v>
      </c>
      <c r="J79" s="477">
        <v>1.2</v>
      </c>
      <c r="K79" s="33">
        <v>400</v>
      </c>
      <c r="L79" s="446">
        <v>291</v>
      </c>
      <c r="M79" s="711" t="s">
        <v>8407</v>
      </c>
    </row>
    <row r="80" spans="1:13" s="518" customFormat="1" ht="12.75" customHeight="1">
      <c r="A80" s="712"/>
      <c r="B80" s="23" t="s">
        <v>5211</v>
      </c>
      <c r="C80" s="434" t="s">
        <v>5180</v>
      </c>
      <c r="D80" s="470" t="s">
        <v>5186</v>
      </c>
      <c r="E80" s="31">
        <v>1000</v>
      </c>
      <c r="F80" s="55">
        <v>153</v>
      </c>
      <c r="G80" s="55">
        <v>21</v>
      </c>
      <c r="H80" s="24" t="s">
        <v>281</v>
      </c>
      <c r="I80" s="24" t="s">
        <v>281</v>
      </c>
      <c r="J80" s="477">
        <v>2.4</v>
      </c>
      <c r="K80" s="33">
        <v>400</v>
      </c>
      <c r="L80" s="446">
        <v>644</v>
      </c>
      <c r="M80" s="711" t="s">
        <v>8407</v>
      </c>
    </row>
    <row r="81" spans="1:13" s="518" customFormat="1" ht="14.45" customHeight="1">
      <c r="A81" s="712"/>
      <c r="B81" s="23" t="s">
        <v>5212</v>
      </c>
      <c r="C81" s="434" t="s">
        <v>5181</v>
      </c>
      <c r="D81" s="470" t="s">
        <v>5187</v>
      </c>
      <c r="E81" s="31">
        <v>500</v>
      </c>
      <c r="F81" s="55">
        <v>153</v>
      </c>
      <c r="G81" s="55">
        <v>21</v>
      </c>
      <c r="H81" s="24" t="s">
        <v>281</v>
      </c>
      <c r="I81" s="24" t="s">
        <v>281</v>
      </c>
      <c r="J81" s="477">
        <v>1.2</v>
      </c>
      <c r="K81" s="33">
        <v>400</v>
      </c>
      <c r="L81" s="446">
        <v>291</v>
      </c>
      <c r="M81" s="711" t="s">
        <v>8407</v>
      </c>
    </row>
    <row r="82" spans="1:13" s="518" customFormat="1" ht="12.75" customHeight="1">
      <c r="A82" s="712"/>
      <c r="B82" s="23" t="s">
        <v>5213</v>
      </c>
      <c r="C82" s="434" t="s">
        <v>5182</v>
      </c>
      <c r="D82" s="470" t="s">
        <v>5188</v>
      </c>
      <c r="E82" s="31">
        <v>1000</v>
      </c>
      <c r="F82" s="55">
        <v>153</v>
      </c>
      <c r="G82" s="55">
        <v>21</v>
      </c>
      <c r="H82" s="24" t="s">
        <v>281</v>
      </c>
      <c r="I82" s="24" t="s">
        <v>281</v>
      </c>
      <c r="J82" s="477">
        <v>2.4</v>
      </c>
      <c r="K82" s="33">
        <v>400</v>
      </c>
      <c r="L82" s="446">
        <v>644</v>
      </c>
      <c r="M82" s="711" t="s">
        <v>8407</v>
      </c>
    </row>
    <row r="83" spans="1:13" s="518" customFormat="1" ht="14.45" customHeight="1">
      <c r="A83" s="712"/>
      <c r="B83" s="23" t="s">
        <v>5214</v>
      </c>
      <c r="C83" s="434" t="s">
        <v>5183</v>
      </c>
      <c r="D83" s="470" t="s">
        <v>5189</v>
      </c>
      <c r="E83" s="31">
        <v>500</v>
      </c>
      <c r="F83" s="55">
        <v>153</v>
      </c>
      <c r="G83" s="55">
        <v>21</v>
      </c>
      <c r="H83" s="24" t="s">
        <v>281</v>
      </c>
      <c r="I83" s="24" t="s">
        <v>281</v>
      </c>
      <c r="J83" s="477">
        <v>1.2</v>
      </c>
      <c r="K83" s="33">
        <v>400</v>
      </c>
      <c r="L83" s="446">
        <v>291</v>
      </c>
      <c r="M83" s="711" t="s">
        <v>8407</v>
      </c>
    </row>
    <row r="84" spans="1:13" s="518" customFormat="1" ht="15" customHeight="1">
      <c r="A84" s="37" t="s">
        <v>429</v>
      </c>
      <c r="B84" s="23" t="s">
        <v>4992</v>
      </c>
      <c r="C84" s="434" t="s">
        <v>430</v>
      </c>
      <c r="D84" s="470" t="s">
        <v>5086</v>
      </c>
      <c r="E84" s="31">
        <v>1000</v>
      </c>
      <c r="F84" s="55">
        <v>153</v>
      </c>
      <c r="G84" s="55">
        <v>21</v>
      </c>
      <c r="H84" s="24" t="s">
        <v>281</v>
      </c>
      <c r="I84" s="47" t="s">
        <v>301</v>
      </c>
      <c r="J84" s="477">
        <v>2.1</v>
      </c>
      <c r="K84" s="33">
        <v>400</v>
      </c>
      <c r="L84" s="446">
        <v>779</v>
      </c>
      <c r="M84" s="711" t="s">
        <v>8407</v>
      </c>
    </row>
    <row r="85" spans="1:13" s="518" customFormat="1" ht="14.45" customHeight="1">
      <c r="A85" s="37" t="s">
        <v>431</v>
      </c>
      <c r="B85" s="23" t="s">
        <v>4757</v>
      </c>
      <c r="C85" s="434" t="s">
        <v>432</v>
      </c>
      <c r="D85" s="470" t="s">
        <v>5071</v>
      </c>
      <c r="E85" s="31">
        <v>500</v>
      </c>
      <c r="F85" s="31">
        <v>153</v>
      </c>
      <c r="G85" s="31">
        <v>21</v>
      </c>
      <c r="H85" s="24" t="s">
        <v>281</v>
      </c>
      <c r="I85" s="47" t="s">
        <v>433</v>
      </c>
      <c r="J85" s="477">
        <v>2</v>
      </c>
      <c r="K85" s="33">
        <v>400</v>
      </c>
      <c r="L85" s="446">
        <v>570</v>
      </c>
      <c r="M85" s="839"/>
    </row>
    <row r="86" spans="1:13" s="518" customFormat="1" ht="15" customHeight="1">
      <c r="A86" s="37" t="s">
        <v>434</v>
      </c>
      <c r="B86" s="23" t="s">
        <v>4756</v>
      </c>
      <c r="C86" s="434" t="s">
        <v>435</v>
      </c>
      <c r="D86" s="470" t="s">
        <v>5070</v>
      </c>
      <c r="E86" s="31">
        <v>1000</v>
      </c>
      <c r="F86" s="31">
        <v>153</v>
      </c>
      <c r="G86" s="31">
        <v>21</v>
      </c>
      <c r="H86" s="24" t="s">
        <v>281</v>
      </c>
      <c r="I86" s="47" t="s">
        <v>433</v>
      </c>
      <c r="J86" s="477">
        <v>3.9</v>
      </c>
      <c r="K86" s="33">
        <v>400</v>
      </c>
      <c r="L86" s="446">
        <v>1112</v>
      </c>
      <c r="M86" s="839"/>
    </row>
    <row r="87" spans="1:13" s="518" customFormat="1" ht="15" customHeight="1">
      <c r="A87" s="37" t="s">
        <v>436</v>
      </c>
      <c r="B87" s="23" t="s">
        <v>4758</v>
      </c>
      <c r="C87" s="434" t="s">
        <v>437</v>
      </c>
      <c r="D87" s="470" t="s">
        <v>12051</v>
      </c>
      <c r="E87" s="31">
        <v>300</v>
      </c>
      <c r="F87" s="31">
        <v>300</v>
      </c>
      <c r="G87" s="31">
        <v>21</v>
      </c>
      <c r="H87" s="24" t="s">
        <v>281</v>
      </c>
      <c r="I87" s="47" t="s">
        <v>289</v>
      </c>
      <c r="J87" s="477">
        <v>1.9</v>
      </c>
      <c r="K87" s="33">
        <v>400</v>
      </c>
      <c r="L87" s="446">
        <v>620</v>
      </c>
      <c r="M87" s="711" t="s">
        <v>8407</v>
      </c>
    </row>
    <row r="88" spans="1:13" ht="15" customHeight="1">
      <c r="A88" s="849" t="s">
        <v>5666</v>
      </c>
      <c r="B88" s="849"/>
      <c r="C88" s="849"/>
      <c r="D88" s="849"/>
      <c r="E88" s="849"/>
      <c r="F88" s="849"/>
      <c r="G88" s="849"/>
      <c r="H88" s="849"/>
      <c r="I88" s="849"/>
      <c r="J88" s="849"/>
      <c r="K88" s="849"/>
      <c r="L88" s="849"/>
      <c r="M88" s="772"/>
    </row>
    <row r="89" spans="1:13" s="518" customFormat="1" ht="15" customHeight="1">
      <c r="A89" s="32">
        <v>606022</v>
      </c>
      <c r="B89" s="23" t="s">
        <v>4759</v>
      </c>
      <c r="C89" s="434" t="s">
        <v>438</v>
      </c>
      <c r="D89" s="482" t="s">
        <v>438</v>
      </c>
      <c r="E89" s="23"/>
      <c r="F89" s="23"/>
      <c r="G89" s="23"/>
      <c r="H89" s="23"/>
      <c r="I89" s="23"/>
      <c r="J89" s="477">
        <v>0.1</v>
      </c>
      <c r="K89" s="24" t="s">
        <v>281</v>
      </c>
      <c r="L89" s="446">
        <v>95</v>
      </c>
      <c r="M89" s="839"/>
    </row>
  </sheetData>
  <mergeCells count="8">
    <mergeCell ref="A2:L2"/>
    <mergeCell ref="A11:L11"/>
    <mergeCell ref="A41:L41"/>
    <mergeCell ref="A88:L88"/>
    <mergeCell ref="A59:L59"/>
    <mergeCell ref="A64:L64"/>
    <mergeCell ref="A67:L67"/>
    <mergeCell ref="A46:L4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3" max="11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codeName="Лист36">
    <tabColor rgb="FF6AA84F"/>
    <pageSetUpPr fitToPage="1"/>
  </sheetPr>
  <dimension ref="A1:L157"/>
  <sheetViews>
    <sheetView zoomScaleNormal="10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226" t="s">
        <v>251</v>
      </c>
      <c r="B1" s="226" t="s">
        <v>4129</v>
      </c>
      <c r="C1" s="579" t="s">
        <v>249</v>
      </c>
      <c r="D1" s="579" t="s">
        <v>4130</v>
      </c>
      <c r="E1" s="226" t="s">
        <v>252</v>
      </c>
      <c r="F1" s="226" t="s">
        <v>253</v>
      </c>
      <c r="G1" s="226" t="s">
        <v>254</v>
      </c>
      <c r="H1" s="226" t="s">
        <v>255</v>
      </c>
      <c r="I1" s="226" t="s">
        <v>250</v>
      </c>
      <c r="J1" s="226" t="s">
        <v>256</v>
      </c>
      <c r="K1" s="226" t="s">
        <v>257</v>
      </c>
      <c r="L1" s="227" t="s">
        <v>8698</v>
      </c>
    </row>
    <row r="2" spans="1:12" ht="12.75" customHeight="1">
      <c r="A2" s="874" t="s">
        <v>9001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ht="12.75" customHeight="1">
      <c r="A3" s="565"/>
      <c r="B3" s="229" t="s">
        <v>11062</v>
      </c>
      <c r="C3" s="580" t="s">
        <v>10661</v>
      </c>
      <c r="D3" s="582" t="s">
        <v>10662</v>
      </c>
      <c r="E3" s="31">
        <v>1000</v>
      </c>
      <c r="F3" s="228" t="s">
        <v>10663</v>
      </c>
      <c r="G3" s="228" t="s">
        <v>9853</v>
      </c>
      <c r="H3" s="228" t="s">
        <v>10082</v>
      </c>
      <c r="I3" s="263" t="s">
        <v>3876</v>
      </c>
      <c r="J3" s="477">
        <v>259.42</v>
      </c>
      <c r="K3" s="224">
        <v>4</v>
      </c>
      <c r="L3" s="567">
        <v>7623.88</v>
      </c>
    </row>
    <row r="4" spans="1:12" ht="12.75" customHeight="1">
      <c r="A4" s="565"/>
      <c r="B4" s="229" t="s">
        <v>11063</v>
      </c>
      <c r="C4" s="580" t="s">
        <v>10665</v>
      </c>
      <c r="D4" s="582" t="s">
        <v>10666</v>
      </c>
      <c r="E4" s="31">
        <v>1000</v>
      </c>
      <c r="F4" s="228" t="s">
        <v>10663</v>
      </c>
      <c r="G4" s="228" t="s">
        <v>8</v>
      </c>
      <c r="H4" s="228" t="s">
        <v>10083</v>
      </c>
      <c r="I4" s="263" t="s">
        <v>3876</v>
      </c>
      <c r="J4" s="477">
        <v>267.20999999999998</v>
      </c>
      <c r="K4" s="224">
        <v>4</v>
      </c>
      <c r="L4" s="567">
        <v>7698.73</v>
      </c>
    </row>
    <row r="5" spans="1:12" ht="12.75" customHeight="1">
      <c r="A5" s="565"/>
      <c r="B5" s="229" t="s">
        <v>11064</v>
      </c>
      <c r="C5" s="580" t="s">
        <v>10668</v>
      </c>
      <c r="D5" s="582" t="s">
        <v>10669</v>
      </c>
      <c r="E5" s="31">
        <v>1000</v>
      </c>
      <c r="F5" s="228" t="s">
        <v>10663</v>
      </c>
      <c r="G5" s="228" t="s">
        <v>9854</v>
      </c>
      <c r="H5" s="228" t="s">
        <v>10084</v>
      </c>
      <c r="I5" s="263" t="s">
        <v>3876</v>
      </c>
      <c r="J5" s="477">
        <v>274.98</v>
      </c>
      <c r="K5" s="224">
        <v>2</v>
      </c>
      <c r="L5" s="567">
        <v>7780.37</v>
      </c>
    </row>
    <row r="6" spans="1:12" ht="12.75" customHeight="1">
      <c r="A6" s="565"/>
      <c r="B6" s="229" t="s">
        <v>11065</v>
      </c>
      <c r="C6" s="580" t="s">
        <v>10671</v>
      </c>
      <c r="D6" s="582" t="s">
        <v>10672</v>
      </c>
      <c r="E6" s="31">
        <v>1000</v>
      </c>
      <c r="F6" s="228" t="s">
        <v>10663</v>
      </c>
      <c r="G6" s="228" t="s">
        <v>9855</v>
      </c>
      <c r="H6" s="228" t="s">
        <v>10085</v>
      </c>
      <c r="I6" s="263" t="s">
        <v>3876</v>
      </c>
      <c r="J6" s="477">
        <v>282.70999999999998</v>
      </c>
      <c r="K6" s="224">
        <v>2</v>
      </c>
      <c r="L6" s="567">
        <v>7875.63</v>
      </c>
    </row>
    <row r="7" spans="1:12" ht="12.75" customHeight="1">
      <c r="A7" s="565"/>
      <c r="B7" s="229" t="s">
        <v>11066</v>
      </c>
      <c r="C7" s="580" t="s">
        <v>10674</v>
      </c>
      <c r="D7" s="582" t="s">
        <v>10675</v>
      </c>
      <c r="E7" s="31">
        <v>1000</v>
      </c>
      <c r="F7" s="228" t="s">
        <v>10663</v>
      </c>
      <c r="G7" s="228" t="s">
        <v>9856</v>
      </c>
      <c r="H7" s="228" t="s">
        <v>10086</v>
      </c>
      <c r="I7" s="263" t="s">
        <v>3876</v>
      </c>
      <c r="J7" s="477">
        <v>290.42</v>
      </c>
      <c r="K7" s="224">
        <v>2</v>
      </c>
      <c r="L7" s="567">
        <v>11536</v>
      </c>
    </row>
    <row r="8" spans="1:12" ht="12.75" customHeight="1">
      <c r="A8" s="565"/>
      <c r="B8" s="229" t="s">
        <v>11067</v>
      </c>
      <c r="C8" s="580" t="s">
        <v>10677</v>
      </c>
      <c r="D8" s="582" t="s">
        <v>10678</v>
      </c>
      <c r="E8" s="31">
        <v>1000</v>
      </c>
      <c r="F8" s="228" t="s">
        <v>10663</v>
      </c>
      <c r="G8" s="228" t="s">
        <v>13</v>
      </c>
      <c r="H8" s="228" t="s">
        <v>10087</v>
      </c>
      <c r="I8" s="263" t="s">
        <v>3876</v>
      </c>
      <c r="J8" s="477">
        <v>298.11</v>
      </c>
      <c r="K8" s="224">
        <v>2</v>
      </c>
      <c r="L8" s="567">
        <v>11616</v>
      </c>
    </row>
    <row r="9" spans="1:12" ht="12.75" customHeight="1">
      <c r="A9" s="565"/>
      <c r="B9" s="229" t="s">
        <v>11068</v>
      </c>
      <c r="C9" s="580" t="s">
        <v>10680</v>
      </c>
      <c r="D9" s="582" t="s">
        <v>10681</v>
      </c>
      <c r="E9" s="31">
        <v>1000</v>
      </c>
      <c r="F9" s="228" t="s">
        <v>10663</v>
      </c>
      <c r="G9" s="228" t="s">
        <v>9857</v>
      </c>
      <c r="H9" s="228" t="s">
        <v>10088</v>
      </c>
      <c r="I9" s="263" t="s">
        <v>3876</v>
      </c>
      <c r="J9" s="477">
        <v>305.76</v>
      </c>
      <c r="K9" s="224">
        <v>2</v>
      </c>
      <c r="L9" s="567">
        <v>11716</v>
      </c>
    </row>
    <row r="10" spans="1:12" ht="12.75" customHeight="1">
      <c r="A10" s="565"/>
      <c r="B10" s="229" t="s">
        <v>11069</v>
      </c>
      <c r="C10" s="580" t="s">
        <v>10683</v>
      </c>
      <c r="D10" s="582" t="s">
        <v>10684</v>
      </c>
      <c r="E10" s="31">
        <v>1000</v>
      </c>
      <c r="F10" s="228" t="s">
        <v>10663</v>
      </c>
      <c r="G10" s="228" t="s">
        <v>9858</v>
      </c>
      <c r="H10" s="228" t="s">
        <v>10089</v>
      </c>
      <c r="I10" s="263" t="s">
        <v>3876</v>
      </c>
      <c r="J10" s="477">
        <v>313.39</v>
      </c>
      <c r="K10" s="224">
        <v>2</v>
      </c>
      <c r="L10" s="567">
        <v>11848</v>
      </c>
    </row>
    <row r="11" spans="1:12" ht="12.75" customHeight="1">
      <c r="A11" s="565"/>
      <c r="B11" s="229" t="s">
        <v>11070</v>
      </c>
      <c r="C11" s="580" t="s">
        <v>10686</v>
      </c>
      <c r="D11" s="582" t="s">
        <v>10687</v>
      </c>
      <c r="E11" s="31">
        <v>1000</v>
      </c>
      <c r="F11" s="228" t="s">
        <v>10663</v>
      </c>
      <c r="G11" s="228" t="s">
        <v>9859</v>
      </c>
      <c r="H11" s="228" t="s">
        <v>10090</v>
      </c>
      <c r="I11" s="263" t="s">
        <v>3876</v>
      </c>
      <c r="J11" s="477">
        <v>320.99</v>
      </c>
      <c r="K11" s="224">
        <v>2</v>
      </c>
      <c r="L11" s="567">
        <v>11948</v>
      </c>
    </row>
    <row r="12" spans="1:12" ht="12.75" customHeight="1">
      <c r="A12" s="565"/>
      <c r="B12" s="229" t="s">
        <v>11071</v>
      </c>
      <c r="C12" s="580" t="s">
        <v>10689</v>
      </c>
      <c r="D12" s="582" t="s">
        <v>10690</v>
      </c>
      <c r="E12" s="31">
        <v>1000</v>
      </c>
      <c r="F12" s="228" t="s">
        <v>10663</v>
      </c>
      <c r="G12" s="228" t="s">
        <v>17</v>
      </c>
      <c r="H12" s="228" t="s">
        <v>10091</v>
      </c>
      <c r="I12" s="263" t="s">
        <v>3876</v>
      </c>
      <c r="J12" s="477">
        <v>328.56</v>
      </c>
      <c r="K12" s="224">
        <v>2</v>
      </c>
      <c r="L12" s="567">
        <v>12048</v>
      </c>
    </row>
    <row r="13" spans="1:12" ht="12.75" customHeight="1">
      <c r="A13" s="565"/>
      <c r="B13" s="229" t="s">
        <v>11072</v>
      </c>
      <c r="C13" s="580" t="s">
        <v>10692</v>
      </c>
      <c r="D13" s="582" t="s">
        <v>10693</v>
      </c>
      <c r="E13" s="31">
        <v>1000</v>
      </c>
      <c r="F13" s="228" t="s">
        <v>10663</v>
      </c>
      <c r="G13" s="228" t="s">
        <v>9860</v>
      </c>
      <c r="H13" s="228" t="s">
        <v>10092</v>
      </c>
      <c r="I13" s="263" t="s">
        <v>3876</v>
      </c>
      <c r="J13" s="477">
        <v>336.11</v>
      </c>
      <c r="K13" s="224">
        <v>2</v>
      </c>
      <c r="L13" s="567">
        <v>12128</v>
      </c>
    </row>
    <row r="14" spans="1:12" ht="12.75" customHeight="1">
      <c r="A14" s="565"/>
      <c r="B14" s="229" t="s">
        <v>11073</v>
      </c>
      <c r="C14" s="580" t="s">
        <v>10695</v>
      </c>
      <c r="D14" s="582" t="s">
        <v>10696</v>
      </c>
      <c r="E14" s="31">
        <v>1000</v>
      </c>
      <c r="F14" s="228" t="s">
        <v>10663</v>
      </c>
      <c r="G14" s="228" t="s">
        <v>21</v>
      </c>
      <c r="H14" s="228" t="s">
        <v>10998</v>
      </c>
      <c r="I14" s="263" t="s">
        <v>3876</v>
      </c>
      <c r="J14" s="477">
        <v>343.63</v>
      </c>
      <c r="K14" s="224">
        <v>2</v>
      </c>
      <c r="L14" s="567">
        <v>12224</v>
      </c>
    </row>
    <row r="15" spans="1:12" ht="12.75" customHeight="1">
      <c r="A15" s="874" t="s">
        <v>9002</v>
      </c>
      <c r="B15" s="874"/>
      <c r="C15" s="874"/>
      <c r="D15" s="874"/>
      <c r="E15" s="874"/>
      <c r="F15" s="874"/>
      <c r="G15" s="874"/>
      <c r="H15" s="874"/>
      <c r="I15" s="874"/>
      <c r="J15" s="874"/>
      <c r="K15" s="874"/>
      <c r="L15" s="874"/>
    </row>
    <row r="16" spans="1:12" ht="12.75" customHeight="1">
      <c r="A16" s="565"/>
      <c r="B16" s="229" t="s">
        <v>11074</v>
      </c>
      <c r="C16" s="580" t="s">
        <v>10698</v>
      </c>
      <c r="D16" s="582" t="s">
        <v>10699</v>
      </c>
      <c r="E16" s="31">
        <v>1000</v>
      </c>
      <c r="F16" s="228" t="s">
        <v>10663</v>
      </c>
      <c r="G16" s="228" t="s">
        <v>760</v>
      </c>
      <c r="H16" s="228" t="s">
        <v>2032</v>
      </c>
      <c r="I16" s="263" t="s">
        <v>3876</v>
      </c>
      <c r="J16" s="477">
        <v>252.39</v>
      </c>
      <c r="K16" s="224">
        <v>4</v>
      </c>
      <c r="L16" s="567">
        <v>9529.85</v>
      </c>
    </row>
    <row r="17" spans="1:12" ht="12.75" customHeight="1">
      <c r="A17" s="565"/>
      <c r="B17" s="229" t="s">
        <v>11075</v>
      </c>
      <c r="C17" s="580" t="s">
        <v>10701</v>
      </c>
      <c r="D17" s="582" t="s">
        <v>10702</v>
      </c>
      <c r="E17" s="31">
        <v>1000</v>
      </c>
      <c r="F17" s="228" t="s">
        <v>10663</v>
      </c>
      <c r="G17" s="228" t="s">
        <v>761</v>
      </c>
      <c r="H17" s="228" t="s">
        <v>2035</v>
      </c>
      <c r="I17" s="263" t="s">
        <v>3876</v>
      </c>
      <c r="J17" s="477">
        <v>253.95</v>
      </c>
      <c r="K17" s="224">
        <v>4</v>
      </c>
      <c r="L17" s="567">
        <v>9529.85</v>
      </c>
    </row>
    <row r="18" spans="1:12" ht="12.75" customHeight="1">
      <c r="A18" s="565"/>
      <c r="B18" s="229" t="s">
        <v>11076</v>
      </c>
      <c r="C18" s="580" t="s">
        <v>10704</v>
      </c>
      <c r="D18" s="582" t="s">
        <v>10705</v>
      </c>
      <c r="E18" s="31">
        <v>1000</v>
      </c>
      <c r="F18" s="228" t="s">
        <v>10663</v>
      </c>
      <c r="G18" s="228" t="s">
        <v>762</v>
      </c>
      <c r="H18" s="228" t="s">
        <v>2038</v>
      </c>
      <c r="I18" s="263" t="s">
        <v>3876</v>
      </c>
      <c r="J18" s="477">
        <v>255.52</v>
      </c>
      <c r="K18" s="224">
        <v>4</v>
      </c>
      <c r="L18" s="567">
        <v>9529.85</v>
      </c>
    </row>
    <row r="19" spans="1:12" ht="12.75" customHeight="1">
      <c r="A19" s="565"/>
      <c r="B19" s="229" t="s">
        <v>11077</v>
      </c>
      <c r="C19" s="580" t="s">
        <v>10707</v>
      </c>
      <c r="D19" s="582" t="s">
        <v>10708</v>
      </c>
      <c r="E19" s="31">
        <v>1000</v>
      </c>
      <c r="F19" s="228" t="s">
        <v>10663</v>
      </c>
      <c r="G19" s="228" t="s">
        <v>763</v>
      </c>
      <c r="H19" s="228" t="s">
        <v>2041</v>
      </c>
      <c r="I19" s="263" t="s">
        <v>3876</v>
      </c>
      <c r="J19" s="477">
        <v>257.08</v>
      </c>
      <c r="K19" s="224">
        <v>4</v>
      </c>
      <c r="L19" s="567">
        <v>9529.85</v>
      </c>
    </row>
    <row r="20" spans="1:12" ht="12.75" customHeight="1">
      <c r="A20" s="565"/>
      <c r="B20" s="229" t="s">
        <v>11078</v>
      </c>
      <c r="C20" s="580" t="s">
        <v>10710</v>
      </c>
      <c r="D20" s="582" t="s">
        <v>10711</v>
      </c>
      <c r="E20" s="31">
        <v>1000</v>
      </c>
      <c r="F20" s="228" t="s">
        <v>10663</v>
      </c>
      <c r="G20" s="228" t="s">
        <v>771</v>
      </c>
      <c r="H20" s="228" t="s">
        <v>2044</v>
      </c>
      <c r="I20" s="263" t="s">
        <v>3876</v>
      </c>
      <c r="J20" s="477">
        <v>258.64</v>
      </c>
      <c r="K20" s="224">
        <v>4</v>
      </c>
      <c r="L20" s="567">
        <v>9529.85</v>
      </c>
    </row>
    <row r="21" spans="1:12" ht="12.75" customHeight="1">
      <c r="A21" s="565"/>
      <c r="B21" s="229" t="s">
        <v>11079</v>
      </c>
      <c r="C21" s="580" t="s">
        <v>10713</v>
      </c>
      <c r="D21" s="582" t="s">
        <v>10714</v>
      </c>
      <c r="E21" s="31">
        <v>1000</v>
      </c>
      <c r="F21" s="228" t="s">
        <v>10663</v>
      </c>
      <c r="G21" s="228" t="s">
        <v>764</v>
      </c>
      <c r="H21" s="228" t="s">
        <v>2047</v>
      </c>
      <c r="I21" s="263" t="s">
        <v>3876</v>
      </c>
      <c r="J21" s="477">
        <v>260.2</v>
      </c>
      <c r="K21" s="224">
        <v>4</v>
      </c>
      <c r="L21" s="567">
        <v>9623.41</v>
      </c>
    </row>
    <row r="22" spans="1:12" ht="12.75" customHeight="1">
      <c r="A22" s="565"/>
      <c r="B22" s="229" t="s">
        <v>11080</v>
      </c>
      <c r="C22" s="580" t="s">
        <v>10716</v>
      </c>
      <c r="D22" s="582" t="s">
        <v>10717</v>
      </c>
      <c r="E22" s="31">
        <v>1000</v>
      </c>
      <c r="F22" s="228" t="s">
        <v>10663</v>
      </c>
      <c r="G22" s="228" t="s">
        <v>770</v>
      </c>
      <c r="H22" s="228" t="s">
        <v>2050</v>
      </c>
      <c r="I22" s="263" t="s">
        <v>3876</v>
      </c>
      <c r="J22" s="477">
        <v>261.76</v>
      </c>
      <c r="K22" s="224">
        <v>4</v>
      </c>
      <c r="L22" s="567">
        <v>9623.41</v>
      </c>
    </row>
    <row r="23" spans="1:12" ht="12.75" customHeight="1">
      <c r="A23" s="565"/>
      <c r="B23" s="229" t="s">
        <v>11081</v>
      </c>
      <c r="C23" s="580" t="s">
        <v>10719</v>
      </c>
      <c r="D23" s="582" t="s">
        <v>10720</v>
      </c>
      <c r="E23" s="31">
        <v>1000</v>
      </c>
      <c r="F23" s="228" t="s">
        <v>10663</v>
      </c>
      <c r="G23" s="228" t="s">
        <v>765</v>
      </c>
      <c r="H23" s="228" t="s">
        <v>2053</v>
      </c>
      <c r="I23" s="263" t="s">
        <v>3876</v>
      </c>
      <c r="J23" s="477">
        <v>263.32</v>
      </c>
      <c r="K23" s="224">
        <v>4</v>
      </c>
      <c r="L23" s="567">
        <v>9623.41</v>
      </c>
    </row>
    <row r="24" spans="1:12" ht="12.75" customHeight="1">
      <c r="A24" s="565"/>
      <c r="B24" s="229" t="s">
        <v>11082</v>
      </c>
      <c r="C24" s="580" t="s">
        <v>10722</v>
      </c>
      <c r="D24" s="582" t="s">
        <v>10723</v>
      </c>
      <c r="E24" s="31">
        <v>1000</v>
      </c>
      <c r="F24" s="228" t="s">
        <v>10663</v>
      </c>
      <c r="G24" s="228" t="s">
        <v>766</v>
      </c>
      <c r="H24" s="228" t="s">
        <v>2056</v>
      </c>
      <c r="I24" s="263" t="s">
        <v>3876</v>
      </c>
      <c r="J24" s="477">
        <v>264.88</v>
      </c>
      <c r="K24" s="224">
        <v>4</v>
      </c>
      <c r="L24" s="567">
        <v>9623.41</v>
      </c>
    </row>
    <row r="25" spans="1:12" ht="12.75" customHeight="1">
      <c r="A25" s="565"/>
      <c r="B25" s="229" t="s">
        <v>11083</v>
      </c>
      <c r="C25" s="580" t="s">
        <v>10725</v>
      </c>
      <c r="D25" s="582" t="s">
        <v>10726</v>
      </c>
      <c r="E25" s="31">
        <v>1000</v>
      </c>
      <c r="F25" s="228" t="s">
        <v>10663</v>
      </c>
      <c r="G25" s="228" t="s">
        <v>767</v>
      </c>
      <c r="H25" s="228" t="s">
        <v>2059</v>
      </c>
      <c r="I25" s="263" t="s">
        <v>3876</v>
      </c>
      <c r="J25" s="477">
        <v>266.43</v>
      </c>
      <c r="K25" s="224">
        <v>4</v>
      </c>
      <c r="L25" s="567">
        <v>9623.41</v>
      </c>
    </row>
    <row r="26" spans="1:12" ht="12.75" customHeight="1">
      <c r="A26" s="565"/>
      <c r="B26" s="229" t="s">
        <v>11084</v>
      </c>
      <c r="C26" s="580" t="s">
        <v>10728</v>
      </c>
      <c r="D26" s="582" t="s">
        <v>10729</v>
      </c>
      <c r="E26" s="31">
        <v>1000</v>
      </c>
      <c r="F26" s="228" t="s">
        <v>10663</v>
      </c>
      <c r="G26" s="228" t="s">
        <v>768</v>
      </c>
      <c r="H26" s="228" t="s">
        <v>2062</v>
      </c>
      <c r="I26" s="263" t="s">
        <v>3876</v>
      </c>
      <c r="J26" s="477">
        <v>267.99</v>
      </c>
      <c r="K26" s="224">
        <v>4</v>
      </c>
      <c r="L26" s="567">
        <v>9725.4699999999993</v>
      </c>
    </row>
    <row r="27" spans="1:12" ht="12.75" customHeight="1">
      <c r="A27" s="565"/>
      <c r="B27" s="229" t="s">
        <v>11085</v>
      </c>
      <c r="C27" s="580" t="s">
        <v>10731</v>
      </c>
      <c r="D27" s="582" t="s">
        <v>10732</v>
      </c>
      <c r="E27" s="31">
        <v>1000</v>
      </c>
      <c r="F27" s="228" t="s">
        <v>10663</v>
      </c>
      <c r="G27" s="228" t="s">
        <v>769</v>
      </c>
      <c r="H27" s="228" t="s">
        <v>2264</v>
      </c>
      <c r="I27" s="263" t="s">
        <v>3876</v>
      </c>
      <c r="J27" s="477">
        <v>269.54000000000002</v>
      </c>
      <c r="K27" s="224">
        <v>4</v>
      </c>
      <c r="L27" s="567">
        <v>9725.4699999999993</v>
      </c>
    </row>
    <row r="28" spans="1:12" ht="12.75" customHeight="1">
      <c r="A28" s="565"/>
      <c r="B28" s="229" t="s">
        <v>11086</v>
      </c>
      <c r="C28" s="580" t="s">
        <v>10734</v>
      </c>
      <c r="D28" s="582" t="s">
        <v>10735</v>
      </c>
      <c r="E28" s="31">
        <v>1000</v>
      </c>
      <c r="F28" s="228" t="s">
        <v>10663</v>
      </c>
      <c r="G28" s="228" t="s">
        <v>772</v>
      </c>
      <c r="H28" s="228" t="s">
        <v>2266</v>
      </c>
      <c r="I28" s="263" t="s">
        <v>3876</v>
      </c>
      <c r="J28" s="477">
        <v>271.10000000000002</v>
      </c>
      <c r="K28" s="224">
        <v>2</v>
      </c>
      <c r="L28" s="567">
        <v>9725.4699999999993</v>
      </c>
    </row>
    <row r="29" spans="1:12" ht="12.75" customHeight="1">
      <c r="A29" s="565"/>
      <c r="B29" s="229" t="s">
        <v>11087</v>
      </c>
      <c r="C29" s="580" t="s">
        <v>10737</v>
      </c>
      <c r="D29" s="582" t="s">
        <v>10738</v>
      </c>
      <c r="E29" s="31">
        <v>1000</v>
      </c>
      <c r="F29" s="228" t="s">
        <v>10663</v>
      </c>
      <c r="G29" s="228" t="s">
        <v>773</v>
      </c>
      <c r="H29" s="228" t="s">
        <v>2268</v>
      </c>
      <c r="I29" s="263" t="s">
        <v>3876</v>
      </c>
      <c r="J29" s="477">
        <v>272.64999999999998</v>
      </c>
      <c r="K29" s="224">
        <v>2</v>
      </c>
      <c r="L29" s="567">
        <v>9725.4699999999993</v>
      </c>
    </row>
    <row r="30" spans="1:12" ht="12.75" customHeight="1">
      <c r="A30" s="565"/>
      <c r="B30" s="229" t="s">
        <v>11088</v>
      </c>
      <c r="C30" s="580" t="s">
        <v>10740</v>
      </c>
      <c r="D30" s="582" t="s">
        <v>10741</v>
      </c>
      <c r="E30" s="31">
        <v>1000</v>
      </c>
      <c r="F30" s="228" t="s">
        <v>10663</v>
      </c>
      <c r="G30" s="228" t="s">
        <v>774</v>
      </c>
      <c r="H30" s="228" t="s">
        <v>2270</v>
      </c>
      <c r="I30" s="263" t="s">
        <v>3876</v>
      </c>
      <c r="J30" s="477">
        <v>274.2</v>
      </c>
      <c r="K30" s="224">
        <v>2</v>
      </c>
      <c r="L30" s="567">
        <v>9725.4699999999993</v>
      </c>
    </row>
    <row r="31" spans="1:12" ht="12.75" customHeight="1">
      <c r="A31" s="565"/>
      <c r="B31" s="229" t="s">
        <v>11089</v>
      </c>
      <c r="C31" s="580" t="s">
        <v>10743</v>
      </c>
      <c r="D31" s="582" t="s">
        <v>10744</v>
      </c>
      <c r="E31" s="31">
        <v>1000</v>
      </c>
      <c r="F31" s="228" t="s">
        <v>10663</v>
      </c>
      <c r="G31" s="228" t="s">
        <v>775</v>
      </c>
      <c r="H31" s="228" t="s">
        <v>2272</v>
      </c>
      <c r="I31" s="263" t="s">
        <v>3876</v>
      </c>
      <c r="J31" s="477">
        <v>275.75</v>
      </c>
      <c r="K31" s="224">
        <v>2</v>
      </c>
      <c r="L31" s="567">
        <v>9844.5400000000009</v>
      </c>
    </row>
    <row r="32" spans="1:12" ht="12.75" customHeight="1">
      <c r="A32" s="565"/>
      <c r="B32" s="229" t="s">
        <v>11090</v>
      </c>
      <c r="C32" s="580" t="s">
        <v>10746</v>
      </c>
      <c r="D32" s="582" t="s">
        <v>10747</v>
      </c>
      <c r="E32" s="31">
        <v>1000</v>
      </c>
      <c r="F32" s="228" t="s">
        <v>10663</v>
      </c>
      <c r="G32" s="228" t="s">
        <v>8703</v>
      </c>
      <c r="H32" s="228" t="s">
        <v>2274</v>
      </c>
      <c r="I32" s="263" t="s">
        <v>3876</v>
      </c>
      <c r="J32" s="477">
        <v>277.3</v>
      </c>
      <c r="K32" s="224">
        <v>2</v>
      </c>
      <c r="L32" s="567">
        <v>9844.5400000000009</v>
      </c>
    </row>
    <row r="33" spans="1:12" ht="12.75" customHeight="1">
      <c r="A33" s="565"/>
      <c r="B33" s="229" t="s">
        <v>11091</v>
      </c>
      <c r="C33" s="580" t="s">
        <v>10749</v>
      </c>
      <c r="D33" s="582" t="s">
        <v>10750</v>
      </c>
      <c r="E33" s="31">
        <v>1000</v>
      </c>
      <c r="F33" s="228" t="s">
        <v>10663</v>
      </c>
      <c r="G33" s="228" t="s">
        <v>8704</v>
      </c>
      <c r="H33" s="228" t="s">
        <v>2276</v>
      </c>
      <c r="I33" s="263" t="s">
        <v>3876</v>
      </c>
      <c r="J33" s="477">
        <v>278.85000000000002</v>
      </c>
      <c r="K33" s="224">
        <v>2</v>
      </c>
      <c r="L33" s="567">
        <v>9844.5400000000009</v>
      </c>
    </row>
    <row r="34" spans="1:12" ht="12.75" customHeight="1">
      <c r="A34" s="565"/>
      <c r="B34" s="229" t="s">
        <v>11092</v>
      </c>
      <c r="C34" s="580" t="s">
        <v>10752</v>
      </c>
      <c r="D34" s="582" t="s">
        <v>10753</v>
      </c>
      <c r="E34" s="31">
        <v>1000</v>
      </c>
      <c r="F34" s="228" t="s">
        <v>10663</v>
      </c>
      <c r="G34" s="228" t="s">
        <v>8705</v>
      </c>
      <c r="H34" s="228" t="s">
        <v>2278</v>
      </c>
      <c r="I34" s="263" t="s">
        <v>3876</v>
      </c>
      <c r="J34" s="477">
        <v>280.39999999999998</v>
      </c>
      <c r="K34" s="224">
        <v>2</v>
      </c>
      <c r="L34" s="567">
        <v>9844.5400000000009</v>
      </c>
    </row>
    <row r="35" spans="1:12" ht="12.75" customHeight="1">
      <c r="A35" s="565"/>
      <c r="B35" s="229" t="s">
        <v>11093</v>
      </c>
      <c r="C35" s="580" t="s">
        <v>10755</v>
      </c>
      <c r="D35" s="582" t="s">
        <v>10756</v>
      </c>
      <c r="E35" s="31">
        <v>1000</v>
      </c>
      <c r="F35" s="228" t="s">
        <v>10663</v>
      </c>
      <c r="G35" s="228" t="s">
        <v>8706</v>
      </c>
      <c r="H35" s="228" t="s">
        <v>2280</v>
      </c>
      <c r="I35" s="263" t="s">
        <v>3876</v>
      </c>
      <c r="J35" s="477">
        <v>281.94</v>
      </c>
      <c r="K35" s="224">
        <v>2</v>
      </c>
      <c r="L35" s="567">
        <v>9844.5400000000009</v>
      </c>
    </row>
    <row r="36" spans="1:12" ht="12.75" customHeight="1">
      <c r="A36" s="565"/>
      <c r="B36" s="229" t="s">
        <v>11094</v>
      </c>
      <c r="C36" s="580" t="s">
        <v>10758</v>
      </c>
      <c r="D36" s="582" t="s">
        <v>10759</v>
      </c>
      <c r="E36" s="31">
        <v>1000</v>
      </c>
      <c r="F36" s="228" t="s">
        <v>10663</v>
      </c>
      <c r="G36" s="228" t="s">
        <v>8707</v>
      </c>
      <c r="H36" s="228" t="s">
        <v>760</v>
      </c>
      <c r="I36" s="263" t="s">
        <v>3876</v>
      </c>
      <c r="J36" s="477">
        <v>283.49</v>
      </c>
      <c r="K36" s="224">
        <v>2</v>
      </c>
      <c r="L36" s="567">
        <v>14420</v>
      </c>
    </row>
    <row r="37" spans="1:12" ht="12.75" customHeight="1">
      <c r="A37" s="565"/>
      <c r="B37" s="229" t="s">
        <v>11095</v>
      </c>
      <c r="C37" s="580" t="s">
        <v>10761</v>
      </c>
      <c r="D37" s="582" t="s">
        <v>10762</v>
      </c>
      <c r="E37" s="31">
        <v>1000</v>
      </c>
      <c r="F37" s="228" t="s">
        <v>10663</v>
      </c>
      <c r="G37" s="228" t="s">
        <v>8708</v>
      </c>
      <c r="H37" s="228" t="s">
        <v>761</v>
      </c>
      <c r="I37" s="263" t="s">
        <v>3876</v>
      </c>
      <c r="J37" s="477">
        <v>285.02999999999997</v>
      </c>
      <c r="K37" s="224">
        <v>2</v>
      </c>
      <c r="L37" s="567">
        <v>14420</v>
      </c>
    </row>
    <row r="38" spans="1:12" ht="12.75" customHeight="1">
      <c r="A38" s="565"/>
      <c r="B38" s="229" t="s">
        <v>11096</v>
      </c>
      <c r="C38" s="580" t="s">
        <v>10764</v>
      </c>
      <c r="D38" s="582" t="s">
        <v>10765</v>
      </c>
      <c r="E38" s="31">
        <v>1000</v>
      </c>
      <c r="F38" s="228" t="s">
        <v>10663</v>
      </c>
      <c r="G38" s="228" t="s">
        <v>8709</v>
      </c>
      <c r="H38" s="228" t="s">
        <v>762</v>
      </c>
      <c r="I38" s="263" t="s">
        <v>3876</v>
      </c>
      <c r="J38" s="477">
        <v>286.57</v>
      </c>
      <c r="K38" s="224">
        <v>2</v>
      </c>
      <c r="L38" s="567">
        <v>14420</v>
      </c>
    </row>
    <row r="39" spans="1:12" ht="12.75" customHeight="1">
      <c r="A39" s="565"/>
      <c r="B39" s="229" t="s">
        <v>11097</v>
      </c>
      <c r="C39" s="580" t="s">
        <v>10767</v>
      </c>
      <c r="D39" s="582" t="s">
        <v>10768</v>
      </c>
      <c r="E39" s="31">
        <v>1000</v>
      </c>
      <c r="F39" s="228" t="s">
        <v>10663</v>
      </c>
      <c r="G39" s="228" t="s">
        <v>8710</v>
      </c>
      <c r="H39" s="228" t="s">
        <v>763</v>
      </c>
      <c r="I39" s="263" t="s">
        <v>3876</v>
      </c>
      <c r="J39" s="477">
        <v>288.11</v>
      </c>
      <c r="K39" s="224">
        <v>2</v>
      </c>
      <c r="L39" s="567">
        <v>14420</v>
      </c>
    </row>
    <row r="40" spans="1:12" ht="12.75" customHeight="1">
      <c r="A40" s="565"/>
      <c r="B40" s="229" t="s">
        <v>11098</v>
      </c>
      <c r="C40" s="580" t="s">
        <v>10770</v>
      </c>
      <c r="D40" s="582" t="s">
        <v>10771</v>
      </c>
      <c r="E40" s="31">
        <v>1000</v>
      </c>
      <c r="F40" s="228" t="s">
        <v>10663</v>
      </c>
      <c r="G40" s="228" t="s">
        <v>8711</v>
      </c>
      <c r="H40" s="228" t="s">
        <v>771</v>
      </c>
      <c r="I40" s="263" t="s">
        <v>3876</v>
      </c>
      <c r="J40" s="477">
        <v>289.64999999999998</v>
      </c>
      <c r="K40" s="224">
        <v>2</v>
      </c>
      <c r="L40" s="567">
        <v>14420</v>
      </c>
    </row>
    <row r="41" spans="1:12" ht="12.75" customHeight="1">
      <c r="A41" s="565"/>
      <c r="B41" s="229" t="s">
        <v>11099</v>
      </c>
      <c r="C41" s="580" t="s">
        <v>10773</v>
      </c>
      <c r="D41" s="582" t="s">
        <v>10774</v>
      </c>
      <c r="E41" s="31">
        <v>1000</v>
      </c>
      <c r="F41" s="228" t="s">
        <v>10663</v>
      </c>
      <c r="G41" s="228" t="s">
        <v>8712</v>
      </c>
      <c r="H41" s="228" t="s">
        <v>764</v>
      </c>
      <c r="I41" s="263" t="s">
        <v>3876</v>
      </c>
      <c r="J41" s="477">
        <v>291.19</v>
      </c>
      <c r="K41" s="224">
        <v>2</v>
      </c>
      <c r="L41" s="567">
        <v>14520</v>
      </c>
    </row>
    <row r="42" spans="1:12" ht="12.75" customHeight="1">
      <c r="A42" s="565"/>
      <c r="B42" s="229" t="s">
        <v>11100</v>
      </c>
      <c r="C42" s="580" t="s">
        <v>10776</v>
      </c>
      <c r="D42" s="582" t="s">
        <v>10777</v>
      </c>
      <c r="E42" s="31">
        <v>1000</v>
      </c>
      <c r="F42" s="228" t="s">
        <v>10663</v>
      </c>
      <c r="G42" s="228" t="s">
        <v>8713</v>
      </c>
      <c r="H42" s="228" t="s">
        <v>770</v>
      </c>
      <c r="I42" s="263" t="s">
        <v>3876</v>
      </c>
      <c r="J42" s="477">
        <v>292.73</v>
      </c>
      <c r="K42" s="224">
        <v>2</v>
      </c>
      <c r="L42" s="567">
        <v>14520</v>
      </c>
    </row>
    <row r="43" spans="1:12" ht="12.75" customHeight="1">
      <c r="A43" s="565"/>
      <c r="B43" s="229" t="s">
        <v>11101</v>
      </c>
      <c r="C43" s="580" t="s">
        <v>10779</v>
      </c>
      <c r="D43" s="582" t="s">
        <v>10780</v>
      </c>
      <c r="E43" s="31">
        <v>1000</v>
      </c>
      <c r="F43" s="228" t="s">
        <v>10663</v>
      </c>
      <c r="G43" s="228" t="s">
        <v>8714</v>
      </c>
      <c r="H43" s="228" t="s">
        <v>765</v>
      </c>
      <c r="I43" s="263" t="s">
        <v>3876</v>
      </c>
      <c r="J43" s="477">
        <v>294.27</v>
      </c>
      <c r="K43" s="224">
        <v>2</v>
      </c>
      <c r="L43" s="567">
        <v>14520</v>
      </c>
    </row>
    <row r="44" spans="1:12" ht="12.75" customHeight="1">
      <c r="A44" s="565"/>
      <c r="B44" s="229" t="s">
        <v>11102</v>
      </c>
      <c r="C44" s="580" t="s">
        <v>10782</v>
      </c>
      <c r="D44" s="582" t="s">
        <v>10783</v>
      </c>
      <c r="E44" s="31">
        <v>1000</v>
      </c>
      <c r="F44" s="228" t="s">
        <v>10663</v>
      </c>
      <c r="G44" s="228" t="s">
        <v>8715</v>
      </c>
      <c r="H44" s="228" t="s">
        <v>766</v>
      </c>
      <c r="I44" s="263" t="s">
        <v>3876</v>
      </c>
      <c r="J44" s="477">
        <v>295.8</v>
      </c>
      <c r="K44" s="224">
        <v>2</v>
      </c>
      <c r="L44" s="567">
        <v>14520</v>
      </c>
    </row>
    <row r="45" spans="1:12" ht="12.75" customHeight="1">
      <c r="A45" s="565"/>
      <c r="B45" s="229" t="s">
        <v>11103</v>
      </c>
      <c r="C45" s="580" t="s">
        <v>10785</v>
      </c>
      <c r="D45" s="582" t="s">
        <v>10786</v>
      </c>
      <c r="E45" s="31">
        <v>1000</v>
      </c>
      <c r="F45" s="228" t="s">
        <v>10663</v>
      </c>
      <c r="G45" s="228" t="s">
        <v>8716</v>
      </c>
      <c r="H45" s="228" t="s">
        <v>767</v>
      </c>
      <c r="I45" s="263" t="s">
        <v>3876</v>
      </c>
      <c r="J45" s="477">
        <v>297.33999999999997</v>
      </c>
      <c r="K45" s="224">
        <v>2</v>
      </c>
      <c r="L45" s="567">
        <v>14520</v>
      </c>
    </row>
    <row r="46" spans="1:12" ht="12.75" customHeight="1">
      <c r="A46" s="565"/>
      <c r="B46" s="229" t="s">
        <v>11104</v>
      </c>
      <c r="C46" s="580" t="s">
        <v>10788</v>
      </c>
      <c r="D46" s="582" t="s">
        <v>10789</v>
      </c>
      <c r="E46" s="31">
        <v>1000</v>
      </c>
      <c r="F46" s="228" t="s">
        <v>10663</v>
      </c>
      <c r="G46" s="228" t="s">
        <v>8717</v>
      </c>
      <c r="H46" s="228" t="s">
        <v>768</v>
      </c>
      <c r="I46" s="263" t="s">
        <v>3876</v>
      </c>
      <c r="J46" s="477">
        <v>298.87</v>
      </c>
      <c r="K46" s="224">
        <v>2</v>
      </c>
      <c r="L46" s="567">
        <v>14645</v>
      </c>
    </row>
    <row r="47" spans="1:12" ht="12.75" customHeight="1">
      <c r="A47" s="565"/>
      <c r="B47" s="229" t="s">
        <v>11105</v>
      </c>
      <c r="C47" s="580" t="s">
        <v>10791</v>
      </c>
      <c r="D47" s="582" t="s">
        <v>10792</v>
      </c>
      <c r="E47" s="31">
        <v>1000</v>
      </c>
      <c r="F47" s="228" t="s">
        <v>10663</v>
      </c>
      <c r="G47" s="228" t="s">
        <v>8718</v>
      </c>
      <c r="H47" s="228" t="s">
        <v>769</v>
      </c>
      <c r="I47" s="263" t="s">
        <v>3876</v>
      </c>
      <c r="J47" s="477">
        <v>300.41000000000003</v>
      </c>
      <c r="K47" s="224">
        <v>2</v>
      </c>
      <c r="L47" s="567">
        <v>14645</v>
      </c>
    </row>
    <row r="48" spans="1:12" ht="12.75" customHeight="1">
      <c r="A48" s="565"/>
      <c r="B48" s="229" t="s">
        <v>11106</v>
      </c>
      <c r="C48" s="580" t="s">
        <v>10794</v>
      </c>
      <c r="D48" s="582" t="s">
        <v>10795</v>
      </c>
      <c r="E48" s="31">
        <v>1000</v>
      </c>
      <c r="F48" s="228" t="s">
        <v>10663</v>
      </c>
      <c r="G48" s="228" t="s">
        <v>8719</v>
      </c>
      <c r="H48" s="228" t="s">
        <v>772</v>
      </c>
      <c r="I48" s="263" t="s">
        <v>3876</v>
      </c>
      <c r="J48" s="477">
        <v>301.94</v>
      </c>
      <c r="K48" s="224">
        <v>2</v>
      </c>
      <c r="L48" s="567">
        <v>14645</v>
      </c>
    </row>
    <row r="49" spans="1:12" ht="12.75" customHeight="1">
      <c r="A49" s="565"/>
      <c r="B49" s="229" t="s">
        <v>11107</v>
      </c>
      <c r="C49" s="580" t="s">
        <v>10797</v>
      </c>
      <c r="D49" s="582" t="s">
        <v>10798</v>
      </c>
      <c r="E49" s="31">
        <v>1000</v>
      </c>
      <c r="F49" s="228" t="s">
        <v>10663</v>
      </c>
      <c r="G49" s="228" t="s">
        <v>8720</v>
      </c>
      <c r="H49" s="228" t="s">
        <v>773</v>
      </c>
      <c r="I49" s="263" t="s">
        <v>3876</v>
      </c>
      <c r="J49" s="477">
        <v>303.47000000000003</v>
      </c>
      <c r="K49" s="224">
        <v>2</v>
      </c>
      <c r="L49" s="567">
        <v>14645</v>
      </c>
    </row>
    <row r="50" spans="1:12" ht="12.75" customHeight="1">
      <c r="A50" s="565"/>
      <c r="B50" s="229" t="s">
        <v>11108</v>
      </c>
      <c r="C50" s="580" t="s">
        <v>10800</v>
      </c>
      <c r="D50" s="582" t="s">
        <v>10801</v>
      </c>
      <c r="E50" s="31">
        <v>1000</v>
      </c>
      <c r="F50" s="228" t="s">
        <v>10663</v>
      </c>
      <c r="G50" s="228" t="s">
        <v>8721</v>
      </c>
      <c r="H50" s="228" t="s">
        <v>774</v>
      </c>
      <c r="I50" s="263" t="s">
        <v>3876</v>
      </c>
      <c r="J50" s="477">
        <v>305</v>
      </c>
      <c r="K50" s="224">
        <v>2</v>
      </c>
      <c r="L50" s="567">
        <v>14645</v>
      </c>
    </row>
    <row r="51" spans="1:12" ht="12.75" customHeight="1">
      <c r="A51" s="565"/>
      <c r="B51" s="229" t="s">
        <v>11109</v>
      </c>
      <c r="C51" s="580" t="s">
        <v>10803</v>
      </c>
      <c r="D51" s="582" t="s">
        <v>10804</v>
      </c>
      <c r="E51" s="31">
        <v>1000</v>
      </c>
      <c r="F51" s="228" t="s">
        <v>10663</v>
      </c>
      <c r="G51" s="228" t="s">
        <v>8722</v>
      </c>
      <c r="H51" s="228" t="s">
        <v>775</v>
      </c>
      <c r="I51" s="263" t="s">
        <v>3876</v>
      </c>
      <c r="J51" s="477">
        <v>306.52999999999997</v>
      </c>
      <c r="K51" s="224">
        <v>2</v>
      </c>
      <c r="L51" s="567">
        <v>14810</v>
      </c>
    </row>
    <row r="52" spans="1:12" ht="12.75" customHeight="1">
      <c r="A52" s="565"/>
      <c r="B52" s="229" t="s">
        <v>11110</v>
      </c>
      <c r="C52" s="580" t="s">
        <v>10806</v>
      </c>
      <c r="D52" s="582" t="s">
        <v>10807</v>
      </c>
      <c r="E52" s="31">
        <v>1000</v>
      </c>
      <c r="F52" s="228" t="s">
        <v>10663</v>
      </c>
      <c r="G52" s="228" t="s">
        <v>8723</v>
      </c>
      <c r="H52" s="228" t="s">
        <v>8703</v>
      </c>
      <c r="I52" s="263" t="s">
        <v>3876</v>
      </c>
      <c r="J52" s="477">
        <v>308.05</v>
      </c>
      <c r="K52" s="224">
        <v>2</v>
      </c>
      <c r="L52" s="567">
        <v>14810</v>
      </c>
    </row>
    <row r="53" spans="1:12" ht="12.75" customHeight="1">
      <c r="A53" s="565"/>
      <c r="B53" s="229" t="s">
        <v>11111</v>
      </c>
      <c r="C53" s="580" t="s">
        <v>10809</v>
      </c>
      <c r="D53" s="582" t="s">
        <v>10810</v>
      </c>
      <c r="E53" s="31">
        <v>1000</v>
      </c>
      <c r="F53" s="228" t="s">
        <v>10663</v>
      </c>
      <c r="G53" s="228" t="s">
        <v>8724</v>
      </c>
      <c r="H53" s="228" t="s">
        <v>8704</v>
      </c>
      <c r="I53" s="263" t="s">
        <v>3876</v>
      </c>
      <c r="J53" s="477">
        <v>309.58</v>
      </c>
      <c r="K53" s="224">
        <v>2</v>
      </c>
      <c r="L53" s="567">
        <v>14810</v>
      </c>
    </row>
    <row r="54" spans="1:12" ht="12.75" customHeight="1">
      <c r="A54" s="565"/>
      <c r="B54" s="229" t="s">
        <v>11112</v>
      </c>
      <c r="C54" s="580" t="s">
        <v>10812</v>
      </c>
      <c r="D54" s="582" t="s">
        <v>10813</v>
      </c>
      <c r="E54" s="31">
        <v>1000</v>
      </c>
      <c r="F54" s="228" t="s">
        <v>10663</v>
      </c>
      <c r="G54" s="228" t="s">
        <v>8725</v>
      </c>
      <c r="H54" s="228" t="s">
        <v>8705</v>
      </c>
      <c r="I54" s="263" t="s">
        <v>3876</v>
      </c>
      <c r="J54" s="477">
        <v>311.10000000000002</v>
      </c>
      <c r="K54" s="224">
        <v>2</v>
      </c>
      <c r="L54" s="567">
        <v>14810</v>
      </c>
    </row>
    <row r="55" spans="1:12" ht="12.75" customHeight="1">
      <c r="A55" s="565"/>
      <c r="B55" s="229" t="s">
        <v>11113</v>
      </c>
      <c r="C55" s="580" t="s">
        <v>10815</v>
      </c>
      <c r="D55" s="582" t="s">
        <v>10816</v>
      </c>
      <c r="E55" s="31">
        <v>1000</v>
      </c>
      <c r="F55" s="228" t="s">
        <v>10663</v>
      </c>
      <c r="G55" s="228" t="s">
        <v>8726</v>
      </c>
      <c r="H55" s="228" t="s">
        <v>8706</v>
      </c>
      <c r="I55" s="263" t="s">
        <v>3876</v>
      </c>
      <c r="J55" s="477">
        <v>312.63</v>
      </c>
      <c r="K55" s="224">
        <v>2</v>
      </c>
      <c r="L55" s="567">
        <v>14810</v>
      </c>
    </row>
    <row r="56" spans="1:12" ht="12.75" customHeight="1">
      <c r="A56" s="565"/>
      <c r="B56" s="229" t="s">
        <v>11114</v>
      </c>
      <c r="C56" s="580" t="s">
        <v>10818</v>
      </c>
      <c r="D56" s="582" t="s">
        <v>10819</v>
      </c>
      <c r="E56" s="31">
        <v>1000</v>
      </c>
      <c r="F56" s="228" t="s">
        <v>10663</v>
      </c>
      <c r="G56" s="228" t="s">
        <v>8727</v>
      </c>
      <c r="H56" s="228" t="s">
        <v>8707</v>
      </c>
      <c r="I56" s="263" t="s">
        <v>3876</v>
      </c>
      <c r="J56" s="477">
        <v>314.14999999999998</v>
      </c>
      <c r="K56" s="224">
        <v>2</v>
      </c>
      <c r="L56" s="567">
        <v>14935</v>
      </c>
    </row>
    <row r="57" spans="1:12" ht="12.75" customHeight="1">
      <c r="A57" s="565"/>
      <c r="B57" s="229" t="s">
        <v>11115</v>
      </c>
      <c r="C57" s="580" t="s">
        <v>10821</v>
      </c>
      <c r="D57" s="582" t="s">
        <v>10822</v>
      </c>
      <c r="E57" s="31">
        <v>1000</v>
      </c>
      <c r="F57" s="228" t="s">
        <v>10663</v>
      </c>
      <c r="G57" s="228" t="s">
        <v>8728</v>
      </c>
      <c r="H57" s="228" t="s">
        <v>8708</v>
      </c>
      <c r="I57" s="263" t="s">
        <v>3876</v>
      </c>
      <c r="J57" s="477">
        <v>315.67</v>
      </c>
      <c r="K57" s="224">
        <v>2</v>
      </c>
      <c r="L57" s="567">
        <v>14935</v>
      </c>
    </row>
    <row r="58" spans="1:12" ht="12.75" customHeight="1">
      <c r="A58" s="565"/>
      <c r="B58" s="229" t="s">
        <v>11116</v>
      </c>
      <c r="C58" s="580" t="s">
        <v>10824</v>
      </c>
      <c r="D58" s="582" t="s">
        <v>10825</v>
      </c>
      <c r="E58" s="31">
        <v>1000</v>
      </c>
      <c r="F58" s="228" t="s">
        <v>10663</v>
      </c>
      <c r="G58" s="228" t="s">
        <v>8729</v>
      </c>
      <c r="H58" s="228" t="s">
        <v>8709</v>
      </c>
      <c r="I58" s="263" t="s">
        <v>3876</v>
      </c>
      <c r="J58" s="477">
        <v>317.19</v>
      </c>
      <c r="K58" s="224">
        <v>2</v>
      </c>
      <c r="L58" s="567">
        <v>14935</v>
      </c>
    </row>
    <row r="59" spans="1:12" ht="12.75" customHeight="1">
      <c r="A59" s="565"/>
      <c r="B59" s="229" t="s">
        <v>11117</v>
      </c>
      <c r="C59" s="580" t="s">
        <v>10827</v>
      </c>
      <c r="D59" s="582" t="s">
        <v>10828</v>
      </c>
      <c r="E59" s="31">
        <v>1000</v>
      </c>
      <c r="F59" s="228" t="s">
        <v>10663</v>
      </c>
      <c r="G59" s="228" t="s">
        <v>8730</v>
      </c>
      <c r="H59" s="228" t="s">
        <v>8710</v>
      </c>
      <c r="I59" s="263" t="s">
        <v>3876</v>
      </c>
      <c r="J59" s="477">
        <v>318.70999999999998</v>
      </c>
      <c r="K59" s="224">
        <v>2</v>
      </c>
      <c r="L59" s="567">
        <v>14935</v>
      </c>
    </row>
    <row r="60" spans="1:12" ht="12.75" customHeight="1">
      <c r="A60" s="565"/>
      <c r="B60" s="229" t="s">
        <v>11118</v>
      </c>
      <c r="C60" s="580" t="s">
        <v>10830</v>
      </c>
      <c r="D60" s="582" t="s">
        <v>10831</v>
      </c>
      <c r="E60" s="31">
        <v>1000</v>
      </c>
      <c r="F60" s="228" t="s">
        <v>10663</v>
      </c>
      <c r="G60" s="228" t="s">
        <v>8731</v>
      </c>
      <c r="H60" s="228" t="s">
        <v>8711</v>
      </c>
      <c r="I60" s="263" t="s">
        <v>3876</v>
      </c>
      <c r="J60" s="477">
        <v>320.23</v>
      </c>
      <c r="K60" s="224">
        <v>2</v>
      </c>
      <c r="L60" s="567">
        <v>14935</v>
      </c>
    </row>
    <row r="61" spans="1:12" ht="12.75" customHeight="1">
      <c r="A61" s="565"/>
      <c r="B61" s="229" t="s">
        <v>11119</v>
      </c>
      <c r="C61" s="580" t="s">
        <v>10833</v>
      </c>
      <c r="D61" s="582" t="s">
        <v>10834</v>
      </c>
      <c r="E61" s="31">
        <v>1000</v>
      </c>
      <c r="F61" s="228" t="s">
        <v>10663</v>
      </c>
      <c r="G61" s="228" t="s">
        <v>8732</v>
      </c>
      <c r="H61" s="228" t="s">
        <v>8712</v>
      </c>
      <c r="I61" s="263" t="s">
        <v>3876</v>
      </c>
      <c r="J61" s="477">
        <v>321.75</v>
      </c>
      <c r="K61" s="224">
        <v>2</v>
      </c>
      <c r="L61" s="567">
        <v>15060</v>
      </c>
    </row>
    <row r="62" spans="1:12" ht="12.75" customHeight="1">
      <c r="A62" s="565"/>
      <c r="B62" s="229" t="s">
        <v>11120</v>
      </c>
      <c r="C62" s="580" t="s">
        <v>10836</v>
      </c>
      <c r="D62" s="582" t="s">
        <v>10837</v>
      </c>
      <c r="E62" s="31">
        <v>1000</v>
      </c>
      <c r="F62" s="228" t="s">
        <v>10663</v>
      </c>
      <c r="G62" s="228" t="s">
        <v>8733</v>
      </c>
      <c r="H62" s="228" t="s">
        <v>8713</v>
      </c>
      <c r="I62" s="263" t="s">
        <v>3876</v>
      </c>
      <c r="J62" s="477">
        <v>323.27</v>
      </c>
      <c r="K62" s="224">
        <v>2</v>
      </c>
      <c r="L62" s="567">
        <v>15060</v>
      </c>
    </row>
    <row r="63" spans="1:12" ht="12.75" customHeight="1">
      <c r="A63" s="565"/>
      <c r="B63" s="229" t="s">
        <v>11121</v>
      </c>
      <c r="C63" s="580" t="s">
        <v>10839</v>
      </c>
      <c r="D63" s="582" t="s">
        <v>10840</v>
      </c>
      <c r="E63" s="31">
        <v>1000</v>
      </c>
      <c r="F63" s="228" t="s">
        <v>10663</v>
      </c>
      <c r="G63" s="228" t="s">
        <v>8734</v>
      </c>
      <c r="H63" s="228" t="s">
        <v>8714</v>
      </c>
      <c r="I63" s="263" t="s">
        <v>3876</v>
      </c>
      <c r="J63" s="477">
        <v>324.77999999999997</v>
      </c>
      <c r="K63" s="224">
        <v>2</v>
      </c>
      <c r="L63" s="567">
        <v>15060</v>
      </c>
    </row>
    <row r="64" spans="1:12" ht="12.75" customHeight="1">
      <c r="A64" s="565"/>
      <c r="B64" s="229" t="s">
        <v>11122</v>
      </c>
      <c r="C64" s="580" t="s">
        <v>10842</v>
      </c>
      <c r="D64" s="582" t="s">
        <v>10843</v>
      </c>
      <c r="E64" s="31">
        <v>1000</v>
      </c>
      <c r="F64" s="228" t="s">
        <v>10663</v>
      </c>
      <c r="G64" s="228" t="s">
        <v>8735</v>
      </c>
      <c r="H64" s="228" t="s">
        <v>8715</v>
      </c>
      <c r="I64" s="263" t="s">
        <v>3876</v>
      </c>
      <c r="J64" s="477">
        <v>326.29000000000002</v>
      </c>
      <c r="K64" s="224">
        <v>2</v>
      </c>
      <c r="L64" s="567">
        <v>15060</v>
      </c>
    </row>
    <row r="65" spans="1:12" ht="12.75" customHeight="1">
      <c r="A65" s="565"/>
      <c r="B65" s="229" t="s">
        <v>11123</v>
      </c>
      <c r="C65" s="580" t="s">
        <v>10845</v>
      </c>
      <c r="D65" s="582" t="s">
        <v>10846</v>
      </c>
      <c r="E65" s="31">
        <v>1000</v>
      </c>
      <c r="F65" s="228" t="s">
        <v>10663</v>
      </c>
      <c r="G65" s="228" t="s">
        <v>8736</v>
      </c>
      <c r="H65" s="228" t="s">
        <v>8716</v>
      </c>
      <c r="I65" s="263" t="s">
        <v>3876</v>
      </c>
      <c r="J65" s="477">
        <v>327.81</v>
      </c>
      <c r="K65" s="224">
        <v>2</v>
      </c>
      <c r="L65" s="567">
        <v>15060</v>
      </c>
    </row>
    <row r="66" spans="1:12" ht="12.75" customHeight="1">
      <c r="A66" s="565"/>
      <c r="B66" s="229" t="s">
        <v>11124</v>
      </c>
      <c r="C66" s="580" t="s">
        <v>10848</v>
      </c>
      <c r="D66" s="582" t="s">
        <v>10849</v>
      </c>
      <c r="E66" s="31">
        <v>1000</v>
      </c>
      <c r="F66" s="228" t="s">
        <v>10663</v>
      </c>
      <c r="G66" s="228" t="s">
        <v>8737</v>
      </c>
      <c r="H66" s="228" t="s">
        <v>8717</v>
      </c>
      <c r="I66" s="263" t="s">
        <v>3876</v>
      </c>
      <c r="J66" s="477">
        <v>329.32</v>
      </c>
      <c r="K66" s="224">
        <v>2</v>
      </c>
      <c r="L66" s="567">
        <v>15160</v>
      </c>
    </row>
    <row r="67" spans="1:12" ht="12.75" customHeight="1">
      <c r="A67" s="565"/>
      <c r="B67" s="229" t="s">
        <v>11125</v>
      </c>
      <c r="C67" s="580" t="s">
        <v>10851</v>
      </c>
      <c r="D67" s="582" t="s">
        <v>10852</v>
      </c>
      <c r="E67" s="31">
        <v>1000</v>
      </c>
      <c r="F67" s="228" t="s">
        <v>10663</v>
      </c>
      <c r="G67" s="228" t="s">
        <v>8738</v>
      </c>
      <c r="H67" s="228" t="s">
        <v>8718</v>
      </c>
      <c r="I67" s="263" t="s">
        <v>3876</v>
      </c>
      <c r="J67" s="477">
        <v>330.83</v>
      </c>
      <c r="K67" s="224">
        <v>2</v>
      </c>
      <c r="L67" s="567">
        <v>15160</v>
      </c>
    </row>
    <row r="68" spans="1:12" ht="12.75" customHeight="1">
      <c r="A68" s="565"/>
      <c r="B68" s="229" t="s">
        <v>11126</v>
      </c>
      <c r="C68" s="580" t="s">
        <v>10854</v>
      </c>
      <c r="D68" s="582" t="s">
        <v>10855</v>
      </c>
      <c r="E68" s="31">
        <v>1000</v>
      </c>
      <c r="F68" s="228" t="s">
        <v>10663</v>
      </c>
      <c r="G68" s="228" t="s">
        <v>8739</v>
      </c>
      <c r="H68" s="228" t="s">
        <v>8719</v>
      </c>
      <c r="I68" s="263" t="s">
        <v>3876</v>
      </c>
      <c r="J68" s="477">
        <v>332.34</v>
      </c>
      <c r="K68" s="224">
        <v>2</v>
      </c>
      <c r="L68" s="567">
        <v>15160</v>
      </c>
    </row>
    <row r="69" spans="1:12" ht="12.75" customHeight="1">
      <c r="A69" s="565"/>
      <c r="B69" s="229" t="s">
        <v>11127</v>
      </c>
      <c r="C69" s="580" t="s">
        <v>10857</v>
      </c>
      <c r="D69" s="582" t="s">
        <v>10858</v>
      </c>
      <c r="E69" s="31">
        <v>1000</v>
      </c>
      <c r="F69" s="228" t="s">
        <v>10663</v>
      </c>
      <c r="G69" s="228" t="s">
        <v>8740</v>
      </c>
      <c r="H69" s="228" t="s">
        <v>8720</v>
      </c>
      <c r="I69" s="263" t="s">
        <v>3876</v>
      </c>
      <c r="J69" s="477">
        <v>333.85</v>
      </c>
      <c r="K69" s="224">
        <v>2</v>
      </c>
      <c r="L69" s="567">
        <v>15160</v>
      </c>
    </row>
    <row r="70" spans="1:12" ht="12.75" customHeight="1">
      <c r="A70" s="565"/>
      <c r="B70" s="229" t="s">
        <v>11128</v>
      </c>
      <c r="C70" s="580" t="s">
        <v>10860</v>
      </c>
      <c r="D70" s="582" t="s">
        <v>10861</v>
      </c>
      <c r="E70" s="31">
        <v>1000</v>
      </c>
      <c r="F70" s="228" t="s">
        <v>10663</v>
      </c>
      <c r="G70" s="228" t="s">
        <v>8741</v>
      </c>
      <c r="H70" s="228" t="s">
        <v>8721</v>
      </c>
      <c r="I70" s="263" t="s">
        <v>3876</v>
      </c>
      <c r="J70" s="477">
        <v>335.36</v>
      </c>
      <c r="K70" s="224">
        <v>2</v>
      </c>
      <c r="L70" s="567">
        <v>15160</v>
      </c>
    </row>
    <row r="71" spans="1:12" ht="12.75" customHeight="1">
      <c r="A71" s="565"/>
      <c r="B71" s="229" t="s">
        <v>11129</v>
      </c>
      <c r="C71" s="580" t="s">
        <v>10863</v>
      </c>
      <c r="D71" s="582" t="s">
        <v>10864</v>
      </c>
      <c r="E71" s="31">
        <v>1000</v>
      </c>
      <c r="F71" s="228" t="s">
        <v>10663</v>
      </c>
      <c r="G71" s="228" t="s">
        <v>8742</v>
      </c>
      <c r="H71" s="228" t="s">
        <v>8722</v>
      </c>
      <c r="I71" s="263" t="s">
        <v>3876</v>
      </c>
      <c r="J71" s="477">
        <v>336.86</v>
      </c>
      <c r="K71" s="224">
        <v>2</v>
      </c>
      <c r="L71" s="567">
        <v>15280</v>
      </c>
    </row>
    <row r="72" spans="1:12" ht="12.75" customHeight="1">
      <c r="A72" s="565"/>
      <c r="B72" s="229" t="s">
        <v>11130</v>
      </c>
      <c r="C72" s="580" t="s">
        <v>10866</v>
      </c>
      <c r="D72" s="582" t="s">
        <v>10867</v>
      </c>
      <c r="E72" s="31">
        <v>1000</v>
      </c>
      <c r="F72" s="228" t="s">
        <v>10663</v>
      </c>
      <c r="G72" s="228" t="s">
        <v>9981</v>
      </c>
      <c r="H72" s="228" t="s">
        <v>8723</v>
      </c>
      <c r="I72" s="263" t="s">
        <v>3876</v>
      </c>
      <c r="J72" s="477">
        <v>338.37</v>
      </c>
      <c r="K72" s="224">
        <v>2</v>
      </c>
      <c r="L72" s="567">
        <v>15280</v>
      </c>
    </row>
    <row r="73" spans="1:12" ht="12.75" customHeight="1">
      <c r="A73" s="565"/>
      <c r="B73" s="229" t="s">
        <v>11131</v>
      </c>
      <c r="C73" s="580" t="s">
        <v>10869</v>
      </c>
      <c r="D73" s="582" t="s">
        <v>10870</v>
      </c>
      <c r="E73" s="31">
        <v>1000</v>
      </c>
      <c r="F73" s="228" t="s">
        <v>10663</v>
      </c>
      <c r="G73" s="228" t="s">
        <v>9982</v>
      </c>
      <c r="H73" s="228" t="s">
        <v>8724</v>
      </c>
      <c r="I73" s="263" t="s">
        <v>3876</v>
      </c>
      <c r="J73" s="477">
        <v>339.87</v>
      </c>
      <c r="K73" s="224">
        <v>2</v>
      </c>
      <c r="L73" s="567">
        <v>15280</v>
      </c>
    </row>
    <row r="74" spans="1:12" ht="12.75" customHeight="1">
      <c r="A74" s="565"/>
      <c r="B74" s="229" t="s">
        <v>11132</v>
      </c>
      <c r="C74" s="580" t="s">
        <v>10872</v>
      </c>
      <c r="D74" s="582" t="s">
        <v>10873</v>
      </c>
      <c r="E74" s="31">
        <v>1000</v>
      </c>
      <c r="F74" s="228" t="s">
        <v>10663</v>
      </c>
      <c r="G74" s="228" t="s">
        <v>9983</v>
      </c>
      <c r="H74" s="228" t="s">
        <v>8725</v>
      </c>
      <c r="I74" s="263" t="s">
        <v>3876</v>
      </c>
      <c r="J74" s="477">
        <v>341.38</v>
      </c>
      <c r="K74" s="224">
        <v>2</v>
      </c>
      <c r="L74" s="567">
        <v>15280</v>
      </c>
    </row>
    <row r="75" spans="1:12" ht="12.75" customHeight="1">
      <c r="A75" s="565"/>
      <c r="B75" s="229" t="s">
        <v>11133</v>
      </c>
      <c r="C75" s="580" t="s">
        <v>10875</v>
      </c>
      <c r="D75" s="582" t="s">
        <v>10876</v>
      </c>
      <c r="E75" s="31">
        <v>1000</v>
      </c>
      <c r="F75" s="228" t="s">
        <v>10663</v>
      </c>
      <c r="G75" s="228" t="s">
        <v>9984</v>
      </c>
      <c r="H75" s="228" t="s">
        <v>8726</v>
      </c>
      <c r="I75" s="263" t="s">
        <v>3876</v>
      </c>
      <c r="J75" s="477">
        <v>342.88</v>
      </c>
      <c r="K75" s="224">
        <v>2</v>
      </c>
      <c r="L75" s="567">
        <v>15280</v>
      </c>
    </row>
    <row r="76" spans="1:12" ht="12.75" customHeight="1">
      <c r="A76" s="874" t="s">
        <v>9003</v>
      </c>
      <c r="B76" s="874"/>
      <c r="C76" s="874"/>
      <c r="D76" s="874"/>
      <c r="E76" s="874"/>
      <c r="F76" s="874"/>
      <c r="G76" s="874"/>
      <c r="H76" s="874"/>
      <c r="I76" s="874"/>
      <c r="J76" s="874"/>
      <c r="K76" s="874"/>
      <c r="L76" s="874"/>
    </row>
    <row r="77" spans="1:12" ht="12.75" customHeight="1">
      <c r="A77" s="565"/>
      <c r="B77" s="565"/>
      <c r="C77" s="580" t="s">
        <v>2545</v>
      </c>
      <c r="D77" s="612" t="s">
        <v>8667</v>
      </c>
      <c r="E77" s="31"/>
      <c r="F77" s="228"/>
      <c r="G77" s="228"/>
      <c r="H77" s="228"/>
      <c r="I77" s="228"/>
      <c r="J77" s="477"/>
      <c r="K77" s="228"/>
      <c r="L77" s="567">
        <v>2705</v>
      </c>
    </row>
    <row r="78" spans="1:12" ht="12.75" customHeight="1">
      <c r="A78" s="565"/>
      <c r="B78" s="565"/>
      <c r="C78" s="580" t="s">
        <v>1244</v>
      </c>
      <c r="D78" s="612" t="s">
        <v>8689</v>
      </c>
      <c r="E78" s="31"/>
      <c r="F78" s="228"/>
      <c r="G78" s="228"/>
      <c r="H78" s="228"/>
      <c r="I78" s="228"/>
      <c r="J78" s="477"/>
      <c r="K78" s="228"/>
      <c r="L78" s="567">
        <v>3815</v>
      </c>
    </row>
    <row r="79" spans="1:12" ht="12.75" customHeight="1">
      <c r="A79" s="565"/>
      <c r="B79" s="565"/>
      <c r="C79" s="580" t="s">
        <v>9533</v>
      </c>
      <c r="D79" s="612" t="s">
        <v>9534</v>
      </c>
      <c r="E79" s="31"/>
      <c r="F79" s="228"/>
      <c r="G79" s="228"/>
      <c r="H79" s="228"/>
      <c r="I79" s="228"/>
      <c r="J79" s="477"/>
      <c r="K79" s="228"/>
      <c r="L79" s="567">
        <v>4588</v>
      </c>
    </row>
    <row r="80" spans="1:12" ht="12.75" customHeight="1">
      <c r="A80" s="565"/>
      <c r="B80" s="565"/>
      <c r="C80" s="580" t="s">
        <v>2162</v>
      </c>
      <c r="D80" s="612" t="s">
        <v>8995</v>
      </c>
      <c r="E80" s="31"/>
      <c r="F80" s="228"/>
      <c r="G80" s="228"/>
      <c r="H80" s="228"/>
      <c r="I80" s="228"/>
      <c r="J80" s="477"/>
      <c r="K80" s="228"/>
      <c r="L80" s="567">
        <v>4788</v>
      </c>
    </row>
    <row r="81" spans="1:12" ht="12.75" customHeight="1">
      <c r="A81" s="565"/>
      <c r="B81" s="565"/>
      <c r="C81" s="580" t="s">
        <v>882</v>
      </c>
      <c r="D81" s="612" t="s">
        <v>12086</v>
      </c>
      <c r="E81" s="31"/>
      <c r="F81" s="228"/>
      <c r="G81" s="228"/>
      <c r="H81" s="228"/>
      <c r="I81" s="228"/>
      <c r="J81" s="477"/>
      <c r="K81" s="228"/>
      <c r="L81" s="567">
        <v>3025</v>
      </c>
    </row>
    <row r="82" spans="1:12" ht="12.75" customHeight="1">
      <c r="A82" s="565"/>
      <c r="B82" s="565" t="s">
        <v>9374</v>
      </c>
      <c r="C82" s="580"/>
      <c r="D82" s="612" t="s">
        <v>8936</v>
      </c>
      <c r="E82" s="31">
        <v>240</v>
      </c>
      <c r="F82" s="228">
        <v>240</v>
      </c>
      <c r="G82" s="228">
        <v>350</v>
      </c>
      <c r="H82" s="228" t="s">
        <v>281</v>
      </c>
      <c r="I82" s="228" t="s">
        <v>281</v>
      </c>
      <c r="J82" s="477">
        <v>1.66</v>
      </c>
      <c r="K82" s="228" t="s">
        <v>281</v>
      </c>
      <c r="L82" s="567">
        <v>1475</v>
      </c>
    </row>
    <row r="83" spans="1:12" ht="12.75" customHeight="1">
      <c r="A83" s="565"/>
      <c r="B83" s="565" t="s">
        <v>9375</v>
      </c>
      <c r="C83" s="580"/>
      <c r="D83" s="612" t="s">
        <v>8937</v>
      </c>
      <c r="E83" s="31">
        <v>240</v>
      </c>
      <c r="F83" s="228">
        <v>240</v>
      </c>
      <c r="G83" s="228">
        <v>350</v>
      </c>
      <c r="H83" s="228" t="s">
        <v>281</v>
      </c>
      <c r="I83" s="228" t="s">
        <v>281</v>
      </c>
      <c r="J83" s="477">
        <v>1.66</v>
      </c>
      <c r="K83" s="228" t="s">
        <v>281</v>
      </c>
      <c r="L83" s="567">
        <v>1475</v>
      </c>
    </row>
    <row r="84" spans="1:12" ht="12.75" customHeight="1">
      <c r="A84" s="565"/>
      <c r="B84" s="565" t="s">
        <v>9376</v>
      </c>
      <c r="C84" s="580"/>
      <c r="D84" s="612" t="s">
        <v>9389</v>
      </c>
      <c r="E84" s="31">
        <v>240</v>
      </c>
      <c r="F84" s="228">
        <v>240</v>
      </c>
      <c r="G84" s="228">
        <v>350</v>
      </c>
      <c r="H84" s="228" t="s">
        <v>281</v>
      </c>
      <c r="I84" s="228" t="s">
        <v>281</v>
      </c>
      <c r="J84" s="477">
        <v>1.66</v>
      </c>
      <c r="K84" s="228" t="s">
        <v>281</v>
      </c>
      <c r="L84" s="567">
        <v>1475</v>
      </c>
    </row>
    <row r="85" spans="1:12" ht="12.75" customHeight="1">
      <c r="A85" s="565">
        <v>603015</v>
      </c>
      <c r="B85" s="565" t="s">
        <v>9377</v>
      </c>
      <c r="C85" s="580" t="s">
        <v>2084</v>
      </c>
      <c r="D85" s="612" t="s">
        <v>8938</v>
      </c>
      <c r="E85" s="31">
        <v>240</v>
      </c>
      <c r="F85" s="228">
        <v>240</v>
      </c>
      <c r="G85" s="228">
        <v>350</v>
      </c>
      <c r="H85" s="228" t="s">
        <v>281</v>
      </c>
      <c r="I85" s="228" t="s">
        <v>281</v>
      </c>
      <c r="J85" s="477">
        <v>1.66</v>
      </c>
      <c r="K85" s="228" t="s">
        <v>281</v>
      </c>
      <c r="L85" s="567">
        <v>1475</v>
      </c>
    </row>
    <row r="86" spans="1:12" ht="12.75" customHeight="1">
      <c r="A86" s="874" t="s">
        <v>9004</v>
      </c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</row>
    <row r="87" spans="1:12" ht="12.75" customHeight="1">
      <c r="A87" s="568"/>
      <c r="B87" s="569" t="s">
        <v>10878</v>
      </c>
      <c r="C87" s="581" t="s">
        <v>10879</v>
      </c>
      <c r="D87" s="582" t="s">
        <v>10879</v>
      </c>
      <c r="E87" s="31" t="s">
        <v>281</v>
      </c>
      <c r="F87" s="228">
        <v>430</v>
      </c>
      <c r="G87" s="228">
        <v>530</v>
      </c>
      <c r="H87" s="228" t="s">
        <v>281</v>
      </c>
      <c r="I87" s="228" t="s">
        <v>281</v>
      </c>
      <c r="J87" s="477">
        <f>'ЛВК Sir 300 L до 850'!J87</f>
        <v>3.6</v>
      </c>
      <c r="K87" s="228" t="s">
        <v>281</v>
      </c>
      <c r="L87" s="481">
        <f>'ЛВК Sir 300 L до 850'!L87</f>
        <v>3960</v>
      </c>
    </row>
    <row r="88" spans="1:12" ht="12.75" customHeight="1">
      <c r="A88" s="569"/>
      <c r="B88" s="569" t="s">
        <v>10880</v>
      </c>
      <c r="C88" s="581" t="s">
        <v>10881</v>
      </c>
      <c r="D88" s="582" t="s">
        <v>10881</v>
      </c>
      <c r="E88" s="31" t="s">
        <v>281</v>
      </c>
      <c r="F88" s="228">
        <v>430</v>
      </c>
      <c r="G88" s="228">
        <v>555</v>
      </c>
      <c r="H88" s="228" t="s">
        <v>281</v>
      </c>
      <c r="I88" s="228" t="s">
        <v>281</v>
      </c>
      <c r="J88" s="477">
        <f>'ЛВК Sir 300 L до 850'!J88</f>
        <v>3.7</v>
      </c>
      <c r="K88" s="228" t="s">
        <v>281</v>
      </c>
      <c r="L88" s="481">
        <f>'ЛВК Sir 300 L до 850'!L88</f>
        <v>4070</v>
      </c>
    </row>
    <row r="89" spans="1:12" ht="12.75" customHeight="1">
      <c r="A89" s="569"/>
      <c r="B89" s="569" t="s">
        <v>10882</v>
      </c>
      <c r="C89" s="581" t="s">
        <v>10883</v>
      </c>
      <c r="D89" s="582" t="s">
        <v>10883</v>
      </c>
      <c r="E89" s="31" t="s">
        <v>281</v>
      </c>
      <c r="F89" s="228">
        <v>430</v>
      </c>
      <c r="G89" s="228">
        <v>580</v>
      </c>
      <c r="H89" s="228" t="s">
        <v>281</v>
      </c>
      <c r="I89" s="228" t="s">
        <v>281</v>
      </c>
      <c r="J89" s="477">
        <f>'ЛВК Sir 300 L до 850'!J89</f>
        <v>3.9</v>
      </c>
      <c r="K89" s="228" t="s">
        <v>281</v>
      </c>
      <c r="L89" s="481">
        <f>'ЛВК Sir 300 L до 850'!L89</f>
        <v>4290</v>
      </c>
    </row>
    <row r="90" spans="1:12" ht="12.75" customHeight="1">
      <c r="A90" s="569"/>
      <c r="B90" s="569" t="s">
        <v>10884</v>
      </c>
      <c r="C90" s="581" t="s">
        <v>10885</v>
      </c>
      <c r="D90" s="582" t="s">
        <v>10885</v>
      </c>
      <c r="E90" s="31" t="s">
        <v>281</v>
      </c>
      <c r="F90" s="228">
        <v>430</v>
      </c>
      <c r="G90" s="228">
        <v>605</v>
      </c>
      <c r="H90" s="228" t="s">
        <v>281</v>
      </c>
      <c r="I90" s="228" t="s">
        <v>281</v>
      </c>
      <c r="J90" s="477">
        <f>'ЛВК Sir 300 L до 850'!J90</f>
        <v>4.0999999999999996</v>
      </c>
      <c r="K90" s="228" t="s">
        <v>281</v>
      </c>
      <c r="L90" s="481">
        <f>'ЛВК Sir 300 L до 850'!L90</f>
        <v>4510</v>
      </c>
    </row>
    <row r="91" spans="1:12" ht="12.75" customHeight="1">
      <c r="A91" s="568"/>
      <c r="B91" s="569" t="s">
        <v>10886</v>
      </c>
      <c r="C91" s="581" t="s">
        <v>10887</v>
      </c>
      <c r="D91" s="582" t="s">
        <v>10887</v>
      </c>
      <c r="E91" s="31" t="s">
        <v>281</v>
      </c>
      <c r="F91" s="228">
        <v>430</v>
      </c>
      <c r="G91" s="228">
        <v>630</v>
      </c>
      <c r="H91" s="228" t="s">
        <v>281</v>
      </c>
      <c r="I91" s="228" t="s">
        <v>281</v>
      </c>
      <c r="J91" s="477">
        <f>'ЛВК Sir 300 L до 850'!J91</f>
        <v>4.3</v>
      </c>
      <c r="K91" s="228" t="s">
        <v>281</v>
      </c>
      <c r="L91" s="481">
        <f>'ЛВК Sir 300 L до 850'!L91</f>
        <v>4730</v>
      </c>
    </row>
    <row r="92" spans="1:12" ht="12.75" customHeight="1">
      <c r="A92" s="569"/>
      <c r="B92" s="569" t="s">
        <v>10888</v>
      </c>
      <c r="C92" s="581" t="s">
        <v>10889</v>
      </c>
      <c r="D92" s="582" t="s">
        <v>10889</v>
      </c>
      <c r="E92" s="31" t="s">
        <v>281</v>
      </c>
      <c r="F92" s="228">
        <v>430</v>
      </c>
      <c r="G92" s="228">
        <v>655</v>
      </c>
      <c r="H92" s="228" t="s">
        <v>281</v>
      </c>
      <c r="I92" s="228" t="s">
        <v>281</v>
      </c>
      <c r="J92" s="477">
        <f>'ЛВК Sir 300 L до 850'!J92</f>
        <v>4.4000000000000004</v>
      </c>
      <c r="K92" s="228" t="s">
        <v>281</v>
      </c>
      <c r="L92" s="481">
        <f>'ЛВК Sir 300 L до 850'!L92</f>
        <v>4840</v>
      </c>
    </row>
    <row r="93" spans="1:12" ht="12.75" customHeight="1">
      <c r="A93" s="569"/>
      <c r="B93" s="569" t="s">
        <v>10890</v>
      </c>
      <c r="C93" s="581" t="s">
        <v>10891</v>
      </c>
      <c r="D93" s="582" t="s">
        <v>10891</v>
      </c>
      <c r="E93" s="31" t="s">
        <v>281</v>
      </c>
      <c r="F93" s="228">
        <v>430</v>
      </c>
      <c r="G93" s="228">
        <v>680</v>
      </c>
      <c r="H93" s="228" t="s">
        <v>281</v>
      </c>
      <c r="I93" s="228" t="s">
        <v>281</v>
      </c>
      <c r="J93" s="477">
        <f>'ЛВК Sir 300 L до 850'!J93</f>
        <v>4.5999999999999996</v>
      </c>
      <c r="K93" s="228" t="s">
        <v>281</v>
      </c>
      <c r="L93" s="481">
        <f>'ЛВК Sir 300 L до 850'!L93</f>
        <v>5060</v>
      </c>
    </row>
    <row r="94" spans="1:12" ht="12.75" customHeight="1">
      <c r="A94" s="569"/>
      <c r="B94" s="569" t="s">
        <v>10892</v>
      </c>
      <c r="C94" s="581" t="s">
        <v>10893</v>
      </c>
      <c r="D94" s="582" t="s">
        <v>10893</v>
      </c>
      <c r="E94" s="31" t="s">
        <v>281</v>
      </c>
      <c r="F94" s="228">
        <v>430</v>
      </c>
      <c r="G94" s="228">
        <v>705</v>
      </c>
      <c r="H94" s="228" t="s">
        <v>281</v>
      </c>
      <c r="I94" s="228" t="s">
        <v>281</v>
      </c>
      <c r="J94" s="477">
        <f>'ЛВК Sir 300 L до 850'!J94</f>
        <v>4.8</v>
      </c>
      <c r="K94" s="228" t="s">
        <v>281</v>
      </c>
      <c r="L94" s="481">
        <f>'ЛВК Sir 300 L до 850'!L94</f>
        <v>5280</v>
      </c>
    </row>
    <row r="95" spans="1:12" ht="12.75" customHeight="1">
      <c r="A95" s="568"/>
      <c r="B95" s="569" t="s">
        <v>10894</v>
      </c>
      <c r="C95" s="581" t="s">
        <v>10895</v>
      </c>
      <c r="D95" s="582" t="s">
        <v>10895</v>
      </c>
      <c r="E95" s="31" t="s">
        <v>281</v>
      </c>
      <c r="F95" s="228">
        <v>430</v>
      </c>
      <c r="G95" s="228">
        <v>730</v>
      </c>
      <c r="H95" s="228" t="s">
        <v>281</v>
      </c>
      <c r="I95" s="228" t="s">
        <v>281</v>
      </c>
      <c r="J95" s="477">
        <f>'ЛВК Sir 300 L до 850'!J95</f>
        <v>4.9000000000000004</v>
      </c>
      <c r="K95" s="228" t="s">
        <v>281</v>
      </c>
      <c r="L95" s="481">
        <f>'ЛВК Sir 300 L до 850'!L95</f>
        <v>5390</v>
      </c>
    </row>
    <row r="96" spans="1:12" ht="12.75" customHeight="1">
      <c r="A96" s="569"/>
      <c r="B96" s="569" t="s">
        <v>10896</v>
      </c>
      <c r="C96" s="581" t="s">
        <v>10897</v>
      </c>
      <c r="D96" s="582" t="s">
        <v>10897</v>
      </c>
      <c r="E96" s="31" t="s">
        <v>281</v>
      </c>
      <c r="F96" s="228">
        <v>430</v>
      </c>
      <c r="G96" s="228">
        <v>755</v>
      </c>
      <c r="H96" s="228" t="s">
        <v>281</v>
      </c>
      <c r="I96" s="228" t="s">
        <v>281</v>
      </c>
      <c r="J96" s="477">
        <f>'ЛВК Sir 300 L до 850'!J96</f>
        <v>5.0999999999999996</v>
      </c>
      <c r="K96" s="228" t="s">
        <v>281</v>
      </c>
      <c r="L96" s="481">
        <f>'ЛВК Sir 300 L до 850'!L96</f>
        <v>5610</v>
      </c>
    </row>
    <row r="97" spans="1:12" ht="12.75" customHeight="1">
      <c r="A97" s="569"/>
      <c r="B97" s="569" t="s">
        <v>10898</v>
      </c>
      <c r="C97" s="581" t="s">
        <v>10899</v>
      </c>
      <c r="D97" s="582" t="s">
        <v>10899</v>
      </c>
      <c r="E97" s="31" t="s">
        <v>281</v>
      </c>
      <c r="F97" s="228">
        <v>430</v>
      </c>
      <c r="G97" s="228">
        <v>780</v>
      </c>
      <c r="H97" s="228" t="s">
        <v>281</v>
      </c>
      <c r="I97" s="228" t="s">
        <v>281</v>
      </c>
      <c r="J97" s="477">
        <f>'ЛВК Sir 300 L до 850'!J97</f>
        <v>5.3</v>
      </c>
      <c r="K97" s="228" t="s">
        <v>281</v>
      </c>
      <c r="L97" s="481">
        <f>'ЛВК Sir 300 L до 850'!L97</f>
        <v>5830</v>
      </c>
    </row>
    <row r="98" spans="1:12" ht="12.75" customHeight="1" thickBot="1">
      <c r="A98" s="570"/>
      <c r="B98" s="570" t="s">
        <v>10900</v>
      </c>
      <c r="C98" s="585" t="s">
        <v>10901</v>
      </c>
      <c r="D98" s="586" t="s">
        <v>10901</v>
      </c>
      <c r="E98" s="365" t="s">
        <v>281</v>
      </c>
      <c r="F98" s="387">
        <v>430</v>
      </c>
      <c r="G98" s="387">
        <v>805</v>
      </c>
      <c r="H98" s="387" t="s">
        <v>281</v>
      </c>
      <c r="I98" s="387" t="s">
        <v>281</v>
      </c>
      <c r="J98" s="513">
        <f>'ЛВК Sir 300 L до 850'!J98</f>
        <v>5.4</v>
      </c>
      <c r="K98" s="387" t="s">
        <v>281</v>
      </c>
      <c r="L98" s="572">
        <f>'ЛВК Sir 300 L до 850'!L98</f>
        <v>5940</v>
      </c>
    </row>
    <row r="99" spans="1:12" ht="12.75" customHeight="1">
      <c r="A99" s="573"/>
      <c r="B99" s="574" t="s">
        <v>10902</v>
      </c>
      <c r="C99" s="588" t="s">
        <v>10903</v>
      </c>
      <c r="D99" s="589" t="s">
        <v>10903</v>
      </c>
      <c r="E99" s="363" t="s">
        <v>281</v>
      </c>
      <c r="F99" s="386">
        <v>430</v>
      </c>
      <c r="G99" s="386">
        <v>530</v>
      </c>
      <c r="H99" s="386" t="s">
        <v>281</v>
      </c>
      <c r="I99" s="386" t="s">
        <v>281</v>
      </c>
      <c r="J99" s="514">
        <f>'ЛВК Sir 300 L до 850'!J99</f>
        <v>3.6</v>
      </c>
      <c r="K99" s="386" t="s">
        <v>281</v>
      </c>
      <c r="L99" s="576">
        <f>'ЛВК Sir 300 L до 850'!L99</f>
        <v>3960</v>
      </c>
    </row>
    <row r="100" spans="1:12" ht="12.75" customHeight="1">
      <c r="A100" s="569"/>
      <c r="B100" s="569" t="s">
        <v>10904</v>
      </c>
      <c r="C100" s="581" t="s">
        <v>10905</v>
      </c>
      <c r="D100" s="582" t="s">
        <v>10905</v>
      </c>
      <c r="E100" s="31" t="s">
        <v>281</v>
      </c>
      <c r="F100" s="228">
        <v>430</v>
      </c>
      <c r="G100" s="228">
        <v>530</v>
      </c>
      <c r="H100" s="228" t="s">
        <v>281</v>
      </c>
      <c r="I100" s="228" t="s">
        <v>281</v>
      </c>
      <c r="J100" s="477">
        <f>'ЛВК Sir 300 L до 850'!J100</f>
        <v>3.6</v>
      </c>
      <c r="K100" s="228" t="s">
        <v>281</v>
      </c>
      <c r="L100" s="481">
        <f>'ЛВК Sir 300 L до 850'!L100</f>
        <v>3960</v>
      </c>
    </row>
    <row r="101" spans="1:12" ht="12.75" customHeight="1">
      <c r="A101" s="569"/>
      <c r="B101" s="569" t="s">
        <v>10906</v>
      </c>
      <c r="C101" s="581" t="s">
        <v>10907</v>
      </c>
      <c r="D101" s="582" t="s">
        <v>10907</v>
      </c>
      <c r="E101" s="31" t="s">
        <v>281</v>
      </c>
      <c r="F101" s="228">
        <v>430</v>
      </c>
      <c r="G101" s="228">
        <v>530</v>
      </c>
      <c r="H101" s="228" t="s">
        <v>281</v>
      </c>
      <c r="I101" s="228" t="s">
        <v>281</v>
      </c>
      <c r="J101" s="477">
        <f>'ЛВК Sir 300 L до 850'!J101</f>
        <v>3.6</v>
      </c>
      <c r="K101" s="228" t="s">
        <v>281</v>
      </c>
      <c r="L101" s="481">
        <f>'ЛВК Sir 300 L до 850'!L101</f>
        <v>3960</v>
      </c>
    </row>
    <row r="102" spans="1:12" ht="12.75" customHeight="1">
      <c r="A102" s="569"/>
      <c r="B102" s="569" t="s">
        <v>10908</v>
      </c>
      <c r="C102" s="581" t="s">
        <v>10909</v>
      </c>
      <c r="D102" s="582" t="s">
        <v>10909</v>
      </c>
      <c r="E102" s="31" t="s">
        <v>281</v>
      </c>
      <c r="F102" s="228">
        <v>430</v>
      </c>
      <c r="G102" s="228">
        <v>555</v>
      </c>
      <c r="H102" s="228" t="s">
        <v>281</v>
      </c>
      <c r="I102" s="228" t="s">
        <v>281</v>
      </c>
      <c r="J102" s="477">
        <f>'ЛВК Sir 300 L до 850'!J102</f>
        <v>3.7</v>
      </c>
      <c r="K102" s="228" t="s">
        <v>281</v>
      </c>
      <c r="L102" s="481">
        <f>'ЛВК Sir 300 L до 850'!L102</f>
        <v>4070</v>
      </c>
    </row>
    <row r="103" spans="1:12" ht="12.75" customHeight="1">
      <c r="A103" s="568"/>
      <c r="B103" s="569" t="s">
        <v>10910</v>
      </c>
      <c r="C103" s="581" t="s">
        <v>10911</v>
      </c>
      <c r="D103" s="582" t="s">
        <v>10911</v>
      </c>
      <c r="E103" s="31" t="s">
        <v>281</v>
      </c>
      <c r="F103" s="228">
        <v>430</v>
      </c>
      <c r="G103" s="228">
        <v>555</v>
      </c>
      <c r="H103" s="228" t="s">
        <v>281</v>
      </c>
      <c r="I103" s="228" t="s">
        <v>281</v>
      </c>
      <c r="J103" s="477">
        <f>'ЛВК Sir 300 L до 850'!J103</f>
        <v>3.7</v>
      </c>
      <c r="K103" s="228" t="s">
        <v>281</v>
      </c>
      <c r="L103" s="481">
        <f>'ЛВК Sir 300 L до 850'!L103</f>
        <v>4070</v>
      </c>
    </row>
    <row r="104" spans="1:12" ht="12.75" customHeight="1">
      <c r="A104" s="569"/>
      <c r="B104" s="569" t="s">
        <v>10912</v>
      </c>
      <c r="C104" s="581" t="s">
        <v>10913</v>
      </c>
      <c r="D104" s="582" t="s">
        <v>10913</v>
      </c>
      <c r="E104" s="31" t="s">
        <v>281</v>
      </c>
      <c r="F104" s="228">
        <v>430</v>
      </c>
      <c r="G104" s="228">
        <v>555</v>
      </c>
      <c r="H104" s="228" t="s">
        <v>281</v>
      </c>
      <c r="I104" s="228" t="s">
        <v>281</v>
      </c>
      <c r="J104" s="477">
        <f>'ЛВК Sir 300 L до 850'!J104</f>
        <v>3.7</v>
      </c>
      <c r="K104" s="228" t="s">
        <v>281</v>
      </c>
      <c r="L104" s="481">
        <f>'ЛВК Sir 300 L до 850'!L104</f>
        <v>4070</v>
      </c>
    </row>
    <row r="105" spans="1:12" ht="12.75" customHeight="1">
      <c r="A105" s="569"/>
      <c r="B105" s="569" t="s">
        <v>10914</v>
      </c>
      <c r="C105" s="581" t="s">
        <v>10915</v>
      </c>
      <c r="D105" s="582" t="s">
        <v>10915</v>
      </c>
      <c r="E105" s="31" t="s">
        <v>281</v>
      </c>
      <c r="F105" s="228">
        <v>430</v>
      </c>
      <c r="G105" s="228">
        <v>580</v>
      </c>
      <c r="H105" s="228" t="s">
        <v>281</v>
      </c>
      <c r="I105" s="228" t="s">
        <v>281</v>
      </c>
      <c r="J105" s="477">
        <f>'ЛВК Sir 300 L до 850'!J105</f>
        <v>3.9</v>
      </c>
      <c r="K105" s="228" t="s">
        <v>281</v>
      </c>
      <c r="L105" s="481">
        <f>'ЛВК Sir 300 L до 850'!L105</f>
        <v>4290</v>
      </c>
    </row>
    <row r="106" spans="1:12" ht="12.75" customHeight="1">
      <c r="A106" s="569"/>
      <c r="B106" s="569" t="s">
        <v>10916</v>
      </c>
      <c r="C106" s="581" t="s">
        <v>10917</v>
      </c>
      <c r="D106" s="582" t="s">
        <v>10917</v>
      </c>
      <c r="E106" s="31" t="s">
        <v>281</v>
      </c>
      <c r="F106" s="228">
        <v>430</v>
      </c>
      <c r="G106" s="228">
        <v>580</v>
      </c>
      <c r="H106" s="228" t="s">
        <v>281</v>
      </c>
      <c r="I106" s="228" t="s">
        <v>281</v>
      </c>
      <c r="J106" s="477">
        <f>'ЛВК Sir 300 L до 850'!J106</f>
        <v>3.9</v>
      </c>
      <c r="K106" s="228" t="s">
        <v>281</v>
      </c>
      <c r="L106" s="481">
        <f>'ЛВК Sir 300 L до 850'!L106</f>
        <v>4290</v>
      </c>
    </row>
    <row r="107" spans="1:12" ht="12.75" customHeight="1">
      <c r="A107" s="568"/>
      <c r="B107" s="569" t="s">
        <v>10918</v>
      </c>
      <c r="C107" s="581" t="s">
        <v>10919</v>
      </c>
      <c r="D107" s="582" t="s">
        <v>10919</v>
      </c>
      <c r="E107" s="31" t="s">
        <v>281</v>
      </c>
      <c r="F107" s="228">
        <v>430</v>
      </c>
      <c r="G107" s="228">
        <v>580</v>
      </c>
      <c r="H107" s="228" t="s">
        <v>281</v>
      </c>
      <c r="I107" s="228" t="s">
        <v>281</v>
      </c>
      <c r="J107" s="477">
        <f>'ЛВК Sir 300 L до 850'!J107</f>
        <v>3.9</v>
      </c>
      <c r="K107" s="228" t="s">
        <v>281</v>
      </c>
      <c r="L107" s="481">
        <f>'ЛВК Sir 300 L до 850'!L107</f>
        <v>4290</v>
      </c>
    </row>
    <row r="108" spans="1:12" ht="12.75" customHeight="1">
      <c r="A108" s="569"/>
      <c r="B108" s="569" t="s">
        <v>10920</v>
      </c>
      <c r="C108" s="581" t="s">
        <v>10921</v>
      </c>
      <c r="D108" s="582" t="s">
        <v>10921</v>
      </c>
      <c r="E108" s="31" t="s">
        <v>281</v>
      </c>
      <c r="F108" s="228">
        <v>430</v>
      </c>
      <c r="G108" s="228">
        <v>605</v>
      </c>
      <c r="H108" s="228" t="s">
        <v>281</v>
      </c>
      <c r="I108" s="228" t="s">
        <v>281</v>
      </c>
      <c r="J108" s="477">
        <f>'ЛВК Sir 300 L до 850'!J108</f>
        <v>4.0999999999999996</v>
      </c>
      <c r="K108" s="228" t="s">
        <v>281</v>
      </c>
      <c r="L108" s="481">
        <f>'ЛВК Sir 300 L до 850'!L108</f>
        <v>4510</v>
      </c>
    </row>
    <row r="109" spans="1:12" ht="12.75" customHeight="1">
      <c r="A109" s="569"/>
      <c r="B109" s="569" t="s">
        <v>10922</v>
      </c>
      <c r="C109" s="581" t="s">
        <v>10923</v>
      </c>
      <c r="D109" s="582" t="s">
        <v>10923</v>
      </c>
      <c r="E109" s="31" t="s">
        <v>281</v>
      </c>
      <c r="F109" s="228">
        <v>430</v>
      </c>
      <c r="G109" s="228">
        <v>605</v>
      </c>
      <c r="H109" s="228" t="s">
        <v>281</v>
      </c>
      <c r="I109" s="228" t="s">
        <v>281</v>
      </c>
      <c r="J109" s="477">
        <f>'ЛВК Sir 300 L до 850'!J109</f>
        <v>4.0999999999999996</v>
      </c>
      <c r="K109" s="228" t="s">
        <v>281</v>
      </c>
      <c r="L109" s="481">
        <f>'ЛВК Sir 300 L до 850'!L109</f>
        <v>4510</v>
      </c>
    </row>
    <row r="110" spans="1:12" ht="12.75" customHeight="1">
      <c r="A110" s="569"/>
      <c r="B110" s="569" t="s">
        <v>10924</v>
      </c>
      <c r="C110" s="581" t="s">
        <v>10925</v>
      </c>
      <c r="D110" s="582" t="s">
        <v>10925</v>
      </c>
      <c r="E110" s="31" t="s">
        <v>281</v>
      </c>
      <c r="F110" s="228">
        <v>430</v>
      </c>
      <c r="G110" s="228">
        <v>605</v>
      </c>
      <c r="H110" s="228" t="s">
        <v>281</v>
      </c>
      <c r="I110" s="228" t="s">
        <v>281</v>
      </c>
      <c r="J110" s="477">
        <f>'ЛВК Sir 300 L до 850'!J110</f>
        <v>4.0999999999999996</v>
      </c>
      <c r="K110" s="228" t="s">
        <v>281</v>
      </c>
      <c r="L110" s="481">
        <f>'ЛВК Sir 300 L до 850'!L110</f>
        <v>4510</v>
      </c>
    </row>
    <row r="111" spans="1:12" ht="12.75" customHeight="1">
      <c r="A111" s="568"/>
      <c r="B111" s="569" t="s">
        <v>10926</v>
      </c>
      <c r="C111" s="581" t="s">
        <v>10927</v>
      </c>
      <c r="D111" s="582" t="s">
        <v>10927</v>
      </c>
      <c r="E111" s="31" t="s">
        <v>281</v>
      </c>
      <c r="F111" s="228">
        <v>430</v>
      </c>
      <c r="G111" s="228">
        <v>630</v>
      </c>
      <c r="H111" s="228" t="s">
        <v>281</v>
      </c>
      <c r="I111" s="228" t="s">
        <v>281</v>
      </c>
      <c r="J111" s="477">
        <f>'ЛВК Sir 300 L до 850'!J111</f>
        <v>4.3</v>
      </c>
      <c r="K111" s="228" t="s">
        <v>281</v>
      </c>
      <c r="L111" s="481">
        <f>'ЛВК Sir 300 L до 850'!L111</f>
        <v>4730</v>
      </c>
    </row>
    <row r="112" spans="1:12" ht="12.75" customHeight="1">
      <c r="A112" s="569"/>
      <c r="B112" s="569" t="s">
        <v>10928</v>
      </c>
      <c r="C112" s="581" t="s">
        <v>10929</v>
      </c>
      <c r="D112" s="582" t="s">
        <v>10929</v>
      </c>
      <c r="E112" s="31" t="s">
        <v>281</v>
      </c>
      <c r="F112" s="228">
        <v>430</v>
      </c>
      <c r="G112" s="228">
        <v>630</v>
      </c>
      <c r="H112" s="228" t="s">
        <v>281</v>
      </c>
      <c r="I112" s="228" t="s">
        <v>281</v>
      </c>
      <c r="J112" s="477">
        <f>'ЛВК Sir 300 L до 850'!J112</f>
        <v>4.3</v>
      </c>
      <c r="K112" s="228" t="s">
        <v>281</v>
      </c>
      <c r="L112" s="481">
        <f>'ЛВК Sir 300 L до 850'!L112</f>
        <v>4730</v>
      </c>
    </row>
    <row r="113" spans="1:12" ht="12.75" customHeight="1">
      <c r="A113" s="569"/>
      <c r="B113" s="569" t="s">
        <v>10930</v>
      </c>
      <c r="C113" s="581" t="s">
        <v>10931</v>
      </c>
      <c r="D113" s="582" t="s">
        <v>10931</v>
      </c>
      <c r="E113" s="31" t="s">
        <v>281</v>
      </c>
      <c r="F113" s="228">
        <v>430</v>
      </c>
      <c r="G113" s="228">
        <v>630</v>
      </c>
      <c r="H113" s="228" t="s">
        <v>281</v>
      </c>
      <c r="I113" s="228" t="s">
        <v>281</v>
      </c>
      <c r="J113" s="477">
        <f>'ЛВК Sir 300 L до 850'!J113</f>
        <v>4.3</v>
      </c>
      <c r="K113" s="228" t="s">
        <v>281</v>
      </c>
      <c r="L113" s="481">
        <f>'ЛВК Sir 300 L до 850'!L113</f>
        <v>4730</v>
      </c>
    </row>
    <row r="114" spans="1:12" ht="12.75" customHeight="1">
      <c r="A114" s="569"/>
      <c r="B114" s="569" t="s">
        <v>10932</v>
      </c>
      <c r="C114" s="581" t="s">
        <v>10933</v>
      </c>
      <c r="D114" s="582" t="s">
        <v>10933</v>
      </c>
      <c r="E114" s="31" t="s">
        <v>281</v>
      </c>
      <c r="F114" s="228">
        <v>430</v>
      </c>
      <c r="G114" s="228">
        <v>655</v>
      </c>
      <c r="H114" s="228" t="s">
        <v>281</v>
      </c>
      <c r="I114" s="228" t="s">
        <v>281</v>
      </c>
      <c r="J114" s="477">
        <f>'ЛВК Sir 300 L до 850'!J114</f>
        <v>4.4000000000000004</v>
      </c>
      <c r="K114" s="228" t="s">
        <v>281</v>
      </c>
      <c r="L114" s="481">
        <f>'ЛВК Sir 300 L до 850'!L114</f>
        <v>4840</v>
      </c>
    </row>
    <row r="115" spans="1:12" ht="12.75" customHeight="1">
      <c r="A115" s="568"/>
      <c r="B115" s="569" t="s">
        <v>10934</v>
      </c>
      <c r="C115" s="581" t="s">
        <v>10935</v>
      </c>
      <c r="D115" s="582" t="s">
        <v>10935</v>
      </c>
      <c r="E115" s="31" t="s">
        <v>281</v>
      </c>
      <c r="F115" s="228">
        <v>430</v>
      </c>
      <c r="G115" s="228">
        <v>655</v>
      </c>
      <c r="H115" s="228" t="s">
        <v>281</v>
      </c>
      <c r="I115" s="228" t="s">
        <v>281</v>
      </c>
      <c r="J115" s="477">
        <f>'ЛВК Sir 300 L до 850'!J115</f>
        <v>4.4000000000000004</v>
      </c>
      <c r="K115" s="228" t="s">
        <v>281</v>
      </c>
      <c r="L115" s="481">
        <f>'ЛВК Sir 300 L до 850'!L115</f>
        <v>4840</v>
      </c>
    </row>
    <row r="116" spans="1:12" ht="12.75" customHeight="1">
      <c r="A116" s="569"/>
      <c r="B116" s="569" t="s">
        <v>10936</v>
      </c>
      <c r="C116" s="581" t="s">
        <v>10937</v>
      </c>
      <c r="D116" s="582" t="s">
        <v>10937</v>
      </c>
      <c r="E116" s="31" t="s">
        <v>281</v>
      </c>
      <c r="F116" s="228">
        <v>430</v>
      </c>
      <c r="G116" s="228">
        <v>655</v>
      </c>
      <c r="H116" s="228" t="s">
        <v>281</v>
      </c>
      <c r="I116" s="228" t="s">
        <v>281</v>
      </c>
      <c r="J116" s="477">
        <f>'ЛВК Sir 300 L до 850'!J116</f>
        <v>4.4000000000000004</v>
      </c>
      <c r="K116" s="228" t="s">
        <v>281</v>
      </c>
      <c r="L116" s="481">
        <f>'ЛВК Sir 300 L до 850'!L116</f>
        <v>4840</v>
      </c>
    </row>
    <row r="117" spans="1:12" ht="12.75" customHeight="1">
      <c r="A117" s="569"/>
      <c r="B117" s="569" t="s">
        <v>10938</v>
      </c>
      <c r="C117" s="581" t="s">
        <v>10939</v>
      </c>
      <c r="D117" s="582" t="s">
        <v>10939</v>
      </c>
      <c r="E117" s="31" t="s">
        <v>281</v>
      </c>
      <c r="F117" s="228">
        <v>430</v>
      </c>
      <c r="G117" s="228">
        <v>680</v>
      </c>
      <c r="H117" s="228" t="s">
        <v>281</v>
      </c>
      <c r="I117" s="228" t="s">
        <v>281</v>
      </c>
      <c r="J117" s="477">
        <f>'ЛВК Sir 300 L до 850'!J117</f>
        <v>4.5999999999999996</v>
      </c>
      <c r="K117" s="228" t="s">
        <v>281</v>
      </c>
      <c r="L117" s="481">
        <f>'ЛВК Sir 300 L до 850'!L117</f>
        <v>5060</v>
      </c>
    </row>
    <row r="118" spans="1:12" ht="12.75" customHeight="1">
      <c r="A118" s="569"/>
      <c r="B118" s="569" t="s">
        <v>10940</v>
      </c>
      <c r="C118" s="581" t="s">
        <v>10941</v>
      </c>
      <c r="D118" s="582" t="s">
        <v>10941</v>
      </c>
      <c r="E118" s="31" t="s">
        <v>281</v>
      </c>
      <c r="F118" s="228">
        <v>430</v>
      </c>
      <c r="G118" s="228">
        <v>680</v>
      </c>
      <c r="H118" s="228" t="s">
        <v>281</v>
      </c>
      <c r="I118" s="228" t="s">
        <v>281</v>
      </c>
      <c r="J118" s="477">
        <f>'ЛВК Sir 300 L до 850'!J118</f>
        <v>4.5999999999999996</v>
      </c>
      <c r="K118" s="228" t="s">
        <v>281</v>
      </c>
      <c r="L118" s="481">
        <f>'ЛВК Sir 300 L до 850'!L118</f>
        <v>5060</v>
      </c>
    </row>
    <row r="119" spans="1:12" ht="12.75" customHeight="1">
      <c r="A119" s="568"/>
      <c r="B119" s="569" t="s">
        <v>10942</v>
      </c>
      <c r="C119" s="581" t="s">
        <v>10943</v>
      </c>
      <c r="D119" s="582" t="s">
        <v>10943</v>
      </c>
      <c r="E119" s="31" t="s">
        <v>281</v>
      </c>
      <c r="F119" s="228">
        <v>430</v>
      </c>
      <c r="G119" s="228">
        <v>680</v>
      </c>
      <c r="H119" s="228" t="s">
        <v>281</v>
      </c>
      <c r="I119" s="228" t="s">
        <v>281</v>
      </c>
      <c r="J119" s="477">
        <f>'ЛВК Sir 300 L до 850'!J119</f>
        <v>4.5999999999999996</v>
      </c>
      <c r="K119" s="228" t="s">
        <v>281</v>
      </c>
      <c r="L119" s="481">
        <f>'ЛВК Sir 300 L до 850'!L119</f>
        <v>5060</v>
      </c>
    </row>
    <row r="120" spans="1:12" ht="12.75" customHeight="1">
      <c r="A120" s="569"/>
      <c r="B120" s="569" t="s">
        <v>10944</v>
      </c>
      <c r="C120" s="581" t="s">
        <v>10945</v>
      </c>
      <c r="D120" s="582" t="s">
        <v>10945</v>
      </c>
      <c r="E120" s="31" t="s">
        <v>281</v>
      </c>
      <c r="F120" s="228">
        <v>430</v>
      </c>
      <c r="G120" s="228">
        <v>705</v>
      </c>
      <c r="H120" s="228" t="s">
        <v>281</v>
      </c>
      <c r="I120" s="228" t="s">
        <v>281</v>
      </c>
      <c r="J120" s="477">
        <f>'ЛВК Sir 300 L до 850'!J120</f>
        <v>4.8</v>
      </c>
      <c r="K120" s="228" t="s">
        <v>281</v>
      </c>
      <c r="L120" s="481">
        <f>'ЛВК Sir 300 L до 850'!L120</f>
        <v>5280</v>
      </c>
    </row>
    <row r="121" spans="1:12" ht="12.75" customHeight="1">
      <c r="A121" s="569"/>
      <c r="B121" s="569" t="s">
        <v>10946</v>
      </c>
      <c r="C121" s="581" t="s">
        <v>10947</v>
      </c>
      <c r="D121" s="582" t="s">
        <v>10947</v>
      </c>
      <c r="E121" s="31" t="s">
        <v>281</v>
      </c>
      <c r="F121" s="228">
        <v>430</v>
      </c>
      <c r="G121" s="228">
        <v>705</v>
      </c>
      <c r="H121" s="228" t="s">
        <v>281</v>
      </c>
      <c r="I121" s="228" t="s">
        <v>281</v>
      </c>
      <c r="J121" s="477">
        <f>'ЛВК Sir 300 L до 850'!J121</f>
        <v>4.8</v>
      </c>
      <c r="K121" s="228" t="s">
        <v>281</v>
      </c>
      <c r="L121" s="481">
        <f>'ЛВК Sir 300 L до 850'!L121</f>
        <v>5280</v>
      </c>
    </row>
    <row r="122" spans="1:12" ht="12.75" customHeight="1">
      <c r="A122" s="569"/>
      <c r="B122" s="569" t="s">
        <v>10948</v>
      </c>
      <c r="C122" s="581" t="s">
        <v>10949</v>
      </c>
      <c r="D122" s="582" t="s">
        <v>10949</v>
      </c>
      <c r="E122" s="31" t="s">
        <v>281</v>
      </c>
      <c r="F122" s="228">
        <v>430</v>
      </c>
      <c r="G122" s="228">
        <v>705</v>
      </c>
      <c r="H122" s="228" t="s">
        <v>281</v>
      </c>
      <c r="I122" s="228" t="s">
        <v>281</v>
      </c>
      <c r="J122" s="477">
        <f>'ЛВК Sir 300 L до 850'!J122</f>
        <v>4.8</v>
      </c>
      <c r="K122" s="228" t="s">
        <v>281</v>
      </c>
      <c r="L122" s="481">
        <f>'ЛВК Sir 300 L до 850'!L122</f>
        <v>5280</v>
      </c>
    </row>
    <row r="123" spans="1:12" ht="12.75" customHeight="1">
      <c r="A123" s="568"/>
      <c r="B123" s="569" t="s">
        <v>10950</v>
      </c>
      <c r="C123" s="581" t="s">
        <v>10951</v>
      </c>
      <c r="D123" s="582" t="s">
        <v>10951</v>
      </c>
      <c r="E123" s="31" t="s">
        <v>281</v>
      </c>
      <c r="F123" s="228">
        <v>430</v>
      </c>
      <c r="G123" s="228">
        <v>730</v>
      </c>
      <c r="H123" s="228" t="s">
        <v>281</v>
      </c>
      <c r="I123" s="228" t="s">
        <v>281</v>
      </c>
      <c r="J123" s="477">
        <f>'ЛВК Sir 300 L до 850'!J123</f>
        <v>4.9000000000000004</v>
      </c>
      <c r="K123" s="228" t="s">
        <v>281</v>
      </c>
      <c r="L123" s="481">
        <f>'ЛВК Sir 300 L до 850'!L123</f>
        <v>5390</v>
      </c>
    </row>
    <row r="124" spans="1:12" ht="12.75" customHeight="1">
      <c r="A124" s="569"/>
      <c r="B124" s="569" t="s">
        <v>10952</v>
      </c>
      <c r="C124" s="581" t="s">
        <v>10953</v>
      </c>
      <c r="D124" s="582" t="s">
        <v>10953</v>
      </c>
      <c r="E124" s="31" t="s">
        <v>281</v>
      </c>
      <c r="F124" s="228">
        <v>430</v>
      </c>
      <c r="G124" s="228">
        <v>730</v>
      </c>
      <c r="H124" s="228" t="s">
        <v>281</v>
      </c>
      <c r="I124" s="228" t="s">
        <v>281</v>
      </c>
      <c r="J124" s="477">
        <f>'ЛВК Sir 300 L до 850'!J124</f>
        <v>4.9000000000000004</v>
      </c>
      <c r="K124" s="228" t="s">
        <v>281</v>
      </c>
      <c r="L124" s="481">
        <f>'ЛВК Sir 300 L до 850'!L124</f>
        <v>5390</v>
      </c>
    </row>
    <row r="125" spans="1:12" ht="12.75" customHeight="1">
      <c r="A125" s="569"/>
      <c r="B125" s="569" t="s">
        <v>10954</v>
      </c>
      <c r="C125" s="581" t="s">
        <v>10955</v>
      </c>
      <c r="D125" s="582" t="s">
        <v>10955</v>
      </c>
      <c r="E125" s="31" t="s">
        <v>281</v>
      </c>
      <c r="F125" s="228">
        <v>430</v>
      </c>
      <c r="G125" s="228">
        <v>730</v>
      </c>
      <c r="H125" s="228" t="s">
        <v>281</v>
      </c>
      <c r="I125" s="228" t="s">
        <v>281</v>
      </c>
      <c r="J125" s="477">
        <f>'ЛВК Sir 300 L до 850'!J125</f>
        <v>4.9000000000000004</v>
      </c>
      <c r="K125" s="228" t="s">
        <v>281</v>
      </c>
      <c r="L125" s="481">
        <f>'ЛВК Sir 300 L до 850'!L125</f>
        <v>5390</v>
      </c>
    </row>
    <row r="126" spans="1:12" ht="12.75" customHeight="1">
      <c r="A126" s="569"/>
      <c r="B126" s="569" t="s">
        <v>10956</v>
      </c>
      <c r="C126" s="581" t="s">
        <v>10957</v>
      </c>
      <c r="D126" s="582" t="s">
        <v>10957</v>
      </c>
      <c r="E126" s="31" t="s">
        <v>281</v>
      </c>
      <c r="F126" s="228">
        <v>430</v>
      </c>
      <c r="G126" s="228">
        <v>755</v>
      </c>
      <c r="H126" s="228" t="s">
        <v>281</v>
      </c>
      <c r="I126" s="228" t="s">
        <v>281</v>
      </c>
      <c r="J126" s="477">
        <f>'ЛВК Sir 300 L до 850'!J126</f>
        <v>5.0999999999999996</v>
      </c>
      <c r="K126" s="228" t="s">
        <v>281</v>
      </c>
      <c r="L126" s="481">
        <f>'ЛВК Sir 300 L до 850'!L126</f>
        <v>5610</v>
      </c>
    </row>
    <row r="127" spans="1:12" ht="12.75" customHeight="1">
      <c r="A127" s="568"/>
      <c r="B127" s="569" t="s">
        <v>10958</v>
      </c>
      <c r="C127" s="581" t="s">
        <v>10959</v>
      </c>
      <c r="D127" s="582" t="s">
        <v>10959</v>
      </c>
      <c r="E127" s="31" t="s">
        <v>281</v>
      </c>
      <c r="F127" s="228">
        <v>430</v>
      </c>
      <c r="G127" s="228">
        <v>755</v>
      </c>
      <c r="H127" s="228" t="s">
        <v>281</v>
      </c>
      <c r="I127" s="228" t="s">
        <v>281</v>
      </c>
      <c r="J127" s="477">
        <f>'ЛВК Sir 300 L до 850'!J127</f>
        <v>5.0999999999999996</v>
      </c>
      <c r="K127" s="228" t="s">
        <v>281</v>
      </c>
      <c r="L127" s="481">
        <f>'ЛВК Sir 300 L до 850'!L127</f>
        <v>5610</v>
      </c>
    </row>
    <row r="128" spans="1:12" ht="12.75" customHeight="1">
      <c r="A128" s="569"/>
      <c r="B128" s="569" t="s">
        <v>10960</v>
      </c>
      <c r="C128" s="581" t="s">
        <v>10961</v>
      </c>
      <c r="D128" s="582" t="s">
        <v>10961</v>
      </c>
      <c r="E128" s="31" t="s">
        <v>281</v>
      </c>
      <c r="F128" s="228">
        <v>430</v>
      </c>
      <c r="G128" s="228">
        <v>755</v>
      </c>
      <c r="H128" s="228" t="s">
        <v>281</v>
      </c>
      <c r="I128" s="228" t="s">
        <v>281</v>
      </c>
      <c r="J128" s="477">
        <f>'ЛВК Sir 300 L до 850'!J128</f>
        <v>5.0999999999999996</v>
      </c>
      <c r="K128" s="228" t="s">
        <v>281</v>
      </c>
      <c r="L128" s="481">
        <f>'ЛВК Sir 300 L до 850'!L128</f>
        <v>5610</v>
      </c>
    </row>
    <row r="129" spans="1:12" ht="12.75" customHeight="1">
      <c r="A129" s="569"/>
      <c r="B129" s="569" t="s">
        <v>10962</v>
      </c>
      <c r="C129" s="581" t="s">
        <v>10963</v>
      </c>
      <c r="D129" s="582" t="s">
        <v>10963</v>
      </c>
      <c r="E129" s="31" t="s">
        <v>281</v>
      </c>
      <c r="F129" s="228">
        <v>430</v>
      </c>
      <c r="G129" s="228">
        <v>780</v>
      </c>
      <c r="H129" s="228" t="s">
        <v>281</v>
      </c>
      <c r="I129" s="228" t="s">
        <v>281</v>
      </c>
      <c r="J129" s="477">
        <f>'ЛВК Sir 300 L до 850'!J129</f>
        <v>5.3</v>
      </c>
      <c r="K129" s="228" t="s">
        <v>281</v>
      </c>
      <c r="L129" s="481">
        <f>'ЛВК Sir 300 L до 850'!L129</f>
        <v>5830</v>
      </c>
    </row>
    <row r="130" spans="1:12" ht="12.75" customHeight="1">
      <c r="A130" s="569"/>
      <c r="B130" s="569" t="s">
        <v>10964</v>
      </c>
      <c r="C130" s="581" t="s">
        <v>10965</v>
      </c>
      <c r="D130" s="582" t="s">
        <v>10965</v>
      </c>
      <c r="E130" s="31" t="s">
        <v>281</v>
      </c>
      <c r="F130" s="228">
        <v>430</v>
      </c>
      <c r="G130" s="228">
        <v>780</v>
      </c>
      <c r="H130" s="228" t="s">
        <v>281</v>
      </c>
      <c r="I130" s="228" t="s">
        <v>281</v>
      </c>
      <c r="J130" s="477">
        <f>'ЛВК Sir 300 L до 850'!J130</f>
        <v>5.3</v>
      </c>
      <c r="K130" s="228" t="s">
        <v>281</v>
      </c>
      <c r="L130" s="481">
        <f>'ЛВК Sir 300 L до 850'!L130</f>
        <v>5830</v>
      </c>
    </row>
    <row r="131" spans="1:12" ht="12.75" customHeight="1">
      <c r="A131" s="568"/>
      <c r="B131" s="569" t="s">
        <v>10966</v>
      </c>
      <c r="C131" s="581" t="s">
        <v>10967</v>
      </c>
      <c r="D131" s="582" t="s">
        <v>10967</v>
      </c>
      <c r="E131" s="31" t="s">
        <v>281</v>
      </c>
      <c r="F131" s="228">
        <v>430</v>
      </c>
      <c r="G131" s="228">
        <v>780</v>
      </c>
      <c r="H131" s="228" t="s">
        <v>281</v>
      </c>
      <c r="I131" s="228" t="s">
        <v>281</v>
      </c>
      <c r="J131" s="477">
        <f>'ЛВК Sir 300 L до 850'!J131</f>
        <v>5.3</v>
      </c>
      <c r="K131" s="228" t="s">
        <v>281</v>
      </c>
      <c r="L131" s="481">
        <f>'ЛВК Sir 300 L до 850'!L131</f>
        <v>5830</v>
      </c>
    </row>
    <row r="132" spans="1:12" ht="12.75" customHeight="1">
      <c r="A132" s="569"/>
      <c r="B132" s="569" t="s">
        <v>10968</v>
      </c>
      <c r="C132" s="581" t="s">
        <v>10969</v>
      </c>
      <c r="D132" s="582" t="s">
        <v>10969</v>
      </c>
      <c r="E132" s="31" t="s">
        <v>281</v>
      </c>
      <c r="F132" s="228">
        <v>430</v>
      </c>
      <c r="G132" s="228">
        <v>805</v>
      </c>
      <c r="H132" s="228" t="s">
        <v>281</v>
      </c>
      <c r="I132" s="228" t="s">
        <v>281</v>
      </c>
      <c r="J132" s="477">
        <f>'ЛВК Sir 300 L до 850'!J132</f>
        <v>5.4</v>
      </c>
      <c r="K132" s="228" t="s">
        <v>281</v>
      </c>
      <c r="L132" s="481">
        <f>'ЛВК Sir 300 L до 850'!L132</f>
        <v>5940</v>
      </c>
    </row>
    <row r="133" spans="1:12" ht="12.75" customHeight="1">
      <c r="A133" s="569"/>
      <c r="B133" s="569" t="s">
        <v>10970</v>
      </c>
      <c r="C133" s="581" t="s">
        <v>10971</v>
      </c>
      <c r="D133" s="582" t="s">
        <v>10971</v>
      </c>
      <c r="E133" s="31" t="s">
        <v>281</v>
      </c>
      <c r="F133" s="228">
        <v>430</v>
      </c>
      <c r="G133" s="228">
        <v>805</v>
      </c>
      <c r="H133" s="228" t="s">
        <v>281</v>
      </c>
      <c r="I133" s="228" t="s">
        <v>281</v>
      </c>
      <c r="J133" s="477">
        <f>'ЛВК Sir 300 L до 850'!J133</f>
        <v>5.4</v>
      </c>
      <c r="K133" s="228" t="s">
        <v>281</v>
      </c>
      <c r="L133" s="481">
        <f>'ЛВК Sir 300 L до 850'!L133</f>
        <v>5940</v>
      </c>
    </row>
    <row r="134" spans="1:12" ht="12.75" customHeight="1">
      <c r="A134" s="569"/>
      <c r="B134" s="569" t="s">
        <v>10972</v>
      </c>
      <c r="C134" s="581" t="s">
        <v>10973</v>
      </c>
      <c r="D134" s="582" t="s">
        <v>10973</v>
      </c>
      <c r="E134" s="31" t="s">
        <v>281</v>
      </c>
      <c r="F134" s="228">
        <v>430</v>
      </c>
      <c r="G134" s="228">
        <v>805</v>
      </c>
      <c r="H134" s="228" t="s">
        <v>281</v>
      </c>
      <c r="I134" s="228" t="s">
        <v>281</v>
      </c>
      <c r="J134" s="477">
        <f>'ЛВК Sir 300 L до 850'!J134</f>
        <v>5.4</v>
      </c>
      <c r="K134" s="228" t="s">
        <v>281</v>
      </c>
      <c r="L134" s="481">
        <f>'ЛВК Sir 300 L до 850'!L134</f>
        <v>5940</v>
      </c>
    </row>
    <row r="135" spans="1:12" ht="12.75" customHeight="1">
      <c r="A135" s="874" t="s">
        <v>9005</v>
      </c>
      <c r="B135" s="874"/>
      <c r="C135" s="874"/>
      <c r="D135" s="874"/>
      <c r="E135" s="874"/>
      <c r="F135" s="874"/>
      <c r="G135" s="874"/>
      <c r="H135" s="874"/>
      <c r="I135" s="874"/>
      <c r="J135" s="874"/>
      <c r="K135" s="874"/>
      <c r="L135" s="874"/>
    </row>
    <row r="136" spans="1:12" ht="12.75" customHeight="1">
      <c r="A136" s="569">
        <v>80335</v>
      </c>
      <c r="B136" s="569" t="s">
        <v>9291</v>
      </c>
      <c r="C136" s="584" t="s">
        <v>586</v>
      </c>
      <c r="D136" s="613" t="s">
        <v>9307</v>
      </c>
      <c r="E136" s="31">
        <v>500</v>
      </c>
      <c r="F136" s="228" t="s">
        <v>479</v>
      </c>
      <c r="G136" s="228">
        <v>600</v>
      </c>
      <c r="H136" s="228" t="s">
        <v>281</v>
      </c>
      <c r="I136" s="263" t="s">
        <v>3876</v>
      </c>
      <c r="J136" s="477">
        <v>110</v>
      </c>
      <c r="K136" s="228">
        <v>8</v>
      </c>
      <c r="L136" s="481">
        <v>8574</v>
      </c>
    </row>
    <row r="137" spans="1:12" ht="12.75" customHeight="1">
      <c r="A137" s="568">
        <v>20335</v>
      </c>
      <c r="B137" s="569" t="s">
        <v>9289</v>
      </c>
      <c r="C137" s="584" t="s">
        <v>912</v>
      </c>
      <c r="D137" s="613" t="s">
        <v>7259</v>
      </c>
      <c r="E137" s="31">
        <v>500</v>
      </c>
      <c r="F137" s="228" t="s">
        <v>479</v>
      </c>
      <c r="G137" s="228">
        <v>600</v>
      </c>
      <c r="H137" s="228" t="s">
        <v>281</v>
      </c>
      <c r="I137" s="263" t="s">
        <v>3876</v>
      </c>
      <c r="J137" s="477">
        <v>106</v>
      </c>
      <c r="K137" s="228">
        <v>8</v>
      </c>
      <c r="L137" s="498">
        <v>7455</v>
      </c>
    </row>
    <row r="138" spans="1:12" ht="12.75" customHeight="1">
      <c r="A138" s="569">
        <v>20337</v>
      </c>
      <c r="B138" s="569" t="s">
        <v>6926</v>
      </c>
      <c r="C138" s="584" t="s">
        <v>910</v>
      </c>
      <c r="D138" s="613" t="s">
        <v>6931</v>
      </c>
      <c r="E138" s="31">
        <v>500</v>
      </c>
      <c r="F138" s="228">
        <v>460</v>
      </c>
      <c r="G138" s="228">
        <v>500</v>
      </c>
      <c r="H138" s="228" t="s">
        <v>281</v>
      </c>
      <c r="I138" s="263" t="s">
        <v>3876</v>
      </c>
      <c r="J138" s="477">
        <v>120</v>
      </c>
      <c r="K138" s="228">
        <v>8</v>
      </c>
      <c r="L138" s="498">
        <v>4836</v>
      </c>
    </row>
    <row r="139" spans="1:12" ht="12.75" customHeight="1">
      <c r="A139" s="569">
        <v>20338</v>
      </c>
      <c r="B139" s="569" t="s">
        <v>6927</v>
      </c>
      <c r="C139" s="584" t="s">
        <v>911</v>
      </c>
      <c r="D139" s="613" t="s">
        <v>6932</v>
      </c>
      <c r="E139" s="31">
        <v>500</v>
      </c>
      <c r="F139" s="228">
        <v>460</v>
      </c>
      <c r="G139" s="228">
        <v>500</v>
      </c>
      <c r="H139" s="228" t="s">
        <v>281</v>
      </c>
      <c r="I139" s="263" t="s">
        <v>3876</v>
      </c>
      <c r="J139" s="477">
        <v>156</v>
      </c>
      <c r="K139" s="228">
        <v>8</v>
      </c>
      <c r="L139" s="481">
        <v>7442</v>
      </c>
    </row>
    <row r="140" spans="1:12" ht="12.75" customHeight="1">
      <c r="A140" s="569">
        <v>20334</v>
      </c>
      <c r="B140" s="569" t="s">
        <v>9288</v>
      </c>
      <c r="C140" s="584" t="s">
        <v>913</v>
      </c>
      <c r="D140" s="613" t="s">
        <v>10974</v>
      </c>
      <c r="E140" s="31">
        <v>500</v>
      </c>
      <c r="F140" s="228" t="s">
        <v>479</v>
      </c>
      <c r="G140" s="228">
        <v>980</v>
      </c>
      <c r="H140" s="228" t="s">
        <v>281</v>
      </c>
      <c r="I140" s="263" t="s">
        <v>3876</v>
      </c>
      <c r="J140" s="477">
        <v>270</v>
      </c>
      <c r="K140" s="228">
        <v>4</v>
      </c>
      <c r="L140" s="481">
        <v>16164</v>
      </c>
    </row>
    <row r="141" spans="1:12" ht="12.75" customHeight="1">
      <c r="A141" s="568">
        <v>80334</v>
      </c>
      <c r="B141" s="569" t="s">
        <v>9290</v>
      </c>
      <c r="C141" s="584" t="s">
        <v>589</v>
      </c>
      <c r="D141" s="613" t="s">
        <v>9306</v>
      </c>
      <c r="E141" s="31">
        <v>500</v>
      </c>
      <c r="F141" s="228" t="s">
        <v>479</v>
      </c>
      <c r="G141" s="228">
        <v>980</v>
      </c>
      <c r="H141" s="228" t="s">
        <v>281</v>
      </c>
      <c r="I141" s="263" t="s">
        <v>3876</v>
      </c>
      <c r="J141" s="477">
        <v>270.5</v>
      </c>
      <c r="K141" s="228">
        <v>4</v>
      </c>
      <c r="L141" s="498">
        <v>18589</v>
      </c>
    </row>
    <row r="142" spans="1:12" ht="12.75" customHeight="1">
      <c r="A142" s="569">
        <v>603505</v>
      </c>
      <c r="B142" s="569">
        <v>4430030</v>
      </c>
      <c r="C142" s="584" t="s">
        <v>486</v>
      </c>
      <c r="D142" s="613" t="s">
        <v>486</v>
      </c>
      <c r="E142" s="31">
        <v>340</v>
      </c>
      <c r="F142" s="228">
        <v>280</v>
      </c>
      <c r="G142" s="228">
        <v>150</v>
      </c>
      <c r="H142" s="228" t="s">
        <v>281</v>
      </c>
      <c r="I142" s="228" t="s">
        <v>281</v>
      </c>
      <c r="J142" s="477">
        <v>2.2999999999999998</v>
      </c>
      <c r="K142" s="228" t="s">
        <v>281</v>
      </c>
      <c r="L142" s="498">
        <v>3080</v>
      </c>
    </row>
    <row r="143" spans="1:12" ht="12.75" customHeight="1">
      <c r="A143" s="874" t="s">
        <v>590</v>
      </c>
      <c r="B143" s="874"/>
      <c r="C143" s="874"/>
      <c r="D143" s="874"/>
      <c r="E143" s="874"/>
      <c r="F143" s="874"/>
      <c r="G143" s="874"/>
      <c r="H143" s="874"/>
      <c r="I143" s="874"/>
      <c r="J143" s="874"/>
      <c r="K143" s="874"/>
      <c r="L143" s="874"/>
    </row>
    <row r="144" spans="1:12" ht="12.75" customHeight="1">
      <c r="A144" s="569"/>
      <c r="B144" s="569"/>
      <c r="C144" s="584" t="s">
        <v>8675</v>
      </c>
      <c r="D144" s="613" t="s">
        <v>8678</v>
      </c>
      <c r="E144" s="31"/>
      <c r="F144" s="228"/>
      <c r="G144" s="228"/>
      <c r="H144" s="228"/>
      <c r="I144" s="228"/>
      <c r="J144" s="477"/>
      <c r="K144" s="228"/>
      <c r="L144" s="481">
        <v>2705</v>
      </c>
    </row>
    <row r="145" spans="1:12" ht="12.75" customHeight="1">
      <c r="A145" s="569"/>
      <c r="B145" s="569"/>
      <c r="C145" s="584" t="s">
        <v>1490</v>
      </c>
      <c r="D145" s="613" t="s">
        <v>8991</v>
      </c>
      <c r="E145" s="31"/>
      <c r="F145" s="228"/>
      <c r="G145" s="228"/>
      <c r="H145" s="228"/>
      <c r="I145" s="228"/>
      <c r="J145" s="477"/>
      <c r="K145" s="228"/>
      <c r="L145" s="481">
        <v>3815</v>
      </c>
    </row>
    <row r="146" spans="1:12" ht="12.75" customHeight="1">
      <c r="A146" s="568"/>
      <c r="B146" s="569"/>
      <c r="C146" s="584" t="s">
        <v>9536</v>
      </c>
      <c r="D146" s="613" t="s">
        <v>9537</v>
      </c>
      <c r="E146" s="31"/>
      <c r="F146" s="228"/>
      <c r="G146" s="228"/>
      <c r="H146" s="228"/>
      <c r="I146" s="228"/>
      <c r="J146" s="477"/>
      <c r="K146" s="228"/>
      <c r="L146" s="498">
        <v>4588</v>
      </c>
    </row>
    <row r="147" spans="1:12" ht="12.75" customHeight="1">
      <c r="A147" s="569"/>
      <c r="B147" s="569"/>
      <c r="C147" s="584" t="s">
        <v>488</v>
      </c>
      <c r="D147" s="613" t="s">
        <v>8994</v>
      </c>
      <c r="E147" s="31"/>
      <c r="F147" s="228"/>
      <c r="G147" s="228"/>
      <c r="H147" s="228"/>
      <c r="I147" s="228"/>
      <c r="J147" s="477"/>
      <c r="K147" s="228"/>
      <c r="L147" s="481">
        <v>4785</v>
      </c>
    </row>
    <row r="148" spans="1:12" ht="12.75" customHeight="1">
      <c r="A148" s="569"/>
      <c r="B148" s="569"/>
      <c r="C148" s="584" t="s">
        <v>9542</v>
      </c>
      <c r="D148" s="613" t="s">
        <v>9543</v>
      </c>
      <c r="E148" s="31"/>
      <c r="F148" s="228"/>
      <c r="G148" s="228"/>
      <c r="H148" s="228"/>
      <c r="I148" s="228"/>
      <c r="J148" s="477"/>
      <c r="K148" s="228"/>
      <c r="L148" s="481">
        <v>3025</v>
      </c>
    </row>
    <row r="149" spans="1:12" ht="12.75" customHeight="1">
      <c r="A149" s="854" t="s">
        <v>9006</v>
      </c>
      <c r="B149" s="854"/>
      <c r="C149" s="854"/>
      <c r="D149" s="854"/>
      <c r="E149" s="854"/>
      <c r="F149" s="854"/>
      <c r="G149" s="854"/>
      <c r="H149" s="854"/>
      <c r="I149" s="854"/>
      <c r="J149" s="854"/>
      <c r="K149" s="854"/>
      <c r="L149" s="854"/>
    </row>
    <row r="150" spans="1:12" ht="12.75" customHeight="1">
      <c r="A150" s="569">
        <v>20378</v>
      </c>
      <c r="B150" s="569" t="s">
        <v>7380</v>
      </c>
      <c r="C150" s="584" t="s">
        <v>593</v>
      </c>
      <c r="D150" s="613" t="s">
        <v>5140</v>
      </c>
      <c r="E150" s="31">
        <v>500</v>
      </c>
      <c r="F150" s="228">
        <v>417</v>
      </c>
      <c r="G150" s="228">
        <v>36</v>
      </c>
      <c r="H150" s="228" t="s">
        <v>281</v>
      </c>
      <c r="I150" s="263" t="s">
        <v>3876</v>
      </c>
      <c r="J150" s="477">
        <v>26</v>
      </c>
      <c r="K150" s="228">
        <v>50</v>
      </c>
      <c r="L150" s="498">
        <v>5326</v>
      </c>
    </row>
    <row r="151" spans="1:12" ht="12.75" customHeight="1">
      <c r="A151" s="568" t="s">
        <v>9308</v>
      </c>
      <c r="B151" s="569" t="s">
        <v>9321</v>
      </c>
      <c r="C151" s="584" t="s">
        <v>594</v>
      </c>
      <c r="D151" s="613" t="s">
        <v>5138</v>
      </c>
      <c r="E151" s="31">
        <v>1000</v>
      </c>
      <c r="F151" s="228">
        <v>413</v>
      </c>
      <c r="G151" s="228">
        <v>36</v>
      </c>
      <c r="H151" s="228" t="s">
        <v>281</v>
      </c>
      <c r="I151" s="263" t="s">
        <v>301</v>
      </c>
      <c r="J151" s="477">
        <v>11.3</v>
      </c>
      <c r="K151" s="228">
        <v>75</v>
      </c>
      <c r="L151" s="567">
        <v>3278</v>
      </c>
    </row>
    <row r="152" spans="1:12" ht="12.75" customHeight="1">
      <c r="A152" s="569" t="s">
        <v>11060</v>
      </c>
      <c r="B152" s="569" t="s">
        <v>9322</v>
      </c>
      <c r="C152" s="584" t="s">
        <v>595</v>
      </c>
      <c r="D152" s="613" t="s">
        <v>5139</v>
      </c>
      <c r="E152" s="31">
        <v>500</v>
      </c>
      <c r="F152" s="228">
        <v>413</v>
      </c>
      <c r="G152" s="228">
        <v>36</v>
      </c>
      <c r="H152" s="228" t="s">
        <v>281</v>
      </c>
      <c r="I152" s="263" t="s">
        <v>301</v>
      </c>
      <c r="J152" s="477">
        <v>5.7</v>
      </c>
      <c r="K152" s="228">
        <v>150</v>
      </c>
      <c r="L152" s="567">
        <v>1796</v>
      </c>
    </row>
    <row r="153" spans="1:12" ht="12.75" customHeight="1">
      <c r="A153" s="568" t="s">
        <v>9268</v>
      </c>
      <c r="B153" s="569" t="s">
        <v>9270</v>
      </c>
      <c r="C153" s="584" t="s">
        <v>596</v>
      </c>
      <c r="D153" s="613" t="s">
        <v>9034</v>
      </c>
      <c r="E153" s="31">
        <v>1000</v>
      </c>
      <c r="F153" s="228">
        <v>417</v>
      </c>
      <c r="G153" s="228">
        <v>36</v>
      </c>
      <c r="H153" s="228" t="s">
        <v>281</v>
      </c>
      <c r="I153" s="263" t="s">
        <v>2399</v>
      </c>
      <c r="J153" s="477">
        <v>18.8</v>
      </c>
      <c r="K153" s="228">
        <v>75</v>
      </c>
      <c r="L153" s="567">
        <v>5358</v>
      </c>
    </row>
    <row r="154" spans="1:12" ht="12.75" customHeight="1">
      <c r="A154" s="569" t="s">
        <v>11061</v>
      </c>
      <c r="B154" s="569" t="s">
        <v>9271</v>
      </c>
      <c r="C154" s="584" t="s">
        <v>597</v>
      </c>
      <c r="D154" s="613" t="s">
        <v>9035</v>
      </c>
      <c r="E154" s="31">
        <v>500</v>
      </c>
      <c r="F154" s="228">
        <v>417</v>
      </c>
      <c r="G154" s="228">
        <v>36</v>
      </c>
      <c r="H154" s="228" t="s">
        <v>281</v>
      </c>
      <c r="I154" s="263" t="s">
        <v>2399</v>
      </c>
      <c r="J154" s="477">
        <v>11</v>
      </c>
      <c r="K154" s="228">
        <v>150</v>
      </c>
      <c r="L154" s="567">
        <v>3135</v>
      </c>
    </row>
    <row r="155" spans="1:12" s="352" customFormat="1" ht="15" customHeight="1">
      <c r="C155" s="593"/>
      <c r="D155" s="593"/>
      <c r="E155" s="30"/>
      <c r="F155" s="30"/>
      <c r="G155" s="30"/>
      <c r="H155" s="30"/>
      <c r="I155" s="30"/>
      <c r="J155" s="30"/>
      <c r="K155" s="30"/>
      <c r="L155" s="30"/>
    </row>
    <row r="156" spans="1:12" ht="15" customHeight="1">
      <c r="A156" s="578"/>
      <c r="B156" s="578"/>
      <c r="C156" s="475"/>
      <c r="D156" s="475"/>
      <c r="E156" s="435"/>
      <c r="F156" s="435"/>
      <c r="G156" s="435"/>
      <c r="H156" s="435"/>
      <c r="I156" s="435"/>
      <c r="J156" s="435"/>
      <c r="K156" s="435"/>
      <c r="L156" s="435"/>
    </row>
    <row r="157" spans="1:12" ht="15" customHeight="1">
      <c r="A157" s="435"/>
      <c r="B157" s="435"/>
      <c r="C157" s="475"/>
      <c r="D157" s="475"/>
      <c r="E157" s="14"/>
      <c r="F157" s="435"/>
      <c r="G157" s="435"/>
      <c r="H157" s="435"/>
      <c r="I157" s="435"/>
      <c r="J157" s="435"/>
      <c r="K157" s="14"/>
      <c r="L157" s="435"/>
    </row>
  </sheetData>
  <mergeCells count="7">
    <mergeCell ref="A149:L149"/>
    <mergeCell ref="A2:L2"/>
    <mergeCell ref="A15:L15"/>
    <mergeCell ref="A76:L76"/>
    <mergeCell ref="A86:L86"/>
    <mergeCell ref="A135:L135"/>
    <mergeCell ref="A143:L143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4" max="11" man="1"/>
    <brk id="127" max="11" man="1"/>
  </rowBreaks>
</worksheet>
</file>

<file path=xl/worksheets/sheet41.xml><?xml version="1.0" encoding="utf-8"?>
<worksheet xmlns="http://schemas.openxmlformats.org/spreadsheetml/2006/main" xmlns:r="http://schemas.openxmlformats.org/officeDocument/2006/relationships">
  <sheetPr codeName="Лист42">
    <tabColor rgb="FF6AA84F"/>
    <pageSetUpPr fitToPage="1"/>
  </sheetPr>
  <dimension ref="A1:M74"/>
  <sheetViews>
    <sheetView zoomScaleNormal="100" zoomScaleSheetLayoutView="7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2" ht="12.75" customHeight="1">
      <c r="A2" s="893" t="s">
        <v>9564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</row>
    <row r="3" spans="1:12" ht="12.75" customHeight="1">
      <c r="A3" s="208" t="s">
        <v>1427</v>
      </c>
      <c r="B3" s="23" t="s">
        <v>7628</v>
      </c>
      <c r="C3" s="631" t="s">
        <v>2835</v>
      </c>
      <c r="D3" s="632" t="s">
        <v>7633</v>
      </c>
      <c r="E3" s="31">
        <v>1000</v>
      </c>
      <c r="F3" s="210" t="s">
        <v>2083</v>
      </c>
      <c r="G3" s="210" t="s">
        <v>605</v>
      </c>
      <c r="H3" s="208" t="s">
        <v>2210</v>
      </c>
      <c r="I3" s="263" t="s">
        <v>1799</v>
      </c>
      <c r="J3" s="477">
        <v>257.39999999999998</v>
      </c>
      <c r="K3" s="207">
        <v>6</v>
      </c>
      <c r="L3" s="618">
        <v>7918</v>
      </c>
    </row>
    <row r="4" spans="1:12" ht="12.75" customHeight="1">
      <c r="A4" s="208" t="s">
        <v>1428</v>
      </c>
      <c r="B4" s="23" t="s">
        <v>7629</v>
      </c>
      <c r="C4" s="633" t="s">
        <v>2836</v>
      </c>
      <c r="D4" s="634" t="s">
        <v>7634</v>
      </c>
      <c r="E4" s="31">
        <v>1000</v>
      </c>
      <c r="F4" s="210" t="s">
        <v>2083</v>
      </c>
      <c r="G4" s="210" t="s">
        <v>608</v>
      </c>
      <c r="H4" s="208" t="s">
        <v>3555</v>
      </c>
      <c r="I4" s="263" t="s">
        <v>1799</v>
      </c>
      <c r="J4" s="477">
        <v>266.7</v>
      </c>
      <c r="K4" s="207">
        <v>4</v>
      </c>
      <c r="L4" s="618">
        <v>7967</v>
      </c>
    </row>
    <row r="5" spans="1:12" ht="12.75" customHeight="1">
      <c r="A5" s="208" t="s">
        <v>1429</v>
      </c>
      <c r="B5" s="23" t="s">
        <v>7630</v>
      </c>
      <c r="C5" s="631" t="s">
        <v>2837</v>
      </c>
      <c r="D5" s="634" t="s">
        <v>7635</v>
      </c>
      <c r="E5" s="31">
        <v>1000</v>
      </c>
      <c r="F5" s="210" t="s">
        <v>2083</v>
      </c>
      <c r="G5" s="210" t="s">
        <v>2212</v>
      </c>
      <c r="H5" s="208" t="s">
        <v>600</v>
      </c>
      <c r="I5" s="263" t="s">
        <v>1799</v>
      </c>
      <c r="J5" s="477">
        <v>276</v>
      </c>
      <c r="K5" s="207">
        <v>4</v>
      </c>
      <c r="L5" s="618">
        <v>8016</v>
      </c>
    </row>
    <row r="6" spans="1:12" ht="12.75" customHeight="1">
      <c r="A6" s="208" t="s">
        <v>1430</v>
      </c>
      <c r="B6" s="23" t="s">
        <v>7631</v>
      </c>
      <c r="C6" s="633" t="s">
        <v>2838</v>
      </c>
      <c r="D6" s="634" t="s">
        <v>7636</v>
      </c>
      <c r="E6" s="31">
        <v>1000</v>
      </c>
      <c r="F6" s="210" t="s">
        <v>2083</v>
      </c>
      <c r="G6" s="210" t="s">
        <v>2214</v>
      </c>
      <c r="H6" s="208" t="s">
        <v>611</v>
      </c>
      <c r="I6" s="263" t="s">
        <v>1799</v>
      </c>
      <c r="J6" s="477">
        <v>285.2</v>
      </c>
      <c r="K6" s="207">
        <v>4</v>
      </c>
      <c r="L6" s="618">
        <v>8064</v>
      </c>
    </row>
    <row r="7" spans="1:12" ht="12.75" customHeight="1">
      <c r="A7" s="208" t="s">
        <v>1431</v>
      </c>
      <c r="B7" s="23" t="s">
        <v>7632</v>
      </c>
      <c r="C7" s="633" t="s">
        <v>2839</v>
      </c>
      <c r="D7" s="632" t="s">
        <v>7637</v>
      </c>
      <c r="E7" s="31">
        <v>1000</v>
      </c>
      <c r="F7" s="210" t="s">
        <v>2083</v>
      </c>
      <c r="G7" s="210" t="s">
        <v>2216</v>
      </c>
      <c r="H7" s="208" t="s">
        <v>605</v>
      </c>
      <c r="I7" s="263" t="s">
        <v>1799</v>
      </c>
      <c r="J7" s="477">
        <v>294.39999999999998</v>
      </c>
      <c r="K7" s="207">
        <v>4</v>
      </c>
      <c r="L7" s="618">
        <v>8162</v>
      </c>
    </row>
    <row r="8" spans="1:12" ht="12.75" customHeight="1">
      <c r="A8" s="854" t="s">
        <v>9565</v>
      </c>
      <c r="B8" s="854"/>
      <c r="C8" s="854"/>
      <c r="D8" s="854"/>
      <c r="E8" s="854"/>
      <c r="F8" s="854"/>
      <c r="G8" s="854"/>
      <c r="H8" s="854"/>
      <c r="I8" s="854"/>
      <c r="J8" s="854"/>
      <c r="K8" s="854"/>
      <c r="L8" s="854"/>
    </row>
    <row r="9" spans="1:12" ht="12.75" customHeight="1">
      <c r="A9" s="208" t="s">
        <v>1432</v>
      </c>
      <c r="B9" s="23" t="s">
        <v>7638</v>
      </c>
      <c r="C9" s="633" t="s">
        <v>2840</v>
      </c>
      <c r="D9" s="482" t="s">
        <v>7658</v>
      </c>
      <c r="E9" s="31">
        <v>1000</v>
      </c>
      <c r="F9" s="210" t="s">
        <v>2083</v>
      </c>
      <c r="G9" s="210" t="s">
        <v>1099</v>
      </c>
      <c r="H9" s="208" t="s">
        <v>3622</v>
      </c>
      <c r="I9" s="263" t="s">
        <v>1799</v>
      </c>
      <c r="J9" s="477">
        <v>258.39999999999998</v>
      </c>
      <c r="K9" s="207">
        <v>4</v>
      </c>
      <c r="L9" s="618">
        <v>8211</v>
      </c>
    </row>
    <row r="10" spans="1:12" ht="12.75" customHeight="1">
      <c r="A10" s="208" t="s">
        <v>1433</v>
      </c>
      <c r="B10" s="23" t="s">
        <v>7639</v>
      </c>
      <c r="C10" s="633" t="s">
        <v>2841</v>
      </c>
      <c r="D10" s="482" t="s">
        <v>7659</v>
      </c>
      <c r="E10" s="31">
        <v>1000</v>
      </c>
      <c r="F10" s="210" t="s">
        <v>2083</v>
      </c>
      <c r="G10" s="210" t="s">
        <v>1102</v>
      </c>
      <c r="H10" s="208" t="s">
        <v>3625</v>
      </c>
      <c r="I10" s="263" t="s">
        <v>1799</v>
      </c>
      <c r="J10" s="477">
        <v>260.2</v>
      </c>
      <c r="K10" s="207">
        <v>4</v>
      </c>
      <c r="L10" s="618">
        <v>8211</v>
      </c>
    </row>
    <row r="11" spans="1:12" ht="12.75" customHeight="1">
      <c r="A11" s="208" t="s">
        <v>1434</v>
      </c>
      <c r="B11" s="23" t="s">
        <v>7640</v>
      </c>
      <c r="C11" s="633" t="s">
        <v>2842</v>
      </c>
      <c r="D11" s="482" t="s">
        <v>7660</v>
      </c>
      <c r="E11" s="31">
        <v>1000</v>
      </c>
      <c r="F11" s="210" t="s">
        <v>2083</v>
      </c>
      <c r="G11" s="210" t="s">
        <v>2008</v>
      </c>
      <c r="H11" s="208" t="s">
        <v>3628</v>
      </c>
      <c r="I11" s="263" t="s">
        <v>1799</v>
      </c>
      <c r="J11" s="477">
        <v>262.10000000000002</v>
      </c>
      <c r="K11" s="207">
        <v>4</v>
      </c>
      <c r="L11" s="618">
        <v>8211</v>
      </c>
    </row>
    <row r="12" spans="1:12" ht="12.75" customHeight="1">
      <c r="A12" s="208" t="s">
        <v>1435</v>
      </c>
      <c r="B12" s="23" t="s">
        <v>7641</v>
      </c>
      <c r="C12" s="633" t="s">
        <v>2843</v>
      </c>
      <c r="D12" s="482" t="s">
        <v>7661</v>
      </c>
      <c r="E12" s="31">
        <v>1000</v>
      </c>
      <c r="F12" s="210" t="s">
        <v>2083</v>
      </c>
      <c r="G12" s="210" t="s">
        <v>2011</v>
      </c>
      <c r="H12" s="208" t="s">
        <v>3631</v>
      </c>
      <c r="I12" s="263" t="s">
        <v>1799</v>
      </c>
      <c r="J12" s="477">
        <v>264</v>
      </c>
      <c r="K12" s="207">
        <v>4</v>
      </c>
      <c r="L12" s="618">
        <v>8211</v>
      </c>
    </row>
    <row r="13" spans="1:12" ht="12.75" customHeight="1">
      <c r="A13" s="208" t="s">
        <v>1436</v>
      </c>
      <c r="B13" s="23" t="s">
        <v>7642</v>
      </c>
      <c r="C13" s="633" t="s">
        <v>2844</v>
      </c>
      <c r="D13" s="482" t="s">
        <v>7662</v>
      </c>
      <c r="E13" s="31">
        <v>1000</v>
      </c>
      <c r="F13" s="210" t="s">
        <v>2083</v>
      </c>
      <c r="G13" s="210" t="s">
        <v>2014</v>
      </c>
      <c r="H13" s="208" t="s">
        <v>3634</v>
      </c>
      <c r="I13" s="263" t="s">
        <v>1799</v>
      </c>
      <c r="J13" s="477">
        <v>265.8</v>
      </c>
      <c r="K13" s="207">
        <v>4</v>
      </c>
      <c r="L13" s="618">
        <v>8211</v>
      </c>
    </row>
    <row r="14" spans="1:12" ht="12.75" customHeight="1">
      <c r="A14" s="208" t="s">
        <v>1437</v>
      </c>
      <c r="B14" s="23" t="s">
        <v>7643</v>
      </c>
      <c r="C14" s="633" t="s">
        <v>2845</v>
      </c>
      <c r="D14" s="482" t="s">
        <v>7663</v>
      </c>
      <c r="E14" s="31">
        <v>1000</v>
      </c>
      <c r="F14" s="210" t="s">
        <v>2083</v>
      </c>
      <c r="G14" s="210" t="s">
        <v>2017</v>
      </c>
      <c r="H14" s="208" t="s">
        <v>3637</v>
      </c>
      <c r="I14" s="263" t="s">
        <v>1799</v>
      </c>
      <c r="J14" s="477">
        <v>267.7</v>
      </c>
      <c r="K14" s="207">
        <v>4</v>
      </c>
      <c r="L14" s="618">
        <v>8260</v>
      </c>
    </row>
    <row r="15" spans="1:12" ht="12.75" customHeight="1">
      <c r="A15" s="208" t="s">
        <v>1438</v>
      </c>
      <c r="B15" s="23" t="s">
        <v>7644</v>
      </c>
      <c r="C15" s="633" t="s">
        <v>2846</v>
      </c>
      <c r="D15" s="482" t="s">
        <v>7664</v>
      </c>
      <c r="E15" s="31">
        <v>1000</v>
      </c>
      <c r="F15" s="210" t="s">
        <v>2083</v>
      </c>
      <c r="G15" s="210" t="s">
        <v>2020</v>
      </c>
      <c r="H15" s="208" t="s">
        <v>1135</v>
      </c>
      <c r="I15" s="263" t="s">
        <v>1799</v>
      </c>
      <c r="J15" s="477">
        <v>269.5</v>
      </c>
      <c r="K15" s="207">
        <v>4</v>
      </c>
      <c r="L15" s="618">
        <v>8260</v>
      </c>
    </row>
    <row r="16" spans="1:12" ht="12.75" customHeight="1">
      <c r="A16" s="208" t="s">
        <v>1439</v>
      </c>
      <c r="B16" s="23" t="s">
        <v>7645</v>
      </c>
      <c r="C16" s="633" t="s">
        <v>2847</v>
      </c>
      <c r="D16" s="482" t="s">
        <v>7665</v>
      </c>
      <c r="E16" s="31">
        <v>1000</v>
      </c>
      <c r="F16" s="210" t="s">
        <v>2083</v>
      </c>
      <c r="G16" s="210" t="s">
        <v>2023</v>
      </c>
      <c r="H16" s="208" t="s">
        <v>1227</v>
      </c>
      <c r="I16" s="263" t="s">
        <v>1799</v>
      </c>
      <c r="J16" s="477">
        <v>271.39999999999998</v>
      </c>
      <c r="K16" s="207">
        <v>4</v>
      </c>
      <c r="L16" s="618">
        <v>8260</v>
      </c>
    </row>
    <row r="17" spans="1:12" ht="12.75" customHeight="1">
      <c r="A17" s="208" t="s">
        <v>1440</v>
      </c>
      <c r="B17" s="23" t="s">
        <v>7646</v>
      </c>
      <c r="C17" s="633" t="s">
        <v>2848</v>
      </c>
      <c r="D17" s="482" t="s">
        <v>7666</v>
      </c>
      <c r="E17" s="31">
        <v>1000</v>
      </c>
      <c r="F17" s="210" t="s">
        <v>2083</v>
      </c>
      <c r="G17" s="210" t="s">
        <v>2026</v>
      </c>
      <c r="H17" s="208" t="s">
        <v>1230</v>
      </c>
      <c r="I17" s="263" t="s">
        <v>1799</v>
      </c>
      <c r="J17" s="477">
        <v>273.2</v>
      </c>
      <c r="K17" s="207">
        <v>4</v>
      </c>
      <c r="L17" s="618">
        <v>8260</v>
      </c>
    </row>
    <row r="18" spans="1:12" ht="12.75" customHeight="1">
      <c r="A18" s="208" t="s">
        <v>1441</v>
      </c>
      <c r="B18" s="23" t="s">
        <v>7647</v>
      </c>
      <c r="C18" s="633" t="s">
        <v>2849</v>
      </c>
      <c r="D18" s="482" t="s">
        <v>7667</v>
      </c>
      <c r="E18" s="31">
        <v>1000</v>
      </c>
      <c r="F18" s="210" t="s">
        <v>2083</v>
      </c>
      <c r="G18" s="210" t="s">
        <v>2029</v>
      </c>
      <c r="H18" s="208" t="s">
        <v>1233</v>
      </c>
      <c r="I18" s="263" t="s">
        <v>1799</v>
      </c>
      <c r="J18" s="477">
        <v>275.10000000000002</v>
      </c>
      <c r="K18" s="207">
        <v>4</v>
      </c>
      <c r="L18" s="618">
        <v>8260</v>
      </c>
    </row>
    <row r="19" spans="1:12" ht="12.75" customHeight="1">
      <c r="A19" s="208" t="s">
        <v>1442</v>
      </c>
      <c r="B19" s="23" t="s">
        <v>7648</v>
      </c>
      <c r="C19" s="633" t="s">
        <v>2850</v>
      </c>
      <c r="D19" s="482" t="s">
        <v>7668</v>
      </c>
      <c r="E19" s="31">
        <v>1000</v>
      </c>
      <c r="F19" s="210" t="s">
        <v>2083</v>
      </c>
      <c r="G19" s="210" t="s">
        <v>2032</v>
      </c>
      <c r="H19" s="208" t="s">
        <v>1237</v>
      </c>
      <c r="I19" s="263" t="s">
        <v>1799</v>
      </c>
      <c r="J19" s="477">
        <v>276.89999999999998</v>
      </c>
      <c r="K19" s="207">
        <v>4</v>
      </c>
      <c r="L19" s="618">
        <v>8309</v>
      </c>
    </row>
    <row r="20" spans="1:12" ht="12.75" customHeight="1">
      <c r="A20" s="208" t="s">
        <v>1443</v>
      </c>
      <c r="B20" s="23" t="s">
        <v>7649</v>
      </c>
      <c r="C20" s="633" t="s">
        <v>2851</v>
      </c>
      <c r="D20" s="482" t="s">
        <v>7669</v>
      </c>
      <c r="E20" s="31">
        <v>1000</v>
      </c>
      <c r="F20" s="210" t="s">
        <v>2083</v>
      </c>
      <c r="G20" s="210" t="s">
        <v>2035</v>
      </c>
      <c r="H20" s="208" t="s">
        <v>1240</v>
      </c>
      <c r="I20" s="263" t="s">
        <v>1799</v>
      </c>
      <c r="J20" s="477">
        <v>278.8</v>
      </c>
      <c r="K20" s="207">
        <v>4</v>
      </c>
      <c r="L20" s="618">
        <v>8309</v>
      </c>
    </row>
    <row r="21" spans="1:12" ht="12.75" customHeight="1">
      <c r="A21" s="208" t="s">
        <v>1444</v>
      </c>
      <c r="B21" s="23" t="s">
        <v>7650</v>
      </c>
      <c r="C21" s="633" t="s">
        <v>2852</v>
      </c>
      <c r="D21" s="482" t="s">
        <v>7670</v>
      </c>
      <c r="E21" s="31">
        <v>1000</v>
      </c>
      <c r="F21" s="210" t="s">
        <v>2083</v>
      </c>
      <c r="G21" s="210" t="s">
        <v>2038</v>
      </c>
      <c r="H21" s="208" t="s">
        <v>1243</v>
      </c>
      <c r="I21" s="263" t="s">
        <v>1799</v>
      </c>
      <c r="J21" s="477">
        <v>280.60000000000002</v>
      </c>
      <c r="K21" s="207">
        <v>4</v>
      </c>
      <c r="L21" s="618">
        <v>8309</v>
      </c>
    </row>
    <row r="22" spans="1:12" ht="12.75" customHeight="1">
      <c r="A22" s="208" t="s">
        <v>1445</v>
      </c>
      <c r="B22" s="23" t="s">
        <v>7651</v>
      </c>
      <c r="C22" s="633" t="s">
        <v>2853</v>
      </c>
      <c r="D22" s="482" t="s">
        <v>7671</v>
      </c>
      <c r="E22" s="31">
        <v>1000</v>
      </c>
      <c r="F22" s="210" t="s">
        <v>2083</v>
      </c>
      <c r="G22" s="210" t="s">
        <v>2041</v>
      </c>
      <c r="H22" s="208" t="s">
        <v>1078</v>
      </c>
      <c r="I22" s="263" t="s">
        <v>1799</v>
      </c>
      <c r="J22" s="477">
        <v>282.5</v>
      </c>
      <c r="K22" s="207">
        <v>4</v>
      </c>
      <c r="L22" s="618">
        <v>8309</v>
      </c>
    </row>
    <row r="23" spans="1:12" ht="12.75" customHeight="1">
      <c r="A23" s="208" t="s">
        <v>1446</v>
      </c>
      <c r="B23" s="23" t="s">
        <v>7652</v>
      </c>
      <c r="C23" s="633" t="s">
        <v>2854</v>
      </c>
      <c r="D23" s="482" t="s">
        <v>7672</v>
      </c>
      <c r="E23" s="31">
        <v>1000</v>
      </c>
      <c r="F23" s="210" t="s">
        <v>2083</v>
      </c>
      <c r="G23" s="210" t="s">
        <v>2044</v>
      </c>
      <c r="H23" s="208" t="s">
        <v>1081</v>
      </c>
      <c r="I23" s="263" t="s">
        <v>1799</v>
      </c>
      <c r="J23" s="477">
        <v>284.3</v>
      </c>
      <c r="K23" s="207">
        <v>4</v>
      </c>
      <c r="L23" s="618">
        <v>8309</v>
      </c>
    </row>
    <row r="24" spans="1:12" ht="12.75" customHeight="1">
      <c r="A24" s="208" t="s">
        <v>1447</v>
      </c>
      <c r="B24" s="23" t="s">
        <v>7653</v>
      </c>
      <c r="C24" s="633" t="s">
        <v>2855</v>
      </c>
      <c r="D24" s="482" t="s">
        <v>7673</v>
      </c>
      <c r="E24" s="31">
        <v>1000</v>
      </c>
      <c r="F24" s="210" t="s">
        <v>2083</v>
      </c>
      <c r="G24" s="210" t="s">
        <v>2047</v>
      </c>
      <c r="H24" s="208" t="s">
        <v>1084</v>
      </c>
      <c r="I24" s="263" t="s">
        <v>1799</v>
      </c>
      <c r="J24" s="477">
        <v>286.10000000000002</v>
      </c>
      <c r="K24" s="207">
        <v>4</v>
      </c>
      <c r="L24" s="618">
        <v>8358</v>
      </c>
    </row>
    <row r="25" spans="1:12" ht="12.75" customHeight="1">
      <c r="A25" s="208" t="s">
        <v>1448</v>
      </c>
      <c r="B25" s="23" t="s">
        <v>7654</v>
      </c>
      <c r="C25" s="633" t="s">
        <v>2856</v>
      </c>
      <c r="D25" s="482" t="s">
        <v>7674</v>
      </c>
      <c r="E25" s="31">
        <v>1000</v>
      </c>
      <c r="F25" s="210" t="s">
        <v>2083</v>
      </c>
      <c r="G25" s="210" t="s">
        <v>2050</v>
      </c>
      <c r="H25" s="208" t="s">
        <v>1087</v>
      </c>
      <c r="I25" s="263" t="s">
        <v>1799</v>
      </c>
      <c r="J25" s="477">
        <v>288</v>
      </c>
      <c r="K25" s="207">
        <v>4</v>
      </c>
      <c r="L25" s="618">
        <v>8358</v>
      </c>
    </row>
    <row r="26" spans="1:12" ht="12.75" customHeight="1">
      <c r="A26" s="208" t="s">
        <v>1449</v>
      </c>
      <c r="B26" s="23" t="s">
        <v>7655</v>
      </c>
      <c r="C26" s="633" t="s">
        <v>2857</v>
      </c>
      <c r="D26" s="482" t="s">
        <v>7675</v>
      </c>
      <c r="E26" s="31">
        <v>1000</v>
      </c>
      <c r="F26" s="210" t="s">
        <v>2083</v>
      </c>
      <c r="G26" s="210" t="s">
        <v>2053</v>
      </c>
      <c r="H26" s="208" t="s">
        <v>1090</v>
      </c>
      <c r="I26" s="263" t="s">
        <v>1799</v>
      </c>
      <c r="J26" s="477">
        <v>289.8</v>
      </c>
      <c r="K26" s="207">
        <v>4</v>
      </c>
      <c r="L26" s="618">
        <v>8358</v>
      </c>
    </row>
    <row r="27" spans="1:12" ht="12.75" customHeight="1">
      <c r="A27" s="208" t="s">
        <v>1450</v>
      </c>
      <c r="B27" s="23" t="s">
        <v>7656</v>
      </c>
      <c r="C27" s="633" t="s">
        <v>2858</v>
      </c>
      <c r="D27" s="482" t="s">
        <v>7676</v>
      </c>
      <c r="E27" s="31">
        <v>1000</v>
      </c>
      <c r="F27" s="210" t="s">
        <v>2083</v>
      </c>
      <c r="G27" s="210" t="s">
        <v>2056</v>
      </c>
      <c r="H27" s="208" t="s">
        <v>1093</v>
      </c>
      <c r="I27" s="263" t="s">
        <v>1799</v>
      </c>
      <c r="J27" s="477">
        <v>291.7</v>
      </c>
      <c r="K27" s="207">
        <v>4</v>
      </c>
      <c r="L27" s="618">
        <v>8358</v>
      </c>
    </row>
    <row r="28" spans="1:12" ht="12.75" customHeight="1">
      <c r="A28" s="208" t="s">
        <v>1451</v>
      </c>
      <c r="B28" s="23" t="s">
        <v>7657</v>
      </c>
      <c r="C28" s="633" t="s">
        <v>2859</v>
      </c>
      <c r="D28" s="482" t="s">
        <v>7677</v>
      </c>
      <c r="E28" s="31">
        <v>1000</v>
      </c>
      <c r="F28" s="210" t="s">
        <v>2083</v>
      </c>
      <c r="G28" s="210" t="s">
        <v>2059</v>
      </c>
      <c r="H28" s="208" t="s">
        <v>1096</v>
      </c>
      <c r="I28" s="263" t="s">
        <v>1799</v>
      </c>
      <c r="J28" s="477">
        <v>293.5</v>
      </c>
      <c r="K28" s="207">
        <v>4</v>
      </c>
      <c r="L28" s="618">
        <v>8358</v>
      </c>
    </row>
    <row r="29" spans="1:12" ht="12.75" customHeight="1">
      <c r="A29" s="894" t="s">
        <v>9561</v>
      </c>
      <c r="B29" s="894"/>
      <c r="C29" s="894"/>
      <c r="D29" s="894"/>
      <c r="E29" s="894"/>
      <c r="F29" s="894"/>
      <c r="G29" s="894"/>
      <c r="H29" s="894"/>
      <c r="I29" s="894"/>
      <c r="J29" s="894"/>
      <c r="K29" s="894"/>
      <c r="L29" s="894"/>
    </row>
    <row r="30" spans="1:12" ht="12.75" customHeight="1">
      <c r="A30" s="480"/>
      <c r="B30" s="480"/>
      <c r="C30" s="486" t="s">
        <v>1244</v>
      </c>
      <c r="D30" s="482" t="s">
        <v>8689</v>
      </c>
      <c r="E30" s="31"/>
      <c r="F30" s="210"/>
      <c r="G30" s="210"/>
      <c r="H30" s="619"/>
      <c r="I30" s="619"/>
      <c r="J30" s="477"/>
      <c r="K30" s="619"/>
      <c r="L30" s="446">
        <v>3815</v>
      </c>
    </row>
    <row r="31" spans="1:12" ht="12.75" customHeight="1">
      <c r="A31" s="480"/>
      <c r="B31" s="480"/>
      <c r="C31" s="486" t="s">
        <v>9533</v>
      </c>
      <c r="D31" s="482" t="s">
        <v>9534</v>
      </c>
      <c r="E31" s="31"/>
      <c r="F31" s="210"/>
      <c r="G31" s="210"/>
      <c r="H31" s="619"/>
      <c r="I31" s="619"/>
      <c r="J31" s="477"/>
      <c r="K31" s="619"/>
      <c r="L31" s="481">
        <v>4588</v>
      </c>
    </row>
    <row r="32" spans="1:12" ht="12.75" customHeight="1">
      <c r="A32" s="480"/>
      <c r="B32" s="480"/>
      <c r="C32" s="486" t="s">
        <v>2162</v>
      </c>
      <c r="D32" s="482" t="s">
        <v>8995</v>
      </c>
      <c r="E32" s="31"/>
      <c r="F32" s="210"/>
      <c r="G32" s="210"/>
      <c r="H32" s="619"/>
      <c r="I32" s="619"/>
      <c r="J32" s="477"/>
      <c r="K32" s="619"/>
      <c r="L32" s="481">
        <v>4788</v>
      </c>
    </row>
    <row r="33" spans="1:13" ht="12.75" customHeight="1">
      <c r="A33" s="480"/>
      <c r="B33" s="480"/>
      <c r="C33" s="486" t="s">
        <v>881</v>
      </c>
      <c r="D33" s="482" t="s">
        <v>9535</v>
      </c>
      <c r="E33" s="31"/>
      <c r="F33" s="210"/>
      <c r="G33" s="210"/>
      <c r="H33" s="619"/>
      <c r="I33" s="619"/>
      <c r="J33" s="477"/>
      <c r="K33" s="619"/>
      <c r="L33" s="481">
        <v>6930</v>
      </c>
    </row>
    <row r="34" spans="1:13" ht="12.75" customHeight="1">
      <c r="A34" s="480"/>
      <c r="B34" s="480"/>
      <c r="C34" s="486" t="s">
        <v>882</v>
      </c>
      <c r="D34" s="482" t="s">
        <v>12081</v>
      </c>
      <c r="E34" s="31"/>
      <c r="F34" s="210"/>
      <c r="G34" s="210"/>
      <c r="H34" s="619"/>
      <c r="I34" s="619"/>
      <c r="J34" s="477"/>
      <c r="K34" s="619"/>
      <c r="L34" s="481">
        <v>2457</v>
      </c>
      <c r="M34" s="352"/>
    </row>
    <row r="35" spans="1:13" ht="12.75" customHeight="1">
      <c r="A35" s="480" t="s">
        <v>9368</v>
      </c>
      <c r="B35" s="86" t="s">
        <v>9378</v>
      </c>
      <c r="C35" s="486" t="s">
        <v>9365</v>
      </c>
      <c r="D35" s="469" t="s">
        <v>9365</v>
      </c>
      <c r="E35" s="31">
        <v>350</v>
      </c>
      <c r="F35" s="210">
        <v>350</v>
      </c>
      <c r="G35" s="210">
        <v>373</v>
      </c>
      <c r="H35" s="86" t="s">
        <v>281</v>
      </c>
      <c r="I35" s="86" t="s">
        <v>281</v>
      </c>
      <c r="J35" s="477">
        <v>2.7</v>
      </c>
      <c r="K35" s="86" t="s">
        <v>281</v>
      </c>
      <c r="L35" s="481">
        <v>1900</v>
      </c>
      <c r="M35" s="352"/>
    </row>
    <row r="36" spans="1:13" ht="12.75" customHeight="1">
      <c r="A36" s="480" t="s">
        <v>9369</v>
      </c>
      <c r="B36" s="86" t="s">
        <v>9379</v>
      </c>
      <c r="C36" s="486" t="s">
        <v>9366</v>
      </c>
      <c r="D36" s="545" t="s">
        <v>9366</v>
      </c>
      <c r="E36" s="31">
        <v>350</v>
      </c>
      <c r="F36" s="210">
        <v>350</v>
      </c>
      <c r="G36" s="210">
        <v>373</v>
      </c>
      <c r="H36" s="86" t="s">
        <v>281</v>
      </c>
      <c r="I36" s="86" t="s">
        <v>281</v>
      </c>
      <c r="J36" s="477">
        <v>2.7</v>
      </c>
      <c r="K36" s="86" t="s">
        <v>281</v>
      </c>
      <c r="L36" s="481">
        <v>1900</v>
      </c>
      <c r="M36" s="352"/>
    </row>
    <row r="37" spans="1:13" ht="12.75" customHeight="1">
      <c r="A37" s="480" t="s">
        <v>9370</v>
      </c>
      <c r="B37" s="86" t="s">
        <v>9380</v>
      </c>
      <c r="C37" s="486" t="s">
        <v>9367</v>
      </c>
      <c r="D37" s="545" t="s">
        <v>9367</v>
      </c>
      <c r="E37" s="31">
        <v>350</v>
      </c>
      <c r="F37" s="210">
        <v>350</v>
      </c>
      <c r="G37" s="210">
        <v>373</v>
      </c>
      <c r="H37" s="86" t="s">
        <v>281</v>
      </c>
      <c r="I37" s="86" t="s">
        <v>281</v>
      </c>
      <c r="J37" s="477">
        <v>2.7</v>
      </c>
      <c r="K37" s="86" t="s">
        <v>281</v>
      </c>
      <c r="L37" s="481">
        <v>1900</v>
      </c>
      <c r="M37" s="352"/>
    </row>
    <row r="38" spans="1:13" ht="12.75" customHeight="1">
      <c r="A38" s="894" t="s">
        <v>9560</v>
      </c>
      <c r="B38" s="894"/>
      <c r="C38" s="894"/>
      <c r="D38" s="894"/>
      <c r="E38" s="894"/>
      <c r="F38" s="894"/>
      <c r="G38" s="894"/>
      <c r="H38" s="894"/>
      <c r="I38" s="894"/>
      <c r="J38" s="894"/>
      <c r="K38" s="894"/>
      <c r="L38" s="894"/>
    </row>
    <row r="39" spans="1:13" ht="12.75" customHeight="1">
      <c r="A39" s="620" t="s">
        <v>2860</v>
      </c>
      <c r="B39" s="620" t="s">
        <v>7678</v>
      </c>
      <c r="C39" s="635" t="s">
        <v>2861</v>
      </c>
      <c r="D39" s="636" t="s">
        <v>2861</v>
      </c>
      <c r="E39" s="31" t="s">
        <v>281</v>
      </c>
      <c r="F39" s="210">
        <v>550</v>
      </c>
      <c r="G39" s="210">
        <v>380</v>
      </c>
      <c r="H39" s="191" t="s">
        <v>281</v>
      </c>
      <c r="I39" s="191" t="s">
        <v>281</v>
      </c>
      <c r="J39" s="477">
        <v>3.2</v>
      </c>
      <c r="K39" s="191" t="s">
        <v>281</v>
      </c>
      <c r="L39" s="621">
        <v>2560</v>
      </c>
      <c r="M39" s="622"/>
    </row>
    <row r="40" spans="1:13" ht="12.75" customHeight="1">
      <c r="A40" s="620" t="s">
        <v>2862</v>
      </c>
      <c r="B40" s="620" t="s">
        <v>7679</v>
      </c>
      <c r="C40" s="635" t="s">
        <v>2863</v>
      </c>
      <c r="D40" s="636" t="s">
        <v>2863</v>
      </c>
      <c r="E40" s="31" t="s">
        <v>281</v>
      </c>
      <c r="F40" s="210">
        <v>550</v>
      </c>
      <c r="G40" s="210">
        <v>405</v>
      </c>
      <c r="H40" s="191" t="s">
        <v>281</v>
      </c>
      <c r="I40" s="191" t="s">
        <v>281</v>
      </c>
      <c r="J40" s="477">
        <v>3.5</v>
      </c>
      <c r="K40" s="191" t="s">
        <v>281</v>
      </c>
      <c r="L40" s="621">
        <v>2933</v>
      </c>
      <c r="M40" s="622"/>
    </row>
    <row r="41" spans="1:13" ht="12.75" customHeight="1">
      <c r="A41" s="620" t="s">
        <v>2864</v>
      </c>
      <c r="B41" s="620" t="s">
        <v>7680</v>
      </c>
      <c r="C41" s="635" t="s">
        <v>2865</v>
      </c>
      <c r="D41" s="636" t="s">
        <v>2865</v>
      </c>
      <c r="E41" s="31" t="s">
        <v>281</v>
      </c>
      <c r="F41" s="210">
        <v>550</v>
      </c>
      <c r="G41" s="210">
        <v>430</v>
      </c>
      <c r="H41" s="191" t="s">
        <v>281</v>
      </c>
      <c r="I41" s="191" t="s">
        <v>281</v>
      </c>
      <c r="J41" s="477">
        <v>3.7</v>
      </c>
      <c r="K41" s="191" t="s">
        <v>281</v>
      </c>
      <c r="L41" s="621">
        <v>3241.2</v>
      </c>
      <c r="M41" s="622"/>
    </row>
    <row r="42" spans="1:13" ht="12.75" customHeight="1" thickBot="1">
      <c r="A42" s="623" t="s">
        <v>2866</v>
      </c>
      <c r="B42" s="623" t="s">
        <v>7681</v>
      </c>
      <c r="C42" s="637" t="s">
        <v>2867</v>
      </c>
      <c r="D42" s="638" t="s">
        <v>2867</v>
      </c>
      <c r="E42" s="365" t="s">
        <v>281</v>
      </c>
      <c r="F42" s="441">
        <v>550</v>
      </c>
      <c r="G42" s="441">
        <v>455</v>
      </c>
      <c r="H42" s="420" t="s">
        <v>281</v>
      </c>
      <c r="I42" s="420" t="s">
        <v>281</v>
      </c>
      <c r="J42" s="513">
        <v>3.9</v>
      </c>
      <c r="K42" s="420" t="s">
        <v>281</v>
      </c>
      <c r="L42" s="624">
        <v>3564.6</v>
      </c>
      <c r="M42" s="622"/>
    </row>
    <row r="43" spans="1:13" ht="12.75" customHeight="1">
      <c r="A43" s="419" t="s">
        <v>2868</v>
      </c>
      <c r="B43" s="625" t="s">
        <v>7682</v>
      </c>
      <c r="C43" s="639" t="s">
        <v>2869</v>
      </c>
      <c r="D43" s="640" t="s">
        <v>7692</v>
      </c>
      <c r="E43" s="363" t="s">
        <v>281</v>
      </c>
      <c r="F43" s="440">
        <v>550</v>
      </c>
      <c r="G43" s="440">
        <v>380</v>
      </c>
      <c r="H43" s="419" t="s">
        <v>281</v>
      </c>
      <c r="I43" s="419" t="s">
        <v>281</v>
      </c>
      <c r="J43" s="477">
        <v>3.6</v>
      </c>
      <c r="K43" s="419" t="s">
        <v>281</v>
      </c>
      <c r="L43" s="626">
        <v>3427.2</v>
      </c>
      <c r="M43" s="622"/>
    </row>
    <row r="44" spans="1:13" ht="12.75" customHeight="1">
      <c r="A44" s="191" t="s">
        <v>2870</v>
      </c>
      <c r="B44" s="620" t="s">
        <v>7683</v>
      </c>
      <c r="C44" s="635" t="s">
        <v>2871</v>
      </c>
      <c r="D44" s="636" t="s">
        <v>7693</v>
      </c>
      <c r="E44" s="31" t="s">
        <v>281</v>
      </c>
      <c r="F44" s="210">
        <v>550</v>
      </c>
      <c r="G44" s="210">
        <v>380</v>
      </c>
      <c r="H44" s="191" t="s">
        <v>281</v>
      </c>
      <c r="I44" s="191" t="s">
        <v>281</v>
      </c>
      <c r="J44" s="477">
        <v>3.3</v>
      </c>
      <c r="K44" s="191" t="s">
        <v>281</v>
      </c>
      <c r="L44" s="621">
        <v>3267</v>
      </c>
      <c r="M44" s="622"/>
    </row>
    <row r="45" spans="1:13" ht="12.75" customHeight="1">
      <c r="A45" s="191" t="s">
        <v>2872</v>
      </c>
      <c r="B45" s="620" t="s">
        <v>7684</v>
      </c>
      <c r="C45" s="635" t="s">
        <v>2873</v>
      </c>
      <c r="D45" s="636" t="s">
        <v>7694</v>
      </c>
      <c r="E45" s="31" t="s">
        <v>281</v>
      </c>
      <c r="F45" s="210">
        <v>550</v>
      </c>
      <c r="G45" s="210">
        <v>405</v>
      </c>
      <c r="H45" s="191" t="s">
        <v>281</v>
      </c>
      <c r="I45" s="191" t="s">
        <v>281</v>
      </c>
      <c r="J45" s="477">
        <v>3.8</v>
      </c>
      <c r="K45" s="191" t="s">
        <v>281</v>
      </c>
      <c r="L45" s="621">
        <v>3906.4</v>
      </c>
      <c r="M45" s="622"/>
    </row>
    <row r="46" spans="1:13" ht="12.75" customHeight="1">
      <c r="A46" s="191" t="s">
        <v>2874</v>
      </c>
      <c r="B46" s="620" t="s">
        <v>7685</v>
      </c>
      <c r="C46" s="635" t="s">
        <v>2875</v>
      </c>
      <c r="D46" s="636" t="s">
        <v>7695</v>
      </c>
      <c r="E46" s="31" t="s">
        <v>281</v>
      </c>
      <c r="F46" s="210">
        <v>550</v>
      </c>
      <c r="G46" s="210">
        <v>405</v>
      </c>
      <c r="H46" s="191" t="s">
        <v>281</v>
      </c>
      <c r="I46" s="191" t="s">
        <v>281</v>
      </c>
      <c r="J46" s="477">
        <v>3.6</v>
      </c>
      <c r="K46" s="191" t="s">
        <v>281</v>
      </c>
      <c r="L46" s="621">
        <v>3837.6</v>
      </c>
      <c r="M46" s="622"/>
    </row>
    <row r="47" spans="1:13" ht="12.75" customHeight="1">
      <c r="A47" s="191" t="s">
        <v>2876</v>
      </c>
      <c r="B47" s="620" t="s">
        <v>7686</v>
      </c>
      <c r="C47" s="635" t="s">
        <v>2877</v>
      </c>
      <c r="D47" s="636" t="s">
        <v>7696</v>
      </c>
      <c r="E47" s="31" t="s">
        <v>281</v>
      </c>
      <c r="F47" s="210">
        <v>550</v>
      </c>
      <c r="G47" s="210">
        <v>430</v>
      </c>
      <c r="H47" s="191" t="s">
        <v>281</v>
      </c>
      <c r="I47" s="191" t="s">
        <v>281</v>
      </c>
      <c r="J47" s="477">
        <v>4</v>
      </c>
      <c r="K47" s="191" t="s">
        <v>281</v>
      </c>
      <c r="L47" s="621">
        <v>4416</v>
      </c>
      <c r="M47" s="622"/>
    </row>
    <row r="48" spans="1:13" ht="12.75" customHeight="1">
      <c r="A48" s="191" t="s">
        <v>2878</v>
      </c>
      <c r="B48" s="620" t="s">
        <v>7687</v>
      </c>
      <c r="C48" s="635" t="s">
        <v>2879</v>
      </c>
      <c r="D48" s="636" t="s">
        <v>7697</v>
      </c>
      <c r="E48" s="31" t="s">
        <v>281</v>
      </c>
      <c r="F48" s="210">
        <v>550</v>
      </c>
      <c r="G48" s="210">
        <v>430</v>
      </c>
      <c r="H48" s="191" t="s">
        <v>281</v>
      </c>
      <c r="I48" s="191" t="s">
        <v>281</v>
      </c>
      <c r="J48" s="477">
        <v>3.8</v>
      </c>
      <c r="K48" s="191" t="s">
        <v>281</v>
      </c>
      <c r="L48" s="621">
        <v>4339.6000000000004</v>
      </c>
      <c r="M48" s="622"/>
    </row>
    <row r="49" spans="1:13" ht="12.75" customHeight="1">
      <c r="A49" s="191" t="s">
        <v>2880</v>
      </c>
      <c r="B49" s="620" t="s">
        <v>7688</v>
      </c>
      <c r="C49" s="635" t="s">
        <v>2881</v>
      </c>
      <c r="D49" s="636" t="s">
        <v>7698</v>
      </c>
      <c r="E49" s="31" t="s">
        <v>281</v>
      </c>
      <c r="F49" s="210">
        <v>550</v>
      </c>
      <c r="G49" s="210">
        <v>430</v>
      </c>
      <c r="H49" s="191" t="s">
        <v>281</v>
      </c>
      <c r="I49" s="191" t="s">
        <v>281</v>
      </c>
      <c r="J49" s="477">
        <v>3.3</v>
      </c>
      <c r="K49" s="191" t="s">
        <v>281</v>
      </c>
      <c r="L49" s="621">
        <v>3894</v>
      </c>
      <c r="M49" s="622"/>
    </row>
    <row r="50" spans="1:13" ht="12.75" customHeight="1">
      <c r="A50" s="191" t="s">
        <v>2882</v>
      </c>
      <c r="B50" s="620" t="s">
        <v>7689</v>
      </c>
      <c r="C50" s="635" t="s">
        <v>2883</v>
      </c>
      <c r="D50" s="636" t="s">
        <v>7699</v>
      </c>
      <c r="E50" s="31" t="s">
        <v>281</v>
      </c>
      <c r="F50" s="210">
        <v>550</v>
      </c>
      <c r="G50" s="210">
        <v>455</v>
      </c>
      <c r="H50" s="191" t="s">
        <v>281</v>
      </c>
      <c r="I50" s="191" t="s">
        <v>281</v>
      </c>
      <c r="J50" s="477">
        <v>4.2</v>
      </c>
      <c r="K50" s="191" t="s">
        <v>281</v>
      </c>
      <c r="L50" s="621">
        <v>5115.6000000000004</v>
      </c>
      <c r="M50" s="622"/>
    </row>
    <row r="51" spans="1:13" ht="12.75" customHeight="1">
      <c r="A51" s="191" t="s">
        <v>2884</v>
      </c>
      <c r="B51" s="620" t="s">
        <v>7690</v>
      </c>
      <c r="C51" s="635" t="s">
        <v>2885</v>
      </c>
      <c r="D51" s="636" t="s">
        <v>7700</v>
      </c>
      <c r="E51" s="31" t="s">
        <v>281</v>
      </c>
      <c r="F51" s="210">
        <v>550</v>
      </c>
      <c r="G51" s="210">
        <v>455</v>
      </c>
      <c r="H51" s="191" t="s">
        <v>281</v>
      </c>
      <c r="I51" s="191" t="s">
        <v>281</v>
      </c>
      <c r="J51" s="477">
        <v>4</v>
      </c>
      <c r="K51" s="191" t="s">
        <v>281</v>
      </c>
      <c r="L51" s="621">
        <v>5024</v>
      </c>
      <c r="M51" s="622"/>
    </row>
    <row r="52" spans="1:13" ht="12.75" customHeight="1">
      <c r="A52" s="191" t="s">
        <v>2886</v>
      </c>
      <c r="B52" s="620" t="s">
        <v>7691</v>
      </c>
      <c r="C52" s="635" t="s">
        <v>2887</v>
      </c>
      <c r="D52" s="636" t="s">
        <v>7701</v>
      </c>
      <c r="E52" s="31" t="s">
        <v>281</v>
      </c>
      <c r="F52" s="210">
        <v>550</v>
      </c>
      <c r="G52" s="210">
        <v>455</v>
      </c>
      <c r="H52" s="191" t="s">
        <v>281</v>
      </c>
      <c r="I52" s="191" t="s">
        <v>281</v>
      </c>
      <c r="J52" s="477">
        <v>3.5</v>
      </c>
      <c r="K52" s="191" t="s">
        <v>281</v>
      </c>
      <c r="L52" s="621">
        <v>4550</v>
      </c>
      <c r="M52" s="622"/>
    </row>
    <row r="53" spans="1:13" ht="12.75" customHeight="1">
      <c r="A53" s="895" t="s">
        <v>9559</v>
      </c>
      <c r="B53" s="896"/>
      <c r="C53" s="896"/>
      <c r="D53" s="896"/>
      <c r="E53" s="896"/>
      <c r="F53" s="896"/>
      <c r="G53" s="896"/>
      <c r="H53" s="896"/>
      <c r="I53" s="896"/>
      <c r="J53" s="896"/>
      <c r="K53" s="896"/>
      <c r="L53" s="897"/>
      <c r="M53" s="622"/>
    </row>
    <row r="54" spans="1:13" ht="12.75" customHeight="1">
      <c r="A54" s="620"/>
      <c r="B54" s="620" t="s">
        <v>9258</v>
      </c>
      <c r="C54" s="635" t="s">
        <v>9570</v>
      </c>
      <c r="D54" s="636" t="s">
        <v>9019</v>
      </c>
      <c r="E54" s="31">
        <v>500</v>
      </c>
      <c r="F54" s="210" t="s">
        <v>2730</v>
      </c>
      <c r="G54" s="210">
        <v>700</v>
      </c>
      <c r="H54" s="191" t="s">
        <v>281</v>
      </c>
      <c r="I54" s="263" t="s">
        <v>1799</v>
      </c>
      <c r="J54" s="477">
        <v>230</v>
      </c>
      <c r="K54" s="211">
        <v>4</v>
      </c>
      <c r="L54" s="621">
        <v>9120</v>
      </c>
      <c r="M54" s="622"/>
    </row>
    <row r="55" spans="1:13" ht="12.75" customHeight="1">
      <c r="A55" s="620" t="s">
        <v>1455</v>
      </c>
      <c r="B55" s="620" t="s">
        <v>7702</v>
      </c>
      <c r="C55" s="635" t="s">
        <v>1454</v>
      </c>
      <c r="D55" s="636" t="s">
        <v>7704</v>
      </c>
      <c r="E55" s="31">
        <v>500</v>
      </c>
      <c r="F55" s="210" t="s">
        <v>2730</v>
      </c>
      <c r="G55" s="210">
        <v>700</v>
      </c>
      <c r="H55" s="191" t="s">
        <v>281</v>
      </c>
      <c r="I55" s="263" t="s">
        <v>1799</v>
      </c>
      <c r="J55" s="477">
        <v>230</v>
      </c>
      <c r="K55" s="211">
        <v>4</v>
      </c>
      <c r="L55" s="621">
        <v>8243</v>
      </c>
      <c r="M55" s="622"/>
    </row>
    <row r="56" spans="1:13" ht="12.75" customHeight="1">
      <c r="A56" s="620" t="s">
        <v>2731</v>
      </c>
      <c r="B56" s="620" t="s">
        <v>7527</v>
      </c>
      <c r="C56" s="635" t="s">
        <v>2732</v>
      </c>
      <c r="D56" s="636" t="s">
        <v>7532</v>
      </c>
      <c r="E56" s="31">
        <v>500</v>
      </c>
      <c r="F56" s="210">
        <v>580</v>
      </c>
      <c r="G56" s="210">
        <v>500</v>
      </c>
      <c r="H56" s="191" t="s">
        <v>281</v>
      </c>
      <c r="I56" s="263" t="s">
        <v>3876</v>
      </c>
      <c r="J56" s="477">
        <v>192</v>
      </c>
      <c r="K56" s="211">
        <v>4</v>
      </c>
      <c r="L56" s="627">
        <v>9145</v>
      </c>
      <c r="M56" s="622"/>
    </row>
    <row r="57" spans="1:13" ht="12.75" customHeight="1">
      <c r="A57" s="620" t="s">
        <v>2734</v>
      </c>
      <c r="B57" s="620" t="s">
        <v>7528</v>
      </c>
      <c r="C57" s="635" t="s">
        <v>2735</v>
      </c>
      <c r="D57" s="636" t="s">
        <v>7533</v>
      </c>
      <c r="E57" s="31">
        <v>500</v>
      </c>
      <c r="F57" s="210">
        <v>580</v>
      </c>
      <c r="G57" s="210">
        <v>800</v>
      </c>
      <c r="H57" s="191" t="s">
        <v>281</v>
      </c>
      <c r="I57" s="263" t="s">
        <v>3876</v>
      </c>
      <c r="J57" s="477">
        <v>308</v>
      </c>
      <c r="K57" s="211">
        <v>4</v>
      </c>
      <c r="L57" s="627">
        <v>10048</v>
      </c>
    </row>
    <row r="58" spans="1:13" ht="12.75" customHeight="1">
      <c r="A58" s="620" t="s">
        <v>1456</v>
      </c>
      <c r="B58" s="620" t="s">
        <v>7703</v>
      </c>
      <c r="C58" s="635" t="s">
        <v>1457</v>
      </c>
      <c r="D58" s="636" t="s">
        <v>2893</v>
      </c>
      <c r="E58" s="31">
        <v>500</v>
      </c>
      <c r="F58" s="210" t="s">
        <v>2730</v>
      </c>
      <c r="G58" s="210">
        <v>980</v>
      </c>
      <c r="H58" s="191" t="s">
        <v>281</v>
      </c>
      <c r="I58" s="263" t="s">
        <v>1799</v>
      </c>
      <c r="J58" s="477">
        <v>300</v>
      </c>
      <c r="K58" s="211">
        <v>4</v>
      </c>
      <c r="L58" s="621">
        <v>17619</v>
      </c>
    </row>
    <row r="59" spans="1:13" ht="12.75" customHeight="1">
      <c r="A59" s="620"/>
      <c r="B59" s="620" t="s">
        <v>9257</v>
      </c>
      <c r="C59" s="641" t="s">
        <v>9569</v>
      </c>
      <c r="D59" s="642" t="s">
        <v>9021</v>
      </c>
      <c r="E59" s="31">
        <v>500</v>
      </c>
      <c r="F59" s="210" t="s">
        <v>2733</v>
      </c>
      <c r="G59" s="210">
        <v>980</v>
      </c>
      <c r="H59" s="197" t="s">
        <v>281</v>
      </c>
      <c r="I59" s="263" t="s">
        <v>1799</v>
      </c>
      <c r="J59" s="477">
        <v>300</v>
      </c>
      <c r="K59" s="206">
        <v>4</v>
      </c>
      <c r="L59" s="628">
        <v>19985</v>
      </c>
    </row>
    <row r="60" spans="1:13" ht="12.75" customHeight="1">
      <c r="A60" s="620" t="s">
        <v>2738</v>
      </c>
      <c r="B60" s="620" t="s">
        <v>7530</v>
      </c>
      <c r="C60" s="635" t="s">
        <v>2739</v>
      </c>
      <c r="D60" s="636" t="s">
        <v>2739</v>
      </c>
      <c r="E60" s="31">
        <v>380</v>
      </c>
      <c r="F60" s="210">
        <v>310</v>
      </c>
      <c r="G60" s="210">
        <v>200</v>
      </c>
      <c r="H60" s="191" t="s">
        <v>281</v>
      </c>
      <c r="I60" s="191" t="s">
        <v>281</v>
      </c>
      <c r="J60" s="477">
        <v>3</v>
      </c>
      <c r="K60" s="191" t="s">
        <v>281</v>
      </c>
      <c r="L60" s="621">
        <v>4151</v>
      </c>
      <c r="M60" s="352"/>
    </row>
    <row r="61" spans="1:13" ht="12.75" customHeight="1">
      <c r="A61" s="854" t="s">
        <v>2894</v>
      </c>
      <c r="B61" s="854"/>
      <c r="C61" s="854"/>
      <c r="D61" s="854"/>
      <c r="E61" s="854"/>
      <c r="F61" s="854"/>
      <c r="G61" s="854"/>
      <c r="H61" s="854"/>
      <c r="I61" s="854"/>
      <c r="J61" s="854"/>
      <c r="K61" s="854"/>
      <c r="L61" s="854"/>
    </row>
    <row r="62" spans="1:13" ht="12.75" customHeight="1">
      <c r="A62" s="198"/>
      <c r="B62" s="198"/>
      <c r="C62" s="434" t="s">
        <v>1490</v>
      </c>
      <c r="D62" s="482" t="s">
        <v>8991</v>
      </c>
      <c r="E62" s="31"/>
      <c r="F62" s="629"/>
      <c r="G62" s="629"/>
      <c r="H62" s="629"/>
      <c r="I62" s="629"/>
      <c r="J62" s="629"/>
      <c r="K62" s="629"/>
      <c r="L62" s="446">
        <v>3815</v>
      </c>
    </row>
    <row r="63" spans="1:13" ht="12.75" customHeight="1">
      <c r="A63" s="198"/>
      <c r="B63" s="198"/>
      <c r="C63" s="434" t="s">
        <v>9536</v>
      </c>
      <c r="D63" s="482" t="s">
        <v>9537</v>
      </c>
      <c r="E63" s="31"/>
      <c r="F63" s="629"/>
      <c r="G63" s="629"/>
      <c r="H63" s="629"/>
      <c r="I63" s="629"/>
      <c r="J63" s="629"/>
      <c r="K63" s="629"/>
      <c r="L63" s="481">
        <v>4588</v>
      </c>
    </row>
    <row r="64" spans="1:13" ht="12.75" customHeight="1">
      <c r="A64" s="198"/>
      <c r="B64" s="198"/>
      <c r="C64" s="486" t="s">
        <v>488</v>
      </c>
      <c r="D64" s="482" t="s">
        <v>8994</v>
      </c>
      <c r="E64" s="31"/>
      <c r="F64" s="629"/>
      <c r="G64" s="629"/>
      <c r="H64" s="629"/>
      <c r="I64" s="629"/>
      <c r="J64" s="629"/>
      <c r="K64" s="629"/>
      <c r="L64" s="630">
        <v>4788</v>
      </c>
    </row>
    <row r="65" spans="1:12" ht="12.75" customHeight="1">
      <c r="A65" s="198"/>
      <c r="B65" s="198"/>
      <c r="C65" s="486" t="s">
        <v>2741</v>
      </c>
      <c r="D65" s="482" t="s">
        <v>9538</v>
      </c>
      <c r="E65" s="31"/>
      <c r="F65" s="619"/>
      <c r="G65" s="619"/>
      <c r="H65" s="619"/>
      <c r="I65" s="619"/>
      <c r="J65" s="619"/>
      <c r="K65" s="619"/>
      <c r="L65" s="481">
        <v>6930</v>
      </c>
    </row>
    <row r="66" spans="1:12" ht="12.75" customHeight="1">
      <c r="A66" s="198"/>
      <c r="B66" s="198"/>
      <c r="C66" s="486" t="s">
        <v>9540</v>
      </c>
      <c r="D66" s="482" t="s">
        <v>9539</v>
      </c>
      <c r="E66" s="31"/>
      <c r="F66" s="619"/>
      <c r="G66" s="619"/>
      <c r="H66" s="619"/>
      <c r="I66" s="619"/>
      <c r="J66" s="619"/>
      <c r="K66" s="619"/>
      <c r="L66" s="481">
        <v>2457</v>
      </c>
    </row>
    <row r="67" spans="1:12" ht="12.75" customHeight="1">
      <c r="A67" s="854" t="s">
        <v>2895</v>
      </c>
      <c r="B67" s="854"/>
      <c r="C67" s="854"/>
      <c r="D67" s="854"/>
      <c r="E67" s="854"/>
      <c r="F67" s="854"/>
      <c r="G67" s="854"/>
      <c r="H67" s="854"/>
      <c r="I67" s="854"/>
      <c r="J67" s="854"/>
      <c r="K67" s="854"/>
      <c r="L67" s="854"/>
    </row>
    <row r="68" spans="1:12" ht="12.75" customHeight="1">
      <c r="A68" s="191"/>
      <c r="B68" s="620" t="s">
        <v>12324</v>
      </c>
      <c r="C68" s="635"/>
      <c r="D68" s="636" t="s">
        <v>12322</v>
      </c>
      <c r="E68" s="31">
        <v>500</v>
      </c>
      <c r="F68" s="210">
        <v>450</v>
      </c>
      <c r="G68" s="210">
        <v>25</v>
      </c>
      <c r="H68" s="191" t="s">
        <v>281</v>
      </c>
      <c r="I68" s="263" t="s">
        <v>3528</v>
      </c>
      <c r="J68" s="477">
        <v>20.399999999999999</v>
      </c>
      <c r="K68" s="211">
        <v>40</v>
      </c>
      <c r="L68" s="621">
        <v>4300</v>
      </c>
    </row>
    <row r="69" spans="1:12" ht="12.75" customHeight="1">
      <c r="A69" s="191" t="s">
        <v>1453</v>
      </c>
      <c r="B69" s="620" t="s">
        <v>7705</v>
      </c>
      <c r="C69" s="635" t="s">
        <v>1452</v>
      </c>
      <c r="D69" s="636" t="s">
        <v>5142</v>
      </c>
      <c r="E69" s="31">
        <v>500</v>
      </c>
      <c r="F69" s="210">
        <v>450</v>
      </c>
      <c r="G69" s="210">
        <v>25</v>
      </c>
      <c r="H69" s="191" t="s">
        <v>281</v>
      </c>
      <c r="I69" s="263" t="s">
        <v>1799</v>
      </c>
      <c r="J69" s="477">
        <v>29</v>
      </c>
      <c r="K69" s="211">
        <v>40</v>
      </c>
      <c r="L69" s="621">
        <v>7000</v>
      </c>
    </row>
    <row r="70" spans="1:12" ht="12.75" customHeight="1">
      <c r="A70" s="191" t="s">
        <v>1460</v>
      </c>
      <c r="B70" s="620" t="s">
        <v>7706</v>
      </c>
      <c r="C70" s="635" t="s">
        <v>1458</v>
      </c>
      <c r="D70" s="636" t="s">
        <v>5143</v>
      </c>
      <c r="E70" s="31">
        <v>1000</v>
      </c>
      <c r="F70" s="210">
        <v>450</v>
      </c>
      <c r="G70" s="192">
        <v>25</v>
      </c>
      <c r="H70" s="191" t="s">
        <v>281</v>
      </c>
      <c r="I70" s="263" t="s">
        <v>289</v>
      </c>
      <c r="J70" s="477">
        <v>17</v>
      </c>
      <c r="K70" s="209">
        <v>40</v>
      </c>
      <c r="L70" s="621">
        <v>4845</v>
      </c>
    </row>
    <row r="71" spans="1:12" ht="12.75" customHeight="1">
      <c r="A71" s="191" t="s">
        <v>1461</v>
      </c>
      <c r="B71" s="620" t="s">
        <v>7707</v>
      </c>
      <c r="C71" s="635" t="s">
        <v>1459</v>
      </c>
      <c r="D71" s="636" t="s">
        <v>5144</v>
      </c>
      <c r="E71" s="31">
        <v>500</v>
      </c>
      <c r="F71" s="210">
        <v>450</v>
      </c>
      <c r="G71" s="192">
        <v>25</v>
      </c>
      <c r="H71" s="191" t="s">
        <v>281</v>
      </c>
      <c r="I71" s="263" t="s">
        <v>289</v>
      </c>
      <c r="J71" s="477">
        <v>8.5</v>
      </c>
      <c r="K71" s="209">
        <v>80</v>
      </c>
      <c r="L71" s="621">
        <v>2423</v>
      </c>
    </row>
    <row r="72" spans="1:12" ht="12.75" customHeight="1">
      <c r="A72" s="191" t="s">
        <v>2904</v>
      </c>
      <c r="B72" s="620" t="s">
        <v>9026</v>
      </c>
      <c r="C72" s="434" t="s">
        <v>2905</v>
      </c>
      <c r="D72" s="636" t="s">
        <v>9029</v>
      </c>
      <c r="E72" s="31">
        <v>1000</v>
      </c>
      <c r="F72" s="210">
        <v>450</v>
      </c>
      <c r="G72" s="192">
        <v>25</v>
      </c>
      <c r="H72" s="191" t="s">
        <v>281</v>
      </c>
      <c r="I72" s="263" t="s">
        <v>9030</v>
      </c>
      <c r="J72" s="477">
        <v>38.200000000000003</v>
      </c>
      <c r="K72" s="211">
        <v>35</v>
      </c>
      <c r="L72" s="621">
        <v>10890</v>
      </c>
    </row>
    <row r="73" spans="1:12" ht="12.75" customHeight="1">
      <c r="A73" s="191" t="s">
        <v>2906</v>
      </c>
      <c r="B73" s="620" t="s">
        <v>9027</v>
      </c>
      <c r="C73" s="434" t="s">
        <v>2907</v>
      </c>
      <c r="D73" s="636" t="s">
        <v>9028</v>
      </c>
      <c r="E73" s="31">
        <v>500</v>
      </c>
      <c r="F73" s="210">
        <v>450</v>
      </c>
      <c r="G73" s="192">
        <v>25</v>
      </c>
      <c r="H73" s="191" t="s">
        <v>281</v>
      </c>
      <c r="I73" s="263" t="s">
        <v>9031</v>
      </c>
      <c r="J73" s="477">
        <v>21.3</v>
      </c>
      <c r="K73" s="211">
        <v>70</v>
      </c>
      <c r="L73" s="621">
        <v>6076</v>
      </c>
    </row>
    <row r="74" spans="1:12" ht="12.75" customHeight="1">
      <c r="A74" s="435"/>
      <c r="B74" s="435"/>
      <c r="C74" s="475"/>
      <c r="D74" s="475"/>
      <c r="E74" s="14"/>
      <c r="F74" s="435"/>
      <c r="G74" s="435"/>
      <c r="H74" s="435"/>
      <c r="I74" s="435"/>
      <c r="J74" s="435"/>
      <c r="K74" s="14"/>
      <c r="L74" s="435"/>
    </row>
  </sheetData>
  <mergeCells count="7">
    <mergeCell ref="A67:L67"/>
    <mergeCell ref="A8:L8"/>
    <mergeCell ref="A61:L61"/>
    <mergeCell ref="A2:L2"/>
    <mergeCell ref="A29:L29"/>
    <mergeCell ref="A38:L38"/>
    <mergeCell ref="A53:L53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&amp;R&amp;"HeliosCondC,обычный"&amp;14&amp;P</oddFooter>
  </headerFooter>
  <rowBreaks count="1" manualBreakCount="1">
    <brk id="52" max="11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 codeName="Лист43">
    <tabColor rgb="FF6AA84F"/>
    <pageSetUpPr fitToPage="1"/>
  </sheetPr>
  <dimension ref="A1:M74"/>
  <sheetViews>
    <sheetView zoomScaleNormal="10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3" width="9.7109375" style="353" customWidth="1"/>
    <col min="14" max="16384" width="17.28515625" style="353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3" ht="12.75" customHeight="1">
      <c r="A2" s="893" t="s">
        <v>9564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04"/>
    </row>
    <row r="3" spans="1:13" ht="12.75" customHeight="1">
      <c r="A3" s="643" t="s">
        <v>3373</v>
      </c>
      <c r="B3" s="644" t="s">
        <v>9012</v>
      </c>
      <c r="C3" s="631" t="s">
        <v>2835</v>
      </c>
      <c r="D3" s="651" t="s">
        <v>7633</v>
      </c>
      <c r="E3" s="31">
        <v>1000</v>
      </c>
      <c r="F3" s="205" t="s">
        <v>2083</v>
      </c>
      <c r="G3" s="205" t="s">
        <v>605</v>
      </c>
      <c r="H3" s="74" t="s">
        <v>3548</v>
      </c>
      <c r="I3" s="263" t="s">
        <v>1799</v>
      </c>
      <c r="J3" s="477">
        <v>253.9</v>
      </c>
      <c r="K3" s="73">
        <v>6</v>
      </c>
      <c r="L3" s="646">
        <v>7918</v>
      </c>
      <c r="M3" s="204"/>
    </row>
    <row r="4" spans="1:13" ht="12.75" customHeight="1">
      <c r="A4" s="647" t="s">
        <v>3374</v>
      </c>
      <c r="B4" s="644" t="s">
        <v>9015</v>
      </c>
      <c r="C4" s="633" t="s">
        <v>2836</v>
      </c>
      <c r="D4" s="651" t="s">
        <v>7634</v>
      </c>
      <c r="E4" s="31">
        <v>1000</v>
      </c>
      <c r="F4" s="205" t="s">
        <v>2083</v>
      </c>
      <c r="G4" s="205" t="s">
        <v>608</v>
      </c>
      <c r="H4" s="75" t="s">
        <v>3551</v>
      </c>
      <c r="I4" s="263" t="s">
        <v>1799</v>
      </c>
      <c r="J4" s="477">
        <v>263.2</v>
      </c>
      <c r="K4" s="76">
        <v>4</v>
      </c>
      <c r="L4" s="645">
        <v>7967</v>
      </c>
      <c r="M4" s="204"/>
    </row>
    <row r="5" spans="1:13" ht="12.75" customHeight="1">
      <c r="A5" s="643" t="s">
        <v>3375</v>
      </c>
      <c r="B5" s="648" t="s">
        <v>9016</v>
      </c>
      <c r="C5" s="631" t="s">
        <v>2837</v>
      </c>
      <c r="D5" s="651" t="s">
        <v>7635</v>
      </c>
      <c r="E5" s="31">
        <v>1000</v>
      </c>
      <c r="F5" s="205" t="s">
        <v>2083</v>
      </c>
      <c r="G5" s="205" t="s">
        <v>2212</v>
      </c>
      <c r="H5" s="74" t="s">
        <v>3559</v>
      </c>
      <c r="I5" s="263" t="s">
        <v>1799</v>
      </c>
      <c r="J5" s="477">
        <v>272.5</v>
      </c>
      <c r="K5" s="76">
        <v>4</v>
      </c>
      <c r="L5" s="646">
        <v>8016</v>
      </c>
      <c r="M5" s="204"/>
    </row>
    <row r="6" spans="1:13" ht="12.75" customHeight="1">
      <c r="A6" s="647" t="s">
        <v>3376</v>
      </c>
      <c r="B6" s="644" t="s">
        <v>9013</v>
      </c>
      <c r="C6" s="633" t="s">
        <v>2838</v>
      </c>
      <c r="D6" s="651" t="s">
        <v>7636</v>
      </c>
      <c r="E6" s="31">
        <v>1000</v>
      </c>
      <c r="F6" s="205" t="s">
        <v>2083</v>
      </c>
      <c r="G6" s="205" t="s">
        <v>2214</v>
      </c>
      <c r="H6" s="75" t="s">
        <v>1937</v>
      </c>
      <c r="I6" s="263" t="s">
        <v>1799</v>
      </c>
      <c r="J6" s="477">
        <v>281.7</v>
      </c>
      <c r="K6" s="76">
        <v>4</v>
      </c>
      <c r="L6" s="645">
        <v>8064</v>
      </c>
      <c r="M6" s="204"/>
    </row>
    <row r="7" spans="1:13" ht="12.75" customHeight="1">
      <c r="A7" s="643" t="s">
        <v>3377</v>
      </c>
      <c r="B7" s="648" t="s">
        <v>9014</v>
      </c>
      <c r="C7" s="633" t="s">
        <v>2839</v>
      </c>
      <c r="D7" s="651" t="s">
        <v>7637</v>
      </c>
      <c r="E7" s="31">
        <v>1000</v>
      </c>
      <c r="F7" s="205" t="s">
        <v>2083</v>
      </c>
      <c r="G7" s="205" t="s">
        <v>2216</v>
      </c>
      <c r="H7" s="74" t="s">
        <v>1941</v>
      </c>
      <c r="I7" s="263" t="s">
        <v>1799</v>
      </c>
      <c r="J7" s="477">
        <v>290.89999999999998</v>
      </c>
      <c r="K7" s="76">
        <v>4</v>
      </c>
      <c r="L7" s="646">
        <v>8162</v>
      </c>
      <c r="M7" s="204"/>
    </row>
    <row r="8" spans="1:13" ht="12.75" customHeight="1">
      <c r="A8" s="854" t="s">
        <v>9565</v>
      </c>
      <c r="B8" s="854"/>
      <c r="C8" s="854"/>
      <c r="D8" s="854"/>
      <c r="E8" s="854"/>
      <c r="F8" s="854"/>
      <c r="G8" s="854"/>
      <c r="H8" s="854"/>
      <c r="I8" s="854"/>
      <c r="J8" s="854"/>
      <c r="K8" s="854"/>
      <c r="L8" s="854"/>
      <c r="M8" s="204"/>
    </row>
    <row r="9" spans="1:13" ht="12.75" customHeight="1">
      <c r="A9" s="647" t="s">
        <v>3378</v>
      </c>
      <c r="B9" s="23" t="s">
        <v>7708</v>
      </c>
      <c r="C9" s="633" t="s">
        <v>2840</v>
      </c>
      <c r="D9" s="482" t="s">
        <v>7658</v>
      </c>
      <c r="E9" s="31">
        <v>1000</v>
      </c>
      <c r="F9" s="205" t="s">
        <v>2083</v>
      </c>
      <c r="G9" s="205" t="s">
        <v>1099</v>
      </c>
      <c r="H9" s="74" t="s">
        <v>852</v>
      </c>
      <c r="I9" s="263" t="s">
        <v>1799</v>
      </c>
      <c r="J9" s="477">
        <v>254.9</v>
      </c>
      <c r="K9" s="76">
        <v>4</v>
      </c>
      <c r="L9" s="646">
        <v>8211</v>
      </c>
      <c r="M9" s="204"/>
    </row>
    <row r="10" spans="1:13" ht="12.75" customHeight="1">
      <c r="A10" s="647" t="s">
        <v>3379</v>
      </c>
      <c r="B10" s="23" t="s">
        <v>7709</v>
      </c>
      <c r="C10" s="633" t="s">
        <v>2841</v>
      </c>
      <c r="D10" s="482" t="s">
        <v>7659</v>
      </c>
      <c r="E10" s="31">
        <v>1000</v>
      </c>
      <c r="F10" s="205" t="s">
        <v>2083</v>
      </c>
      <c r="G10" s="205" t="s">
        <v>1102</v>
      </c>
      <c r="H10" s="74" t="s">
        <v>855</v>
      </c>
      <c r="I10" s="263" t="s">
        <v>1799</v>
      </c>
      <c r="J10" s="477">
        <v>256.7</v>
      </c>
      <c r="K10" s="76">
        <v>4</v>
      </c>
      <c r="L10" s="646">
        <v>8211</v>
      </c>
      <c r="M10" s="204"/>
    </row>
    <row r="11" spans="1:13" ht="12.75" customHeight="1">
      <c r="A11" s="647" t="s">
        <v>3380</v>
      </c>
      <c r="B11" s="23" t="s">
        <v>7710</v>
      </c>
      <c r="C11" s="633" t="s">
        <v>2842</v>
      </c>
      <c r="D11" s="482" t="s">
        <v>7660</v>
      </c>
      <c r="E11" s="31">
        <v>1000</v>
      </c>
      <c r="F11" s="205" t="s">
        <v>2083</v>
      </c>
      <c r="G11" s="205" t="s">
        <v>2008</v>
      </c>
      <c r="H11" s="74" t="s">
        <v>3616</v>
      </c>
      <c r="I11" s="263" t="s">
        <v>1799</v>
      </c>
      <c r="J11" s="477">
        <v>258.60000000000002</v>
      </c>
      <c r="K11" s="76">
        <v>4</v>
      </c>
      <c r="L11" s="646">
        <v>8211</v>
      </c>
      <c r="M11" s="204"/>
    </row>
    <row r="12" spans="1:13" ht="12.75" customHeight="1">
      <c r="A12" s="647" t="s">
        <v>3381</v>
      </c>
      <c r="B12" s="23" t="s">
        <v>7711</v>
      </c>
      <c r="C12" s="633" t="s">
        <v>2843</v>
      </c>
      <c r="D12" s="482" t="s">
        <v>7661</v>
      </c>
      <c r="E12" s="31">
        <v>1000</v>
      </c>
      <c r="F12" s="205" t="s">
        <v>2083</v>
      </c>
      <c r="G12" s="205" t="s">
        <v>2011</v>
      </c>
      <c r="H12" s="74" t="s">
        <v>3619</v>
      </c>
      <c r="I12" s="263" t="s">
        <v>1799</v>
      </c>
      <c r="J12" s="477">
        <v>260.5</v>
      </c>
      <c r="K12" s="76">
        <v>4</v>
      </c>
      <c r="L12" s="646">
        <v>8211</v>
      </c>
      <c r="M12" s="204"/>
    </row>
    <row r="13" spans="1:13" ht="12.75" customHeight="1">
      <c r="A13" s="647" t="s">
        <v>3382</v>
      </c>
      <c r="B13" s="23" t="s">
        <v>7712</v>
      </c>
      <c r="C13" s="633" t="s">
        <v>2844</v>
      </c>
      <c r="D13" s="482" t="s">
        <v>7662</v>
      </c>
      <c r="E13" s="31">
        <v>1000</v>
      </c>
      <c r="F13" s="205" t="s">
        <v>2083</v>
      </c>
      <c r="G13" s="205" t="s">
        <v>2014</v>
      </c>
      <c r="H13" s="74" t="s">
        <v>3622</v>
      </c>
      <c r="I13" s="263" t="s">
        <v>1799</v>
      </c>
      <c r="J13" s="477">
        <v>262.3</v>
      </c>
      <c r="K13" s="76">
        <v>4</v>
      </c>
      <c r="L13" s="646">
        <v>8211</v>
      </c>
      <c r="M13" s="204"/>
    </row>
    <row r="14" spans="1:13" ht="12.75" customHeight="1">
      <c r="A14" s="647" t="s">
        <v>3383</v>
      </c>
      <c r="B14" s="23" t="s">
        <v>7713</v>
      </c>
      <c r="C14" s="633" t="s">
        <v>2845</v>
      </c>
      <c r="D14" s="482" t="s">
        <v>7663</v>
      </c>
      <c r="E14" s="31">
        <v>1000</v>
      </c>
      <c r="F14" s="205" t="s">
        <v>2083</v>
      </c>
      <c r="G14" s="205" t="s">
        <v>2017</v>
      </c>
      <c r="H14" s="74" t="s">
        <v>3625</v>
      </c>
      <c r="I14" s="263" t="s">
        <v>1799</v>
      </c>
      <c r="J14" s="477">
        <v>264.2</v>
      </c>
      <c r="K14" s="76">
        <v>4</v>
      </c>
      <c r="L14" s="646">
        <v>8260</v>
      </c>
      <c r="M14" s="204"/>
    </row>
    <row r="15" spans="1:13" ht="12.75" customHeight="1">
      <c r="A15" s="647" t="s">
        <v>3384</v>
      </c>
      <c r="B15" s="23" t="s">
        <v>7714</v>
      </c>
      <c r="C15" s="633" t="s">
        <v>2846</v>
      </c>
      <c r="D15" s="482" t="s">
        <v>7664</v>
      </c>
      <c r="E15" s="31">
        <v>1000</v>
      </c>
      <c r="F15" s="205" t="s">
        <v>2083</v>
      </c>
      <c r="G15" s="205" t="s">
        <v>2020</v>
      </c>
      <c r="H15" s="74" t="s">
        <v>3628</v>
      </c>
      <c r="I15" s="263" t="s">
        <v>1799</v>
      </c>
      <c r="J15" s="477">
        <v>266</v>
      </c>
      <c r="K15" s="76">
        <v>4</v>
      </c>
      <c r="L15" s="646">
        <v>8260</v>
      </c>
      <c r="M15" s="204"/>
    </row>
    <row r="16" spans="1:13" ht="12.75" customHeight="1">
      <c r="A16" s="647" t="s">
        <v>3385</v>
      </c>
      <c r="B16" s="23" t="s">
        <v>7715</v>
      </c>
      <c r="C16" s="633" t="s">
        <v>2847</v>
      </c>
      <c r="D16" s="482" t="s">
        <v>7665</v>
      </c>
      <c r="E16" s="31">
        <v>1000</v>
      </c>
      <c r="F16" s="205" t="s">
        <v>2083</v>
      </c>
      <c r="G16" s="205" t="s">
        <v>2023</v>
      </c>
      <c r="H16" s="74" t="s">
        <v>3631</v>
      </c>
      <c r="I16" s="263" t="s">
        <v>1799</v>
      </c>
      <c r="J16" s="477">
        <v>267.89999999999998</v>
      </c>
      <c r="K16" s="76">
        <v>4</v>
      </c>
      <c r="L16" s="646">
        <v>8260</v>
      </c>
      <c r="M16" s="204"/>
    </row>
    <row r="17" spans="1:13" ht="12.75" customHeight="1">
      <c r="A17" s="647" t="s">
        <v>3386</v>
      </c>
      <c r="B17" s="23" t="s">
        <v>7716</v>
      </c>
      <c r="C17" s="633" t="s">
        <v>2848</v>
      </c>
      <c r="D17" s="482" t="s">
        <v>7666</v>
      </c>
      <c r="E17" s="31">
        <v>1000</v>
      </c>
      <c r="F17" s="205" t="s">
        <v>2083</v>
      </c>
      <c r="G17" s="205" t="s">
        <v>2026</v>
      </c>
      <c r="H17" s="74" t="s">
        <v>3634</v>
      </c>
      <c r="I17" s="263" t="s">
        <v>1799</v>
      </c>
      <c r="J17" s="477">
        <v>269.7</v>
      </c>
      <c r="K17" s="76">
        <v>4</v>
      </c>
      <c r="L17" s="646">
        <v>8260</v>
      </c>
      <c r="M17" s="204"/>
    </row>
    <row r="18" spans="1:13" ht="12.75" customHeight="1">
      <c r="A18" s="647" t="s">
        <v>3387</v>
      </c>
      <c r="B18" s="23" t="s">
        <v>7717</v>
      </c>
      <c r="C18" s="633" t="s">
        <v>2849</v>
      </c>
      <c r="D18" s="482" t="s">
        <v>7667</v>
      </c>
      <c r="E18" s="31">
        <v>1000</v>
      </c>
      <c r="F18" s="205" t="s">
        <v>2083</v>
      </c>
      <c r="G18" s="205" t="s">
        <v>2029</v>
      </c>
      <c r="H18" s="74" t="s">
        <v>3637</v>
      </c>
      <c r="I18" s="263" t="s">
        <v>1799</v>
      </c>
      <c r="J18" s="477">
        <v>271.60000000000002</v>
      </c>
      <c r="K18" s="76">
        <v>4</v>
      </c>
      <c r="L18" s="646">
        <v>8260</v>
      </c>
      <c r="M18" s="204"/>
    </row>
    <row r="19" spans="1:13" ht="12.75" customHeight="1">
      <c r="A19" s="647" t="s">
        <v>3388</v>
      </c>
      <c r="B19" s="23" t="s">
        <v>7718</v>
      </c>
      <c r="C19" s="633" t="s">
        <v>2850</v>
      </c>
      <c r="D19" s="482" t="s">
        <v>7668</v>
      </c>
      <c r="E19" s="31">
        <v>1000</v>
      </c>
      <c r="F19" s="205" t="s">
        <v>2083</v>
      </c>
      <c r="G19" s="205" t="s">
        <v>2032</v>
      </c>
      <c r="H19" s="74" t="s">
        <v>1135</v>
      </c>
      <c r="I19" s="263" t="s">
        <v>1799</v>
      </c>
      <c r="J19" s="477">
        <v>273.39999999999998</v>
      </c>
      <c r="K19" s="76">
        <v>4</v>
      </c>
      <c r="L19" s="646">
        <v>8309</v>
      </c>
      <c r="M19" s="204"/>
    </row>
    <row r="20" spans="1:13" ht="12.75" customHeight="1">
      <c r="A20" s="647" t="s">
        <v>3389</v>
      </c>
      <c r="B20" s="23" t="s">
        <v>7719</v>
      </c>
      <c r="C20" s="633" t="s">
        <v>2851</v>
      </c>
      <c r="D20" s="482" t="s">
        <v>7669</v>
      </c>
      <c r="E20" s="31">
        <v>1000</v>
      </c>
      <c r="F20" s="205" t="s">
        <v>2083</v>
      </c>
      <c r="G20" s="205" t="s">
        <v>2035</v>
      </c>
      <c r="H20" s="74" t="s">
        <v>1227</v>
      </c>
      <c r="I20" s="263" t="s">
        <v>1799</v>
      </c>
      <c r="J20" s="477">
        <v>275.3</v>
      </c>
      <c r="K20" s="76">
        <v>4</v>
      </c>
      <c r="L20" s="646">
        <v>8309</v>
      </c>
      <c r="M20" s="204"/>
    </row>
    <row r="21" spans="1:13" ht="12.75" customHeight="1">
      <c r="A21" s="647" t="s">
        <v>3390</v>
      </c>
      <c r="B21" s="23" t="s">
        <v>7720</v>
      </c>
      <c r="C21" s="633" t="s">
        <v>2852</v>
      </c>
      <c r="D21" s="482" t="s">
        <v>7670</v>
      </c>
      <c r="E21" s="31">
        <v>1000</v>
      </c>
      <c r="F21" s="205" t="s">
        <v>2083</v>
      </c>
      <c r="G21" s="205" t="s">
        <v>2038</v>
      </c>
      <c r="H21" s="74" t="s">
        <v>1230</v>
      </c>
      <c r="I21" s="263" t="s">
        <v>1799</v>
      </c>
      <c r="J21" s="477">
        <v>277.10000000000002</v>
      </c>
      <c r="K21" s="76">
        <v>4</v>
      </c>
      <c r="L21" s="646">
        <v>8309</v>
      </c>
      <c r="M21" s="204"/>
    </row>
    <row r="22" spans="1:13" ht="12.75" customHeight="1">
      <c r="A22" s="647" t="s">
        <v>3391</v>
      </c>
      <c r="B22" s="23" t="s">
        <v>7721</v>
      </c>
      <c r="C22" s="633" t="s">
        <v>2853</v>
      </c>
      <c r="D22" s="482" t="s">
        <v>7671</v>
      </c>
      <c r="E22" s="31">
        <v>1000</v>
      </c>
      <c r="F22" s="205" t="s">
        <v>2083</v>
      </c>
      <c r="G22" s="205" t="s">
        <v>2041</v>
      </c>
      <c r="H22" s="74" t="s">
        <v>1233</v>
      </c>
      <c r="I22" s="263" t="s">
        <v>1799</v>
      </c>
      <c r="J22" s="477">
        <v>279</v>
      </c>
      <c r="K22" s="76">
        <v>4</v>
      </c>
      <c r="L22" s="646">
        <v>8309</v>
      </c>
      <c r="M22" s="204"/>
    </row>
    <row r="23" spans="1:13" ht="12.75" customHeight="1">
      <c r="A23" s="647" t="s">
        <v>3392</v>
      </c>
      <c r="B23" s="23" t="s">
        <v>7722</v>
      </c>
      <c r="C23" s="633" t="s">
        <v>2854</v>
      </c>
      <c r="D23" s="482" t="s">
        <v>7672</v>
      </c>
      <c r="E23" s="31">
        <v>1000</v>
      </c>
      <c r="F23" s="205" t="s">
        <v>2083</v>
      </c>
      <c r="G23" s="205" t="s">
        <v>2044</v>
      </c>
      <c r="H23" s="74" t="s">
        <v>1237</v>
      </c>
      <c r="I23" s="263" t="s">
        <v>1799</v>
      </c>
      <c r="J23" s="477">
        <v>280.8</v>
      </c>
      <c r="K23" s="76">
        <v>4</v>
      </c>
      <c r="L23" s="646">
        <v>8309</v>
      </c>
      <c r="M23" s="204"/>
    </row>
    <row r="24" spans="1:13" ht="12.75" customHeight="1">
      <c r="A24" s="647" t="s">
        <v>3393</v>
      </c>
      <c r="B24" s="23" t="s">
        <v>7723</v>
      </c>
      <c r="C24" s="633" t="s">
        <v>2855</v>
      </c>
      <c r="D24" s="482" t="s">
        <v>7673</v>
      </c>
      <c r="E24" s="31">
        <v>1000</v>
      </c>
      <c r="F24" s="205" t="s">
        <v>2083</v>
      </c>
      <c r="G24" s="205" t="s">
        <v>2047</v>
      </c>
      <c r="H24" s="74" t="s">
        <v>1240</v>
      </c>
      <c r="I24" s="263" t="s">
        <v>1799</v>
      </c>
      <c r="J24" s="477">
        <v>282.60000000000002</v>
      </c>
      <c r="K24" s="76">
        <v>4</v>
      </c>
      <c r="L24" s="646">
        <v>8358</v>
      </c>
      <c r="M24" s="204"/>
    </row>
    <row r="25" spans="1:13" ht="12.75" customHeight="1">
      <c r="A25" s="647" t="s">
        <v>3394</v>
      </c>
      <c r="B25" s="23" t="s">
        <v>7724</v>
      </c>
      <c r="C25" s="633" t="s">
        <v>2856</v>
      </c>
      <c r="D25" s="482" t="s">
        <v>7674</v>
      </c>
      <c r="E25" s="31">
        <v>1000</v>
      </c>
      <c r="F25" s="205" t="s">
        <v>2083</v>
      </c>
      <c r="G25" s="205" t="s">
        <v>2050</v>
      </c>
      <c r="H25" s="74" t="s">
        <v>1243</v>
      </c>
      <c r="I25" s="263" t="s">
        <v>1799</v>
      </c>
      <c r="J25" s="477">
        <v>284.5</v>
      </c>
      <c r="K25" s="76">
        <v>4</v>
      </c>
      <c r="L25" s="646">
        <v>8358</v>
      </c>
      <c r="M25" s="204"/>
    </row>
    <row r="26" spans="1:13" ht="12.75" customHeight="1">
      <c r="A26" s="647" t="s">
        <v>3395</v>
      </c>
      <c r="B26" s="23" t="s">
        <v>7725</v>
      </c>
      <c r="C26" s="633" t="s">
        <v>2857</v>
      </c>
      <c r="D26" s="482" t="s">
        <v>7675</v>
      </c>
      <c r="E26" s="31">
        <v>1000</v>
      </c>
      <c r="F26" s="205" t="s">
        <v>2083</v>
      </c>
      <c r="G26" s="205" t="s">
        <v>2053</v>
      </c>
      <c r="H26" s="74" t="s">
        <v>1078</v>
      </c>
      <c r="I26" s="263" t="s">
        <v>1799</v>
      </c>
      <c r="J26" s="477">
        <v>286.3</v>
      </c>
      <c r="K26" s="76">
        <v>4</v>
      </c>
      <c r="L26" s="646">
        <v>8358</v>
      </c>
      <c r="M26" s="204"/>
    </row>
    <row r="27" spans="1:13" ht="12.75" customHeight="1">
      <c r="A27" s="647" t="s">
        <v>3396</v>
      </c>
      <c r="B27" s="23" t="s">
        <v>7726</v>
      </c>
      <c r="C27" s="633" t="s">
        <v>2858</v>
      </c>
      <c r="D27" s="482" t="s">
        <v>7676</v>
      </c>
      <c r="E27" s="31">
        <v>1000</v>
      </c>
      <c r="F27" s="205" t="s">
        <v>2083</v>
      </c>
      <c r="G27" s="205" t="s">
        <v>2056</v>
      </c>
      <c r="H27" s="74" t="s">
        <v>1081</v>
      </c>
      <c r="I27" s="263" t="s">
        <v>1799</v>
      </c>
      <c r="J27" s="477">
        <v>288.2</v>
      </c>
      <c r="K27" s="76">
        <v>4</v>
      </c>
      <c r="L27" s="646">
        <v>8358</v>
      </c>
      <c r="M27" s="204"/>
    </row>
    <row r="28" spans="1:13" ht="12.75" customHeight="1">
      <c r="A28" s="647" t="s">
        <v>3397</v>
      </c>
      <c r="B28" s="23" t="s">
        <v>7727</v>
      </c>
      <c r="C28" s="633" t="s">
        <v>2859</v>
      </c>
      <c r="D28" s="482" t="s">
        <v>7677</v>
      </c>
      <c r="E28" s="31">
        <v>1000</v>
      </c>
      <c r="F28" s="205" t="s">
        <v>2083</v>
      </c>
      <c r="G28" s="205" t="s">
        <v>2059</v>
      </c>
      <c r="H28" s="74" t="s">
        <v>1084</v>
      </c>
      <c r="I28" s="263" t="s">
        <v>1799</v>
      </c>
      <c r="J28" s="477">
        <v>290</v>
      </c>
      <c r="K28" s="76">
        <v>4</v>
      </c>
      <c r="L28" s="646">
        <v>8358</v>
      </c>
      <c r="M28" s="204"/>
    </row>
    <row r="29" spans="1:13" ht="12.75" customHeight="1">
      <c r="A29" s="894" t="s">
        <v>9561</v>
      </c>
      <c r="B29" s="894"/>
      <c r="C29" s="894"/>
      <c r="D29" s="894"/>
      <c r="E29" s="894"/>
      <c r="F29" s="894"/>
      <c r="G29" s="894"/>
      <c r="H29" s="894"/>
      <c r="I29" s="894"/>
      <c r="J29" s="894"/>
      <c r="K29" s="894"/>
      <c r="L29" s="894"/>
      <c r="M29" s="204"/>
    </row>
    <row r="30" spans="1:13" ht="12.75" customHeight="1">
      <c r="A30" s="480"/>
      <c r="B30" s="480"/>
      <c r="C30" s="486" t="s">
        <v>1244</v>
      </c>
      <c r="D30" s="482" t="s">
        <v>8689</v>
      </c>
      <c r="E30" s="31"/>
      <c r="F30" s="205"/>
      <c r="G30" s="205"/>
      <c r="H30" s="619"/>
      <c r="I30" s="619"/>
      <c r="J30" s="477"/>
      <c r="K30" s="619"/>
      <c r="L30" s="446">
        <v>3815</v>
      </c>
      <c r="M30" s="204"/>
    </row>
    <row r="31" spans="1:13" ht="12.75" customHeight="1">
      <c r="A31" s="480"/>
      <c r="B31" s="480"/>
      <c r="C31" s="486" t="s">
        <v>9533</v>
      </c>
      <c r="D31" s="482" t="s">
        <v>9534</v>
      </c>
      <c r="E31" s="31"/>
      <c r="F31" s="205"/>
      <c r="G31" s="205"/>
      <c r="H31" s="619"/>
      <c r="I31" s="619"/>
      <c r="J31" s="477"/>
      <c r="K31" s="619"/>
      <c r="L31" s="481">
        <v>4588</v>
      </c>
      <c r="M31" s="204"/>
    </row>
    <row r="32" spans="1:13" ht="12.75" customHeight="1">
      <c r="A32" s="480"/>
      <c r="B32" s="480"/>
      <c r="C32" s="486" t="s">
        <v>2162</v>
      </c>
      <c r="D32" s="482" t="s">
        <v>8995</v>
      </c>
      <c r="E32" s="31"/>
      <c r="F32" s="205"/>
      <c r="G32" s="205"/>
      <c r="H32" s="619"/>
      <c r="I32" s="619"/>
      <c r="J32" s="477"/>
      <c r="K32" s="619"/>
      <c r="L32" s="481">
        <v>4788</v>
      </c>
      <c r="M32" s="204"/>
    </row>
    <row r="33" spans="1:13" ht="12.75" customHeight="1">
      <c r="A33" s="480"/>
      <c r="B33" s="480"/>
      <c r="C33" s="486" t="s">
        <v>881</v>
      </c>
      <c r="D33" s="482" t="s">
        <v>9535</v>
      </c>
      <c r="E33" s="31"/>
      <c r="F33" s="205"/>
      <c r="G33" s="205"/>
      <c r="H33" s="619"/>
      <c r="I33" s="619"/>
      <c r="J33" s="477"/>
      <c r="K33" s="619"/>
      <c r="L33" s="481">
        <v>6930</v>
      </c>
      <c r="M33" s="204"/>
    </row>
    <row r="34" spans="1:13" ht="12.75" customHeight="1">
      <c r="A34" s="480"/>
      <c r="B34" s="480"/>
      <c r="C34" s="486" t="s">
        <v>882</v>
      </c>
      <c r="D34" s="482" t="s">
        <v>12081</v>
      </c>
      <c r="E34" s="31"/>
      <c r="F34" s="205"/>
      <c r="G34" s="205"/>
      <c r="H34" s="619"/>
      <c r="I34" s="619"/>
      <c r="J34" s="477"/>
      <c r="K34" s="619"/>
      <c r="L34" s="481">
        <v>2457</v>
      </c>
      <c r="M34" s="204"/>
    </row>
    <row r="35" spans="1:13" ht="12.75" customHeight="1">
      <c r="A35" s="480" t="s">
        <v>9368</v>
      </c>
      <c r="B35" s="86" t="s">
        <v>9378</v>
      </c>
      <c r="C35" s="486" t="s">
        <v>9365</v>
      </c>
      <c r="D35" s="469" t="s">
        <v>9365</v>
      </c>
      <c r="E35" s="31">
        <v>350</v>
      </c>
      <c r="F35" s="205">
        <v>350</v>
      </c>
      <c r="G35" s="205">
        <v>373</v>
      </c>
      <c r="H35" s="86" t="s">
        <v>281</v>
      </c>
      <c r="I35" s="86" t="s">
        <v>281</v>
      </c>
      <c r="J35" s="477">
        <v>2.7</v>
      </c>
      <c r="K35" s="86" t="s">
        <v>281</v>
      </c>
      <c r="L35" s="481">
        <v>1900</v>
      </c>
      <c r="M35" s="204"/>
    </row>
    <row r="36" spans="1:13" ht="12.75" customHeight="1">
      <c r="A36" s="480" t="s">
        <v>9369</v>
      </c>
      <c r="B36" s="86" t="s">
        <v>9379</v>
      </c>
      <c r="C36" s="486" t="s">
        <v>9366</v>
      </c>
      <c r="D36" s="545" t="s">
        <v>9366</v>
      </c>
      <c r="E36" s="31">
        <v>350</v>
      </c>
      <c r="F36" s="205">
        <v>350</v>
      </c>
      <c r="G36" s="205">
        <v>373</v>
      </c>
      <c r="H36" s="86" t="s">
        <v>281</v>
      </c>
      <c r="I36" s="86" t="s">
        <v>281</v>
      </c>
      <c r="J36" s="477">
        <v>2.7</v>
      </c>
      <c r="K36" s="86" t="s">
        <v>281</v>
      </c>
      <c r="L36" s="481">
        <v>1900</v>
      </c>
      <c r="M36" s="204"/>
    </row>
    <row r="37" spans="1:13" ht="12.75" customHeight="1">
      <c r="A37" s="480" t="s">
        <v>9370</v>
      </c>
      <c r="B37" s="86" t="s">
        <v>9380</v>
      </c>
      <c r="C37" s="486" t="s">
        <v>9367</v>
      </c>
      <c r="D37" s="545" t="s">
        <v>9367</v>
      </c>
      <c r="E37" s="31">
        <v>350</v>
      </c>
      <c r="F37" s="205">
        <v>350</v>
      </c>
      <c r="G37" s="205">
        <v>373</v>
      </c>
      <c r="H37" s="86" t="s">
        <v>281</v>
      </c>
      <c r="I37" s="86" t="s">
        <v>281</v>
      </c>
      <c r="J37" s="477">
        <v>2.7</v>
      </c>
      <c r="K37" s="86" t="s">
        <v>281</v>
      </c>
      <c r="L37" s="481">
        <v>1900</v>
      </c>
      <c r="M37" s="204"/>
    </row>
    <row r="38" spans="1:13" ht="12.75" customHeight="1">
      <c r="A38" s="895" t="s">
        <v>9560</v>
      </c>
      <c r="B38" s="896"/>
      <c r="C38" s="896"/>
      <c r="D38" s="896"/>
      <c r="E38" s="896"/>
      <c r="F38" s="896"/>
      <c r="G38" s="896"/>
      <c r="H38" s="896"/>
      <c r="I38" s="896"/>
      <c r="J38" s="896"/>
      <c r="K38" s="896"/>
      <c r="L38" s="897"/>
      <c r="M38" s="204"/>
    </row>
    <row r="39" spans="1:13" ht="12.75" customHeight="1">
      <c r="A39" s="620" t="s">
        <v>2860</v>
      </c>
      <c r="B39" s="620" t="s">
        <v>7678</v>
      </c>
      <c r="C39" s="635" t="s">
        <v>2861</v>
      </c>
      <c r="D39" s="636" t="s">
        <v>2861</v>
      </c>
      <c r="E39" s="31" t="s">
        <v>281</v>
      </c>
      <c r="F39" s="205">
        <v>550</v>
      </c>
      <c r="G39" s="205">
        <v>380</v>
      </c>
      <c r="H39" s="191" t="s">
        <v>281</v>
      </c>
      <c r="I39" s="191" t="s">
        <v>281</v>
      </c>
      <c r="J39" s="477">
        <f>'ЛВК Sir 400 L'!J39</f>
        <v>3.2</v>
      </c>
      <c r="K39" s="191" t="s">
        <v>281</v>
      </c>
      <c r="L39" s="621">
        <f>'ЛВК Sir 400 L'!L39</f>
        <v>2560</v>
      </c>
      <c r="M39" s="204"/>
    </row>
    <row r="40" spans="1:13" ht="12.75" customHeight="1">
      <c r="A40" s="620" t="s">
        <v>2862</v>
      </c>
      <c r="B40" s="620" t="s">
        <v>7679</v>
      </c>
      <c r="C40" s="635" t="s">
        <v>2863</v>
      </c>
      <c r="D40" s="636" t="s">
        <v>2863</v>
      </c>
      <c r="E40" s="31" t="s">
        <v>281</v>
      </c>
      <c r="F40" s="205">
        <v>550</v>
      </c>
      <c r="G40" s="205">
        <v>405</v>
      </c>
      <c r="H40" s="191" t="s">
        <v>281</v>
      </c>
      <c r="I40" s="191" t="s">
        <v>281</v>
      </c>
      <c r="J40" s="477">
        <f>'ЛВК Sir 400 L'!J40</f>
        <v>3.5</v>
      </c>
      <c r="K40" s="191" t="s">
        <v>281</v>
      </c>
      <c r="L40" s="621">
        <f>'ЛВК Sir 400 L'!L40</f>
        <v>2933</v>
      </c>
      <c r="M40" s="204"/>
    </row>
    <row r="41" spans="1:13" ht="12.75" customHeight="1">
      <c r="A41" s="620" t="s">
        <v>2864</v>
      </c>
      <c r="B41" s="620" t="s">
        <v>7680</v>
      </c>
      <c r="C41" s="635" t="s">
        <v>2865</v>
      </c>
      <c r="D41" s="636" t="s">
        <v>2865</v>
      </c>
      <c r="E41" s="31" t="s">
        <v>281</v>
      </c>
      <c r="F41" s="205">
        <v>550</v>
      </c>
      <c r="G41" s="205">
        <v>430</v>
      </c>
      <c r="H41" s="191" t="s">
        <v>281</v>
      </c>
      <c r="I41" s="191" t="s">
        <v>281</v>
      </c>
      <c r="J41" s="477">
        <f>'ЛВК Sir 400 L'!J41</f>
        <v>3.7</v>
      </c>
      <c r="K41" s="191" t="s">
        <v>281</v>
      </c>
      <c r="L41" s="621">
        <f>'ЛВК Sir 400 L'!L41</f>
        <v>3241.2</v>
      </c>
      <c r="M41" s="204"/>
    </row>
    <row r="42" spans="1:13" ht="12.75" customHeight="1" thickBot="1">
      <c r="A42" s="623" t="s">
        <v>2866</v>
      </c>
      <c r="B42" s="623" t="s">
        <v>7681</v>
      </c>
      <c r="C42" s="637" t="s">
        <v>2867</v>
      </c>
      <c r="D42" s="638" t="s">
        <v>2867</v>
      </c>
      <c r="E42" s="365" t="s">
        <v>281</v>
      </c>
      <c r="F42" s="439">
        <v>550</v>
      </c>
      <c r="G42" s="439">
        <v>455</v>
      </c>
      <c r="H42" s="420" t="s">
        <v>281</v>
      </c>
      <c r="I42" s="420" t="s">
        <v>281</v>
      </c>
      <c r="J42" s="513">
        <f>'ЛВК Sir 400 L'!J42</f>
        <v>3.9</v>
      </c>
      <c r="K42" s="420" t="s">
        <v>281</v>
      </c>
      <c r="L42" s="624">
        <f>'ЛВК Sir 400 L'!L42</f>
        <v>3564.6</v>
      </c>
      <c r="M42" s="204"/>
    </row>
    <row r="43" spans="1:13" ht="12.75" customHeight="1">
      <c r="A43" s="649" t="s">
        <v>2868</v>
      </c>
      <c r="B43" s="625" t="s">
        <v>7682</v>
      </c>
      <c r="C43" s="639" t="s">
        <v>2869</v>
      </c>
      <c r="D43" s="640" t="s">
        <v>7692</v>
      </c>
      <c r="E43" s="363" t="s">
        <v>281</v>
      </c>
      <c r="F43" s="438">
        <v>550</v>
      </c>
      <c r="G43" s="438">
        <v>380</v>
      </c>
      <c r="H43" s="419" t="s">
        <v>281</v>
      </c>
      <c r="I43" s="419" t="s">
        <v>281</v>
      </c>
      <c r="J43" s="514">
        <f>'ЛВК Sir 400 L'!J43</f>
        <v>3.6</v>
      </c>
      <c r="K43" s="419" t="s">
        <v>281</v>
      </c>
      <c r="L43" s="626">
        <f>'ЛВК Sir 400 L'!L43</f>
        <v>3427.2</v>
      </c>
      <c r="M43" s="204"/>
    </row>
    <row r="44" spans="1:13" ht="12.75" customHeight="1">
      <c r="A44" s="480" t="s">
        <v>2870</v>
      </c>
      <c r="B44" s="620" t="s">
        <v>7683</v>
      </c>
      <c r="C44" s="635" t="s">
        <v>2871</v>
      </c>
      <c r="D44" s="636" t="s">
        <v>7693</v>
      </c>
      <c r="E44" s="31" t="s">
        <v>281</v>
      </c>
      <c r="F44" s="205">
        <v>550</v>
      </c>
      <c r="G44" s="205">
        <v>380</v>
      </c>
      <c r="H44" s="191" t="s">
        <v>281</v>
      </c>
      <c r="I44" s="191" t="s">
        <v>281</v>
      </c>
      <c r="J44" s="477">
        <f>'ЛВК Sir 400 L'!J44</f>
        <v>3.3</v>
      </c>
      <c r="K44" s="191" t="s">
        <v>281</v>
      </c>
      <c r="L44" s="621">
        <f>'ЛВК Sir 400 L'!L44</f>
        <v>3267</v>
      </c>
      <c r="M44" s="204"/>
    </row>
    <row r="45" spans="1:13" ht="12.75" customHeight="1">
      <c r="A45" s="480" t="s">
        <v>2872</v>
      </c>
      <c r="B45" s="620" t="s">
        <v>7684</v>
      </c>
      <c r="C45" s="635" t="s">
        <v>2873</v>
      </c>
      <c r="D45" s="636" t="s">
        <v>7694</v>
      </c>
      <c r="E45" s="31" t="s">
        <v>281</v>
      </c>
      <c r="F45" s="205">
        <v>550</v>
      </c>
      <c r="G45" s="205">
        <v>405</v>
      </c>
      <c r="H45" s="191" t="s">
        <v>281</v>
      </c>
      <c r="I45" s="191" t="s">
        <v>281</v>
      </c>
      <c r="J45" s="477">
        <f>'ЛВК Sir 400 L'!J45</f>
        <v>3.8</v>
      </c>
      <c r="K45" s="191" t="s">
        <v>281</v>
      </c>
      <c r="L45" s="621">
        <f>'ЛВК Sir 400 L'!L45</f>
        <v>3906.4</v>
      </c>
      <c r="M45" s="204"/>
    </row>
    <row r="46" spans="1:13" ht="12.75" customHeight="1">
      <c r="A46" s="480" t="s">
        <v>2874</v>
      </c>
      <c r="B46" s="620" t="s">
        <v>7685</v>
      </c>
      <c r="C46" s="635" t="s">
        <v>2875</v>
      </c>
      <c r="D46" s="636" t="s">
        <v>7695</v>
      </c>
      <c r="E46" s="31" t="s">
        <v>281</v>
      </c>
      <c r="F46" s="205">
        <v>550</v>
      </c>
      <c r="G46" s="205">
        <v>405</v>
      </c>
      <c r="H46" s="191" t="s">
        <v>281</v>
      </c>
      <c r="I46" s="191" t="s">
        <v>281</v>
      </c>
      <c r="J46" s="477">
        <f>'ЛВК Sir 400 L'!J46</f>
        <v>3.6</v>
      </c>
      <c r="K46" s="191" t="s">
        <v>281</v>
      </c>
      <c r="L46" s="621">
        <f>'ЛВК Sir 400 L'!L46</f>
        <v>3837.6</v>
      </c>
      <c r="M46" s="204"/>
    </row>
    <row r="47" spans="1:13" ht="12.75" customHeight="1">
      <c r="A47" s="480" t="s">
        <v>2876</v>
      </c>
      <c r="B47" s="620" t="s">
        <v>7686</v>
      </c>
      <c r="C47" s="635" t="s">
        <v>2877</v>
      </c>
      <c r="D47" s="636" t="s">
        <v>7696</v>
      </c>
      <c r="E47" s="31" t="s">
        <v>281</v>
      </c>
      <c r="F47" s="205">
        <v>550</v>
      </c>
      <c r="G47" s="205">
        <v>430</v>
      </c>
      <c r="H47" s="191" t="s">
        <v>281</v>
      </c>
      <c r="I47" s="191" t="s">
        <v>281</v>
      </c>
      <c r="J47" s="477">
        <f>'ЛВК Sir 400 L'!J47</f>
        <v>4</v>
      </c>
      <c r="K47" s="191" t="s">
        <v>281</v>
      </c>
      <c r="L47" s="621">
        <f>'ЛВК Sir 400 L'!L47</f>
        <v>4416</v>
      </c>
      <c r="M47" s="204"/>
    </row>
    <row r="48" spans="1:13" ht="12.75" customHeight="1">
      <c r="A48" s="480" t="s">
        <v>2878</v>
      </c>
      <c r="B48" s="620" t="s">
        <v>7687</v>
      </c>
      <c r="C48" s="635" t="s">
        <v>2879</v>
      </c>
      <c r="D48" s="636" t="s">
        <v>7697</v>
      </c>
      <c r="E48" s="31" t="s">
        <v>281</v>
      </c>
      <c r="F48" s="205">
        <v>550</v>
      </c>
      <c r="G48" s="205">
        <v>430</v>
      </c>
      <c r="H48" s="191" t="s">
        <v>281</v>
      </c>
      <c r="I48" s="191" t="s">
        <v>281</v>
      </c>
      <c r="J48" s="477">
        <f>'ЛВК Sir 400 L'!J48</f>
        <v>3.8</v>
      </c>
      <c r="K48" s="191" t="s">
        <v>281</v>
      </c>
      <c r="L48" s="621">
        <f>'ЛВК Sir 400 L'!L48</f>
        <v>4339.6000000000004</v>
      </c>
      <c r="M48" s="204"/>
    </row>
    <row r="49" spans="1:13" ht="12.75" customHeight="1">
      <c r="A49" s="480" t="s">
        <v>2880</v>
      </c>
      <c r="B49" s="620" t="s">
        <v>7688</v>
      </c>
      <c r="C49" s="635" t="s">
        <v>2881</v>
      </c>
      <c r="D49" s="636" t="s">
        <v>7698</v>
      </c>
      <c r="E49" s="31" t="s">
        <v>281</v>
      </c>
      <c r="F49" s="205">
        <v>550</v>
      </c>
      <c r="G49" s="205">
        <v>430</v>
      </c>
      <c r="H49" s="191" t="s">
        <v>281</v>
      </c>
      <c r="I49" s="191" t="s">
        <v>281</v>
      </c>
      <c r="J49" s="477">
        <f>'ЛВК Sir 400 L'!J49</f>
        <v>3.3</v>
      </c>
      <c r="K49" s="191" t="s">
        <v>281</v>
      </c>
      <c r="L49" s="621">
        <f>'ЛВК Sir 400 L'!L49</f>
        <v>3894</v>
      </c>
      <c r="M49" s="204"/>
    </row>
    <row r="50" spans="1:13" ht="12.75" customHeight="1">
      <c r="A50" s="480" t="s">
        <v>2882</v>
      </c>
      <c r="B50" s="620" t="s">
        <v>7689</v>
      </c>
      <c r="C50" s="635" t="s">
        <v>2883</v>
      </c>
      <c r="D50" s="636" t="s">
        <v>7699</v>
      </c>
      <c r="E50" s="31" t="s">
        <v>281</v>
      </c>
      <c r="F50" s="205">
        <v>550</v>
      </c>
      <c r="G50" s="205">
        <v>455</v>
      </c>
      <c r="H50" s="191" t="s">
        <v>281</v>
      </c>
      <c r="I50" s="191" t="s">
        <v>281</v>
      </c>
      <c r="J50" s="477">
        <f>'ЛВК Sir 400 L'!J50</f>
        <v>4.2</v>
      </c>
      <c r="K50" s="191" t="s">
        <v>281</v>
      </c>
      <c r="L50" s="621">
        <f>'ЛВК Sir 400 L'!L50</f>
        <v>5115.6000000000004</v>
      </c>
      <c r="M50" s="204"/>
    </row>
    <row r="51" spans="1:13" ht="12.75" customHeight="1">
      <c r="A51" s="480" t="s">
        <v>2884</v>
      </c>
      <c r="B51" s="620" t="s">
        <v>7690</v>
      </c>
      <c r="C51" s="635" t="s">
        <v>2885</v>
      </c>
      <c r="D51" s="636" t="s">
        <v>7700</v>
      </c>
      <c r="E51" s="31" t="s">
        <v>281</v>
      </c>
      <c r="F51" s="205">
        <v>550</v>
      </c>
      <c r="G51" s="205">
        <v>455</v>
      </c>
      <c r="H51" s="191" t="s">
        <v>281</v>
      </c>
      <c r="I51" s="191" t="s">
        <v>281</v>
      </c>
      <c r="J51" s="477">
        <f>'ЛВК Sir 400 L'!J51</f>
        <v>4</v>
      </c>
      <c r="K51" s="191" t="s">
        <v>281</v>
      </c>
      <c r="L51" s="621">
        <f>'ЛВК Sir 400 L'!L51</f>
        <v>5024</v>
      </c>
      <c r="M51" s="204"/>
    </row>
    <row r="52" spans="1:13" ht="12.75" customHeight="1">
      <c r="A52" s="480" t="s">
        <v>2886</v>
      </c>
      <c r="B52" s="620" t="s">
        <v>7691</v>
      </c>
      <c r="C52" s="635" t="s">
        <v>2887</v>
      </c>
      <c r="D52" s="636" t="s">
        <v>7701</v>
      </c>
      <c r="E52" s="31" t="s">
        <v>281</v>
      </c>
      <c r="F52" s="205">
        <v>550</v>
      </c>
      <c r="G52" s="205">
        <v>455</v>
      </c>
      <c r="H52" s="191" t="s">
        <v>281</v>
      </c>
      <c r="I52" s="191" t="s">
        <v>281</v>
      </c>
      <c r="J52" s="477">
        <f>'ЛВК Sir 400 L'!J52</f>
        <v>3.5</v>
      </c>
      <c r="K52" s="191" t="s">
        <v>281</v>
      </c>
      <c r="L52" s="621">
        <f>'ЛВК Sir 400 L'!L52</f>
        <v>4550</v>
      </c>
      <c r="M52" s="204"/>
    </row>
    <row r="53" spans="1:13" ht="12.75" customHeight="1">
      <c r="A53" s="868" t="s">
        <v>9559</v>
      </c>
      <c r="B53" s="869"/>
      <c r="C53" s="869"/>
      <c r="D53" s="869"/>
      <c r="E53" s="869"/>
      <c r="F53" s="869"/>
      <c r="G53" s="869"/>
      <c r="H53" s="869"/>
      <c r="I53" s="869"/>
      <c r="J53" s="869"/>
      <c r="K53" s="869"/>
      <c r="L53" s="870"/>
      <c r="M53" s="204"/>
    </row>
    <row r="54" spans="1:13" ht="12.75" customHeight="1">
      <c r="A54" s="650" t="s">
        <v>3827</v>
      </c>
      <c r="B54" s="650" t="s">
        <v>9018</v>
      </c>
      <c r="C54" s="641" t="s">
        <v>2889</v>
      </c>
      <c r="D54" s="642" t="s">
        <v>9019</v>
      </c>
      <c r="E54" s="31">
        <v>500</v>
      </c>
      <c r="F54" s="205" t="s">
        <v>2730</v>
      </c>
      <c r="G54" s="205">
        <v>700</v>
      </c>
      <c r="H54" s="197" t="s">
        <v>281</v>
      </c>
      <c r="I54" s="197" t="s">
        <v>281</v>
      </c>
      <c r="J54" s="477">
        <v>231</v>
      </c>
      <c r="K54" s="206">
        <v>4</v>
      </c>
      <c r="L54" s="621">
        <v>9534</v>
      </c>
      <c r="M54" s="204"/>
    </row>
    <row r="55" spans="1:13" ht="12.75" customHeight="1">
      <c r="A55" s="650" t="s">
        <v>2890</v>
      </c>
      <c r="B55" s="650" t="s">
        <v>9017</v>
      </c>
      <c r="C55" s="641" t="s">
        <v>2891</v>
      </c>
      <c r="D55" s="642" t="s">
        <v>7704</v>
      </c>
      <c r="E55" s="31">
        <v>500</v>
      </c>
      <c r="F55" s="205" t="s">
        <v>2730</v>
      </c>
      <c r="G55" s="205">
        <v>700</v>
      </c>
      <c r="H55" s="197" t="s">
        <v>281</v>
      </c>
      <c r="I55" s="197" t="s">
        <v>281</v>
      </c>
      <c r="J55" s="477">
        <v>230</v>
      </c>
      <c r="K55" s="206">
        <v>4</v>
      </c>
      <c r="L55" s="627">
        <v>8480</v>
      </c>
      <c r="M55" s="204"/>
    </row>
    <row r="56" spans="1:13" ht="12.75" customHeight="1">
      <c r="A56" s="650" t="s">
        <v>2731</v>
      </c>
      <c r="B56" s="650" t="s">
        <v>7527</v>
      </c>
      <c r="C56" s="641" t="s">
        <v>915</v>
      </c>
      <c r="D56" s="642" t="s">
        <v>7532</v>
      </c>
      <c r="E56" s="31">
        <v>500</v>
      </c>
      <c r="F56" s="205">
        <v>580</v>
      </c>
      <c r="G56" s="205">
        <v>500</v>
      </c>
      <c r="H56" s="197" t="s">
        <v>281</v>
      </c>
      <c r="I56" s="197" t="s">
        <v>281</v>
      </c>
      <c r="J56" s="477">
        <v>192</v>
      </c>
      <c r="K56" s="206">
        <v>4</v>
      </c>
      <c r="L56" s="627">
        <v>9145</v>
      </c>
      <c r="M56" s="204"/>
    </row>
    <row r="57" spans="1:13" ht="12.75" customHeight="1">
      <c r="A57" s="650" t="s">
        <v>2734</v>
      </c>
      <c r="B57" s="650" t="s">
        <v>7528</v>
      </c>
      <c r="C57" s="641" t="s">
        <v>916</v>
      </c>
      <c r="D57" s="642" t="s">
        <v>7533</v>
      </c>
      <c r="E57" s="31">
        <v>500</v>
      </c>
      <c r="F57" s="205">
        <v>580</v>
      </c>
      <c r="G57" s="205">
        <v>800</v>
      </c>
      <c r="H57" s="197" t="s">
        <v>281</v>
      </c>
      <c r="I57" s="197" t="s">
        <v>281</v>
      </c>
      <c r="J57" s="477">
        <v>308</v>
      </c>
      <c r="K57" s="206">
        <v>4</v>
      </c>
      <c r="L57" s="627">
        <v>10048</v>
      </c>
      <c r="M57" s="204"/>
    </row>
    <row r="58" spans="1:13" ht="12.75" customHeight="1">
      <c r="A58" s="650" t="s">
        <v>2892</v>
      </c>
      <c r="B58" s="650" t="s">
        <v>9022</v>
      </c>
      <c r="C58" s="641" t="s">
        <v>2893</v>
      </c>
      <c r="D58" s="642" t="s">
        <v>2893</v>
      </c>
      <c r="E58" s="31">
        <v>500</v>
      </c>
      <c r="F58" s="205" t="s">
        <v>2730</v>
      </c>
      <c r="G58" s="205">
        <v>980</v>
      </c>
      <c r="H58" s="197" t="s">
        <v>281</v>
      </c>
      <c r="I58" s="197" t="s">
        <v>281</v>
      </c>
      <c r="J58" s="477">
        <v>300</v>
      </c>
      <c r="K58" s="206">
        <v>4</v>
      </c>
      <c r="L58" s="628">
        <v>17960</v>
      </c>
      <c r="M58" s="204"/>
    </row>
    <row r="59" spans="1:13" ht="12.75" customHeight="1">
      <c r="A59" s="650" t="s">
        <v>2888</v>
      </c>
      <c r="B59" s="650" t="s">
        <v>9020</v>
      </c>
      <c r="C59" s="641" t="s">
        <v>9292</v>
      </c>
      <c r="D59" s="642" t="s">
        <v>9021</v>
      </c>
      <c r="E59" s="31">
        <v>500</v>
      </c>
      <c r="F59" s="205" t="s">
        <v>2733</v>
      </c>
      <c r="G59" s="205">
        <v>980</v>
      </c>
      <c r="H59" s="197" t="s">
        <v>281</v>
      </c>
      <c r="I59" s="197" t="s">
        <v>281</v>
      </c>
      <c r="J59" s="477">
        <v>300</v>
      </c>
      <c r="K59" s="206">
        <v>4</v>
      </c>
      <c r="L59" s="628">
        <v>20183</v>
      </c>
      <c r="M59" s="204"/>
    </row>
    <row r="60" spans="1:13" ht="12.75" customHeight="1">
      <c r="A60" s="650" t="s">
        <v>2738</v>
      </c>
      <c r="B60" s="650" t="s">
        <v>7530</v>
      </c>
      <c r="C60" s="641" t="s">
        <v>2739</v>
      </c>
      <c r="D60" s="642" t="s">
        <v>2739</v>
      </c>
      <c r="E60" s="31">
        <v>380</v>
      </c>
      <c r="F60" s="205">
        <v>310</v>
      </c>
      <c r="G60" s="205">
        <v>200</v>
      </c>
      <c r="H60" s="197" t="s">
        <v>281</v>
      </c>
      <c r="I60" s="197" t="s">
        <v>281</v>
      </c>
      <c r="J60" s="477">
        <v>3</v>
      </c>
      <c r="K60" s="197" t="s">
        <v>281</v>
      </c>
      <c r="L60" s="628">
        <v>4151</v>
      </c>
      <c r="M60" s="204"/>
    </row>
    <row r="61" spans="1:13" ht="12.75" customHeight="1">
      <c r="A61" s="854" t="s">
        <v>2894</v>
      </c>
      <c r="B61" s="854"/>
      <c r="C61" s="854"/>
      <c r="D61" s="854"/>
      <c r="E61" s="854"/>
      <c r="F61" s="854"/>
      <c r="G61" s="854"/>
      <c r="H61" s="854"/>
      <c r="I61" s="854"/>
      <c r="J61" s="854"/>
      <c r="K61" s="854"/>
      <c r="L61" s="854"/>
      <c r="M61" s="204"/>
    </row>
    <row r="62" spans="1:13" ht="12.75" customHeight="1">
      <c r="A62" s="198"/>
      <c r="B62" s="198"/>
      <c r="C62" s="434" t="s">
        <v>1490</v>
      </c>
      <c r="D62" s="482" t="s">
        <v>8991</v>
      </c>
      <c r="E62" s="31"/>
      <c r="F62" s="629"/>
      <c r="G62" s="629"/>
      <c r="H62" s="629"/>
      <c r="I62" s="629"/>
      <c r="J62" s="629"/>
      <c r="K62" s="629"/>
      <c r="L62" s="446">
        <v>3815</v>
      </c>
      <c r="M62" s="204"/>
    </row>
    <row r="63" spans="1:13" ht="12.75" customHeight="1">
      <c r="A63" s="198"/>
      <c r="B63" s="198"/>
      <c r="C63" s="434" t="s">
        <v>9536</v>
      </c>
      <c r="D63" s="482" t="s">
        <v>9537</v>
      </c>
      <c r="E63" s="31"/>
      <c r="F63" s="629"/>
      <c r="G63" s="629"/>
      <c r="H63" s="629"/>
      <c r="I63" s="629"/>
      <c r="J63" s="629"/>
      <c r="K63" s="629"/>
      <c r="L63" s="481">
        <v>4588</v>
      </c>
      <c r="M63" s="204"/>
    </row>
    <row r="64" spans="1:13" ht="12.75" customHeight="1">
      <c r="A64" s="198"/>
      <c r="B64" s="198"/>
      <c r="C64" s="486" t="s">
        <v>488</v>
      </c>
      <c r="D64" s="482" t="s">
        <v>8994</v>
      </c>
      <c r="E64" s="31"/>
      <c r="F64" s="629"/>
      <c r="G64" s="629"/>
      <c r="H64" s="629"/>
      <c r="I64" s="629"/>
      <c r="J64" s="629"/>
      <c r="K64" s="629"/>
      <c r="L64" s="630">
        <v>4788</v>
      </c>
      <c r="M64" s="204"/>
    </row>
    <row r="65" spans="1:13" ht="12.75" customHeight="1">
      <c r="A65" s="198"/>
      <c r="B65" s="198"/>
      <c r="C65" s="486" t="s">
        <v>2741</v>
      </c>
      <c r="D65" s="482" t="s">
        <v>9538</v>
      </c>
      <c r="E65" s="31"/>
      <c r="F65" s="619"/>
      <c r="G65" s="619"/>
      <c r="H65" s="619"/>
      <c r="I65" s="619"/>
      <c r="J65" s="619"/>
      <c r="K65" s="619"/>
      <c r="L65" s="481">
        <v>6930</v>
      </c>
      <c r="M65" s="204"/>
    </row>
    <row r="66" spans="1:13" ht="12.75" customHeight="1">
      <c r="A66" s="198"/>
      <c r="B66" s="198"/>
      <c r="C66" s="486" t="s">
        <v>9540</v>
      </c>
      <c r="D66" s="482" t="s">
        <v>9539</v>
      </c>
      <c r="E66" s="31"/>
      <c r="F66" s="619"/>
      <c r="G66" s="619"/>
      <c r="H66" s="619"/>
      <c r="I66" s="619"/>
      <c r="J66" s="619"/>
      <c r="K66" s="619"/>
      <c r="L66" s="481">
        <v>2457</v>
      </c>
      <c r="M66" s="204"/>
    </row>
    <row r="67" spans="1:13" ht="12.75" customHeight="1">
      <c r="A67" s="854" t="s">
        <v>9568</v>
      </c>
      <c r="B67" s="854"/>
      <c r="C67" s="854"/>
      <c r="D67" s="854"/>
      <c r="E67" s="854"/>
      <c r="F67" s="854"/>
      <c r="G67" s="854"/>
      <c r="H67" s="854"/>
      <c r="I67" s="854"/>
      <c r="J67" s="854"/>
      <c r="K67" s="854"/>
      <c r="L67" s="854"/>
      <c r="M67" s="204"/>
    </row>
    <row r="68" spans="1:13" ht="12.75" customHeight="1">
      <c r="A68" s="650" t="s">
        <v>2896</v>
      </c>
      <c r="B68" s="650" t="s">
        <v>9023</v>
      </c>
      <c r="C68" s="641" t="s">
        <v>2897</v>
      </c>
      <c r="D68" s="642" t="s">
        <v>5142</v>
      </c>
      <c r="E68" s="31">
        <v>500</v>
      </c>
      <c r="F68" s="205">
        <v>537</v>
      </c>
      <c r="G68" s="205">
        <v>46</v>
      </c>
      <c r="H68" s="197" t="s">
        <v>281</v>
      </c>
      <c r="I68" s="263" t="s">
        <v>3537</v>
      </c>
      <c r="J68" s="477">
        <v>45.2</v>
      </c>
      <c r="K68" s="206">
        <v>30</v>
      </c>
      <c r="L68" s="628">
        <v>8349</v>
      </c>
      <c r="M68" s="204"/>
    </row>
    <row r="69" spans="1:13" ht="12.75" customHeight="1">
      <c r="A69" s="650" t="s">
        <v>2900</v>
      </c>
      <c r="B69" s="650" t="s">
        <v>9024</v>
      </c>
      <c r="C69" s="641" t="s">
        <v>2901</v>
      </c>
      <c r="D69" s="642" t="s">
        <v>5143</v>
      </c>
      <c r="E69" s="31">
        <v>1000</v>
      </c>
      <c r="F69" s="205">
        <v>535</v>
      </c>
      <c r="G69" s="205">
        <v>44</v>
      </c>
      <c r="H69" s="197" t="s">
        <v>281</v>
      </c>
      <c r="I69" s="263" t="s">
        <v>289</v>
      </c>
      <c r="J69" s="477">
        <v>16.8</v>
      </c>
      <c r="K69" s="196">
        <v>40</v>
      </c>
      <c r="L69" s="628">
        <v>4845</v>
      </c>
      <c r="M69" s="204"/>
    </row>
    <row r="70" spans="1:13" ht="12.75" customHeight="1">
      <c r="A70" s="650" t="s">
        <v>2902</v>
      </c>
      <c r="B70" s="650" t="s">
        <v>9025</v>
      </c>
      <c r="C70" s="641" t="s">
        <v>2903</v>
      </c>
      <c r="D70" s="642" t="s">
        <v>5144</v>
      </c>
      <c r="E70" s="31">
        <v>500</v>
      </c>
      <c r="F70" s="205">
        <v>535</v>
      </c>
      <c r="G70" s="205">
        <v>44</v>
      </c>
      <c r="H70" s="197" t="s">
        <v>281</v>
      </c>
      <c r="I70" s="263" t="s">
        <v>289</v>
      </c>
      <c r="J70" s="477">
        <v>8.1</v>
      </c>
      <c r="K70" s="196">
        <v>80</v>
      </c>
      <c r="L70" s="628">
        <v>2423</v>
      </c>
      <c r="M70" s="204"/>
    </row>
    <row r="71" spans="1:13" ht="12.75" customHeight="1">
      <c r="A71" s="650" t="s">
        <v>2904</v>
      </c>
      <c r="B71" s="650" t="s">
        <v>9032</v>
      </c>
      <c r="C71" s="641" t="s">
        <v>2905</v>
      </c>
      <c r="D71" s="636" t="s">
        <v>9029</v>
      </c>
      <c r="E71" s="31">
        <v>1000</v>
      </c>
      <c r="F71" s="55">
        <v>537</v>
      </c>
      <c r="G71" s="205">
        <v>46</v>
      </c>
      <c r="H71" s="24" t="s">
        <v>281</v>
      </c>
      <c r="I71" s="263" t="s">
        <v>2399</v>
      </c>
      <c r="J71" s="477">
        <v>38.200000000000003</v>
      </c>
      <c r="K71" s="33">
        <v>35</v>
      </c>
      <c r="L71" s="628">
        <v>10887</v>
      </c>
    </row>
    <row r="72" spans="1:13" ht="12.75" customHeight="1">
      <c r="A72" s="650" t="s">
        <v>2906</v>
      </c>
      <c r="B72" s="650" t="s">
        <v>9033</v>
      </c>
      <c r="C72" s="641" t="s">
        <v>2907</v>
      </c>
      <c r="D72" s="636" t="s">
        <v>9028</v>
      </c>
      <c r="E72" s="31">
        <v>500</v>
      </c>
      <c r="F72" s="55">
        <v>537</v>
      </c>
      <c r="G72" s="205">
        <v>46</v>
      </c>
      <c r="H72" s="24" t="s">
        <v>281</v>
      </c>
      <c r="I72" s="263" t="s">
        <v>2399</v>
      </c>
      <c r="J72" s="477">
        <v>21.3</v>
      </c>
      <c r="K72" s="33">
        <v>70</v>
      </c>
      <c r="L72" s="628">
        <v>6071</v>
      </c>
    </row>
    <row r="73" spans="1:13" ht="12.75" customHeight="1">
      <c r="A73" s="435"/>
      <c r="B73" s="435"/>
      <c r="C73" s="475"/>
      <c r="D73" s="475"/>
      <c r="E73" s="14"/>
      <c r="F73" s="435"/>
      <c r="G73" s="435"/>
      <c r="H73" s="435"/>
      <c r="I73" s="435"/>
      <c r="J73" s="435"/>
      <c r="K73" s="14"/>
      <c r="L73" s="435"/>
    </row>
    <row r="74" spans="1:13" ht="12.75" customHeight="1">
      <c r="A74" s="352"/>
      <c r="B74" s="352"/>
    </row>
  </sheetData>
  <mergeCells count="7">
    <mergeCell ref="A67:L67"/>
    <mergeCell ref="A38:L38"/>
    <mergeCell ref="A53:L53"/>
    <mergeCell ref="A2:L2"/>
    <mergeCell ref="A29:L29"/>
    <mergeCell ref="A61:L61"/>
    <mergeCell ref="A8:L8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2" max="11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 codeName="Лист44">
    <tabColor rgb="FF6AA84F"/>
    <pageSetUpPr fitToPage="1"/>
  </sheetPr>
  <dimension ref="A1:M74"/>
  <sheetViews>
    <sheetView zoomScaleNormal="100" zoomScalePageLayoutView="55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3" ht="12.75" customHeight="1">
      <c r="A2" s="899" t="s">
        <v>9564</v>
      </c>
      <c r="B2" s="899"/>
      <c r="C2" s="899"/>
      <c r="D2" s="899"/>
      <c r="E2" s="899"/>
      <c r="F2" s="899"/>
      <c r="G2" s="899"/>
      <c r="H2" s="899"/>
      <c r="I2" s="899"/>
      <c r="J2" s="899"/>
      <c r="K2" s="899"/>
      <c r="L2" s="899"/>
      <c r="M2" s="204"/>
    </row>
    <row r="3" spans="1:13" ht="12.75" customHeight="1">
      <c r="A3" s="652" t="s">
        <v>3398</v>
      </c>
      <c r="B3" s="189" t="s">
        <v>7728</v>
      </c>
      <c r="C3" s="655" t="s">
        <v>2835</v>
      </c>
      <c r="D3" s="656" t="s">
        <v>7633</v>
      </c>
      <c r="E3" s="31">
        <v>1000</v>
      </c>
      <c r="F3" s="193" t="s">
        <v>2083</v>
      </c>
      <c r="G3" s="193" t="s">
        <v>605</v>
      </c>
      <c r="H3" s="189" t="s">
        <v>3548</v>
      </c>
      <c r="I3" s="263" t="s">
        <v>3876</v>
      </c>
      <c r="J3" s="477">
        <v>255.1</v>
      </c>
      <c r="K3" s="188">
        <v>6</v>
      </c>
      <c r="L3" s="627">
        <v>10060</v>
      </c>
      <c r="M3" s="204"/>
    </row>
    <row r="4" spans="1:13" ht="12.75" customHeight="1">
      <c r="A4" s="652" t="s">
        <v>3399</v>
      </c>
      <c r="B4" s="189" t="s">
        <v>7729</v>
      </c>
      <c r="C4" s="655" t="s">
        <v>2836</v>
      </c>
      <c r="D4" s="656" t="s">
        <v>7634</v>
      </c>
      <c r="E4" s="31">
        <v>1000</v>
      </c>
      <c r="F4" s="193" t="s">
        <v>2083</v>
      </c>
      <c r="G4" s="193" t="s">
        <v>608</v>
      </c>
      <c r="H4" s="189" t="s">
        <v>3551</v>
      </c>
      <c r="I4" s="263" t="s">
        <v>3876</v>
      </c>
      <c r="J4" s="477">
        <v>264.39999999999998</v>
      </c>
      <c r="K4" s="188">
        <v>4</v>
      </c>
      <c r="L4" s="627">
        <v>10122</v>
      </c>
      <c r="M4" s="204"/>
    </row>
    <row r="5" spans="1:13" ht="12.75" customHeight="1">
      <c r="A5" s="652" t="s">
        <v>3400</v>
      </c>
      <c r="B5" s="189" t="s">
        <v>7730</v>
      </c>
      <c r="C5" s="655" t="s">
        <v>2837</v>
      </c>
      <c r="D5" s="656" t="s">
        <v>7635</v>
      </c>
      <c r="E5" s="31">
        <v>1000</v>
      </c>
      <c r="F5" s="193" t="s">
        <v>2083</v>
      </c>
      <c r="G5" s="193" t="s">
        <v>2212</v>
      </c>
      <c r="H5" s="189" t="s">
        <v>3559</v>
      </c>
      <c r="I5" s="263" t="s">
        <v>3876</v>
      </c>
      <c r="J5" s="477">
        <v>273.7</v>
      </c>
      <c r="K5" s="188">
        <v>4</v>
      </c>
      <c r="L5" s="627">
        <v>10184</v>
      </c>
      <c r="M5" s="204"/>
    </row>
    <row r="6" spans="1:13" ht="12.75" customHeight="1">
      <c r="A6" s="652" t="s">
        <v>3401</v>
      </c>
      <c r="B6" s="189" t="s">
        <v>7731</v>
      </c>
      <c r="C6" s="655" t="s">
        <v>2838</v>
      </c>
      <c r="D6" s="656" t="s">
        <v>7636</v>
      </c>
      <c r="E6" s="31">
        <v>1000</v>
      </c>
      <c r="F6" s="193" t="s">
        <v>2083</v>
      </c>
      <c r="G6" s="193" t="s">
        <v>2214</v>
      </c>
      <c r="H6" s="189" t="s">
        <v>1937</v>
      </c>
      <c r="I6" s="263" t="s">
        <v>3876</v>
      </c>
      <c r="J6" s="477">
        <v>282.89999999999998</v>
      </c>
      <c r="K6" s="188">
        <v>4</v>
      </c>
      <c r="L6" s="627">
        <v>10247</v>
      </c>
      <c r="M6" s="204"/>
    </row>
    <row r="7" spans="1:13" ht="12.75" customHeight="1">
      <c r="A7" s="652" t="s">
        <v>3402</v>
      </c>
      <c r="B7" s="189" t="s">
        <v>7732</v>
      </c>
      <c r="C7" s="655" t="s">
        <v>2839</v>
      </c>
      <c r="D7" s="656" t="s">
        <v>7637</v>
      </c>
      <c r="E7" s="31">
        <v>1000</v>
      </c>
      <c r="F7" s="193" t="s">
        <v>2083</v>
      </c>
      <c r="G7" s="193" t="s">
        <v>2216</v>
      </c>
      <c r="H7" s="189" t="s">
        <v>1941</v>
      </c>
      <c r="I7" s="263" t="s">
        <v>3876</v>
      </c>
      <c r="J7" s="477">
        <v>292.10000000000002</v>
      </c>
      <c r="K7" s="188">
        <v>4</v>
      </c>
      <c r="L7" s="627">
        <v>10371</v>
      </c>
      <c r="M7" s="204"/>
    </row>
    <row r="8" spans="1:13" ht="12.75" customHeight="1">
      <c r="A8" s="899" t="s">
        <v>9565</v>
      </c>
      <c r="B8" s="899"/>
      <c r="C8" s="899"/>
      <c r="D8" s="899"/>
      <c r="E8" s="899"/>
      <c r="F8" s="899"/>
      <c r="G8" s="899"/>
      <c r="H8" s="899"/>
      <c r="I8" s="899"/>
      <c r="J8" s="899"/>
      <c r="K8" s="899"/>
      <c r="L8" s="899"/>
      <c r="M8" s="204"/>
    </row>
    <row r="9" spans="1:13" ht="12.75" customHeight="1">
      <c r="A9" s="652" t="s">
        <v>3403</v>
      </c>
      <c r="B9" s="189" t="s">
        <v>7733</v>
      </c>
      <c r="C9" s="655" t="s">
        <v>2840</v>
      </c>
      <c r="D9" s="656" t="s">
        <v>7658</v>
      </c>
      <c r="E9" s="31">
        <v>1000</v>
      </c>
      <c r="F9" s="193" t="s">
        <v>2083</v>
      </c>
      <c r="G9" s="193" t="s">
        <v>1099</v>
      </c>
      <c r="H9" s="190" t="s">
        <v>852</v>
      </c>
      <c r="I9" s="263" t="s">
        <v>3876</v>
      </c>
      <c r="J9" s="477">
        <v>256.10000000000002</v>
      </c>
      <c r="K9" s="188">
        <v>4</v>
      </c>
      <c r="L9" s="627">
        <v>10433</v>
      </c>
      <c r="M9" s="204"/>
    </row>
    <row r="10" spans="1:13" ht="12.75" customHeight="1">
      <c r="A10" s="652" t="s">
        <v>3404</v>
      </c>
      <c r="B10" s="189" t="s">
        <v>7734</v>
      </c>
      <c r="C10" s="655" t="s">
        <v>2841</v>
      </c>
      <c r="D10" s="656" t="s">
        <v>7659</v>
      </c>
      <c r="E10" s="31">
        <v>1000</v>
      </c>
      <c r="F10" s="193" t="s">
        <v>2083</v>
      </c>
      <c r="G10" s="193" t="s">
        <v>1102</v>
      </c>
      <c r="H10" s="190" t="s">
        <v>855</v>
      </c>
      <c r="I10" s="263" t="s">
        <v>3876</v>
      </c>
      <c r="J10" s="477">
        <v>257.89999999999998</v>
      </c>
      <c r="K10" s="188">
        <v>4</v>
      </c>
      <c r="L10" s="627">
        <v>10433</v>
      </c>
      <c r="M10" s="204"/>
    </row>
    <row r="11" spans="1:13" ht="12.75" customHeight="1">
      <c r="A11" s="652" t="s">
        <v>3405</v>
      </c>
      <c r="B11" s="189" t="s">
        <v>7735</v>
      </c>
      <c r="C11" s="655" t="s">
        <v>2842</v>
      </c>
      <c r="D11" s="656" t="s">
        <v>7660</v>
      </c>
      <c r="E11" s="31">
        <v>1000</v>
      </c>
      <c r="F11" s="193" t="s">
        <v>2083</v>
      </c>
      <c r="G11" s="193" t="s">
        <v>2008</v>
      </c>
      <c r="H11" s="190" t="s">
        <v>3616</v>
      </c>
      <c r="I11" s="263" t="s">
        <v>3876</v>
      </c>
      <c r="J11" s="477">
        <v>259.8</v>
      </c>
      <c r="K11" s="188">
        <v>4</v>
      </c>
      <c r="L11" s="627">
        <v>10433</v>
      </c>
      <c r="M11" s="204"/>
    </row>
    <row r="12" spans="1:13" ht="12.75" customHeight="1">
      <c r="A12" s="652" t="s">
        <v>3406</v>
      </c>
      <c r="B12" s="189" t="s">
        <v>7736</v>
      </c>
      <c r="C12" s="655" t="s">
        <v>2843</v>
      </c>
      <c r="D12" s="656" t="s">
        <v>7661</v>
      </c>
      <c r="E12" s="31">
        <v>1000</v>
      </c>
      <c r="F12" s="193" t="s">
        <v>2083</v>
      </c>
      <c r="G12" s="193" t="s">
        <v>2011</v>
      </c>
      <c r="H12" s="190" t="s">
        <v>3619</v>
      </c>
      <c r="I12" s="263" t="s">
        <v>3876</v>
      </c>
      <c r="J12" s="477">
        <v>261.7</v>
      </c>
      <c r="K12" s="188">
        <v>4</v>
      </c>
      <c r="L12" s="627">
        <v>10433</v>
      </c>
      <c r="M12" s="204"/>
    </row>
    <row r="13" spans="1:13" ht="12.75" customHeight="1">
      <c r="A13" s="652" t="s">
        <v>3407</v>
      </c>
      <c r="B13" s="189" t="s">
        <v>7737</v>
      </c>
      <c r="C13" s="655" t="s">
        <v>2844</v>
      </c>
      <c r="D13" s="656" t="s">
        <v>7662</v>
      </c>
      <c r="E13" s="31">
        <v>1000</v>
      </c>
      <c r="F13" s="193" t="s">
        <v>2083</v>
      </c>
      <c r="G13" s="193" t="s">
        <v>2014</v>
      </c>
      <c r="H13" s="190" t="s">
        <v>3622</v>
      </c>
      <c r="I13" s="263" t="s">
        <v>3876</v>
      </c>
      <c r="J13" s="477">
        <v>263.5</v>
      </c>
      <c r="K13" s="188">
        <v>4</v>
      </c>
      <c r="L13" s="627">
        <v>10433</v>
      </c>
      <c r="M13" s="204"/>
    </row>
    <row r="14" spans="1:13" ht="12.75" customHeight="1">
      <c r="A14" s="652" t="s">
        <v>3408</v>
      </c>
      <c r="B14" s="189" t="s">
        <v>7738</v>
      </c>
      <c r="C14" s="655" t="s">
        <v>2845</v>
      </c>
      <c r="D14" s="656" t="s">
        <v>7663</v>
      </c>
      <c r="E14" s="31">
        <v>1000</v>
      </c>
      <c r="F14" s="193" t="s">
        <v>2083</v>
      </c>
      <c r="G14" s="193" t="s">
        <v>2017</v>
      </c>
      <c r="H14" s="190" t="s">
        <v>3625</v>
      </c>
      <c r="I14" s="263" t="s">
        <v>3876</v>
      </c>
      <c r="J14" s="477">
        <v>265.39999999999998</v>
      </c>
      <c r="K14" s="188">
        <v>4</v>
      </c>
      <c r="L14" s="627">
        <v>10495</v>
      </c>
      <c r="M14" s="204"/>
    </row>
    <row r="15" spans="1:13" ht="12.75" customHeight="1">
      <c r="A15" s="652" t="s">
        <v>3409</v>
      </c>
      <c r="B15" s="189" t="s">
        <v>7739</v>
      </c>
      <c r="C15" s="655" t="s">
        <v>2846</v>
      </c>
      <c r="D15" s="656" t="s">
        <v>7664</v>
      </c>
      <c r="E15" s="31">
        <v>1000</v>
      </c>
      <c r="F15" s="193" t="s">
        <v>2083</v>
      </c>
      <c r="G15" s="193" t="s">
        <v>2020</v>
      </c>
      <c r="H15" s="190" t="s">
        <v>3628</v>
      </c>
      <c r="I15" s="263" t="s">
        <v>3876</v>
      </c>
      <c r="J15" s="477">
        <v>267.2</v>
      </c>
      <c r="K15" s="188">
        <v>4</v>
      </c>
      <c r="L15" s="627">
        <v>10495</v>
      </c>
      <c r="M15" s="204"/>
    </row>
    <row r="16" spans="1:13" ht="12.75" customHeight="1">
      <c r="A16" s="652" t="s">
        <v>3410</v>
      </c>
      <c r="B16" s="189" t="s">
        <v>7740</v>
      </c>
      <c r="C16" s="655" t="s">
        <v>2847</v>
      </c>
      <c r="D16" s="656" t="s">
        <v>7665</v>
      </c>
      <c r="E16" s="31">
        <v>1000</v>
      </c>
      <c r="F16" s="193" t="s">
        <v>2083</v>
      </c>
      <c r="G16" s="193" t="s">
        <v>2023</v>
      </c>
      <c r="H16" s="190" t="s">
        <v>3631</v>
      </c>
      <c r="I16" s="263" t="s">
        <v>3876</v>
      </c>
      <c r="J16" s="477">
        <v>269.10000000000002</v>
      </c>
      <c r="K16" s="188">
        <v>4</v>
      </c>
      <c r="L16" s="627">
        <v>10495</v>
      </c>
      <c r="M16" s="204"/>
    </row>
    <row r="17" spans="1:13" ht="12.75" customHeight="1">
      <c r="A17" s="652" t="s">
        <v>3411</v>
      </c>
      <c r="B17" s="189" t="s">
        <v>7741</v>
      </c>
      <c r="C17" s="655" t="s">
        <v>2848</v>
      </c>
      <c r="D17" s="656" t="s">
        <v>7666</v>
      </c>
      <c r="E17" s="31">
        <v>1000</v>
      </c>
      <c r="F17" s="193" t="s">
        <v>2083</v>
      </c>
      <c r="G17" s="193" t="s">
        <v>2026</v>
      </c>
      <c r="H17" s="190" t="s">
        <v>3634</v>
      </c>
      <c r="I17" s="263" t="s">
        <v>3876</v>
      </c>
      <c r="J17" s="477">
        <v>270.89999999999998</v>
      </c>
      <c r="K17" s="188">
        <v>4</v>
      </c>
      <c r="L17" s="627">
        <v>10495</v>
      </c>
      <c r="M17" s="204"/>
    </row>
    <row r="18" spans="1:13" ht="12.75" customHeight="1">
      <c r="A18" s="652" t="s">
        <v>3412</v>
      </c>
      <c r="B18" s="189" t="s">
        <v>7742</v>
      </c>
      <c r="C18" s="655" t="s">
        <v>2849</v>
      </c>
      <c r="D18" s="656" t="s">
        <v>7667</v>
      </c>
      <c r="E18" s="31">
        <v>1000</v>
      </c>
      <c r="F18" s="193" t="s">
        <v>2083</v>
      </c>
      <c r="G18" s="193" t="s">
        <v>2029</v>
      </c>
      <c r="H18" s="190" t="s">
        <v>3637</v>
      </c>
      <c r="I18" s="263" t="s">
        <v>3876</v>
      </c>
      <c r="J18" s="477">
        <v>272.8</v>
      </c>
      <c r="K18" s="188">
        <v>4</v>
      </c>
      <c r="L18" s="627">
        <v>10495</v>
      </c>
      <c r="M18" s="204"/>
    </row>
    <row r="19" spans="1:13" ht="12.75" customHeight="1">
      <c r="A19" s="652" t="s">
        <v>3413</v>
      </c>
      <c r="B19" s="189" t="s">
        <v>7743</v>
      </c>
      <c r="C19" s="655" t="s">
        <v>2850</v>
      </c>
      <c r="D19" s="656" t="s">
        <v>7668</v>
      </c>
      <c r="E19" s="31">
        <v>1000</v>
      </c>
      <c r="F19" s="193" t="s">
        <v>2083</v>
      </c>
      <c r="G19" s="193" t="s">
        <v>2032</v>
      </c>
      <c r="H19" s="190" t="s">
        <v>1135</v>
      </c>
      <c r="I19" s="263" t="s">
        <v>3876</v>
      </c>
      <c r="J19" s="477">
        <v>274.60000000000002</v>
      </c>
      <c r="K19" s="188">
        <v>4</v>
      </c>
      <c r="L19" s="627">
        <v>10557</v>
      </c>
      <c r="M19" s="204"/>
    </row>
    <row r="20" spans="1:13" ht="12.75" customHeight="1">
      <c r="A20" s="652" t="s">
        <v>3414</v>
      </c>
      <c r="B20" s="189" t="s">
        <v>7744</v>
      </c>
      <c r="C20" s="655" t="s">
        <v>2851</v>
      </c>
      <c r="D20" s="656" t="s">
        <v>7669</v>
      </c>
      <c r="E20" s="31">
        <v>1000</v>
      </c>
      <c r="F20" s="193" t="s">
        <v>2083</v>
      </c>
      <c r="G20" s="193" t="s">
        <v>2035</v>
      </c>
      <c r="H20" s="190" t="s">
        <v>1227</v>
      </c>
      <c r="I20" s="263" t="s">
        <v>3876</v>
      </c>
      <c r="J20" s="477">
        <v>276.5</v>
      </c>
      <c r="K20" s="188">
        <v>4</v>
      </c>
      <c r="L20" s="627">
        <v>10557</v>
      </c>
      <c r="M20" s="204"/>
    </row>
    <row r="21" spans="1:13" ht="12.75" customHeight="1">
      <c r="A21" s="652" t="s">
        <v>3415</v>
      </c>
      <c r="B21" s="189" t="s">
        <v>7745</v>
      </c>
      <c r="C21" s="655" t="s">
        <v>2852</v>
      </c>
      <c r="D21" s="656" t="s">
        <v>7670</v>
      </c>
      <c r="E21" s="31">
        <v>1000</v>
      </c>
      <c r="F21" s="193" t="s">
        <v>2083</v>
      </c>
      <c r="G21" s="193" t="s">
        <v>2038</v>
      </c>
      <c r="H21" s="190" t="s">
        <v>1230</v>
      </c>
      <c r="I21" s="263" t="s">
        <v>3876</v>
      </c>
      <c r="J21" s="477">
        <v>278.3</v>
      </c>
      <c r="K21" s="188">
        <v>4</v>
      </c>
      <c r="L21" s="627">
        <v>10557</v>
      </c>
      <c r="M21" s="204"/>
    </row>
    <row r="22" spans="1:13" ht="12.75" customHeight="1">
      <c r="A22" s="652" t="s">
        <v>3416</v>
      </c>
      <c r="B22" s="189" t="s">
        <v>7746</v>
      </c>
      <c r="C22" s="655" t="s">
        <v>2853</v>
      </c>
      <c r="D22" s="656" t="s">
        <v>7671</v>
      </c>
      <c r="E22" s="31">
        <v>1000</v>
      </c>
      <c r="F22" s="193" t="s">
        <v>2083</v>
      </c>
      <c r="G22" s="193" t="s">
        <v>2041</v>
      </c>
      <c r="H22" s="190" t="s">
        <v>1233</v>
      </c>
      <c r="I22" s="263" t="s">
        <v>3876</v>
      </c>
      <c r="J22" s="477">
        <v>280.2</v>
      </c>
      <c r="K22" s="188">
        <v>4</v>
      </c>
      <c r="L22" s="627">
        <v>10557</v>
      </c>
      <c r="M22" s="204"/>
    </row>
    <row r="23" spans="1:13" ht="12.75" customHeight="1">
      <c r="A23" s="652" t="s">
        <v>3417</v>
      </c>
      <c r="B23" s="189" t="s">
        <v>7747</v>
      </c>
      <c r="C23" s="655" t="s">
        <v>2854</v>
      </c>
      <c r="D23" s="656" t="s">
        <v>7672</v>
      </c>
      <c r="E23" s="31">
        <v>1000</v>
      </c>
      <c r="F23" s="193" t="s">
        <v>2083</v>
      </c>
      <c r="G23" s="193" t="s">
        <v>2044</v>
      </c>
      <c r="H23" s="190" t="s">
        <v>1237</v>
      </c>
      <c r="I23" s="263" t="s">
        <v>3876</v>
      </c>
      <c r="J23" s="477">
        <v>282</v>
      </c>
      <c r="K23" s="188">
        <v>4</v>
      </c>
      <c r="L23" s="627">
        <v>10557</v>
      </c>
      <c r="M23" s="204"/>
    </row>
    <row r="24" spans="1:13" ht="12.75" customHeight="1">
      <c r="A24" s="652" t="s">
        <v>3418</v>
      </c>
      <c r="B24" s="189" t="s">
        <v>7748</v>
      </c>
      <c r="C24" s="655" t="s">
        <v>2855</v>
      </c>
      <c r="D24" s="656" t="s">
        <v>7673</v>
      </c>
      <c r="E24" s="31">
        <v>1000</v>
      </c>
      <c r="F24" s="193" t="s">
        <v>2083</v>
      </c>
      <c r="G24" s="193" t="s">
        <v>2047</v>
      </c>
      <c r="H24" s="190" t="s">
        <v>1240</v>
      </c>
      <c r="I24" s="263" t="s">
        <v>3876</v>
      </c>
      <c r="J24" s="477">
        <v>283.8</v>
      </c>
      <c r="K24" s="188">
        <v>4</v>
      </c>
      <c r="L24" s="627">
        <v>10619</v>
      </c>
      <c r="M24" s="204"/>
    </row>
    <row r="25" spans="1:13" ht="12.75" customHeight="1">
      <c r="A25" s="652" t="s">
        <v>3419</v>
      </c>
      <c r="B25" s="189" t="s">
        <v>7749</v>
      </c>
      <c r="C25" s="655" t="s">
        <v>2856</v>
      </c>
      <c r="D25" s="656" t="s">
        <v>7674</v>
      </c>
      <c r="E25" s="31">
        <v>1000</v>
      </c>
      <c r="F25" s="193" t="s">
        <v>2083</v>
      </c>
      <c r="G25" s="193" t="s">
        <v>2050</v>
      </c>
      <c r="H25" s="190" t="s">
        <v>1243</v>
      </c>
      <c r="I25" s="263" t="s">
        <v>3876</v>
      </c>
      <c r="J25" s="477">
        <v>285.7</v>
      </c>
      <c r="K25" s="188">
        <v>4</v>
      </c>
      <c r="L25" s="627">
        <v>10619</v>
      </c>
      <c r="M25" s="204"/>
    </row>
    <row r="26" spans="1:13" ht="12.75" customHeight="1">
      <c r="A26" s="652" t="s">
        <v>3420</v>
      </c>
      <c r="B26" s="189" t="s">
        <v>7750</v>
      </c>
      <c r="C26" s="655" t="s">
        <v>2857</v>
      </c>
      <c r="D26" s="656" t="s">
        <v>7675</v>
      </c>
      <c r="E26" s="31">
        <v>1000</v>
      </c>
      <c r="F26" s="193" t="s">
        <v>2083</v>
      </c>
      <c r="G26" s="193" t="s">
        <v>2053</v>
      </c>
      <c r="H26" s="190" t="s">
        <v>1078</v>
      </c>
      <c r="I26" s="263" t="s">
        <v>3876</v>
      </c>
      <c r="J26" s="477">
        <v>287.5</v>
      </c>
      <c r="K26" s="188">
        <v>4</v>
      </c>
      <c r="L26" s="627">
        <v>10619</v>
      </c>
      <c r="M26" s="204"/>
    </row>
    <row r="27" spans="1:13" ht="12.75" customHeight="1">
      <c r="A27" s="652" t="s">
        <v>3421</v>
      </c>
      <c r="B27" s="189" t="s">
        <v>7751</v>
      </c>
      <c r="C27" s="655" t="s">
        <v>2858</v>
      </c>
      <c r="D27" s="656" t="s">
        <v>7676</v>
      </c>
      <c r="E27" s="31">
        <v>1000</v>
      </c>
      <c r="F27" s="193" t="s">
        <v>2083</v>
      </c>
      <c r="G27" s="193" t="s">
        <v>2056</v>
      </c>
      <c r="H27" s="190" t="s">
        <v>1081</v>
      </c>
      <c r="I27" s="263" t="s">
        <v>3876</v>
      </c>
      <c r="J27" s="477">
        <v>289.39999999999998</v>
      </c>
      <c r="K27" s="188">
        <v>4</v>
      </c>
      <c r="L27" s="627">
        <v>10619</v>
      </c>
      <c r="M27" s="204"/>
    </row>
    <row r="28" spans="1:13" ht="12.75" customHeight="1">
      <c r="A28" s="652" t="s">
        <v>3422</v>
      </c>
      <c r="B28" s="189" t="s">
        <v>7752</v>
      </c>
      <c r="C28" s="655" t="s">
        <v>2859</v>
      </c>
      <c r="D28" s="656" t="s">
        <v>7677</v>
      </c>
      <c r="E28" s="31">
        <v>1000</v>
      </c>
      <c r="F28" s="193" t="s">
        <v>2083</v>
      </c>
      <c r="G28" s="193" t="s">
        <v>2059</v>
      </c>
      <c r="H28" s="190" t="s">
        <v>1084</v>
      </c>
      <c r="I28" s="263" t="s">
        <v>3876</v>
      </c>
      <c r="J28" s="477">
        <v>291.2</v>
      </c>
      <c r="K28" s="188">
        <v>4</v>
      </c>
      <c r="L28" s="627">
        <v>10619</v>
      </c>
      <c r="M28" s="204"/>
    </row>
    <row r="29" spans="1:13" ht="12.75" customHeight="1">
      <c r="A29" s="849" t="s">
        <v>9561</v>
      </c>
      <c r="B29" s="849"/>
      <c r="C29" s="849"/>
      <c r="D29" s="849"/>
      <c r="E29" s="849"/>
      <c r="F29" s="849"/>
      <c r="G29" s="849"/>
      <c r="H29" s="849"/>
      <c r="I29" s="849"/>
      <c r="J29" s="849"/>
      <c r="K29" s="849"/>
      <c r="L29" s="849"/>
      <c r="M29" s="204"/>
    </row>
    <row r="30" spans="1:13" ht="12.75" customHeight="1">
      <c r="A30" s="480"/>
      <c r="B30" s="480"/>
      <c r="C30" s="486" t="s">
        <v>1244</v>
      </c>
      <c r="D30" s="482" t="s">
        <v>8689</v>
      </c>
      <c r="E30" s="31"/>
      <c r="F30" s="193"/>
      <c r="G30" s="193"/>
      <c r="H30" s="619"/>
      <c r="I30" s="619"/>
      <c r="J30" s="477"/>
      <c r="K30" s="619"/>
      <c r="L30" s="446">
        <v>3815</v>
      </c>
      <c r="M30" s="204"/>
    </row>
    <row r="31" spans="1:13" ht="12.75" customHeight="1">
      <c r="A31" s="480"/>
      <c r="B31" s="480"/>
      <c r="C31" s="486" t="s">
        <v>9533</v>
      </c>
      <c r="D31" s="482" t="s">
        <v>9534</v>
      </c>
      <c r="E31" s="31"/>
      <c r="F31" s="193"/>
      <c r="G31" s="193"/>
      <c r="H31" s="619"/>
      <c r="I31" s="619"/>
      <c r="J31" s="477"/>
      <c r="K31" s="619"/>
      <c r="L31" s="481">
        <v>4588</v>
      </c>
      <c r="M31" s="204"/>
    </row>
    <row r="32" spans="1:13" ht="12.75" customHeight="1">
      <c r="A32" s="480"/>
      <c r="B32" s="480"/>
      <c r="C32" s="486" t="s">
        <v>2162</v>
      </c>
      <c r="D32" s="482" t="s">
        <v>8995</v>
      </c>
      <c r="E32" s="31"/>
      <c r="F32" s="193"/>
      <c r="G32" s="193"/>
      <c r="H32" s="619"/>
      <c r="I32" s="619"/>
      <c r="J32" s="477"/>
      <c r="K32" s="619"/>
      <c r="L32" s="481">
        <v>4788</v>
      </c>
      <c r="M32" s="204"/>
    </row>
    <row r="33" spans="1:13" ht="12.75" customHeight="1">
      <c r="A33" s="480"/>
      <c r="B33" s="480"/>
      <c r="C33" s="486" t="s">
        <v>881</v>
      </c>
      <c r="D33" s="482" t="s">
        <v>9535</v>
      </c>
      <c r="E33" s="31"/>
      <c r="F33" s="193"/>
      <c r="G33" s="193"/>
      <c r="H33" s="619"/>
      <c r="I33" s="619"/>
      <c r="J33" s="477"/>
      <c r="K33" s="619"/>
      <c r="L33" s="481">
        <v>6930</v>
      </c>
      <c r="M33" s="204"/>
    </row>
    <row r="34" spans="1:13" ht="12.75" customHeight="1">
      <c r="A34" s="480"/>
      <c r="B34" s="480"/>
      <c r="C34" s="486" t="s">
        <v>882</v>
      </c>
      <c r="D34" s="482" t="s">
        <v>12081</v>
      </c>
      <c r="E34" s="31"/>
      <c r="F34" s="193"/>
      <c r="G34" s="193"/>
      <c r="H34" s="619"/>
      <c r="I34" s="619"/>
      <c r="J34" s="477"/>
      <c r="K34" s="619"/>
      <c r="L34" s="481">
        <v>2457</v>
      </c>
      <c r="M34" s="204"/>
    </row>
    <row r="35" spans="1:13" ht="12.75" customHeight="1">
      <c r="A35" s="480" t="s">
        <v>9368</v>
      </c>
      <c r="B35" s="86" t="s">
        <v>9378</v>
      </c>
      <c r="C35" s="486" t="s">
        <v>9365</v>
      </c>
      <c r="D35" s="469" t="s">
        <v>9365</v>
      </c>
      <c r="E35" s="31">
        <v>350</v>
      </c>
      <c r="F35" s="193">
        <v>350</v>
      </c>
      <c r="G35" s="193">
        <v>373</v>
      </c>
      <c r="H35" s="86" t="s">
        <v>281</v>
      </c>
      <c r="I35" s="86" t="s">
        <v>281</v>
      </c>
      <c r="J35" s="477">
        <v>2.7</v>
      </c>
      <c r="K35" s="86" t="s">
        <v>281</v>
      </c>
      <c r="L35" s="481">
        <v>1900</v>
      </c>
      <c r="M35" s="204"/>
    </row>
    <row r="36" spans="1:13" ht="12.75" customHeight="1">
      <c r="A36" s="480" t="s">
        <v>9369</v>
      </c>
      <c r="B36" s="86" t="s">
        <v>9379</v>
      </c>
      <c r="C36" s="486" t="s">
        <v>9366</v>
      </c>
      <c r="D36" s="545" t="s">
        <v>9366</v>
      </c>
      <c r="E36" s="31">
        <v>350</v>
      </c>
      <c r="F36" s="193">
        <v>350</v>
      </c>
      <c r="G36" s="193">
        <v>373</v>
      </c>
      <c r="H36" s="86" t="s">
        <v>281</v>
      </c>
      <c r="I36" s="86" t="s">
        <v>281</v>
      </c>
      <c r="J36" s="477">
        <v>2.7</v>
      </c>
      <c r="K36" s="86" t="s">
        <v>281</v>
      </c>
      <c r="L36" s="481">
        <v>1900</v>
      </c>
      <c r="M36" s="204"/>
    </row>
    <row r="37" spans="1:13" ht="12.75" customHeight="1">
      <c r="A37" s="480" t="s">
        <v>9370</v>
      </c>
      <c r="B37" s="86" t="s">
        <v>9380</v>
      </c>
      <c r="C37" s="486" t="s">
        <v>9367</v>
      </c>
      <c r="D37" s="545" t="s">
        <v>9367</v>
      </c>
      <c r="E37" s="31">
        <v>350</v>
      </c>
      <c r="F37" s="193">
        <v>350</v>
      </c>
      <c r="G37" s="193">
        <v>373</v>
      </c>
      <c r="H37" s="86" t="s">
        <v>281</v>
      </c>
      <c r="I37" s="86" t="s">
        <v>281</v>
      </c>
      <c r="J37" s="477">
        <v>2.7</v>
      </c>
      <c r="K37" s="86" t="s">
        <v>281</v>
      </c>
      <c r="L37" s="481">
        <v>1900</v>
      </c>
      <c r="M37" s="204"/>
    </row>
    <row r="38" spans="1:13" ht="12.75" customHeight="1">
      <c r="A38" s="898" t="s">
        <v>9560</v>
      </c>
      <c r="B38" s="898"/>
      <c r="C38" s="898"/>
      <c r="D38" s="898"/>
      <c r="E38" s="898"/>
      <c r="F38" s="898"/>
      <c r="G38" s="898"/>
      <c r="H38" s="898"/>
      <c r="I38" s="898"/>
      <c r="J38" s="898"/>
      <c r="K38" s="898"/>
      <c r="L38" s="898"/>
      <c r="M38" s="204"/>
    </row>
    <row r="39" spans="1:13" ht="12.75" customHeight="1">
      <c r="A39" s="620" t="s">
        <v>2860</v>
      </c>
      <c r="B39" s="620" t="s">
        <v>7678</v>
      </c>
      <c r="C39" s="635" t="s">
        <v>2861</v>
      </c>
      <c r="D39" s="636" t="s">
        <v>2861</v>
      </c>
      <c r="E39" s="31" t="s">
        <v>281</v>
      </c>
      <c r="F39" s="193">
        <v>550</v>
      </c>
      <c r="G39" s="193">
        <v>380</v>
      </c>
      <c r="H39" s="191" t="s">
        <v>281</v>
      </c>
      <c r="I39" s="191" t="s">
        <v>281</v>
      </c>
      <c r="J39" s="477">
        <f>'ЛВК Sir 400 L'!J39</f>
        <v>3.2</v>
      </c>
      <c r="K39" s="191" t="s">
        <v>281</v>
      </c>
      <c r="L39" s="621">
        <f>'ЛВК Sir 400 L'!L39</f>
        <v>2560</v>
      </c>
      <c r="M39" s="204"/>
    </row>
    <row r="40" spans="1:13" ht="12.75" customHeight="1">
      <c r="A40" s="620" t="s">
        <v>2862</v>
      </c>
      <c r="B40" s="620" t="s">
        <v>7679</v>
      </c>
      <c r="C40" s="635" t="s">
        <v>2863</v>
      </c>
      <c r="D40" s="636" t="s">
        <v>2863</v>
      </c>
      <c r="E40" s="31" t="s">
        <v>281</v>
      </c>
      <c r="F40" s="193">
        <v>550</v>
      </c>
      <c r="G40" s="193">
        <v>405</v>
      </c>
      <c r="H40" s="191" t="s">
        <v>281</v>
      </c>
      <c r="I40" s="191" t="s">
        <v>281</v>
      </c>
      <c r="J40" s="477">
        <f>'ЛВК Sir 400 L'!J40</f>
        <v>3.5</v>
      </c>
      <c r="K40" s="191" t="s">
        <v>281</v>
      </c>
      <c r="L40" s="621">
        <f>'ЛВК Sir 400 L'!L40</f>
        <v>2933</v>
      </c>
      <c r="M40" s="204"/>
    </row>
    <row r="41" spans="1:13" ht="12.75" customHeight="1">
      <c r="A41" s="620" t="s">
        <v>2864</v>
      </c>
      <c r="B41" s="620" t="s">
        <v>7680</v>
      </c>
      <c r="C41" s="635" t="s">
        <v>2865</v>
      </c>
      <c r="D41" s="636" t="s">
        <v>2865</v>
      </c>
      <c r="E41" s="31" t="s">
        <v>281</v>
      </c>
      <c r="F41" s="193">
        <v>550</v>
      </c>
      <c r="G41" s="193">
        <v>430</v>
      </c>
      <c r="H41" s="191" t="s">
        <v>281</v>
      </c>
      <c r="I41" s="191" t="s">
        <v>281</v>
      </c>
      <c r="J41" s="477">
        <f>'ЛВК Sir 400 L'!J41</f>
        <v>3.7</v>
      </c>
      <c r="K41" s="191" t="s">
        <v>281</v>
      </c>
      <c r="L41" s="621">
        <f>'ЛВК Sir 400 L'!L41</f>
        <v>3241.2</v>
      </c>
      <c r="M41" s="204"/>
    </row>
    <row r="42" spans="1:13" ht="12.75" customHeight="1" thickBot="1">
      <c r="A42" s="623" t="s">
        <v>2866</v>
      </c>
      <c r="B42" s="623" t="s">
        <v>7681</v>
      </c>
      <c r="C42" s="637" t="s">
        <v>2867</v>
      </c>
      <c r="D42" s="638" t="s">
        <v>2867</v>
      </c>
      <c r="E42" s="365" t="s">
        <v>281</v>
      </c>
      <c r="F42" s="437">
        <v>550</v>
      </c>
      <c r="G42" s="437">
        <v>455</v>
      </c>
      <c r="H42" s="420" t="s">
        <v>281</v>
      </c>
      <c r="I42" s="420" t="s">
        <v>281</v>
      </c>
      <c r="J42" s="513">
        <f>'ЛВК Sir 400 L'!J42</f>
        <v>3.9</v>
      </c>
      <c r="K42" s="420" t="s">
        <v>281</v>
      </c>
      <c r="L42" s="624">
        <f>'ЛВК Sir 400 L'!L42</f>
        <v>3564.6</v>
      </c>
      <c r="M42" s="204"/>
    </row>
    <row r="43" spans="1:13" ht="12.75" customHeight="1">
      <c r="A43" s="649" t="s">
        <v>2868</v>
      </c>
      <c r="B43" s="625" t="s">
        <v>7682</v>
      </c>
      <c r="C43" s="639" t="s">
        <v>2869</v>
      </c>
      <c r="D43" s="640" t="s">
        <v>7692</v>
      </c>
      <c r="E43" s="363" t="s">
        <v>281</v>
      </c>
      <c r="F43" s="436">
        <v>550</v>
      </c>
      <c r="G43" s="436">
        <v>380</v>
      </c>
      <c r="H43" s="419" t="s">
        <v>281</v>
      </c>
      <c r="I43" s="419" t="s">
        <v>281</v>
      </c>
      <c r="J43" s="514">
        <f>'ЛВК Sir 400 L'!J43</f>
        <v>3.6</v>
      </c>
      <c r="K43" s="419" t="s">
        <v>281</v>
      </c>
      <c r="L43" s="626">
        <f>'ЛВК Sir 400 L'!L43</f>
        <v>3427.2</v>
      </c>
      <c r="M43" s="204"/>
    </row>
    <row r="44" spans="1:13" ht="12.75" customHeight="1">
      <c r="A44" s="480" t="s">
        <v>2870</v>
      </c>
      <c r="B44" s="620" t="s">
        <v>7683</v>
      </c>
      <c r="C44" s="635" t="s">
        <v>2871</v>
      </c>
      <c r="D44" s="636" t="s">
        <v>7693</v>
      </c>
      <c r="E44" s="31" t="s">
        <v>281</v>
      </c>
      <c r="F44" s="193">
        <v>550</v>
      </c>
      <c r="G44" s="193">
        <v>380</v>
      </c>
      <c r="H44" s="191" t="s">
        <v>281</v>
      </c>
      <c r="I44" s="191" t="s">
        <v>281</v>
      </c>
      <c r="J44" s="477">
        <f>'ЛВК Sir 400 L'!J44</f>
        <v>3.3</v>
      </c>
      <c r="K44" s="191" t="s">
        <v>281</v>
      </c>
      <c r="L44" s="621">
        <f>'ЛВК Sir 400 L'!L44</f>
        <v>3267</v>
      </c>
      <c r="M44" s="204"/>
    </row>
    <row r="45" spans="1:13" ht="12.75" customHeight="1">
      <c r="A45" s="480" t="s">
        <v>2872</v>
      </c>
      <c r="B45" s="620" t="s">
        <v>7684</v>
      </c>
      <c r="C45" s="635" t="s">
        <v>2873</v>
      </c>
      <c r="D45" s="636" t="s">
        <v>7694</v>
      </c>
      <c r="E45" s="31" t="s">
        <v>281</v>
      </c>
      <c r="F45" s="193">
        <v>550</v>
      </c>
      <c r="G45" s="193">
        <v>405</v>
      </c>
      <c r="H45" s="191" t="s">
        <v>281</v>
      </c>
      <c r="I45" s="191" t="s">
        <v>281</v>
      </c>
      <c r="J45" s="477">
        <f>'ЛВК Sir 400 L'!J45</f>
        <v>3.8</v>
      </c>
      <c r="K45" s="191" t="s">
        <v>281</v>
      </c>
      <c r="L45" s="621">
        <f>'ЛВК Sir 400 L'!L45</f>
        <v>3906.4</v>
      </c>
      <c r="M45" s="204"/>
    </row>
    <row r="46" spans="1:13" ht="12.75" customHeight="1">
      <c r="A46" s="480" t="s">
        <v>2874</v>
      </c>
      <c r="B46" s="620" t="s">
        <v>7685</v>
      </c>
      <c r="C46" s="635" t="s">
        <v>2875</v>
      </c>
      <c r="D46" s="636" t="s">
        <v>7695</v>
      </c>
      <c r="E46" s="31" t="s">
        <v>281</v>
      </c>
      <c r="F46" s="193">
        <v>550</v>
      </c>
      <c r="G46" s="193">
        <v>405</v>
      </c>
      <c r="H46" s="191" t="s">
        <v>281</v>
      </c>
      <c r="I46" s="191" t="s">
        <v>281</v>
      </c>
      <c r="J46" s="477">
        <f>'ЛВК Sir 400 L'!J46</f>
        <v>3.6</v>
      </c>
      <c r="K46" s="191" t="s">
        <v>281</v>
      </c>
      <c r="L46" s="621">
        <f>'ЛВК Sir 400 L'!L46</f>
        <v>3837.6</v>
      </c>
      <c r="M46" s="204"/>
    </row>
    <row r="47" spans="1:13" ht="12.75" customHeight="1">
      <c r="A47" s="480" t="s">
        <v>2876</v>
      </c>
      <c r="B47" s="620" t="s">
        <v>7686</v>
      </c>
      <c r="C47" s="635" t="s">
        <v>2877</v>
      </c>
      <c r="D47" s="636" t="s">
        <v>7696</v>
      </c>
      <c r="E47" s="31" t="s">
        <v>281</v>
      </c>
      <c r="F47" s="193">
        <v>550</v>
      </c>
      <c r="G47" s="193">
        <v>430</v>
      </c>
      <c r="H47" s="191" t="s">
        <v>281</v>
      </c>
      <c r="I47" s="191" t="s">
        <v>281</v>
      </c>
      <c r="J47" s="477">
        <f>'ЛВК Sir 400 L'!J47</f>
        <v>4</v>
      </c>
      <c r="K47" s="191" t="s">
        <v>281</v>
      </c>
      <c r="L47" s="621">
        <f>'ЛВК Sir 400 L'!L47</f>
        <v>4416</v>
      </c>
      <c r="M47" s="204"/>
    </row>
    <row r="48" spans="1:13" ht="12.75" customHeight="1">
      <c r="A48" s="480" t="s">
        <v>2878</v>
      </c>
      <c r="B48" s="620" t="s">
        <v>7687</v>
      </c>
      <c r="C48" s="635" t="s">
        <v>2879</v>
      </c>
      <c r="D48" s="636" t="s">
        <v>7697</v>
      </c>
      <c r="E48" s="31" t="s">
        <v>281</v>
      </c>
      <c r="F48" s="193">
        <v>550</v>
      </c>
      <c r="G48" s="193">
        <v>430</v>
      </c>
      <c r="H48" s="191" t="s">
        <v>281</v>
      </c>
      <c r="I48" s="191" t="s">
        <v>281</v>
      </c>
      <c r="J48" s="477">
        <f>'ЛВК Sir 400 L'!J48</f>
        <v>3.8</v>
      </c>
      <c r="K48" s="191" t="s">
        <v>281</v>
      </c>
      <c r="L48" s="621">
        <f>'ЛВК Sir 400 L'!L48</f>
        <v>4339.6000000000004</v>
      </c>
      <c r="M48" s="204"/>
    </row>
    <row r="49" spans="1:13" ht="12.75" customHeight="1">
      <c r="A49" s="480" t="s">
        <v>2880</v>
      </c>
      <c r="B49" s="620" t="s">
        <v>7688</v>
      </c>
      <c r="C49" s="635" t="s">
        <v>2881</v>
      </c>
      <c r="D49" s="636" t="s">
        <v>7698</v>
      </c>
      <c r="E49" s="31" t="s">
        <v>281</v>
      </c>
      <c r="F49" s="193">
        <v>550</v>
      </c>
      <c r="G49" s="193">
        <v>430</v>
      </c>
      <c r="H49" s="191" t="s">
        <v>281</v>
      </c>
      <c r="I49" s="191" t="s">
        <v>281</v>
      </c>
      <c r="J49" s="477">
        <f>'ЛВК Sir 400 L'!J49</f>
        <v>3.3</v>
      </c>
      <c r="K49" s="191" t="s">
        <v>281</v>
      </c>
      <c r="L49" s="621">
        <f>'ЛВК Sir 400 L'!L49</f>
        <v>3894</v>
      </c>
      <c r="M49" s="204"/>
    </row>
    <row r="50" spans="1:13" ht="12.75" customHeight="1">
      <c r="A50" s="480" t="s">
        <v>2882</v>
      </c>
      <c r="B50" s="620" t="s">
        <v>7689</v>
      </c>
      <c r="C50" s="635" t="s">
        <v>2883</v>
      </c>
      <c r="D50" s="636" t="s">
        <v>7699</v>
      </c>
      <c r="E50" s="31" t="s">
        <v>281</v>
      </c>
      <c r="F50" s="193">
        <v>550</v>
      </c>
      <c r="G50" s="193">
        <v>455</v>
      </c>
      <c r="H50" s="191" t="s">
        <v>281</v>
      </c>
      <c r="I50" s="191" t="s">
        <v>281</v>
      </c>
      <c r="J50" s="477">
        <f>'ЛВК Sir 400 L'!J50</f>
        <v>4.2</v>
      </c>
      <c r="K50" s="191" t="s">
        <v>281</v>
      </c>
      <c r="L50" s="621">
        <f>'ЛВК Sir 400 L'!L50</f>
        <v>5115.6000000000004</v>
      </c>
      <c r="M50" s="204"/>
    </row>
    <row r="51" spans="1:13" ht="12.75" customHeight="1">
      <c r="A51" s="480" t="s">
        <v>2884</v>
      </c>
      <c r="B51" s="620" t="s">
        <v>7690</v>
      </c>
      <c r="C51" s="635" t="s">
        <v>2885</v>
      </c>
      <c r="D51" s="636" t="s">
        <v>7700</v>
      </c>
      <c r="E51" s="31" t="s">
        <v>281</v>
      </c>
      <c r="F51" s="193">
        <v>550</v>
      </c>
      <c r="G51" s="193">
        <v>455</v>
      </c>
      <c r="H51" s="191" t="s">
        <v>281</v>
      </c>
      <c r="I51" s="191" t="s">
        <v>281</v>
      </c>
      <c r="J51" s="477">
        <f>'ЛВК Sir 400 L'!J51</f>
        <v>4</v>
      </c>
      <c r="K51" s="191" t="s">
        <v>281</v>
      </c>
      <c r="L51" s="621">
        <f>'ЛВК Sir 400 L'!L51</f>
        <v>5024</v>
      </c>
      <c r="M51" s="204"/>
    </row>
    <row r="52" spans="1:13" ht="12.75" customHeight="1">
      <c r="A52" s="480" t="s">
        <v>2886</v>
      </c>
      <c r="B52" s="620" t="s">
        <v>7691</v>
      </c>
      <c r="C52" s="635" t="s">
        <v>2887</v>
      </c>
      <c r="D52" s="636" t="s">
        <v>7701</v>
      </c>
      <c r="E52" s="31" t="s">
        <v>281</v>
      </c>
      <c r="F52" s="193">
        <v>550</v>
      </c>
      <c r="G52" s="193">
        <v>455</v>
      </c>
      <c r="H52" s="191" t="s">
        <v>281</v>
      </c>
      <c r="I52" s="191" t="s">
        <v>281</v>
      </c>
      <c r="J52" s="477">
        <f>'ЛВК Sir 400 L'!J52</f>
        <v>3.5</v>
      </c>
      <c r="K52" s="191" t="s">
        <v>281</v>
      </c>
      <c r="L52" s="621">
        <f>'ЛВК Sir 400 L'!L52</f>
        <v>4550</v>
      </c>
      <c r="M52" s="204"/>
    </row>
    <row r="53" spans="1:13" ht="12.75" customHeight="1">
      <c r="A53" s="899" t="s">
        <v>9559</v>
      </c>
      <c r="B53" s="899"/>
      <c r="C53" s="899"/>
      <c r="D53" s="899"/>
      <c r="E53" s="899"/>
      <c r="F53" s="899"/>
      <c r="G53" s="899"/>
      <c r="H53" s="899"/>
      <c r="I53" s="899"/>
      <c r="J53" s="899"/>
      <c r="K53" s="899"/>
      <c r="L53" s="899"/>
      <c r="M53" s="204"/>
    </row>
    <row r="54" spans="1:13" ht="12.75" customHeight="1">
      <c r="A54" s="652" t="s">
        <v>9282</v>
      </c>
      <c r="B54" s="652" t="s">
        <v>9262</v>
      </c>
      <c r="C54" s="655" t="s">
        <v>2889</v>
      </c>
      <c r="D54" s="656" t="s">
        <v>9019</v>
      </c>
      <c r="E54" s="31">
        <v>500</v>
      </c>
      <c r="F54" s="193" t="s">
        <v>2730</v>
      </c>
      <c r="G54" s="193">
        <v>700</v>
      </c>
      <c r="H54" s="194" t="s">
        <v>281</v>
      </c>
      <c r="I54" s="194" t="s">
        <v>281</v>
      </c>
      <c r="J54" s="477">
        <v>231</v>
      </c>
      <c r="K54" s="195">
        <v>4</v>
      </c>
      <c r="L54" s="628">
        <v>10284</v>
      </c>
      <c r="M54" s="204"/>
    </row>
    <row r="55" spans="1:13" ht="12.75" customHeight="1">
      <c r="A55" s="652" t="s">
        <v>9283</v>
      </c>
      <c r="B55" s="652" t="s">
        <v>9261</v>
      </c>
      <c r="C55" s="655" t="s">
        <v>2891</v>
      </c>
      <c r="D55" s="656" t="s">
        <v>7704</v>
      </c>
      <c r="E55" s="31">
        <v>500</v>
      </c>
      <c r="F55" s="193" t="s">
        <v>2730</v>
      </c>
      <c r="G55" s="193">
        <v>700</v>
      </c>
      <c r="H55" s="194" t="s">
        <v>281</v>
      </c>
      <c r="I55" s="194" t="s">
        <v>281</v>
      </c>
      <c r="J55" s="477">
        <v>230</v>
      </c>
      <c r="K55" s="195">
        <v>4</v>
      </c>
      <c r="L55" s="628">
        <v>9190</v>
      </c>
      <c r="M55" s="204"/>
    </row>
    <row r="56" spans="1:13" ht="12.75" customHeight="1">
      <c r="A56" s="652" t="s">
        <v>2731</v>
      </c>
      <c r="B56" s="652" t="s">
        <v>7527</v>
      </c>
      <c r="C56" s="655" t="s">
        <v>915</v>
      </c>
      <c r="D56" s="656" t="s">
        <v>7532</v>
      </c>
      <c r="E56" s="31">
        <v>500</v>
      </c>
      <c r="F56" s="193">
        <v>580</v>
      </c>
      <c r="G56" s="193">
        <v>500</v>
      </c>
      <c r="H56" s="194" t="s">
        <v>281</v>
      </c>
      <c r="I56" s="194" t="s">
        <v>281</v>
      </c>
      <c r="J56" s="477">
        <v>192</v>
      </c>
      <c r="K56" s="195">
        <v>4</v>
      </c>
      <c r="L56" s="627">
        <v>9145</v>
      </c>
      <c r="M56" s="204"/>
    </row>
    <row r="57" spans="1:13" ht="12.75" customHeight="1">
      <c r="A57" s="652" t="s">
        <v>2734</v>
      </c>
      <c r="B57" s="652" t="s">
        <v>7528</v>
      </c>
      <c r="C57" s="655" t="s">
        <v>916</v>
      </c>
      <c r="D57" s="656" t="s">
        <v>7533</v>
      </c>
      <c r="E57" s="31">
        <v>500</v>
      </c>
      <c r="F57" s="193">
        <v>580</v>
      </c>
      <c r="G57" s="193">
        <v>800</v>
      </c>
      <c r="H57" s="194" t="s">
        <v>281</v>
      </c>
      <c r="I57" s="194" t="s">
        <v>281</v>
      </c>
      <c r="J57" s="477">
        <v>308</v>
      </c>
      <c r="K57" s="195">
        <v>4</v>
      </c>
      <c r="L57" s="627">
        <v>10048</v>
      </c>
      <c r="M57" s="204"/>
    </row>
    <row r="58" spans="1:13" ht="12.75" customHeight="1">
      <c r="A58" s="652" t="s">
        <v>9281</v>
      </c>
      <c r="B58" s="652" t="s">
        <v>9259</v>
      </c>
      <c r="C58" s="655" t="s">
        <v>2893</v>
      </c>
      <c r="D58" s="656" t="s">
        <v>2893</v>
      </c>
      <c r="E58" s="31">
        <v>500</v>
      </c>
      <c r="F58" s="193" t="s">
        <v>2730</v>
      </c>
      <c r="G58" s="193">
        <v>980</v>
      </c>
      <c r="H58" s="194" t="s">
        <v>281</v>
      </c>
      <c r="I58" s="194" t="s">
        <v>281</v>
      </c>
      <c r="J58" s="477">
        <v>300</v>
      </c>
      <c r="K58" s="195">
        <v>4</v>
      </c>
      <c r="L58" s="446">
        <v>19375</v>
      </c>
      <c r="M58" s="204"/>
    </row>
    <row r="59" spans="1:13" ht="12.75" customHeight="1">
      <c r="A59" s="652" t="s">
        <v>9294</v>
      </c>
      <c r="B59" s="652" t="s">
        <v>9260</v>
      </c>
      <c r="C59" s="655" t="s">
        <v>918</v>
      </c>
      <c r="D59" s="656" t="s">
        <v>9021</v>
      </c>
      <c r="E59" s="31">
        <v>500</v>
      </c>
      <c r="F59" s="193" t="s">
        <v>2733</v>
      </c>
      <c r="G59" s="193">
        <v>980</v>
      </c>
      <c r="H59" s="194" t="s">
        <v>281</v>
      </c>
      <c r="I59" s="194" t="s">
        <v>281</v>
      </c>
      <c r="J59" s="477">
        <v>301</v>
      </c>
      <c r="K59" s="195">
        <v>4</v>
      </c>
      <c r="L59" s="446">
        <v>20717</v>
      </c>
      <c r="M59" s="204"/>
    </row>
    <row r="60" spans="1:13" ht="12.75" customHeight="1">
      <c r="A60" s="650" t="s">
        <v>2738</v>
      </c>
      <c r="B60" s="650" t="s">
        <v>7530</v>
      </c>
      <c r="C60" s="641" t="s">
        <v>2739</v>
      </c>
      <c r="D60" s="642" t="s">
        <v>2739</v>
      </c>
      <c r="E60" s="31">
        <v>380</v>
      </c>
      <c r="F60" s="193">
        <v>310</v>
      </c>
      <c r="G60" s="193">
        <v>200</v>
      </c>
      <c r="H60" s="197" t="s">
        <v>281</v>
      </c>
      <c r="I60" s="197" t="s">
        <v>281</v>
      </c>
      <c r="J60" s="477">
        <v>3</v>
      </c>
      <c r="K60" s="197" t="s">
        <v>281</v>
      </c>
      <c r="L60" s="628">
        <v>4151</v>
      </c>
      <c r="M60" s="204"/>
    </row>
    <row r="61" spans="1:13" ht="12.75" customHeight="1">
      <c r="A61" s="849" t="s">
        <v>2894</v>
      </c>
      <c r="B61" s="849"/>
      <c r="C61" s="849"/>
      <c r="D61" s="849"/>
      <c r="E61" s="849"/>
      <c r="F61" s="849"/>
      <c r="G61" s="849"/>
      <c r="H61" s="849"/>
      <c r="I61" s="849"/>
      <c r="J61" s="849"/>
      <c r="K61" s="849"/>
      <c r="L61" s="849"/>
      <c r="M61" s="204"/>
    </row>
    <row r="62" spans="1:13" ht="12.75" customHeight="1">
      <c r="A62" s="191" t="s">
        <v>281</v>
      </c>
      <c r="B62" s="191" t="s">
        <v>281</v>
      </c>
      <c r="C62" s="434" t="s">
        <v>1490</v>
      </c>
      <c r="D62" s="482" t="s">
        <v>8991</v>
      </c>
      <c r="E62" s="31" t="s">
        <v>281</v>
      </c>
      <c r="F62" s="191" t="s">
        <v>281</v>
      </c>
      <c r="G62" s="191" t="s">
        <v>281</v>
      </c>
      <c r="H62" s="191" t="s">
        <v>281</v>
      </c>
      <c r="I62" s="191" t="s">
        <v>281</v>
      </c>
      <c r="J62" s="191" t="s">
        <v>281</v>
      </c>
      <c r="K62" s="191" t="s">
        <v>281</v>
      </c>
      <c r="L62" s="446">
        <v>3815</v>
      </c>
      <c r="M62" s="204"/>
    </row>
    <row r="63" spans="1:13" ht="12.75" customHeight="1">
      <c r="A63" s="191" t="s">
        <v>281</v>
      </c>
      <c r="B63" s="191" t="s">
        <v>281</v>
      </c>
      <c r="C63" s="434" t="s">
        <v>9536</v>
      </c>
      <c r="D63" s="482" t="s">
        <v>9537</v>
      </c>
      <c r="E63" s="31" t="s">
        <v>281</v>
      </c>
      <c r="F63" s="191" t="s">
        <v>281</v>
      </c>
      <c r="G63" s="191" t="s">
        <v>281</v>
      </c>
      <c r="H63" s="191" t="s">
        <v>281</v>
      </c>
      <c r="I63" s="191" t="s">
        <v>281</v>
      </c>
      <c r="J63" s="191" t="s">
        <v>281</v>
      </c>
      <c r="K63" s="191" t="s">
        <v>281</v>
      </c>
      <c r="L63" s="481">
        <v>4588</v>
      </c>
      <c r="M63" s="204"/>
    </row>
    <row r="64" spans="1:13" ht="12.75" customHeight="1">
      <c r="A64" s="191" t="s">
        <v>281</v>
      </c>
      <c r="B64" s="191" t="s">
        <v>281</v>
      </c>
      <c r="C64" s="486" t="s">
        <v>488</v>
      </c>
      <c r="D64" s="482" t="s">
        <v>8994</v>
      </c>
      <c r="E64" s="31" t="s">
        <v>281</v>
      </c>
      <c r="F64" s="191" t="s">
        <v>281</v>
      </c>
      <c r="G64" s="191" t="s">
        <v>281</v>
      </c>
      <c r="H64" s="191" t="s">
        <v>281</v>
      </c>
      <c r="I64" s="191" t="s">
        <v>281</v>
      </c>
      <c r="J64" s="191" t="s">
        <v>281</v>
      </c>
      <c r="K64" s="191" t="s">
        <v>281</v>
      </c>
      <c r="L64" s="630">
        <v>4788</v>
      </c>
      <c r="M64" s="204"/>
    </row>
    <row r="65" spans="1:13" ht="12.75" customHeight="1">
      <c r="A65" s="191" t="s">
        <v>281</v>
      </c>
      <c r="B65" s="191" t="s">
        <v>281</v>
      </c>
      <c r="C65" s="486" t="s">
        <v>2741</v>
      </c>
      <c r="D65" s="482" t="s">
        <v>9538</v>
      </c>
      <c r="E65" s="31" t="s">
        <v>281</v>
      </c>
      <c r="F65" s="191" t="s">
        <v>281</v>
      </c>
      <c r="G65" s="191" t="s">
        <v>281</v>
      </c>
      <c r="H65" s="191" t="s">
        <v>281</v>
      </c>
      <c r="I65" s="191" t="s">
        <v>281</v>
      </c>
      <c r="J65" s="191" t="s">
        <v>281</v>
      </c>
      <c r="K65" s="191" t="s">
        <v>281</v>
      </c>
      <c r="L65" s="481">
        <v>6930</v>
      </c>
      <c r="M65" s="204"/>
    </row>
    <row r="66" spans="1:13" ht="12.75" customHeight="1">
      <c r="A66" s="191" t="s">
        <v>281</v>
      </c>
      <c r="B66" s="191" t="s">
        <v>281</v>
      </c>
      <c r="C66" s="486" t="s">
        <v>9540</v>
      </c>
      <c r="D66" s="482" t="s">
        <v>9539</v>
      </c>
      <c r="E66" s="31" t="s">
        <v>281</v>
      </c>
      <c r="F66" s="191" t="s">
        <v>281</v>
      </c>
      <c r="G66" s="191" t="s">
        <v>281</v>
      </c>
      <c r="H66" s="191" t="s">
        <v>281</v>
      </c>
      <c r="I66" s="191" t="s">
        <v>281</v>
      </c>
      <c r="J66" s="191" t="s">
        <v>281</v>
      </c>
      <c r="K66" s="191" t="s">
        <v>281</v>
      </c>
      <c r="L66" s="481">
        <v>2457</v>
      </c>
      <c r="M66" s="204"/>
    </row>
    <row r="67" spans="1:13" ht="12.75" customHeight="1">
      <c r="A67" s="849" t="s">
        <v>9566</v>
      </c>
      <c r="B67" s="849"/>
      <c r="C67" s="849"/>
      <c r="D67" s="849"/>
      <c r="E67" s="849"/>
      <c r="F67" s="849"/>
      <c r="G67" s="849"/>
      <c r="H67" s="849"/>
      <c r="I67" s="849"/>
      <c r="J67" s="849"/>
      <c r="K67" s="849"/>
      <c r="L67" s="849"/>
      <c r="M67" s="204"/>
    </row>
    <row r="68" spans="1:13" ht="12.75" customHeight="1">
      <c r="A68" s="652" t="s">
        <v>2898</v>
      </c>
      <c r="B68" s="653" t="s">
        <v>7753</v>
      </c>
      <c r="C68" s="657" t="s">
        <v>2899</v>
      </c>
      <c r="D68" s="658" t="s">
        <v>5145</v>
      </c>
      <c r="E68" s="31">
        <v>500</v>
      </c>
      <c r="F68" s="200">
        <v>537</v>
      </c>
      <c r="G68" s="200">
        <v>46</v>
      </c>
      <c r="H68" s="201" t="s">
        <v>281</v>
      </c>
      <c r="I68" s="263" t="s">
        <v>3876</v>
      </c>
      <c r="J68" s="477">
        <v>53.5</v>
      </c>
      <c r="K68" s="202">
        <v>30</v>
      </c>
      <c r="L68" s="654">
        <v>10780</v>
      </c>
      <c r="M68" s="204"/>
    </row>
    <row r="69" spans="1:13" ht="12.75" customHeight="1">
      <c r="A69" s="652" t="s">
        <v>2900</v>
      </c>
      <c r="B69" s="653" t="s">
        <v>9024</v>
      </c>
      <c r="C69" s="657" t="s">
        <v>2901</v>
      </c>
      <c r="D69" s="658" t="s">
        <v>5143</v>
      </c>
      <c r="E69" s="31">
        <v>1000</v>
      </c>
      <c r="F69" s="200">
        <v>535</v>
      </c>
      <c r="G69" s="203">
        <v>44</v>
      </c>
      <c r="H69" s="201" t="s">
        <v>281</v>
      </c>
      <c r="I69" s="263" t="s">
        <v>289</v>
      </c>
      <c r="J69" s="477">
        <v>16.8</v>
      </c>
      <c r="K69" s="199">
        <v>40</v>
      </c>
      <c r="L69" s="628">
        <v>4845</v>
      </c>
      <c r="M69" s="204"/>
    </row>
    <row r="70" spans="1:13" ht="12.75" customHeight="1">
      <c r="A70" s="652" t="s">
        <v>2902</v>
      </c>
      <c r="B70" s="653" t="s">
        <v>9025</v>
      </c>
      <c r="C70" s="657" t="s">
        <v>2903</v>
      </c>
      <c r="D70" s="658" t="s">
        <v>5144</v>
      </c>
      <c r="E70" s="31">
        <v>500</v>
      </c>
      <c r="F70" s="200">
        <v>535</v>
      </c>
      <c r="G70" s="203">
        <v>44</v>
      </c>
      <c r="H70" s="201" t="s">
        <v>281</v>
      </c>
      <c r="I70" s="263" t="s">
        <v>289</v>
      </c>
      <c r="J70" s="477">
        <v>8.1</v>
      </c>
      <c r="K70" s="199">
        <v>80</v>
      </c>
      <c r="L70" s="628">
        <v>2423</v>
      </c>
      <c r="M70" s="204"/>
    </row>
    <row r="71" spans="1:13" ht="12.75" customHeight="1">
      <c r="A71" s="650" t="s">
        <v>2904</v>
      </c>
      <c r="B71" s="650" t="s">
        <v>9032</v>
      </c>
      <c r="C71" s="641" t="s">
        <v>2905</v>
      </c>
      <c r="D71" s="636" t="s">
        <v>9029</v>
      </c>
      <c r="E71" s="31">
        <v>1000</v>
      </c>
      <c r="F71" s="55">
        <v>537</v>
      </c>
      <c r="G71" s="55">
        <v>46</v>
      </c>
      <c r="H71" s="24" t="s">
        <v>281</v>
      </c>
      <c r="I71" s="263" t="s">
        <v>2399</v>
      </c>
      <c r="J71" s="477">
        <v>38.200000000000003</v>
      </c>
      <c r="K71" s="33">
        <v>35</v>
      </c>
      <c r="L71" s="628">
        <v>10887</v>
      </c>
    </row>
    <row r="72" spans="1:13" ht="12.75" customHeight="1">
      <c r="A72" s="650" t="s">
        <v>2906</v>
      </c>
      <c r="B72" s="650" t="s">
        <v>9033</v>
      </c>
      <c r="C72" s="641" t="s">
        <v>2907</v>
      </c>
      <c r="D72" s="636" t="s">
        <v>9028</v>
      </c>
      <c r="E72" s="31">
        <v>500</v>
      </c>
      <c r="F72" s="55">
        <v>537</v>
      </c>
      <c r="G72" s="55">
        <v>46</v>
      </c>
      <c r="H72" s="24" t="s">
        <v>281</v>
      </c>
      <c r="I72" s="263" t="s">
        <v>2399</v>
      </c>
      <c r="J72" s="477">
        <v>21.3</v>
      </c>
      <c r="K72" s="33">
        <v>70</v>
      </c>
      <c r="L72" s="628">
        <v>6071</v>
      </c>
    </row>
    <row r="73" spans="1:13" ht="15" customHeight="1">
      <c r="A73" s="435"/>
      <c r="B73" s="435"/>
      <c r="C73" s="475"/>
      <c r="D73" s="475"/>
      <c r="E73" s="14"/>
      <c r="F73" s="435"/>
      <c r="G73" s="435"/>
      <c r="H73" s="435"/>
      <c r="I73" s="435"/>
      <c r="J73" s="435"/>
      <c r="K73" s="14"/>
      <c r="L73" s="435"/>
    </row>
    <row r="74" spans="1:13" ht="15" customHeight="1">
      <c r="A74" s="352"/>
      <c r="B74" s="352"/>
    </row>
  </sheetData>
  <mergeCells count="7">
    <mergeCell ref="A67:L67"/>
    <mergeCell ref="A38:L38"/>
    <mergeCell ref="A29:L29"/>
    <mergeCell ref="A61:L61"/>
    <mergeCell ref="A2:L2"/>
    <mergeCell ref="A8:L8"/>
    <mergeCell ref="A53:L53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2" max="11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 codeName="Лист51">
    <tabColor rgb="FF6AA84F"/>
    <pageSetUpPr fitToPage="1"/>
  </sheetPr>
  <dimension ref="A1:M92"/>
  <sheetViews>
    <sheetView zoomScaleNormal="100" zoomScaleSheetLayoutView="70" workbookViewId="0"/>
  </sheetViews>
  <sheetFormatPr defaultColWidth="17.28515625" defaultRowHeight="15" customHeight="1"/>
  <cols>
    <col min="1" max="1" width="11.7109375" style="353" customWidth="1"/>
    <col min="2" max="2" width="14.7109375" style="664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17.28515625" style="353"/>
  </cols>
  <sheetData>
    <row r="1" spans="1:12" ht="51" customHeight="1">
      <c r="A1" s="49" t="s">
        <v>251</v>
      </c>
      <c r="B1" s="355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2605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900" t="s">
        <v>9596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</row>
    <row r="3" spans="1:12" s="352" customFormat="1" ht="12.75" customHeight="1">
      <c r="A3" s="94" t="s">
        <v>1468</v>
      </c>
      <c r="B3" s="94" t="s">
        <v>8039</v>
      </c>
      <c r="C3" s="527" t="s">
        <v>2314</v>
      </c>
      <c r="D3" s="665" t="s">
        <v>8046</v>
      </c>
      <c r="E3" s="31">
        <v>1000</v>
      </c>
      <c r="F3" s="31" t="s">
        <v>644</v>
      </c>
      <c r="G3" s="31" t="s">
        <v>605</v>
      </c>
      <c r="H3" s="94" t="s">
        <v>2208</v>
      </c>
      <c r="I3" s="263" t="s">
        <v>3537</v>
      </c>
      <c r="J3" s="477">
        <v>314.39999999999998</v>
      </c>
      <c r="K3" s="131">
        <v>4</v>
      </c>
      <c r="L3" s="511">
        <v>9100</v>
      </c>
    </row>
    <row r="4" spans="1:12" s="352" customFormat="1" ht="12.75" customHeight="1">
      <c r="A4" s="94" t="s">
        <v>1469</v>
      </c>
      <c r="B4" s="94" t="s">
        <v>8040</v>
      </c>
      <c r="C4" s="527" t="s">
        <v>2315</v>
      </c>
      <c r="D4" s="665" t="s">
        <v>8047</v>
      </c>
      <c r="E4" s="31">
        <v>1000</v>
      </c>
      <c r="F4" s="31" t="s">
        <v>644</v>
      </c>
      <c r="G4" s="31" t="s">
        <v>608</v>
      </c>
      <c r="H4" s="94" t="s">
        <v>2210</v>
      </c>
      <c r="I4" s="263" t="s">
        <v>3537</v>
      </c>
      <c r="J4" s="477">
        <v>323.8</v>
      </c>
      <c r="K4" s="131">
        <v>4</v>
      </c>
      <c r="L4" s="511">
        <v>9384</v>
      </c>
    </row>
    <row r="5" spans="1:12" s="352" customFormat="1" ht="12.75" customHeight="1">
      <c r="A5" s="94" t="s">
        <v>1470</v>
      </c>
      <c r="B5" s="94" t="s">
        <v>8041</v>
      </c>
      <c r="C5" s="527" t="s">
        <v>2316</v>
      </c>
      <c r="D5" s="665" t="s">
        <v>8048</v>
      </c>
      <c r="E5" s="31">
        <v>1000</v>
      </c>
      <c r="F5" s="31" t="s">
        <v>644</v>
      </c>
      <c r="G5" s="31" t="s">
        <v>2212</v>
      </c>
      <c r="H5" s="94" t="s">
        <v>3555</v>
      </c>
      <c r="I5" s="263" t="s">
        <v>3537</v>
      </c>
      <c r="J5" s="477">
        <v>333.1</v>
      </c>
      <c r="K5" s="131">
        <v>4</v>
      </c>
      <c r="L5" s="511">
        <v>9455</v>
      </c>
    </row>
    <row r="6" spans="1:12" s="352" customFormat="1" ht="12.75" customHeight="1">
      <c r="A6" s="94" t="s">
        <v>1471</v>
      </c>
      <c r="B6" s="94" t="s">
        <v>8042</v>
      </c>
      <c r="C6" s="527" t="s">
        <v>2317</v>
      </c>
      <c r="D6" s="665" t="s">
        <v>8049</v>
      </c>
      <c r="E6" s="31">
        <v>1000</v>
      </c>
      <c r="F6" s="31" t="s">
        <v>644</v>
      </c>
      <c r="G6" s="31" t="s">
        <v>2214</v>
      </c>
      <c r="H6" s="94" t="s">
        <v>600</v>
      </c>
      <c r="I6" s="263" t="s">
        <v>3537</v>
      </c>
      <c r="J6" s="477">
        <v>342.4</v>
      </c>
      <c r="K6" s="131">
        <v>4</v>
      </c>
      <c r="L6" s="511">
        <v>9500</v>
      </c>
    </row>
    <row r="7" spans="1:12" s="352" customFormat="1" ht="12.75" customHeight="1">
      <c r="A7" s="94" t="s">
        <v>3828</v>
      </c>
      <c r="B7" s="94" t="s">
        <v>8043</v>
      </c>
      <c r="C7" s="527" t="s">
        <v>2318</v>
      </c>
      <c r="D7" s="665" t="s">
        <v>8050</v>
      </c>
      <c r="E7" s="31">
        <v>1000</v>
      </c>
      <c r="F7" s="31" t="s">
        <v>644</v>
      </c>
      <c r="G7" s="31" t="s">
        <v>2216</v>
      </c>
      <c r="H7" s="94" t="s">
        <v>611</v>
      </c>
      <c r="I7" s="263" t="s">
        <v>3537</v>
      </c>
      <c r="J7" s="477">
        <v>351.8</v>
      </c>
      <c r="K7" s="131">
        <v>4</v>
      </c>
      <c r="L7" s="511">
        <v>9530</v>
      </c>
    </row>
    <row r="8" spans="1:12" s="352" customFormat="1" ht="12.75" customHeight="1">
      <c r="A8" s="94" t="s">
        <v>3829</v>
      </c>
      <c r="B8" s="94" t="s">
        <v>8044</v>
      </c>
      <c r="C8" s="527" t="s">
        <v>2319</v>
      </c>
      <c r="D8" s="665" t="s">
        <v>8051</v>
      </c>
      <c r="E8" s="31">
        <v>1000</v>
      </c>
      <c r="F8" s="31" t="s">
        <v>644</v>
      </c>
      <c r="G8" s="31" t="s">
        <v>2219</v>
      </c>
      <c r="H8" s="94" t="s">
        <v>605</v>
      </c>
      <c r="I8" s="263" t="s">
        <v>3537</v>
      </c>
      <c r="J8" s="477">
        <v>361.1</v>
      </c>
      <c r="K8" s="131">
        <v>4</v>
      </c>
      <c r="L8" s="511">
        <v>9593</v>
      </c>
    </row>
    <row r="9" spans="1:12" s="352" customFormat="1" ht="12.75" customHeight="1">
      <c r="A9" s="94" t="s">
        <v>3830</v>
      </c>
      <c r="B9" s="94" t="s">
        <v>8045</v>
      </c>
      <c r="C9" s="527" t="s">
        <v>2320</v>
      </c>
      <c r="D9" s="665" t="s">
        <v>8052</v>
      </c>
      <c r="E9" s="31">
        <v>1000</v>
      </c>
      <c r="F9" s="31" t="s">
        <v>644</v>
      </c>
      <c r="G9" s="31" t="s">
        <v>2222</v>
      </c>
      <c r="H9" s="94" t="s">
        <v>608</v>
      </c>
      <c r="I9" s="263" t="s">
        <v>3537</v>
      </c>
      <c r="J9" s="477">
        <v>373.1</v>
      </c>
      <c r="K9" s="131">
        <v>4</v>
      </c>
      <c r="L9" s="511">
        <v>9644</v>
      </c>
    </row>
    <row r="10" spans="1:12" ht="12.75" customHeight="1">
      <c r="A10" s="900" t="s">
        <v>9597</v>
      </c>
      <c r="B10" s="900"/>
      <c r="C10" s="900"/>
      <c r="D10" s="900"/>
      <c r="E10" s="900"/>
      <c r="F10" s="900"/>
      <c r="G10" s="900"/>
      <c r="H10" s="900"/>
      <c r="I10" s="900"/>
      <c r="J10" s="900"/>
      <c r="K10" s="900"/>
      <c r="L10" s="900"/>
    </row>
    <row r="11" spans="1:12" s="352" customFormat="1" ht="12.75" customHeight="1">
      <c r="A11" s="94" t="s">
        <v>3831</v>
      </c>
      <c r="B11" s="94" t="s">
        <v>8053</v>
      </c>
      <c r="C11" s="527" t="s">
        <v>2321</v>
      </c>
      <c r="D11" s="665" t="s">
        <v>8082</v>
      </c>
      <c r="E11" s="31">
        <v>1000</v>
      </c>
      <c r="F11" s="31" t="s">
        <v>644</v>
      </c>
      <c r="G11" s="31" t="s">
        <v>1099</v>
      </c>
      <c r="H11" s="94" t="s">
        <v>849</v>
      </c>
      <c r="I11" s="263" t="s">
        <v>3537</v>
      </c>
      <c r="J11" s="477">
        <v>315.3</v>
      </c>
      <c r="K11" s="131">
        <v>4</v>
      </c>
      <c r="L11" s="511">
        <v>9522</v>
      </c>
    </row>
    <row r="12" spans="1:12" s="352" customFormat="1" ht="12.75" customHeight="1">
      <c r="A12" s="94" t="s">
        <v>3832</v>
      </c>
      <c r="B12" s="94" t="s">
        <v>8054</v>
      </c>
      <c r="C12" s="527" t="s">
        <v>2322</v>
      </c>
      <c r="D12" s="665" t="s">
        <v>8083</v>
      </c>
      <c r="E12" s="31">
        <v>1000</v>
      </c>
      <c r="F12" s="31" t="s">
        <v>644</v>
      </c>
      <c r="G12" s="31" t="s">
        <v>1102</v>
      </c>
      <c r="H12" s="94" t="s">
        <v>852</v>
      </c>
      <c r="I12" s="263" t="s">
        <v>3537</v>
      </c>
      <c r="J12" s="477">
        <v>317.2</v>
      </c>
      <c r="K12" s="131">
        <v>4</v>
      </c>
      <c r="L12" s="511">
        <v>9522</v>
      </c>
    </row>
    <row r="13" spans="1:12" s="352" customFormat="1" ht="12.75" customHeight="1">
      <c r="A13" s="94" t="s">
        <v>3833</v>
      </c>
      <c r="B13" s="94" t="s">
        <v>8055</v>
      </c>
      <c r="C13" s="527" t="s">
        <v>2323</v>
      </c>
      <c r="D13" s="665" t="s">
        <v>8084</v>
      </c>
      <c r="E13" s="31">
        <v>1000</v>
      </c>
      <c r="F13" s="31" t="s">
        <v>644</v>
      </c>
      <c r="G13" s="31" t="s">
        <v>2008</v>
      </c>
      <c r="H13" s="94" t="s">
        <v>855</v>
      </c>
      <c r="I13" s="263" t="s">
        <v>3537</v>
      </c>
      <c r="J13" s="477">
        <v>319.10000000000002</v>
      </c>
      <c r="K13" s="131">
        <v>4</v>
      </c>
      <c r="L13" s="511">
        <v>9522</v>
      </c>
    </row>
    <row r="14" spans="1:12" s="352" customFormat="1" ht="12.75" customHeight="1">
      <c r="A14" s="94" t="s">
        <v>3834</v>
      </c>
      <c r="B14" s="94" t="s">
        <v>8056</v>
      </c>
      <c r="C14" s="527" t="s">
        <v>2324</v>
      </c>
      <c r="D14" s="665" t="s">
        <v>8085</v>
      </c>
      <c r="E14" s="31">
        <v>1000</v>
      </c>
      <c r="F14" s="31" t="s">
        <v>644</v>
      </c>
      <c r="G14" s="31" t="s">
        <v>2011</v>
      </c>
      <c r="H14" s="94" t="s">
        <v>3616</v>
      </c>
      <c r="I14" s="263" t="s">
        <v>3537</v>
      </c>
      <c r="J14" s="477">
        <v>321</v>
      </c>
      <c r="K14" s="131">
        <v>4</v>
      </c>
      <c r="L14" s="511">
        <v>9522</v>
      </c>
    </row>
    <row r="15" spans="1:12" s="352" customFormat="1" ht="12.75" customHeight="1">
      <c r="A15" s="94" t="s">
        <v>3835</v>
      </c>
      <c r="B15" s="94" t="s">
        <v>8057</v>
      </c>
      <c r="C15" s="527" t="s">
        <v>2325</v>
      </c>
      <c r="D15" s="665" t="s">
        <v>8086</v>
      </c>
      <c r="E15" s="31">
        <v>1000</v>
      </c>
      <c r="F15" s="31" t="s">
        <v>644</v>
      </c>
      <c r="G15" s="31" t="s">
        <v>2014</v>
      </c>
      <c r="H15" s="94" t="s">
        <v>3619</v>
      </c>
      <c r="I15" s="263" t="s">
        <v>3537</v>
      </c>
      <c r="J15" s="477">
        <v>322.8</v>
      </c>
      <c r="K15" s="131">
        <v>4</v>
      </c>
      <c r="L15" s="511">
        <v>9522</v>
      </c>
    </row>
    <row r="16" spans="1:12" s="352" customFormat="1" ht="12.75" customHeight="1">
      <c r="A16" s="94" t="s">
        <v>3836</v>
      </c>
      <c r="B16" s="94" t="s">
        <v>8058</v>
      </c>
      <c r="C16" s="527" t="s">
        <v>2326</v>
      </c>
      <c r="D16" s="665" t="s">
        <v>8087</v>
      </c>
      <c r="E16" s="31">
        <v>1000</v>
      </c>
      <c r="F16" s="31" t="s">
        <v>644</v>
      </c>
      <c r="G16" s="31" t="s">
        <v>2017</v>
      </c>
      <c r="H16" s="94" t="s">
        <v>3622</v>
      </c>
      <c r="I16" s="263" t="s">
        <v>3537</v>
      </c>
      <c r="J16" s="477">
        <v>324.7</v>
      </c>
      <c r="K16" s="131">
        <v>4</v>
      </c>
      <c r="L16" s="511">
        <v>9616</v>
      </c>
    </row>
    <row r="17" spans="1:12" s="352" customFormat="1" ht="12.75" customHeight="1">
      <c r="A17" s="94" t="s">
        <v>3837</v>
      </c>
      <c r="B17" s="94" t="s">
        <v>8059</v>
      </c>
      <c r="C17" s="527" t="s">
        <v>2327</v>
      </c>
      <c r="D17" s="665" t="s">
        <v>8088</v>
      </c>
      <c r="E17" s="31">
        <v>1000</v>
      </c>
      <c r="F17" s="31" t="s">
        <v>644</v>
      </c>
      <c r="G17" s="31" t="s">
        <v>2020</v>
      </c>
      <c r="H17" s="94" t="s">
        <v>3625</v>
      </c>
      <c r="I17" s="263" t="s">
        <v>3537</v>
      </c>
      <c r="J17" s="477">
        <v>326.60000000000002</v>
      </c>
      <c r="K17" s="131">
        <v>4</v>
      </c>
      <c r="L17" s="511">
        <v>9616</v>
      </c>
    </row>
    <row r="18" spans="1:12" s="352" customFormat="1" ht="12.75" customHeight="1">
      <c r="A18" s="94" t="s">
        <v>3838</v>
      </c>
      <c r="B18" s="94" t="s">
        <v>8060</v>
      </c>
      <c r="C18" s="527" t="s">
        <v>2328</v>
      </c>
      <c r="D18" s="665" t="s">
        <v>8089</v>
      </c>
      <c r="E18" s="31">
        <v>1000</v>
      </c>
      <c r="F18" s="31" t="s">
        <v>644</v>
      </c>
      <c r="G18" s="31" t="s">
        <v>2023</v>
      </c>
      <c r="H18" s="94" t="s">
        <v>3628</v>
      </c>
      <c r="I18" s="263" t="s">
        <v>3537</v>
      </c>
      <c r="J18" s="477">
        <v>328.4</v>
      </c>
      <c r="K18" s="131">
        <v>4</v>
      </c>
      <c r="L18" s="511">
        <v>9616</v>
      </c>
    </row>
    <row r="19" spans="1:12" s="352" customFormat="1" ht="12.75" customHeight="1">
      <c r="A19" s="94" t="s">
        <v>3839</v>
      </c>
      <c r="B19" s="94" t="s">
        <v>8061</v>
      </c>
      <c r="C19" s="527" t="s">
        <v>2329</v>
      </c>
      <c r="D19" s="665" t="s">
        <v>8090</v>
      </c>
      <c r="E19" s="31">
        <v>1000</v>
      </c>
      <c r="F19" s="31" t="s">
        <v>644</v>
      </c>
      <c r="G19" s="31" t="s">
        <v>2026</v>
      </c>
      <c r="H19" s="94" t="s">
        <v>3631</v>
      </c>
      <c r="I19" s="263" t="s">
        <v>3537</v>
      </c>
      <c r="J19" s="477">
        <v>330.3</v>
      </c>
      <c r="K19" s="131">
        <v>4</v>
      </c>
      <c r="L19" s="511">
        <v>9616</v>
      </c>
    </row>
    <row r="20" spans="1:12" s="352" customFormat="1" ht="12.75" customHeight="1">
      <c r="A20" s="94" t="s">
        <v>3840</v>
      </c>
      <c r="B20" s="94" t="s">
        <v>8062</v>
      </c>
      <c r="C20" s="527" t="s">
        <v>2330</v>
      </c>
      <c r="D20" s="665" t="s">
        <v>8091</v>
      </c>
      <c r="E20" s="31">
        <v>1000</v>
      </c>
      <c r="F20" s="31" t="s">
        <v>644</v>
      </c>
      <c r="G20" s="31" t="s">
        <v>2029</v>
      </c>
      <c r="H20" s="94" t="s">
        <v>3634</v>
      </c>
      <c r="I20" s="263" t="s">
        <v>3537</v>
      </c>
      <c r="J20" s="477">
        <v>332.2</v>
      </c>
      <c r="K20" s="131">
        <v>4</v>
      </c>
      <c r="L20" s="511">
        <v>9616</v>
      </c>
    </row>
    <row r="21" spans="1:12" s="352" customFormat="1" ht="12.75" customHeight="1">
      <c r="A21" s="94" t="s">
        <v>3841</v>
      </c>
      <c r="B21" s="94" t="s">
        <v>8063</v>
      </c>
      <c r="C21" s="527" t="s">
        <v>2331</v>
      </c>
      <c r="D21" s="665" t="s">
        <v>8092</v>
      </c>
      <c r="E21" s="31">
        <v>1000</v>
      </c>
      <c r="F21" s="31" t="s">
        <v>644</v>
      </c>
      <c r="G21" s="31" t="s">
        <v>2032</v>
      </c>
      <c r="H21" s="94" t="s">
        <v>3637</v>
      </c>
      <c r="I21" s="263" t="s">
        <v>3537</v>
      </c>
      <c r="J21" s="477">
        <v>334</v>
      </c>
      <c r="K21" s="131">
        <v>4</v>
      </c>
      <c r="L21" s="511">
        <v>9715</v>
      </c>
    </row>
    <row r="22" spans="1:12" s="352" customFormat="1" ht="12.75" customHeight="1">
      <c r="A22" s="94" t="s">
        <v>3842</v>
      </c>
      <c r="B22" s="94" t="s">
        <v>8064</v>
      </c>
      <c r="C22" s="527" t="s">
        <v>2332</v>
      </c>
      <c r="D22" s="665" t="s">
        <v>8093</v>
      </c>
      <c r="E22" s="31">
        <v>1000</v>
      </c>
      <c r="F22" s="31" t="s">
        <v>644</v>
      </c>
      <c r="G22" s="31" t="s">
        <v>2035</v>
      </c>
      <c r="H22" s="94" t="s">
        <v>1135</v>
      </c>
      <c r="I22" s="263" t="s">
        <v>3537</v>
      </c>
      <c r="J22" s="477">
        <v>335.9</v>
      </c>
      <c r="K22" s="131">
        <v>4</v>
      </c>
      <c r="L22" s="511">
        <v>9715</v>
      </c>
    </row>
    <row r="23" spans="1:12" s="352" customFormat="1" ht="12.75" customHeight="1">
      <c r="A23" s="94" t="s">
        <v>3789</v>
      </c>
      <c r="B23" s="94" t="s">
        <v>9256</v>
      </c>
      <c r="C23" s="527" t="s">
        <v>2333</v>
      </c>
      <c r="D23" s="665" t="s">
        <v>8184</v>
      </c>
      <c r="E23" s="31">
        <v>1000</v>
      </c>
      <c r="F23" s="31" t="s">
        <v>644</v>
      </c>
      <c r="G23" s="31" t="s">
        <v>2038</v>
      </c>
      <c r="H23" s="94" t="s">
        <v>1227</v>
      </c>
      <c r="I23" s="263" t="s">
        <v>3537</v>
      </c>
      <c r="J23" s="477">
        <v>337.8</v>
      </c>
      <c r="K23" s="131">
        <v>4</v>
      </c>
      <c r="L23" s="511">
        <v>9715</v>
      </c>
    </row>
    <row r="24" spans="1:12" s="352" customFormat="1" ht="12.75" customHeight="1">
      <c r="A24" s="94" t="s">
        <v>3843</v>
      </c>
      <c r="B24" s="94" t="s">
        <v>8065</v>
      </c>
      <c r="C24" s="527" t="s">
        <v>2334</v>
      </c>
      <c r="D24" s="665" t="s">
        <v>8094</v>
      </c>
      <c r="E24" s="31">
        <v>1000</v>
      </c>
      <c r="F24" s="31" t="s">
        <v>644</v>
      </c>
      <c r="G24" s="31" t="s">
        <v>2041</v>
      </c>
      <c r="H24" s="94" t="s">
        <v>1230</v>
      </c>
      <c r="I24" s="263" t="s">
        <v>3537</v>
      </c>
      <c r="J24" s="477">
        <v>339.6</v>
      </c>
      <c r="K24" s="131">
        <v>4</v>
      </c>
      <c r="L24" s="511">
        <v>9715</v>
      </c>
    </row>
    <row r="25" spans="1:12" s="352" customFormat="1" ht="12.75" customHeight="1">
      <c r="A25" s="94" t="s">
        <v>3844</v>
      </c>
      <c r="B25" s="94" t="s">
        <v>8066</v>
      </c>
      <c r="C25" s="527" t="s">
        <v>2335</v>
      </c>
      <c r="D25" s="665" t="s">
        <v>8095</v>
      </c>
      <c r="E25" s="31">
        <v>1000</v>
      </c>
      <c r="F25" s="31" t="s">
        <v>644</v>
      </c>
      <c r="G25" s="31" t="s">
        <v>2044</v>
      </c>
      <c r="H25" s="94" t="s">
        <v>1233</v>
      </c>
      <c r="I25" s="263" t="s">
        <v>3537</v>
      </c>
      <c r="J25" s="477">
        <v>341.5</v>
      </c>
      <c r="K25" s="131">
        <v>4</v>
      </c>
      <c r="L25" s="511">
        <v>9715</v>
      </c>
    </row>
    <row r="26" spans="1:12" s="352" customFormat="1" ht="12.75" customHeight="1">
      <c r="A26" s="94" t="s">
        <v>3845</v>
      </c>
      <c r="B26" s="94" t="s">
        <v>8067</v>
      </c>
      <c r="C26" s="527" t="s">
        <v>2336</v>
      </c>
      <c r="D26" s="665" t="s">
        <v>8096</v>
      </c>
      <c r="E26" s="31">
        <v>1000</v>
      </c>
      <c r="F26" s="31" t="s">
        <v>644</v>
      </c>
      <c r="G26" s="31" t="s">
        <v>2047</v>
      </c>
      <c r="H26" s="94" t="s">
        <v>1237</v>
      </c>
      <c r="I26" s="263" t="s">
        <v>3537</v>
      </c>
      <c r="J26" s="477">
        <v>343.4</v>
      </c>
      <c r="K26" s="131">
        <v>4</v>
      </c>
      <c r="L26" s="511">
        <v>9730</v>
      </c>
    </row>
    <row r="27" spans="1:12" s="352" customFormat="1" ht="12.75" customHeight="1">
      <c r="A27" s="94" t="s">
        <v>3846</v>
      </c>
      <c r="B27" s="94" t="s">
        <v>8068</v>
      </c>
      <c r="C27" s="527" t="s">
        <v>2337</v>
      </c>
      <c r="D27" s="665" t="s">
        <v>8097</v>
      </c>
      <c r="E27" s="31">
        <v>1000</v>
      </c>
      <c r="F27" s="31" t="s">
        <v>644</v>
      </c>
      <c r="G27" s="31" t="s">
        <v>2050</v>
      </c>
      <c r="H27" s="94" t="s">
        <v>1240</v>
      </c>
      <c r="I27" s="263" t="s">
        <v>3537</v>
      </c>
      <c r="J27" s="477">
        <v>345.2</v>
      </c>
      <c r="K27" s="131">
        <v>4</v>
      </c>
      <c r="L27" s="511">
        <v>9730</v>
      </c>
    </row>
    <row r="28" spans="1:12" s="352" customFormat="1" ht="12.75" customHeight="1">
      <c r="A28" s="94" t="s">
        <v>3847</v>
      </c>
      <c r="B28" s="94" t="s">
        <v>8069</v>
      </c>
      <c r="C28" s="527" t="s">
        <v>2338</v>
      </c>
      <c r="D28" s="665" t="s">
        <v>8098</v>
      </c>
      <c r="E28" s="31">
        <v>1000</v>
      </c>
      <c r="F28" s="31" t="s">
        <v>644</v>
      </c>
      <c r="G28" s="31" t="s">
        <v>2053</v>
      </c>
      <c r="H28" s="94" t="s">
        <v>1243</v>
      </c>
      <c r="I28" s="263" t="s">
        <v>3537</v>
      </c>
      <c r="J28" s="477">
        <v>347.1</v>
      </c>
      <c r="K28" s="131">
        <v>4</v>
      </c>
      <c r="L28" s="511">
        <v>9730</v>
      </c>
    </row>
    <row r="29" spans="1:12" s="352" customFormat="1" ht="12.75" customHeight="1">
      <c r="A29" s="94" t="s">
        <v>3848</v>
      </c>
      <c r="B29" s="94" t="s">
        <v>8070</v>
      </c>
      <c r="C29" s="527" t="s">
        <v>2339</v>
      </c>
      <c r="D29" s="665" t="s">
        <v>8099</v>
      </c>
      <c r="E29" s="31">
        <v>1000</v>
      </c>
      <c r="F29" s="31" t="s">
        <v>644</v>
      </c>
      <c r="G29" s="31" t="s">
        <v>2056</v>
      </c>
      <c r="H29" s="94" t="s">
        <v>1078</v>
      </c>
      <c r="I29" s="263" t="s">
        <v>3537</v>
      </c>
      <c r="J29" s="477">
        <v>349</v>
      </c>
      <c r="K29" s="131">
        <v>4</v>
      </c>
      <c r="L29" s="511">
        <v>9730</v>
      </c>
    </row>
    <row r="30" spans="1:12" s="352" customFormat="1" ht="12.75" customHeight="1">
      <c r="A30" s="94" t="s">
        <v>3849</v>
      </c>
      <c r="B30" s="94" t="s">
        <v>8071</v>
      </c>
      <c r="C30" s="527" t="s">
        <v>2340</v>
      </c>
      <c r="D30" s="665" t="s">
        <v>8100</v>
      </c>
      <c r="E30" s="31">
        <v>1000</v>
      </c>
      <c r="F30" s="31" t="s">
        <v>644</v>
      </c>
      <c r="G30" s="31" t="s">
        <v>2059</v>
      </c>
      <c r="H30" s="94" t="s">
        <v>1081</v>
      </c>
      <c r="I30" s="263" t="s">
        <v>3537</v>
      </c>
      <c r="J30" s="477">
        <v>350.8</v>
      </c>
      <c r="K30" s="131">
        <v>4</v>
      </c>
      <c r="L30" s="511">
        <v>9730</v>
      </c>
    </row>
    <row r="31" spans="1:12" s="352" customFormat="1" ht="12.75" customHeight="1">
      <c r="A31" s="94" t="s">
        <v>3850</v>
      </c>
      <c r="B31" s="94" t="s">
        <v>8072</v>
      </c>
      <c r="C31" s="527" t="s">
        <v>2341</v>
      </c>
      <c r="D31" s="665" t="s">
        <v>8101</v>
      </c>
      <c r="E31" s="31">
        <v>1000</v>
      </c>
      <c r="F31" s="31" t="s">
        <v>644</v>
      </c>
      <c r="G31" s="31" t="s">
        <v>2062</v>
      </c>
      <c r="H31" s="94" t="s">
        <v>1084</v>
      </c>
      <c r="I31" s="263" t="s">
        <v>3537</v>
      </c>
      <c r="J31" s="477">
        <v>352.7</v>
      </c>
      <c r="K31" s="131">
        <v>4</v>
      </c>
      <c r="L31" s="511">
        <v>9741</v>
      </c>
    </row>
    <row r="32" spans="1:12" s="352" customFormat="1" ht="12.75" customHeight="1">
      <c r="A32" s="94" t="s">
        <v>3851</v>
      </c>
      <c r="B32" s="94" t="s">
        <v>8073</v>
      </c>
      <c r="C32" s="527" t="s">
        <v>2342</v>
      </c>
      <c r="D32" s="665" t="s">
        <v>8102</v>
      </c>
      <c r="E32" s="31">
        <v>1000</v>
      </c>
      <c r="F32" s="31" t="s">
        <v>644</v>
      </c>
      <c r="G32" s="31" t="s">
        <v>2264</v>
      </c>
      <c r="H32" s="94" t="s">
        <v>1087</v>
      </c>
      <c r="I32" s="263" t="s">
        <v>3537</v>
      </c>
      <c r="J32" s="477">
        <v>354.5</v>
      </c>
      <c r="K32" s="131">
        <v>4</v>
      </c>
      <c r="L32" s="511">
        <v>9741</v>
      </c>
    </row>
    <row r="33" spans="1:12" s="352" customFormat="1" ht="12.75" customHeight="1">
      <c r="A33" s="94" t="s">
        <v>3852</v>
      </c>
      <c r="B33" s="94" t="s">
        <v>8074</v>
      </c>
      <c r="C33" s="527" t="s">
        <v>2343</v>
      </c>
      <c r="D33" s="665" t="s">
        <v>8103</v>
      </c>
      <c r="E33" s="31">
        <v>1000</v>
      </c>
      <c r="F33" s="31" t="s">
        <v>644</v>
      </c>
      <c r="G33" s="31" t="s">
        <v>2266</v>
      </c>
      <c r="H33" s="94" t="s">
        <v>1090</v>
      </c>
      <c r="I33" s="263" t="s">
        <v>3537</v>
      </c>
      <c r="J33" s="477">
        <v>356.4</v>
      </c>
      <c r="K33" s="131">
        <v>4</v>
      </c>
      <c r="L33" s="511">
        <v>9741</v>
      </c>
    </row>
    <row r="34" spans="1:12" s="352" customFormat="1" ht="12.75" customHeight="1">
      <c r="A34" s="94" t="s">
        <v>3853</v>
      </c>
      <c r="B34" s="185" t="s">
        <v>8075</v>
      </c>
      <c r="C34" s="666" t="s">
        <v>2344</v>
      </c>
      <c r="D34" s="526" t="s">
        <v>8104</v>
      </c>
      <c r="E34" s="31">
        <v>1000</v>
      </c>
      <c r="F34" s="31" t="s">
        <v>644</v>
      </c>
      <c r="G34" s="31" t="s">
        <v>2268</v>
      </c>
      <c r="H34" s="185" t="s">
        <v>1093</v>
      </c>
      <c r="I34" s="263" t="s">
        <v>3537</v>
      </c>
      <c r="J34" s="477">
        <v>358.3</v>
      </c>
      <c r="K34" s="184">
        <v>4</v>
      </c>
      <c r="L34" s="511">
        <v>9741</v>
      </c>
    </row>
    <row r="35" spans="1:12" s="352" customFormat="1" ht="12.75" customHeight="1">
      <c r="A35" s="94" t="s">
        <v>3854</v>
      </c>
      <c r="B35" s="185" t="s">
        <v>8076</v>
      </c>
      <c r="C35" s="666" t="s">
        <v>2345</v>
      </c>
      <c r="D35" s="526" t="s">
        <v>8105</v>
      </c>
      <c r="E35" s="31">
        <v>1000</v>
      </c>
      <c r="F35" s="31" t="s">
        <v>644</v>
      </c>
      <c r="G35" s="31" t="s">
        <v>2270</v>
      </c>
      <c r="H35" s="185" t="s">
        <v>1096</v>
      </c>
      <c r="I35" s="263" t="s">
        <v>3537</v>
      </c>
      <c r="J35" s="477">
        <v>360.1</v>
      </c>
      <c r="K35" s="184">
        <v>4</v>
      </c>
      <c r="L35" s="511">
        <v>9741</v>
      </c>
    </row>
    <row r="36" spans="1:12" s="352" customFormat="1" ht="12.75" customHeight="1">
      <c r="A36" s="94" t="s">
        <v>3855</v>
      </c>
      <c r="B36" s="185" t="s">
        <v>8077</v>
      </c>
      <c r="C36" s="666" t="s">
        <v>2346</v>
      </c>
      <c r="D36" s="526" t="s">
        <v>8106</v>
      </c>
      <c r="E36" s="31">
        <v>1000</v>
      </c>
      <c r="F36" s="31" t="s">
        <v>644</v>
      </c>
      <c r="G36" s="31" t="s">
        <v>2272</v>
      </c>
      <c r="H36" s="185" t="s">
        <v>1099</v>
      </c>
      <c r="I36" s="263" t="s">
        <v>3537</v>
      </c>
      <c r="J36" s="477">
        <v>362</v>
      </c>
      <c r="K36" s="184">
        <v>4</v>
      </c>
      <c r="L36" s="511">
        <v>9794</v>
      </c>
    </row>
    <row r="37" spans="1:12" s="352" customFormat="1" ht="12.75" customHeight="1">
      <c r="A37" s="94" t="s">
        <v>3856</v>
      </c>
      <c r="B37" s="185" t="s">
        <v>8078</v>
      </c>
      <c r="C37" s="666" t="s">
        <v>2347</v>
      </c>
      <c r="D37" s="526" t="s">
        <v>8107</v>
      </c>
      <c r="E37" s="31">
        <v>1000</v>
      </c>
      <c r="F37" s="31" t="s">
        <v>644</v>
      </c>
      <c r="G37" s="31" t="s">
        <v>2274</v>
      </c>
      <c r="H37" s="185" t="s">
        <v>1102</v>
      </c>
      <c r="I37" s="263" t="s">
        <v>3537</v>
      </c>
      <c r="J37" s="477">
        <v>363.8</v>
      </c>
      <c r="K37" s="184">
        <v>4</v>
      </c>
      <c r="L37" s="511">
        <v>9794</v>
      </c>
    </row>
    <row r="38" spans="1:12" s="352" customFormat="1" ht="12.75" customHeight="1">
      <c r="A38" s="94" t="s">
        <v>3857</v>
      </c>
      <c r="B38" s="185" t="s">
        <v>8079</v>
      </c>
      <c r="C38" s="666" t="s">
        <v>2348</v>
      </c>
      <c r="D38" s="526" t="s">
        <v>8108</v>
      </c>
      <c r="E38" s="31">
        <v>1000</v>
      </c>
      <c r="F38" s="31" t="s">
        <v>644</v>
      </c>
      <c r="G38" s="31" t="s">
        <v>2276</v>
      </c>
      <c r="H38" s="185" t="s">
        <v>2008</v>
      </c>
      <c r="I38" s="263" t="s">
        <v>3537</v>
      </c>
      <c r="J38" s="477">
        <v>365.7</v>
      </c>
      <c r="K38" s="184">
        <v>4</v>
      </c>
      <c r="L38" s="511">
        <v>9794</v>
      </c>
    </row>
    <row r="39" spans="1:12" s="352" customFormat="1" ht="12.75" customHeight="1">
      <c r="A39" s="94" t="s">
        <v>3858</v>
      </c>
      <c r="B39" s="185" t="s">
        <v>8080</v>
      </c>
      <c r="C39" s="666" t="s">
        <v>2349</v>
      </c>
      <c r="D39" s="526" t="s">
        <v>8109</v>
      </c>
      <c r="E39" s="31">
        <v>1000</v>
      </c>
      <c r="F39" s="31" t="s">
        <v>644</v>
      </c>
      <c r="G39" s="31" t="s">
        <v>2278</v>
      </c>
      <c r="H39" s="185" t="s">
        <v>2011</v>
      </c>
      <c r="I39" s="263" t="s">
        <v>3537</v>
      </c>
      <c r="J39" s="477">
        <v>367.6</v>
      </c>
      <c r="K39" s="184">
        <v>4</v>
      </c>
      <c r="L39" s="511">
        <v>9794</v>
      </c>
    </row>
    <row r="40" spans="1:12" s="352" customFormat="1" ht="12.75" customHeight="1">
      <c r="A40" s="94" t="s">
        <v>3859</v>
      </c>
      <c r="B40" s="185" t="s">
        <v>8081</v>
      </c>
      <c r="C40" s="666" t="s">
        <v>2350</v>
      </c>
      <c r="D40" s="526" t="s">
        <v>8110</v>
      </c>
      <c r="E40" s="31">
        <v>1000</v>
      </c>
      <c r="F40" s="31" t="s">
        <v>644</v>
      </c>
      <c r="G40" s="31" t="s">
        <v>2280</v>
      </c>
      <c r="H40" s="185" t="s">
        <v>2014</v>
      </c>
      <c r="I40" s="263" t="s">
        <v>3537</v>
      </c>
      <c r="J40" s="477">
        <v>369.4</v>
      </c>
      <c r="K40" s="184">
        <v>4</v>
      </c>
      <c r="L40" s="511">
        <v>9794</v>
      </c>
    </row>
    <row r="41" spans="1:12" ht="12.75" customHeight="1">
      <c r="A41" s="854" t="s">
        <v>3808</v>
      </c>
      <c r="B41" s="854"/>
      <c r="C41" s="854"/>
      <c r="D41" s="854"/>
      <c r="E41" s="854"/>
      <c r="F41" s="854"/>
      <c r="G41" s="854"/>
      <c r="H41" s="854"/>
      <c r="I41" s="854"/>
      <c r="J41" s="854"/>
      <c r="K41" s="854"/>
      <c r="L41" s="854"/>
    </row>
    <row r="42" spans="1:12" ht="12.75" customHeight="1">
      <c r="A42" s="98" t="s">
        <v>281</v>
      </c>
      <c r="B42" s="98" t="s">
        <v>281</v>
      </c>
      <c r="C42" s="486" t="s">
        <v>9533</v>
      </c>
      <c r="D42" s="482" t="s">
        <v>9534</v>
      </c>
      <c r="E42" s="98" t="s">
        <v>281</v>
      </c>
      <c r="F42" s="31" t="s">
        <v>281</v>
      </c>
      <c r="G42" s="31" t="s">
        <v>281</v>
      </c>
      <c r="H42" s="98" t="s">
        <v>281</v>
      </c>
      <c r="I42" s="98" t="s">
        <v>281</v>
      </c>
      <c r="J42" s="98" t="s">
        <v>281</v>
      </c>
      <c r="K42" s="98" t="s">
        <v>281</v>
      </c>
      <c r="L42" s="481">
        <v>4588</v>
      </c>
    </row>
    <row r="43" spans="1:12" s="352" customFormat="1" ht="12.75" customHeight="1">
      <c r="A43" s="98" t="s">
        <v>281</v>
      </c>
      <c r="B43" s="98" t="s">
        <v>281</v>
      </c>
      <c r="C43" s="486" t="s">
        <v>2162</v>
      </c>
      <c r="D43" s="482" t="s">
        <v>8995</v>
      </c>
      <c r="E43" s="98" t="s">
        <v>281</v>
      </c>
      <c r="F43" s="31" t="s">
        <v>281</v>
      </c>
      <c r="G43" s="31" t="s">
        <v>281</v>
      </c>
      <c r="H43" s="98" t="s">
        <v>281</v>
      </c>
      <c r="I43" s="98" t="s">
        <v>281</v>
      </c>
      <c r="J43" s="98" t="s">
        <v>281</v>
      </c>
      <c r="K43" s="98" t="s">
        <v>281</v>
      </c>
      <c r="L43" s="481">
        <v>4788</v>
      </c>
    </row>
    <row r="44" spans="1:12" s="352" customFormat="1" ht="12.75" customHeight="1">
      <c r="A44" s="98" t="s">
        <v>281</v>
      </c>
      <c r="B44" s="98" t="s">
        <v>281</v>
      </c>
      <c r="C44" s="486" t="s">
        <v>881</v>
      </c>
      <c r="D44" s="482" t="s">
        <v>9535</v>
      </c>
      <c r="E44" s="98" t="s">
        <v>281</v>
      </c>
      <c r="F44" s="31" t="s">
        <v>281</v>
      </c>
      <c r="G44" s="31" t="s">
        <v>281</v>
      </c>
      <c r="H44" s="98" t="s">
        <v>281</v>
      </c>
      <c r="I44" s="98" t="s">
        <v>281</v>
      </c>
      <c r="J44" s="98" t="s">
        <v>281</v>
      </c>
      <c r="K44" s="98" t="s">
        <v>281</v>
      </c>
      <c r="L44" s="481">
        <v>6930</v>
      </c>
    </row>
    <row r="45" spans="1:12" s="352" customFormat="1" ht="12.75" customHeight="1">
      <c r="A45" s="98" t="s">
        <v>281</v>
      </c>
      <c r="B45" s="98" t="s">
        <v>281</v>
      </c>
      <c r="C45" s="486" t="s">
        <v>9571</v>
      </c>
      <c r="D45" s="482" t="s">
        <v>9572</v>
      </c>
      <c r="E45" s="98" t="s">
        <v>281</v>
      </c>
      <c r="F45" s="31" t="s">
        <v>281</v>
      </c>
      <c r="G45" s="31" t="s">
        <v>281</v>
      </c>
      <c r="H45" s="98" t="s">
        <v>281</v>
      </c>
      <c r="I45" s="98" t="s">
        <v>281</v>
      </c>
      <c r="J45" s="98" t="s">
        <v>281</v>
      </c>
      <c r="K45" s="98" t="s">
        <v>281</v>
      </c>
      <c r="L45" s="446">
        <v>8946</v>
      </c>
    </row>
    <row r="46" spans="1:12" s="352" customFormat="1" ht="12.75" customHeight="1">
      <c r="A46" s="98" t="s">
        <v>281</v>
      </c>
      <c r="B46" s="98" t="s">
        <v>281</v>
      </c>
      <c r="C46" s="500" t="s">
        <v>9573</v>
      </c>
      <c r="D46" s="482" t="s">
        <v>12082</v>
      </c>
      <c r="E46" s="98" t="s">
        <v>281</v>
      </c>
      <c r="F46" s="31" t="s">
        <v>281</v>
      </c>
      <c r="G46" s="31" t="s">
        <v>281</v>
      </c>
      <c r="H46" s="98" t="s">
        <v>281</v>
      </c>
      <c r="I46" s="98" t="s">
        <v>281</v>
      </c>
      <c r="J46" s="98" t="s">
        <v>281</v>
      </c>
      <c r="K46" s="98" t="s">
        <v>281</v>
      </c>
      <c r="L46" s="462">
        <v>3024</v>
      </c>
    </row>
    <row r="47" spans="1:12" s="352" customFormat="1" ht="12.75" customHeight="1">
      <c r="A47" s="98" t="s">
        <v>281</v>
      </c>
      <c r="B47" s="94" t="s">
        <v>9381</v>
      </c>
      <c r="C47" s="527"/>
      <c r="D47" s="526" t="s">
        <v>9371</v>
      </c>
      <c r="E47" s="31">
        <v>350</v>
      </c>
      <c r="F47" s="31">
        <v>350</v>
      </c>
      <c r="G47" s="31">
        <v>373</v>
      </c>
      <c r="H47" s="98" t="s">
        <v>281</v>
      </c>
      <c r="I47" s="98" t="s">
        <v>281</v>
      </c>
      <c r="J47" s="477">
        <v>3.6</v>
      </c>
      <c r="K47" s="98" t="s">
        <v>281</v>
      </c>
      <c r="L47" s="511">
        <v>2410</v>
      </c>
    </row>
    <row r="48" spans="1:12" s="352" customFormat="1" ht="12.75" customHeight="1">
      <c r="A48" s="98" t="s">
        <v>281</v>
      </c>
      <c r="B48" s="94" t="s">
        <v>9382</v>
      </c>
      <c r="C48" s="527"/>
      <c r="D48" s="526" t="s">
        <v>9372</v>
      </c>
      <c r="E48" s="31">
        <v>350</v>
      </c>
      <c r="F48" s="31">
        <v>350</v>
      </c>
      <c r="G48" s="31">
        <v>373</v>
      </c>
      <c r="H48" s="98" t="s">
        <v>281</v>
      </c>
      <c r="I48" s="98" t="s">
        <v>281</v>
      </c>
      <c r="J48" s="477">
        <v>3.6</v>
      </c>
      <c r="K48" s="98" t="s">
        <v>281</v>
      </c>
      <c r="L48" s="511">
        <v>2410</v>
      </c>
    </row>
    <row r="49" spans="1:13" s="352" customFormat="1" ht="12.75" customHeight="1">
      <c r="A49" s="94">
        <v>603017</v>
      </c>
      <c r="B49" s="94" t="s">
        <v>9383</v>
      </c>
      <c r="C49" s="527" t="s">
        <v>732</v>
      </c>
      <c r="D49" s="526" t="s">
        <v>9373</v>
      </c>
      <c r="E49" s="31">
        <v>350</v>
      </c>
      <c r="F49" s="31">
        <v>350</v>
      </c>
      <c r="G49" s="31">
        <v>373</v>
      </c>
      <c r="H49" s="98" t="s">
        <v>281</v>
      </c>
      <c r="I49" s="98" t="s">
        <v>281</v>
      </c>
      <c r="J49" s="477">
        <v>3.6</v>
      </c>
      <c r="K49" s="98" t="s">
        <v>281</v>
      </c>
      <c r="L49" s="511">
        <v>2410</v>
      </c>
    </row>
    <row r="50" spans="1:13" ht="12.75" customHeight="1">
      <c r="A50" s="900" t="s">
        <v>9598</v>
      </c>
      <c r="B50" s="900"/>
      <c r="C50" s="900"/>
      <c r="D50" s="900"/>
      <c r="E50" s="900"/>
      <c r="F50" s="900"/>
      <c r="G50" s="900"/>
      <c r="H50" s="900"/>
      <c r="I50" s="900"/>
      <c r="J50" s="900"/>
      <c r="K50" s="900"/>
      <c r="L50" s="900"/>
    </row>
    <row r="51" spans="1:13" s="352" customFormat="1" ht="12.75" customHeight="1">
      <c r="A51" s="94" t="s">
        <v>3809</v>
      </c>
      <c r="B51" s="94" t="s">
        <v>8111</v>
      </c>
      <c r="C51" s="527" t="s">
        <v>3810</v>
      </c>
      <c r="D51" s="665" t="s">
        <v>3810</v>
      </c>
      <c r="E51" s="31" t="s">
        <v>281</v>
      </c>
      <c r="F51" s="126">
        <v>650</v>
      </c>
      <c r="G51" s="126">
        <v>400</v>
      </c>
      <c r="H51" s="98" t="s">
        <v>281</v>
      </c>
      <c r="I51" s="98" t="s">
        <v>281</v>
      </c>
      <c r="J51" s="477">
        <f>(F51/1000)*(G51/1000)*(2/1000)*7850</f>
        <v>4.0999999999999996</v>
      </c>
      <c r="K51" s="98" t="s">
        <v>281</v>
      </c>
      <c r="L51" s="511">
        <v>2870</v>
      </c>
      <c r="M51" s="622"/>
    </row>
    <row r="52" spans="1:13" s="352" customFormat="1" ht="12.75" customHeight="1">
      <c r="A52" s="94" t="s">
        <v>3811</v>
      </c>
      <c r="B52" s="94" t="s">
        <v>8112</v>
      </c>
      <c r="C52" s="527" t="s">
        <v>3812</v>
      </c>
      <c r="D52" s="665" t="s">
        <v>3812</v>
      </c>
      <c r="E52" s="31" t="s">
        <v>281</v>
      </c>
      <c r="F52" s="126">
        <v>650</v>
      </c>
      <c r="G52" s="126">
        <v>425</v>
      </c>
      <c r="H52" s="98" t="s">
        <v>281</v>
      </c>
      <c r="I52" s="98" t="s">
        <v>281</v>
      </c>
      <c r="J52" s="477">
        <v>4.3</v>
      </c>
      <c r="K52" s="98" t="s">
        <v>281</v>
      </c>
      <c r="L52" s="511">
        <v>3061.6</v>
      </c>
      <c r="M52" s="622"/>
    </row>
    <row r="53" spans="1:13" s="352" customFormat="1" ht="12.75" customHeight="1">
      <c r="A53" s="94" t="s">
        <v>3813</v>
      </c>
      <c r="B53" s="94" t="s">
        <v>8113</v>
      </c>
      <c r="C53" s="527" t="s">
        <v>1298</v>
      </c>
      <c r="D53" s="665" t="s">
        <v>1298</v>
      </c>
      <c r="E53" s="31" t="s">
        <v>281</v>
      </c>
      <c r="F53" s="126">
        <v>650</v>
      </c>
      <c r="G53" s="126">
        <v>450</v>
      </c>
      <c r="H53" s="98" t="s">
        <v>281</v>
      </c>
      <c r="I53" s="98" t="s">
        <v>281</v>
      </c>
      <c r="J53" s="477">
        <v>4.5999999999999996</v>
      </c>
      <c r="K53" s="98" t="s">
        <v>281</v>
      </c>
      <c r="L53" s="511">
        <v>3330.4</v>
      </c>
      <c r="M53" s="622"/>
    </row>
    <row r="54" spans="1:13" s="352" customFormat="1" ht="12.75" customHeight="1">
      <c r="A54" s="94" t="s">
        <v>1299</v>
      </c>
      <c r="B54" s="94" t="s">
        <v>8114</v>
      </c>
      <c r="C54" s="527" t="s">
        <v>1300</v>
      </c>
      <c r="D54" s="665" t="s">
        <v>1300</v>
      </c>
      <c r="E54" s="31" t="s">
        <v>281</v>
      </c>
      <c r="F54" s="126">
        <v>650</v>
      </c>
      <c r="G54" s="126">
        <v>475</v>
      </c>
      <c r="H54" s="98" t="s">
        <v>281</v>
      </c>
      <c r="I54" s="98" t="s">
        <v>281</v>
      </c>
      <c r="J54" s="477">
        <v>4.8</v>
      </c>
      <c r="K54" s="98" t="s">
        <v>281</v>
      </c>
      <c r="L54" s="511">
        <v>3532.8</v>
      </c>
      <c r="M54" s="622"/>
    </row>
    <row r="55" spans="1:13" s="352" customFormat="1" ht="12.75" customHeight="1">
      <c r="A55" s="94" t="s">
        <v>1301</v>
      </c>
      <c r="B55" s="94" t="s">
        <v>8115</v>
      </c>
      <c r="C55" s="527" t="s">
        <v>1302</v>
      </c>
      <c r="D55" s="665" t="s">
        <v>1302</v>
      </c>
      <c r="E55" s="31" t="s">
        <v>281</v>
      </c>
      <c r="F55" s="126">
        <v>650</v>
      </c>
      <c r="G55" s="126">
        <v>500</v>
      </c>
      <c r="H55" s="98" t="s">
        <v>281</v>
      </c>
      <c r="I55" s="98" t="s">
        <v>281</v>
      </c>
      <c r="J55" s="477">
        <v>5.0999999999999996</v>
      </c>
      <c r="K55" s="98" t="s">
        <v>281</v>
      </c>
      <c r="L55" s="511">
        <v>3814.8</v>
      </c>
      <c r="M55" s="622"/>
    </row>
    <row r="56" spans="1:13" s="352" customFormat="1" ht="12.75" customHeight="1">
      <c r="A56" s="94" t="s">
        <v>1303</v>
      </c>
      <c r="B56" s="94" t="s">
        <v>8116</v>
      </c>
      <c r="C56" s="527" t="s">
        <v>1304</v>
      </c>
      <c r="D56" s="665" t="s">
        <v>1304</v>
      </c>
      <c r="E56" s="31" t="s">
        <v>281</v>
      </c>
      <c r="F56" s="126">
        <v>650</v>
      </c>
      <c r="G56" s="126">
        <v>525</v>
      </c>
      <c r="H56" s="98" t="s">
        <v>281</v>
      </c>
      <c r="I56" s="98" t="s">
        <v>281</v>
      </c>
      <c r="J56" s="477">
        <v>5.4</v>
      </c>
      <c r="K56" s="98" t="s">
        <v>281</v>
      </c>
      <c r="L56" s="511">
        <v>4104</v>
      </c>
      <c r="M56" s="622"/>
    </row>
    <row r="57" spans="1:13" s="352" customFormat="1" ht="12.75" customHeight="1" thickBot="1">
      <c r="A57" s="659" t="s">
        <v>1305</v>
      </c>
      <c r="B57" s="659" t="s">
        <v>8117</v>
      </c>
      <c r="C57" s="667" t="s">
        <v>1306</v>
      </c>
      <c r="D57" s="668" t="s">
        <v>1306</v>
      </c>
      <c r="E57" s="365" t="s">
        <v>281</v>
      </c>
      <c r="F57" s="417">
        <v>650</v>
      </c>
      <c r="G57" s="417">
        <v>550</v>
      </c>
      <c r="H57" s="418" t="s">
        <v>281</v>
      </c>
      <c r="I57" s="418" t="s">
        <v>281</v>
      </c>
      <c r="J57" s="513">
        <v>5.6</v>
      </c>
      <c r="K57" s="418" t="s">
        <v>281</v>
      </c>
      <c r="L57" s="660">
        <v>4323.2</v>
      </c>
      <c r="M57" s="622"/>
    </row>
    <row r="58" spans="1:13" s="352" customFormat="1" ht="12.75" customHeight="1">
      <c r="A58" s="661" t="s">
        <v>1307</v>
      </c>
      <c r="B58" s="661" t="s">
        <v>8118</v>
      </c>
      <c r="C58" s="669" t="s">
        <v>1308</v>
      </c>
      <c r="D58" s="670" t="s">
        <v>8129</v>
      </c>
      <c r="E58" s="363" t="s">
        <v>281</v>
      </c>
      <c r="F58" s="415">
        <v>650</v>
      </c>
      <c r="G58" s="415">
        <v>450</v>
      </c>
      <c r="H58" s="416" t="s">
        <v>281</v>
      </c>
      <c r="I58" s="416" t="s">
        <v>281</v>
      </c>
      <c r="J58" s="477">
        <v>4.7</v>
      </c>
      <c r="K58" s="416" t="s">
        <v>281</v>
      </c>
      <c r="L58" s="662">
        <v>3684.8</v>
      </c>
      <c r="M58" s="622"/>
    </row>
    <row r="59" spans="1:13" s="352" customFormat="1" ht="12.75" customHeight="1">
      <c r="A59" s="94" t="s">
        <v>1309</v>
      </c>
      <c r="B59" s="94" t="s">
        <v>8119</v>
      </c>
      <c r="C59" s="527" t="s">
        <v>1310</v>
      </c>
      <c r="D59" s="665" t="s">
        <v>8130</v>
      </c>
      <c r="E59" s="31" t="s">
        <v>281</v>
      </c>
      <c r="F59" s="126">
        <v>650</v>
      </c>
      <c r="G59" s="126">
        <v>450</v>
      </c>
      <c r="H59" s="98" t="s">
        <v>281</v>
      </c>
      <c r="I59" s="98" t="s">
        <v>281</v>
      </c>
      <c r="J59" s="477">
        <v>4.2</v>
      </c>
      <c r="K59" s="98" t="s">
        <v>281</v>
      </c>
      <c r="L59" s="511">
        <v>3343.2</v>
      </c>
      <c r="M59" s="622"/>
    </row>
    <row r="60" spans="1:13" s="352" customFormat="1" ht="12.75" customHeight="1">
      <c r="A60" s="94" t="s">
        <v>1311</v>
      </c>
      <c r="B60" s="94" t="s">
        <v>8120</v>
      </c>
      <c r="C60" s="527" t="s">
        <v>1312</v>
      </c>
      <c r="D60" s="665" t="s">
        <v>8131</v>
      </c>
      <c r="E60" s="31" t="s">
        <v>281</v>
      </c>
      <c r="F60" s="126">
        <v>650</v>
      </c>
      <c r="G60" s="126">
        <v>475</v>
      </c>
      <c r="H60" s="98" t="s">
        <v>281</v>
      </c>
      <c r="I60" s="98" t="s">
        <v>281</v>
      </c>
      <c r="J60" s="477">
        <v>4.9000000000000004</v>
      </c>
      <c r="K60" s="98" t="s">
        <v>281</v>
      </c>
      <c r="L60" s="511">
        <v>3959.2</v>
      </c>
      <c r="M60" s="622"/>
    </row>
    <row r="61" spans="1:13" s="352" customFormat="1" ht="12.75" customHeight="1">
      <c r="A61" s="94" t="s">
        <v>1313</v>
      </c>
      <c r="B61" s="94" t="s">
        <v>8121</v>
      </c>
      <c r="C61" s="527" t="s">
        <v>1314</v>
      </c>
      <c r="D61" s="665" t="s">
        <v>8132</v>
      </c>
      <c r="E61" s="31" t="s">
        <v>281</v>
      </c>
      <c r="F61" s="126">
        <v>650</v>
      </c>
      <c r="G61" s="126">
        <v>475</v>
      </c>
      <c r="H61" s="98" t="s">
        <v>281</v>
      </c>
      <c r="I61" s="98" t="s">
        <v>281</v>
      </c>
      <c r="J61" s="477">
        <v>4.4000000000000004</v>
      </c>
      <c r="K61" s="98" t="s">
        <v>281</v>
      </c>
      <c r="L61" s="511">
        <v>3608</v>
      </c>
      <c r="M61" s="622"/>
    </row>
    <row r="62" spans="1:13" s="352" customFormat="1" ht="12.75" customHeight="1">
      <c r="A62" s="94" t="s">
        <v>1315</v>
      </c>
      <c r="B62" s="94" t="s">
        <v>8122</v>
      </c>
      <c r="C62" s="527" t="s">
        <v>1316</v>
      </c>
      <c r="D62" s="665" t="s">
        <v>8133</v>
      </c>
      <c r="E62" s="31" t="s">
        <v>281</v>
      </c>
      <c r="F62" s="126">
        <v>650</v>
      </c>
      <c r="G62" s="126">
        <v>500</v>
      </c>
      <c r="H62" s="98" t="s">
        <v>281</v>
      </c>
      <c r="I62" s="98" t="s">
        <v>281</v>
      </c>
      <c r="J62" s="477">
        <v>5.2</v>
      </c>
      <c r="K62" s="98" t="s">
        <v>281</v>
      </c>
      <c r="L62" s="511">
        <v>4326.3999999999996</v>
      </c>
      <c r="M62" s="622"/>
    </row>
    <row r="63" spans="1:13" s="352" customFormat="1" ht="12.75" customHeight="1">
      <c r="A63" s="94" t="s">
        <v>1317</v>
      </c>
      <c r="B63" s="94" t="s">
        <v>8123</v>
      </c>
      <c r="C63" s="527" t="s">
        <v>1318</v>
      </c>
      <c r="D63" s="665" t="s">
        <v>8134</v>
      </c>
      <c r="E63" s="31" t="s">
        <v>281</v>
      </c>
      <c r="F63" s="126">
        <v>650</v>
      </c>
      <c r="G63" s="126">
        <v>500</v>
      </c>
      <c r="H63" s="98" t="s">
        <v>281</v>
      </c>
      <c r="I63" s="98" t="s">
        <v>281</v>
      </c>
      <c r="J63" s="477">
        <v>4.7</v>
      </c>
      <c r="K63" s="98" t="s">
        <v>281</v>
      </c>
      <c r="L63" s="511">
        <v>3966.8</v>
      </c>
      <c r="M63" s="622"/>
    </row>
    <row r="64" spans="1:13" s="352" customFormat="1" ht="12.75" customHeight="1">
      <c r="A64" s="94" t="s">
        <v>1319</v>
      </c>
      <c r="B64" s="94" t="s">
        <v>8124</v>
      </c>
      <c r="C64" s="527" t="s">
        <v>1320</v>
      </c>
      <c r="D64" s="665" t="s">
        <v>8135</v>
      </c>
      <c r="E64" s="31" t="s">
        <v>281</v>
      </c>
      <c r="F64" s="126">
        <v>650</v>
      </c>
      <c r="G64" s="126">
        <v>525</v>
      </c>
      <c r="H64" s="98" t="s">
        <v>281</v>
      </c>
      <c r="I64" s="98" t="s">
        <v>281</v>
      </c>
      <c r="J64" s="477">
        <v>5.4</v>
      </c>
      <c r="K64" s="98" t="s">
        <v>281</v>
      </c>
      <c r="L64" s="511">
        <v>4622.3999999999996</v>
      </c>
      <c r="M64" s="622"/>
    </row>
    <row r="65" spans="1:13" s="352" customFormat="1" ht="12.75" customHeight="1">
      <c r="A65" s="94" t="s">
        <v>1321</v>
      </c>
      <c r="B65" s="94" t="s">
        <v>8125</v>
      </c>
      <c r="C65" s="527" t="s">
        <v>1322</v>
      </c>
      <c r="D65" s="665" t="s">
        <v>8136</v>
      </c>
      <c r="E65" s="31" t="s">
        <v>281</v>
      </c>
      <c r="F65" s="126">
        <v>650</v>
      </c>
      <c r="G65" s="126">
        <v>525</v>
      </c>
      <c r="H65" s="98" t="s">
        <v>281</v>
      </c>
      <c r="I65" s="98" t="s">
        <v>281</v>
      </c>
      <c r="J65" s="477">
        <v>5</v>
      </c>
      <c r="K65" s="98" t="s">
        <v>281</v>
      </c>
      <c r="L65" s="511">
        <v>4340</v>
      </c>
      <c r="M65" s="622"/>
    </row>
    <row r="66" spans="1:13" s="352" customFormat="1" ht="12.75" customHeight="1">
      <c r="A66" s="94" t="s">
        <v>1323</v>
      </c>
      <c r="B66" s="94" t="s">
        <v>8126</v>
      </c>
      <c r="C66" s="527" t="s">
        <v>1324</v>
      </c>
      <c r="D66" s="665" t="s">
        <v>8137</v>
      </c>
      <c r="E66" s="31" t="s">
        <v>281</v>
      </c>
      <c r="F66" s="126">
        <v>650</v>
      </c>
      <c r="G66" s="126">
        <v>550</v>
      </c>
      <c r="H66" s="98" t="s">
        <v>281</v>
      </c>
      <c r="I66" s="98" t="s">
        <v>281</v>
      </c>
      <c r="J66" s="477">
        <v>5.7</v>
      </c>
      <c r="K66" s="98" t="s">
        <v>281</v>
      </c>
      <c r="L66" s="511">
        <v>5016</v>
      </c>
      <c r="M66" s="622"/>
    </row>
    <row r="67" spans="1:13" s="352" customFormat="1" ht="12.75" customHeight="1">
      <c r="A67" s="94" t="s">
        <v>1325</v>
      </c>
      <c r="B67" s="94" t="s">
        <v>8127</v>
      </c>
      <c r="C67" s="527" t="s">
        <v>1326</v>
      </c>
      <c r="D67" s="665" t="s">
        <v>8138</v>
      </c>
      <c r="E67" s="31" t="s">
        <v>281</v>
      </c>
      <c r="F67" s="126">
        <v>650</v>
      </c>
      <c r="G67" s="126">
        <v>550</v>
      </c>
      <c r="H67" s="98" t="s">
        <v>281</v>
      </c>
      <c r="I67" s="98" t="s">
        <v>281</v>
      </c>
      <c r="J67" s="477">
        <v>5.2</v>
      </c>
      <c r="K67" s="98" t="s">
        <v>281</v>
      </c>
      <c r="L67" s="511">
        <v>4638.3999999999996</v>
      </c>
      <c r="M67" s="622"/>
    </row>
    <row r="68" spans="1:13" s="352" customFormat="1" ht="12.75" customHeight="1">
      <c r="A68" s="94" t="s">
        <v>1327</v>
      </c>
      <c r="B68" s="94" t="s">
        <v>8128</v>
      </c>
      <c r="C68" s="527" t="s">
        <v>1328</v>
      </c>
      <c r="D68" s="665" t="s">
        <v>8139</v>
      </c>
      <c r="E68" s="31" t="s">
        <v>281</v>
      </c>
      <c r="F68" s="126">
        <v>650</v>
      </c>
      <c r="G68" s="126">
        <v>550</v>
      </c>
      <c r="H68" s="98" t="s">
        <v>281</v>
      </c>
      <c r="I68" s="98" t="s">
        <v>281</v>
      </c>
      <c r="J68" s="477">
        <v>4.5</v>
      </c>
      <c r="K68" s="98" t="s">
        <v>281</v>
      </c>
      <c r="L68" s="511">
        <v>4050</v>
      </c>
      <c r="M68" s="622"/>
    </row>
    <row r="69" spans="1:13" ht="12.75" customHeight="1">
      <c r="A69" s="900" t="s">
        <v>9599</v>
      </c>
      <c r="B69" s="900"/>
      <c r="C69" s="900"/>
      <c r="D69" s="900"/>
      <c r="E69" s="900"/>
      <c r="F69" s="900"/>
      <c r="G69" s="900"/>
      <c r="H69" s="900"/>
      <c r="I69" s="900"/>
      <c r="J69" s="900"/>
      <c r="K69" s="900"/>
      <c r="L69" s="900"/>
    </row>
    <row r="70" spans="1:13" ht="12.75" customHeight="1">
      <c r="A70" s="94" t="s">
        <v>9280</v>
      </c>
      <c r="B70" s="94" t="s">
        <v>9246</v>
      </c>
      <c r="C70" s="527" t="s">
        <v>1330</v>
      </c>
      <c r="D70" s="665" t="s">
        <v>9298</v>
      </c>
      <c r="E70" s="31">
        <v>1000</v>
      </c>
      <c r="F70" s="31" t="s">
        <v>2444</v>
      </c>
      <c r="G70" s="31">
        <v>1000</v>
      </c>
      <c r="H70" s="98" t="s">
        <v>281</v>
      </c>
      <c r="I70" s="263" t="s">
        <v>1799</v>
      </c>
      <c r="J70" s="477">
        <v>565</v>
      </c>
      <c r="K70" s="52">
        <v>1</v>
      </c>
      <c r="L70" s="511">
        <v>30750</v>
      </c>
    </row>
    <row r="71" spans="1:13" ht="12.75" customHeight="1">
      <c r="A71" s="94" t="s">
        <v>3860</v>
      </c>
      <c r="B71" s="94" t="s">
        <v>8140</v>
      </c>
      <c r="C71" s="527" t="s">
        <v>2351</v>
      </c>
      <c r="D71" s="665" t="s">
        <v>8142</v>
      </c>
      <c r="E71" s="31">
        <v>1000</v>
      </c>
      <c r="F71" s="31" t="s">
        <v>2444</v>
      </c>
      <c r="G71" s="31">
        <v>1000</v>
      </c>
      <c r="H71" s="99" t="s">
        <v>281</v>
      </c>
      <c r="I71" s="263" t="s">
        <v>3537</v>
      </c>
      <c r="J71" s="477">
        <v>564</v>
      </c>
      <c r="K71" s="128">
        <v>1</v>
      </c>
      <c r="L71" s="663">
        <v>25609</v>
      </c>
    </row>
    <row r="72" spans="1:13" s="352" customFormat="1" ht="12.75" customHeight="1">
      <c r="A72" s="94" t="s">
        <v>2445</v>
      </c>
      <c r="B72" s="94" t="s">
        <v>7917</v>
      </c>
      <c r="C72" s="527" t="s">
        <v>1332</v>
      </c>
      <c r="D72" s="665" t="s">
        <v>7922</v>
      </c>
      <c r="E72" s="31">
        <v>1000</v>
      </c>
      <c r="F72" s="31">
        <v>680</v>
      </c>
      <c r="G72" s="31">
        <v>990</v>
      </c>
      <c r="H72" s="98" t="s">
        <v>281</v>
      </c>
      <c r="I72" s="263" t="s">
        <v>3876</v>
      </c>
      <c r="J72" s="477">
        <v>730</v>
      </c>
      <c r="K72" s="131">
        <v>1</v>
      </c>
      <c r="L72" s="511">
        <v>30775</v>
      </c>
    </row>
    <row r="73" spans="1:13" s="352" customFormat="1" ht="12.75" customHeight="1">
      <c r="A73" s="94" t="s">
        <v>2447</v>
      </c>
      <c r="B73" s="94" t="s">
        <v>7918</v>
      </c>
      <c r="C73" s="527" t="s">
        <v>1333</v>
      </c>
      <c r="D73" s="665" t="s">
        <v>7923</v>
      </c>
      <c r="E73" s="31">
        <v>1000</v>
      </c>
      <c r="F73" s="31">
        <v>680</v>
      </c>
      <c r="G73" s="31">
        <v>940</v>
      </c>
      <c r="H73" s="98" t="s">
        <v>281</v>
      </c>
      <c r="I73" s="263" t="s">
        <v>3876</v>
      </c>
      <c r="J73" s="477">
        <v>756</v>
      </c>
      <c r="K73" s="131">
        <v>1</v>
      </c>
      <c r="L73" s="663">
        <v>32734</v>
      </c>
    </row>
    <row r="74" spans="1:13" s="352" customFormat="1" ht="12.75" customHeight="1">
      <c r="A74" s="94" t="s">
        <v>3861</v>
      </c>
      <c r="B74" s="94" t="s">
        <v>8141</v>
      </c>
      <c r="C74" s="527" t="s">
        <v>2352</v>
      </c>
      <c r="D74" s="665" t="s">
        <v>8143</v>
      </c>
      <c r="E74" s="31">
        <v>1000</v>
      </c>
      <c r="F74" s="31" t="s">
        <v>2444</v>
      </c>
      <c r="G74" s="31">
        <v>1000</v>
      </c>
      <c r="H74" s="98" t="s">
        <v>281</v>
      </c>
      <c r="I74" s="263" t="s">
        <v>1799</v>
      </c>
      <c r="J74" s="477">
        <v>660</v>
      </c>
      <c r="K74" s="131">
        <v>1</v>
      </c>
      <c r="L74" s="511">
        <v>29562</v>
      </c>
    </row>
    <row r="75" spans="1:13" s="352" customFormat="1" ht="12.75" customHeight="1">
      <c r="A75" s="94" t="s">
        <v>9279</v>
      </c>
      <c r="B75" s="94" t="s">
        <v>9245</v>
      </c>
      <c r="C75" s="527" t="s">
        <v>9301</v>
      </c>
      <c r="D75" s="665" t="s">
        <v>9297</v>
      </c>
      <c r="E75" s="31">
        <v>1000</v>
      </c>
      <c r="F75" s="31" t="s">
        <v>2444</v>
      </c>
      <c r="G75" s="31">
        <v>1000</v>
      </c>
      <c r="H75" s="98" t="s">
        <v>281</v>
      </c>
      <c r="I75" s="263" t="s">
        <v>1799</v>
      </c>
      <c r="J75" s="477">
        <v>661</v>
      </c>
      <c r="K75" s="95">
        <v>1</v>
      </c>
      <c r="L75" s="511">
        <v>35750</v>
      </c>
    </row>
    <row r="76" spans="1:13" s="352" customFormat="1" ht="12.75" customHeight="1">
      <c r="A76" s="94" t="s">
        <v>2450</v>
      </c>
      <c r="B76" s="94" t="s">
        <v>7920</v>
      </c>
      <c r="C76" s="527" t="s">
        <v>2451</v>
      </c>
      <c r="D76" s="665" t="s">
        <v>2451</v>
      </c>
      <c r="E76" s="31">
        <v>790</v>
      </c>
      <c r="F76" s="31">
        <v>485</v>
      </c>
      <c r="G76" s="31">
        <v>250</v>
      </c>
      <c r="H76" s="98" t="s">
        <v>281</v>
      </c>
      <c r="I76" s="98" t="s">
        <v>281</v>
      </c>
      <c r="J76" s="477">
        <v>8.4</v>
      </c>
      <c r="K76" s="98" t="s">
        <v>281</v>
      </c>
      <c r="L76" s="511">
        <v>8290</v>
      </c>
    </row>
    <row r="77" spans="1:13" ht="12.75" customHeight="1">
      <c r="A77" s="854" t="s">
        <v>1338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</row>
    <row r="78" spans="1:13" s="352" customFormat="1" ht="12.75" customHeight="1">
      <c r="A78" s="191" t="s">
        <v>281</v>
      </c>
      <c r="B78" s="191" t="s">
        <v>281</v>
      </c>
      <c r="C78" s="434" t="s">
        <v>1490</v>
      </c>
      <c r="D78" s="482" t="s">
        <v>8689</v>
      </c>
      <c r="E78" s="31" t="s">
        <v>281</v>
      </c>
      <c r="F78" s="191" t="s">
        <v>281</v>
      </c>
      <c r="G78" s="191" t="s">
        <v>281</v>
      </c>
      <c r="H78" s="191" t="s">
        <v>281</v>
      </c>
      <c r="I78" s="191" t="s">
        <v>281</v>
      </c>
      <c r="J78" s="191" t="s">
        <v>281</v>
      </c>
      <c r="K78" s="191" t="s">
        <v>281</v>
      </c>
      <c r="L78" s="446">
        <v>3641</v>
      </c>
    </row>
    <row r="79" spans="1:13" s="352" customFormat="1" ht="12.75" customHeight="1">
      <c r="A79" s="191" t="s">
        <v>281</v>
      </c>
      <c r="B79" s="191" t="s">
        <v>281</v>
      </c>
      <c r="C79" s="434" t="s">
        <v>9536</v>
      </c>
      <c r="D79" s="482" t="s">
        <v>9534</v>
      </c>
      <c r="E79" s="31" t="s">
        <v>281</v>
      </c>
      <c r="F79" s="191" t="s">
        <v>281</v>
      </c>
      <c r="G79" s="191" t="s">
        <v>281</v>
      </c>
      <c r="H79" s="191" t="s">
        <v>281</v>
      </c>
      <c r="I79" s="191" t="s">
        <v>281</v>
      </c>
      <c r="J79" s="191" t="s">
        <v>281</v>
      </c>
      <c r="K79" s="191" t="s">
        <v>281</v>
      </c>
      <c r="L79" s="481">
        <v>4588</v>
      </c>
    </row>
    <row r="80" spans="1:13" s="352" customFormat="1" ht="12.75" customHeight="1">
      <c r="A80" s="191" t="s">
        <v>281</v>
      </c>
      <c r="B80" s="191" t="s">
        <v>281</v>
      </c>
      <c r="C80" s="434" t="s">
        <v>488</v>
      </c>
      <c r="D80" s="482" t="s">
        <v>8995</v>
      </c>
      <c r="E80" s="31" t="s">
        <v>281</v>
      </c>
      <c r="F80" s="191" t="s">
        <v>281</v>
      </c>
      <c r="G80" s="191" t="s">
        <v>281</v>
      </c>
      <c r="H80" s="191" t="s">
        <v>281</v>
      </c>
      <c r="I80" s="191" t="s">
        <v>281</v>
      </c>
      <c r="J80" s="191" t="s">
        <v>281</v>
      </c>
      <c r="K80" s="191" t="s">
        <v>281</v>
      </c>
      <c r="L80" s="446">
        <v>4880</v>
      </c>
    </row>
    <row r="81" spans="1:12" s="352" customFormat="1" ht="12.75" customHeight="1">
      <c r="A81" s="191" t="s">
        <v>281</v>
      </c>
      <c r="B81" s="191" t="s">
        <v>281</v>
      </c>
      <c r="C81" s="434" t="s">
        <v>2741</v>
      </c>
      <c r="D81" s="482" t="s">
        <v>9535</v>
      </c>
      <c r="E81" s="31" t="s">
        <v>281</v>
      </c>
      <c r="F81" s="191" t="s">
        <v>281</v>
      </c>
      <c r="G81" s="191" t="s">
        <v>281</v>
      </c>
      <c r="H81" s="191" t="s">
        <v>281</v>
      </c>
      <c r="I81" s="191" t="s">
        <v>281</v>
      </c>
      <c r="J81" s="191" t="s">
        <v>281</v>
      </c>
      <c r="K81" s="191" t="s">
        <v>281</v>
      </c>
      <c r="L81" s="446">
        <v>7060</v>
      </c>
    </row>
    <row r="82" spans="1:12" s="352" customFormat="1" ht="12.75" customHeight="1">
      <c r="A82" s="191" t="s">
        <v>281</v>
      </c>
      <c r="B82" s="191" t="s">
        <v>281</v>
      </c>
      <c r="C82" s="434" t="s">
        <v>2453</v>
      </c>
      <c r="D82" s="482" t="s">
        <v>9572</v>
      </c>
      <c r="E82" s="31" t="s">
        <v>281</v>
      </c>
      <c r="F82" s="191" t="s">
        <v>281</v>
      </c>
      <c r="G82" s="191" t="s">
        <v>281</v>
      </c>
      <c r="H82" s="191" t="s">
        <v>281</v>
      </c>
      <c r="I82" s="191" t="s">
        <v>281</v>
      </c>
      <c r="J82" s="191" t="s">
        <v>281</v>
      </c>
      <c r="K82" s="191" t="s">
        <v>281</v>
      </c>
      <c r="L82" s="446">
        <v>9115</v>
      </c>
    </row>
    <row r="83" spans="1:12" s="352" customFormat="1" ht="12.75" customHeight="1">
      <c r="A83" s="191" t="s">
        <v>281</v>
      </c>
      <c r="B83" s="191" t="s">
        <v>281</v>
      </c>
      <c r="C83" s="434" t="s">
        <v>9603</v>
      </c>
      <c r="D83" s="482" t="s">
        <v>12082</v>
      </c>
      <c r="E83" s="31" t="s">
        <v>281</v>
      </c>
      <c r="F83" s="191" t="s">
        <v>281</v>
      </c>
      <c r="G83" s="191" t="s">
        <v>281</v>
      </c>
      <c r="H83" s="191" t="s">
        <v>281</v>
      </c>
      <c r="I83" s="191" t="s">
        <v>281</v>
      </c>
      <c r="J83" s="191" t="s">
        <v>281</v>
      </c>
      <c r="K83" s="191" t="s">
        <v>281</v>
      </c>
      <c r="L83" s="446">
        <v>3080</v>
      </c>
    </row>
    <row r="84" spans="1:12" ht="12.75" customHeight="1">
      <c r="A84" s="854" t="s">
        <v>9600</v>
      </c>
      <c r="B84" s="854"/>
      <c r="C84" s="854"/>
      <c r="D84" s="854"/>
      <c r="E84" s="854"/>
      <c r="F84" s="854"/>
      <c r="G84" s="854"/>
      <c r="H84" s="854"/>
      <c r="I84" s="854"/>
      <c r="J84" s="854"/>
      <c r="K84" s="854"/>
      <c r="L84" s="854"/>
    </row>
    <row r="85" spans="1:12" ht="12.75" customHeight="1">
      <c r="A85" s="94"/>
      <c r="B85" s="37" t="s">
        <v>12143</v>
      </c>
      <c r="C85" s="434" t="s">
        <v>12144</v>
      </c>
      <c r="D85" s="482" t="s">
        <v>12145</v>
      </c>
      <c r="E85" s="31">
        <v>500</v>
      </c>
      <c r="F85" s="31">
        <v>633</v>
      </c>
      <c r="G85" s="31">
        <v>35</v>
      </c>
      <c r="H85" s="24"/>
      <c r="I85" s="263" t="s">
        <v>3528</v>
      </c>
      <c r="J85" s="477">
        <v>31</v>
      </c>
      <c r="K85" s="22">
        <v>30</v>
      </c>
      <c r="L85" s="446">
        <v>6750</v>
      </c>
    </row>
    <row r="86" spans="1:12" s="352" customFormat="1" ht="12.75" customHeight="1">
      <c r="A86" s="94" t="s">
        <v>1465</v>
      </c>
      <c r="B86" s="37" t="s">
        <v>8144</v>
      </c>
      <c r="C86" s="434" t="s">
        <v>1464</v>
      </c>
      <c r="D86" s="482" t="s">
        <v>5147</v>
      </c>
      <c r="E86" s="31">
        <v>500</v>
      </c>
      <c r="F86" s="31">
        <v>633</v>
      </c>
      <c r="G86" s="31">
        <v>35</v>
      </c>
      <c r="H86" s="24" t="s">
        <v>281</v>
      </c>
      <c r="I86" s="263" t="s">
        <v>1799</v>
      </c>
      <c r="J86" s="477">
        <v>39</v>
      </c>
      <c r="K86" s="22">
        <v>30</v>
      </c>
      <c r="L86" s="446">
        <v>8600</v>
      </c>
    </row>
    <row r="87" spans="1:12" s="352" customFormat="1" ht="12.75" customHeight="1">
      <c r="A87" s="94" t="s">
        <v>1466</v>
      </c>
      <c r="B87" s="37" t="s">
        <v>8145</v>
      </c>
      <c r="C87" s="434" t="s">
        <v>2353</v>
      </c>
      <c r="D87" s="482" t="s">
        <v>5148</v>
      </c>
      <c r="E87" s="31">
        <v>1000</v>
      </c>
      <c r="F87" s="31">
        <v>633</v>
      </c>
      <c r="G87" s="31">
        <v>35</v>
      </c>
      <c r="H87" s="24" t="s">
        <v>281</v>
      </c>
      <c r="I87" s="263" t="s">
        <v>289</v>
      </c>
      <c r="J87" s="477">
        <v>18.899999999999999</v>
      </c>
      <c r="K87" s="22">
        <v>25</v>
      </c>
      <c r="L87" s="446">
        <v>4860</v>
      </c>
    </row>
    <row r="88" spans="1:12" s="352" customFormat="1" ht="12.75" customHeight="1">
      <c r="A88" s="94" t="s">
        <v>1467</v>
      </c>
      <c r="B88" s="37" t="s">
        <v>8146</v>
      </c>
      <c r="C88" s="434" t="s">
        <v>2354</v>
      </c>
      <c r="D88" s="482" t="s">
        <v>5149</v>
      </c>
      <c r="E88" s="31">
        <v>500</v>
      </c>
      <c r="F88" s="31">
        <v>633</v>
      </c>
      <c r="G88" s="31">
        <v>35</v>
      </c>
      <c r="H88" s="24" t="s">
        <v>281</v>
      </c>
      <c r="I88" s="263" t="s">
        <v>289</v>
      </c>
      <c r="J88" s="477">
        <v>9.5</v>
      </c>
      <c r="K88" s="22">
        <v>50</v>
      </c>
      <c r="L88" s="446">
        <v>2177</v>
      </c>
    </row>
    <row r="89" spans="1:12" ht="12.75" customHeight="1">
      <c r="A89" s="94" t="s">
        <v>9254</v>
      </c>
      <c r="B89" s="37" t="s">
        <v>9252</v>
      </c>
      <c r="C89" s="434" t="s">
        <v>1348</v>
      </c>
      <c r="D89" s="470" t="s">
        <v>10330</v>
      </c>
      <c r="E89" s="31">
        <v>1000</v>
      </c>
      <c r="F89" s="66">
        <v>633</v>
      </c>
      <c r="G89" s="66">
        <v>35</v>
      </c>
      <c r="H89" s="24" t="s">
        <v>281</v>
      </c>
      <c r="I89" s="263" t="s">
        <v>2399</v>
      </c>
      <c r="J89" s="477">
        <v>34</v>
      </c>
      <c r="K89" s="66">
        <v>38</v>
      </c>
      <c r="L89" s="446">
        <v>9690</v>
      </c>
    </row>
    <row r="90" spans="1:12" ht="12.75" customHeight="1">
      <c r="A90" s="94" t="s">
        <v>9255</v>
      </c>
      <c r="B90" s="37" t="s">
        <v>9253</v>
      </c>
      <c r="C90" s="434" t="s">
        <v>1347</v>
      </c>
      <c r="D90" s="470" t="s">
        <v>10331</v>
      </c>
      <c r="E90" s="31">
        <v>500</v>
      </c>
      <c r="F90" s="66">
        <v>633</v>
      </c>
      <c r="G90" s="66">
        <v>35</v>
      </c>
      <c r="H90" s="24" t="s">
        <v>281</v>
      </c>
      <c r="I90" s="263" t="s">
        <v>2399</v>
      </c>
      <c r="J90" s="477">
        <v>17</v>
      </c>
      <c r="K90" s="66">
        <v>76</v>
      </c>
      <c r="L90" s="446">
        <v>4845</v>
      </c>
    </row>
    <row r="91" spans="1:12" ht="12.75" customHeight="1">
      <c r="A91" s="12"/>
      <c r="B91" s="356"/>
      <c r="C91" s="28"/>
      <c r="D91" s="28"/>
      <c r="E91" s="7"/>
      <c r="F91" s="12"/>
      <c r="G91" s="12"/>
      <c r="H91" s="12"/>
      <c r="I91" s="12"/>
      <c r="J91" s="12"/>
      <c r="K91" s="7"/>
      <c r="L91" s="435"/>
    </row>
    <row r="92" spans="1:12" ht="12.75" customHeight="1">
      <c r="A92" s="12"/>
      <c r="B92" s="356"/>
      <c r="C92" s="28"/>
      <c r="D92" s="28"/>
      <c r="E92" s="7"/>
      <c r="F92" s="12"/>
      <c r="G92" s="12"/>
      <c r="H92" s="12"/>
      <c r="I92" s="12"/>
      <c r="J92" s="12"/>
      <c r="K92" s="7"/>
      <c r="L92" s="435"/>
    </row>
  </sheetData>
  <mergeCells count="7">
    <mergeCell ref="A84:L84"/>
    <mergeCell ref="A77:L77"/>
    <mergeCell ref="A41:L41"/>
    <mergeCell ref="A2:L2"/>
    <mergeCell ref="A10:L10"/>
    <mergeCell ref="A50:L50"/>
    <mergeCell ref="A69:L6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49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>
  <sheetPr codeName="Лист56">
    <tabColor rgb="FF6D9EEB"/>
    <pageSetUpPr fitToPage="1"/>
  </sheetPr>
  <dimension ref="A1:M154"/>
  <sheetViews>
    <sheetView zoomScaleNormal="100" zoomScalePageLayoutView="55" workbookViewId="0">
      <pane ySplit="1" topLeftCell="A2" activePane="bottomLeft" state="frozen"/>
      <selection pane="bottomLeft"/>
    </sheetView>
  </sheetViews>
  <sheetFormatPr defaultColWidth="9.140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9.140625" style="353"/>
  </cols>
  <sheetData>
    <row r="1" spans="1:12" ht="51" customHeight="1">
      <c r="A1" s="120" t="s">
        <v>251</v>
      </c>
      <c r="B1" s="120" t="s">
        <v>4129</v>
      </c>
      <c r="C1" s="521" t="s">
        <v>249</v>
      </c>
      <c r="D1" s="521" t="s">
        <v>4130</v>
      </c>
      <c r="E1" s="120" t="s">
        <v>252</v>
      </c>
      <c r="F1" s="120" t="s">
        <v>302</v>
      </c>
      <c r="G1" s="120" t="s">
        <v>2605</v>
      </c>
      <c r="H1" s="120" t="s">
        <v>304</v>
      </c>
      <c r="I1" s="120" t="s">
        <v>1794</v>
      </c>
      <c r="J1" s="120" t="s">
        <v>256</v>
      </c>
      <c r="K1" s="121" t="s">
        <v>257</v>
      </c>
      <c r="L1" s="120" t="s">
        <v>8698</v>
      </c>
    </row>
    <row r="2" spans="1:12" ht="12.75" customHeight="1">
      <c r="A2" s="900" t="s">
        <v>9596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</row>
    <row r="3" spans="1:12" ht="12.75" customHeight="1">
      <c r="A3" s="24"/>
      <c r="B3" s="23" t="s">
        <v>10093</v>
      </c>
      <c r="C3" s="522" t="s">
        <v>10308</v>
      </c>
      <c r="D3" s="523" t="s">
        <v>10320</v>
      </c>
      <c r="E3" s="31">
        <v>1000</v>
      </c>
      <c r="F3" s="113" t="s">
        <v>9852</v>
      </c>
      <c r="G3" s="107" t="s">
        <v>9853</v>
      </c>
      <c r="H3" s="108" t="s">
        <v>2212</v>
      </c>
      <c r="I3" s="263" t="s">
        <v>3537</v>
      </c>
      <c r="J3" s="477">
        <v>372.28</v>
      </c>
      <c r="K3" s="22">
        <v>4</v>
      </c>
      <c r="L3" s="122">
        <v>9694</v>
      </c>
    </row>
    <row r="4" spans="1:12" ht="12.75" customHeight="1">
      <c r="A4" s="24"/>
      <c r="B4" s="23" t="s">
        <v>10094</v>
      </c>
      <c r="C4" s="522" t="s">
        <v>10309</v>
      </c>
      <c r="D4" s="523" t="s">
        <v>10321</v>
      </c>
      <c r="E4" s="31">
        <v>1000</v>
      </c>
      <c r="F4" s="113" t="s">
        <v>9852</v>
      </c>
      <c r="G4" s="107" t="s">
        <v>8</v>
      </c>
      <c r="H4" s="108" t="s">
        <v>2214</v>
      </c>
      <c r="I4" s="263" t="s">
        <v>3537</v>
      </c>
      <c r="J4" s="477">
        <v>381.53</v>
      </c>
      <c r="K4" s="22">
        <v>4</v>
      </c>
      <c r="L4" s="122">
        <v>9744</v>
      </c>
    </row>
    <row r="5" spans="1:12" ht="12.75" customHeight="1">
      <c r="A5" s="24"/>
      <c r="B5" s="23" t="s">
        <v>10095</v>
      </c>
      <c r="C5" s="522" t="s">
        <v>10310</v>
      </c>
      <c r="D5" s="523" t="s">
        <v>10322</v>
      </c>
      <c r="E5" s="31">
        <v>1000</v>
      </c>
      <c r="F5" s="113" t="s">
        <v>9852</v>
      </c>
      <c r="G5" s="107" t="s">
        <v>9854</v>
      </c>
      <c r="H5" s="108" t="s">
        <v>2216</v>
      </c>
      <c r="I5" s="263" t="s">
        <v>3537</v>
      </c>
      <c r="J5" s="477">
        <v>390.77</v>
      </c>
      <c r="K5" s="22">
        <v>2</v>
      </c>
      <c r="L5" s="122">
        <v>10044</v>
      </c>
    </row>
    <row r="6" spans="1:12" ht="12.75" customHeight="1">
      <c r="A6" s="24"/>
      <c r="B6" s="23" t="s">
        <v>10096</v>
      </c>
      <c r="C6" s="522" t="s">
        <v>10311</v>
      </c>
      <c r="D6" s="523" t="s">
        <v>10323</v>
      </c>
      <c r="E6" s="31">
        <v>1000</v>
      </c>
      <c r="F6" s="113" t="s">
        <v>9852</v>
      </c>
      <c r="G6" s="107" t="s">
        <v>9855</v>
      </c>
      <c r="H6" s="108" t="s">
        <v>2219</v>
      </c>
      <c r="I6" s="263" t="s">
        <v>3537</v>
      </c>
      <c r="J6" s="477">
        <v>400</v>
      </c>
      <c r="K6" s="22">
        <v>2</v>
      </c>
      <c r="L6" s="122">
        <v>10190</v>
      </c>
    </row>
    <row r="7" spans="1:12" ht="12.75" customHeight="1">
      <c r="A7" s="24"/>
      <c r="B7" s="23" t="s">
        <v>10097</v>
      </c>
      <c r="C7" s="522" t="s">
        <v>10312</v>
      </c>
      <c r="D7" s="523" t="s">
        <v>10324</v>
      </c>
      <c r="E7" s="31">
        <v>1000</v>
      </c>
      <c r="F7" s="113" t="s">
        <v>9852</v>
      </c>
      <c r="G7" s="107" t="s">
        <v>9856</v>
      </c>
      <c r="H7" s="108" t="s">
        <v>2222</v>
      </c>
      <c r="I7" s="263" t="s">
        <v>3537</v>
      </c>
      <c r="J7" s="477">
        <v>409.21</v>
      </c>
      <c r="K7" s="22">
        <v>2</v>
      </c>
      <c r="L7" s="122">
        <v>10240</v>
      </c>
    </row>
    <row r="8" spans="1:12" ht="12.75" customHeight="1">
      <c r="A8" s="24"/>
      <c r="B8" s="23" t="s">
        <v>10098</v>
      </c>
      <c r="C8" s="522" t="s">
        <v>10313</v>
      </c>
      <c r="D8" s="523" t="s">
        <v>10325</v>
      </c>
      <c r="E8" s="31">
        <v>1000</v>
      </c>
      <c r="F8" s="113" t="s">
        <v>9852</v>
      </c>
      <c r="G8" s="107" t="s">
        <v>13</v>
      </c>
      <c r="H8" s="108" t="s">
        <v>9853</v>
      </c>
      <c r="I8" s="263" t="s">
        <v>3537</v>
      </c>
      <c r="J8" s="477">
        <v>418.4</v>
      </c>
      <c r="K8" s="22">
        <v>2</v>
      </c>
      <c r="L8" s="122">
        <v>10290</v>
      </c>
    </row>
    <row r="9" spans="1:12" ht="12.75" customHeight="1">
      <c r="A9" s="24"/>
      <c r="B9" s="23" t="s">
        <v>10099</v>
      </c>
      <c r="C9" s="522" t="s">
        <v>10314</v>
      </c>
      <c r="D9" s="523" t="s">
        <v>10326</v>
      </c>
      <c r="E9" s="31">
        <v>1000</v>
      </c>
      <c r="F9" s="113" t="s">
        <v>9852</v>
      </c>
      <c r="G9" s="107" t="s">
        <v>9857</v>
      </c>
      <c r="H9" s="108" t="s">
        <v>8</v>
      </c>
      <c r="I9" s="263" t="s">
        <v>3537</v>
      </c>
      <c r="J9" s="477">
        <v>427.58</v>
      </c>
      <c r="K9" s="22">
        <v>2</v>
      </c>
      <c r="L9" s="122">
        <v>10340</v>
      </c>
    </row>
    <row r="10" spans="1:12" ht="12.75" customHeight="1">
      <c r="A10" s="24"/>
      <c r="B10" s="23" t="s">
        <v>10100</v>
      </c>
      <c r="C10" s="522" t="s">
        <v>10315</v>
      </c>
      <c r="D10" s="523" t="s">
        <v>10327</v>
      </c>
      <c r="E10" s="31">
        <v>1000</v>
      </c>
      <c r="F10" s="113" t="s">
        <v>9852</v>
      </c>
      <c r="G10" s="107" t="s">
        <v>9858</v>
      </c>
      <c r="H10" s="108" t="s">
        <v>9854</v>
      </c>
      <c r="I10" s="263" t="s">
        <v>3537</v>
      </c>
      <c r="J10" s="477">
        <v>436.74</v>
      </c>
      <c r="K10" s="22">
        <v>2</v>
      </c>
      <c r="L10" s="122">
        <v>10390</v>
      </c>
    </row>
    <row r="11" spans="1:12" ht="12.75" customHeight="1">
      <c r="A11" s="24"/>
      <c r="B11" s="23" t="s">
        <v>10101</v>
      </c>
      <c r="C11" s="522" t="s">
        <v>10316</v>
      </c>
      <c r="D11" s="523" t="s">
        <v>10328</v>
      </c>
      <c r="E11" s="31">
        <v>1000</v>
      </c>
      <c r="F11" s="113" t="s">
        <v>9852</v>
      </c>
      <c r="G11" s="107" t="s">
        <v>9859</v>
      </c>
      <c r="H11" s="108" t="s">
        <v>9855</v>
      </c>
      <c r="I11" s="263" t="s">
        <v>3537</v>
      </c>
      <c r="J11" s="477">
        <v>445.89</v>
      </c>
      <c r="K11" s="22">
        <v>2</v>
      </c>
      <c r="L11" s="122">
        <v>10440</v>
      </c>
    </row>
    <row r="12" spans="1:12" ht="12.75" customHeight="1">
      <c r="A12" s="24"/>
      <c r="B12" s="23" t="s">
        <v>10102</v>
      </c>
      <c r="C12" s="522" t="s">
        <v>10317</v>
      </c>
      <c r="D12" s="523" t="s">
        <v>10329</v>
      </c>
      <c r="E12" s="31">
        <v>1000</v>
      </c>
      <c r="F12" s="113" t="s">
        <v>9852</v>
      </c>
      <c r="G12" s="107" t="s">
        <v>17</v>
      </c>
      <c r="H12" s="108" t="s">
        <v>9856</v>
      </c>
      <c r="I12" s="263" t="s">
        <v>3537</v>
      </c>
      <c r="J12" s="477">
        <v>455.03</v>
      </c>
      <c r="K12" s="22">
        <v>2</v>
      </c>
      <c r="L12" s="122">
        <v>10940</v>
      </c>
    </row>
    <row r="13" spans="1:12" ht="12.75" customHeight="1">
      <c r="A13" s="24"/>
      <c r="B13" s="23" t="s">
        <v>10103</v>
      </c>
      <c r="C13" s="522" t="s">
        <v>10318</v>
      </c>
      <c r="D13" s="523" t="s">
        <v>9850</v>
      </c>
      <c r="E13" s="31">
        <v>1000</v>
      </c>
      <c r="F13" s="113" t="s">
        <v>9852</v>
      </c>
      <c r="G13" s="107" t="s">
        <v>9860</v>
      </c>
      <c r="H13" s="108" t="s">
        <v>13</v>
      </c>
      <c r="I13" s="263" t="s">
        <v>3537</v>
      </c>
      <c r="J13" s="477">
        <v>464.14</v>
      </c>
      <c r="K13" s="22">
        <v>2</v>
      </c>
      <c r="L13" s="122">
        <v>11440</v>
      </c>
    </row>
    <row r="14" spans="1:12" ht="12.75" customHeight="1">
      <c r="A14" s="24"/>
      <c r="B14" s="23" t="s">
        <v>10104</v>
      </c>
      <c r="C14" s="522" t="s">
        <v>10319</v>
      </c>
      <c r="D14" s="523" t="s">
        <v>9851</v>
      </c>
      <c r="E14" s="31">
        <v>1000</v>
      </c>
      <c r="F14" s="113" t="s">
        <v>9852</v>
      </c>
      <c r="G14" s="107" t="s">
        <v>21</v>
      </c>
      <c r="H14" s="108" t="s">
        <v>9857</v>
      </c>
      <c r="I14" s="263" t="s">
        <v>3537</v>
      </c>
      <c r="J14" s="477">
        <v>473.25</v>
      </c>
      <c r="K14" s="22">
        <v>2</v>
      </c>
      <c r="L14" s="122">
        <v>11500</v>
      </c>
    </row>
    <row r="15" spans="1:12" ht="12.75" customHeight="1">
      <c r="A15" s="900" t="s">
        <v>9597</v>
      </c>
      <c r="B15" s="900"/>
      <c r="C15" s="900"/>
      <c r="D15" s="900"/>
      <c r="E15" s="900"/>
      <c r="F15" s="900"/>
      <c r="G15" s="900"/>
      <c r="H15" s="900"/>
      <c r="I15" s="900"/>
      <c r="J15" s="900"/>
      <c r="K15" s="900"/>
      <c r="L15" s="900"/>
    </row>
    <row r="16" spans="1:12" ht="12.75" customHeight="1">
      <c r="A16" s="24"/>
      <c r="B16" s="23" t="s">
        <v>10105</v>
      </c>
      <c r="C16" s="522" t="s">
        <v>9861</v>
      </c>
      <c r="D16" s="523" t="s">
        <v>9921</v>
      </c>
      <c r="E16" s="31">
        <v>1000</v>
      </c>
      <c r="F16" s="113" t="s">
        <v>9852</v>
      </c>
      <c r="G16" s="107" t="s">
        <v>760</v>
      </c>
      <c r="H16" s="110" t="s">
        <v>2017</v>
      </c>
      <c r="I16" s="263" t="s">
        <v>3537</v>
      </c>
      <c r="J16" s="477">
        <v>364.36</v>
      </c>
      <c r="K16" s="22">
        <v>4</v>
      </c>
      <c r="L16" s="116">
        <v>10470</v>
      </c>
    </row>
    <row r="17" spans="1:12" ht="12.75" customHeight="1">
      <c r="A17" s="24"/>
      <c r="B17" s="23" t="s">
        <v>10106</v>
      </c>
      <c r="C17" s="522" t="s">
        <v>9862</v>
      </c>
      <c r="D17" s="523" t="s">
        <v>9922</v>
      </c>
      <c r="E17" s="31">
        <v>1000</v>
      </c>
      <c r="F17" s="113" t="s">
        <v>9852</v>
      </c>
      <c r="G17" s="107" t="s">
        <v>761</v>
      </c>
      <c r="H17" s="110" t="s">
        <v>2020</v>
      </c>
      <c r="I17" s="263" t="s">
        <v>3537</v>
      </c>
      <c r="J17" s="477">
        <v>366.21</v>
      </c>
      <c r="K17" s="22">
        <v>4</v>
      </c>
      <c r="L17" s="116">
        <v>10470</v>
      </c>
    </row>
    <row r="18" spans="1:12" ht="12.75" customHeight="1">
      <c r="A18" s="24"/>
      <c r="B18" s="23" t="s">
        <v>10107</v>
      </c>
      <c r="C18" s="522" t="s">
        <v>9863</v>
      </c>
      <c r="D18" s="523" t="s">
        <v>9923</v>
      </c>
      <c r="E18" s="31">
        <v>1000</v>
      </c>
      <c r="F18" s="113" t="s">
        <v>9852</v>
      </c>
      <c r="G18" s="107" t="s">
        <v>762</v>
      </c>
      <c r="H18" s="110" t="s">
        <v>2023</v>
      </c>
      <c r="I18" s="263" t="s">
        <v>3537</v>
      </c>
      <c r="J18" s="477">
        <v>368.07</v>
      </c>
      <c r="K18" s="22">
        <v>4</v>
      </c>
      <c r="L18" s="116">
        <v>10470</v>
      </c>
    </row>
    <row r="19" spans="1:12" ht="12.75" customHeight="1">
      <c r="A19" s="24"/>
      <c r="B19" s="23" t="s">
        <v>10108</v>
      </c>
      <c r="C19" s="522" t="s">
        <v>9864</v>
      </c>
      <c r="D19" s="523" t="s">
        <v>9924</v>
      </c>
      <c r="E19" s="31">
        <v>1000</v>
      </c>
      <c r="F19" s="113" t="s">
        <v>9852</v>
      </c>
      <c r="G19" s="107" t="s">
        <v>763</v>
      </c>
      <c r="H19" s="110" t="s">
        <v>2026</v>
      </c>
      <c r="I19" s="263" t="s">
        <v>3537</v>
      </c>
      <c r="J19" s="477">
        <v>369.92</v>
      </c>
      <c r="K19" s="22">
        <v>4</v>
      </c>
      <c r="L19" s="116">
        <v>10470</v>
      </c>
    </row>
    <row r="20" spans="1:12" ht="12.75" customHeight="1">
      <c r="A20" s="24"/>
      <c r="B20" s="23" t="s">
        <v>10109</v>
      </c>
      <c r="C20" s="522" t="s">
        <v>9865</v>
      </c>
      <c r="D20" s="523" t="s">
        <v>9925</v>
      </c>
      <c r="E20" s="31">
        <v>1000</v>
      </c>
      <c r="F20" s="113" t="s">
        <v>9852</v>
      </c>
      <c r="G20" s="107" t="s">
        <v>771</v>
      </c>
      <c r="H20" s="110" t="s">
        <v>2029</v>
      </c>
      <c r="I20" s="263" t="s">
        <v>3537</v>
      </c>
      <c r="J20" s="477">
        <v>371.77</v>
      </c>
      <c r="K20" s="22">
        <v>4</v>
      </c>
      <c r="L20" s="116">
        <v>10470</v>
      </c>
    </row>
    <row r="21" spans="1:12" ht="12.75" customHeight="1">
      <c r="A21" s="24"/>
      <c r="B21" s="23" t="s">
        <v>10110</v>
      </c>
      <c r="C21" s="522" t="s">
        <v>9866</v>
      </c>
      <c r="D21" s="523" t="s">
        <v>9926</v>
      </c>
      <c r="E21" s="31">
        <v>1000</v>
      </c>
      <c r="F21" s="113" t="s">
        <v>9852</v>
      </c>
      <c r="G21" s="107" t="s">
        <v>764</v>
      </c>
      <c r="H21" s="110" t="s">
        <v>2032</v>
      </c>
      <c r="I21" s="263" t="s">
        <v>3537</v>
      </c>
      <c r="J21" s="477">
        <v>373.62</v>
      </c>
      <c r="K21" s="22">
        <v>4</v>
      </c>
      <c r="L21" s="116">
        <v>10524</v>
      </c>
    </row>
    <row r="22" spans="1:12" ht="12.75" customHeight="1">
      <c r="A22" s="24"/>
      <c r="B22" s="23" t="s">
        <v>10111</v>
      </c>
      <c r="C22" s="522" t="s">
        <v>9867</v>
      </c>
      <c r="D22" s="523" t="s">
        <v>9927</v>
      </c>
      <c r="E22" s="31">
        <v>1000</v>
      </c>
      <c r="F22" s="113" t="s">
        <v>9852</v>
      </c>
      <c r="G22" s="107" t="s">
        <v>770</v>
      </c>
      <c r="H22" s="110" t="s">
        <v>2035</v>
      </c>
      <c r="I22" s="263" t="s">
        <v>3537</v>
      </c>
      <c r="J22" s="477">
        <v>375.47</v>
      </c>
      <c r="K22" s="22">
        <v>4</v>
      </c>
      <c r="L22" s="116">
        <v>10524</v>
      </c>
    </row>
    <row r="23" spans="1:12" ht="12.75" customHeight="1">
      <c r="A23" s="24"/>
      <c r="B23" s="23" t="s">
        <v>10112</v>
      </c>
      <c r="C23" s="522" t="s">
        <v>9868</v>
      </c>
      <c r="D23" s="523" t="s">
        <v>9928</v>
      </c>
      <c r="E23" s="31">
        <v>1000</v>
      </c>
      <c r="F23" s="113" t="s">
        <v>9852</v>
      </c>
      <c r="G23" s="107" t="s">
        <v>765</v>
      </c>
      <c r="H23" s="110" t="s">
        <v>2038</v>
      </c>
      <c r="I23" s="263" t="s">
        <v>3537</v>
      </c>
      <c r="J23" s="477">
        <v>377.32</v>
      </c>
      <c r="K23" s="22">
        <v>4</v>
      </c>
      <c r="L23" s="116">
        <v>10524</v>
      </c>
    </row>
    <row r="24" spans="1:12" ht="12.75" customHeight="1">
      <c r="A24" s="24"/>
      <c r="B24" s="23" t="s">
        <v>10113</v>
      </c>
      <c r="C24" s="522" t="s">
        <v>9869</v>
      </c>
      <c r="D24" s="523" t="s">
        <v>9929</v>
      </c>
      <c r="E24" s="31">
        <v>1000</v>
      </c>
      <c r="F24" s="113" t="s">
        <v>9852</v>
      </c>
      <c r="G24" s="107" t="s">
        <v>766</v>
      </c>
      <c r="H24" s="110" t="s">
        <v>2041</v>
      </c>
      <c r="I24" s="263" t="s">
        <v>3537</v>
      </c>
      <c r="J24" s="477">
        <v>379.17</v>
      </c>
      <c r="K24" s="22">
        <v>4</v>
      </c>
      <c r="L24" s="116">
        <v>10524</v>
      </c>
    </row>
    <row r="25" spans="1:12" ht="12.75" customHeight="1">
      <c r="A25" s="24"/>
      <c r="B25" s="23" t="s">
        <v>10114</v>
      </c>
      <c r="C25" s="522" t="s">
        <v>9870</v>
      </c>
      <c r="D25" s="523" t="s">
        <v>9930</v>
      </c>
      <c r="E25" s="31">
        <v>1000</v>
      </c>
      <c r="F25" s="113" t="s">
        <v>9852</v>
      </c>
      <c r="G25" s="107" t="s">
        <v>767</v>
      </c>
      <c r="H25" s="110" t="s">
        <v>2044</v>
      </c>
      <c r="I25" s="263" t="s">
        <v>3537</v>
      </c>
      <c r="J25" s="477">
        <v>381.02</v>
      </c>
      <c r="K25" s="22">
        <v>4</v>
      </c>
      <c r="L25" s="116">
        <v>10524</v>
      </c>
    </row>
    <row r="26" spans="1:12" ht="12.75" customHeight="1">
      <c r="A26" s="24"/>
      <c r="B26" s="23" t="s">
        <v>10115</v>
      </c>
      <c r="C26" s="522" t="s">
        <v>9871</v>
      </c>
      <c r="D26" s="523" t="s">
        <v>9931</v>
      </c>
      <c r="E26" s="31">
        <v>1000</v>
      </c>
      <c r="F26" s="113" t="s">
        <v>9852</v>
      </c>
      <c r="G26" s="107" t="s">
        <v>768</v>
      </c>
      <c r="H26" s="110" t="s">
        <v>2047</v>
      </c>
      <c r="I26" s="263" t="s">
        <v>3537</v>
      </c>
      <c r="J26" s="477">
        <v>382.87</v>
      </c>
      <c r="K26" s="22">
        <v>4</v>
      </c>
      <c r="L26" s="116">
        <v>10848</v>
      </c>
    </row>
    <row r="27" spans="1:12" ht="12.75" customHeight="1">
      <c r="A27" s="24"/>
      <c r="B27" s="23" t="s">
        <v>10116</v>
      </c>
      <c r="C27" s="522" t="s">
        <v>9872</v>
      </c>
      <c r="D27" s="523" t="s">
        <v>9932</v>
      </c>
      <c r="E27" s="31">
        <v>1000</v>
      </c>
      <c r="F27" s="113" t="s">
        <v>9852</v>
      </c>
      <c r="G27" s="107" t="s">
        <v>769</v>
      </c>
      <c r="H27" s="110" t="s">
        <v>2050</v>
      </c>
      <c r="I27" s="263" t="s">
        <v>3537</v>
      </c>
      <c r="J27" s="477">
        <v>384.72</v>
      </c>
      <c r="K27" s="22">
        <v>4</v>
      </c>
      <c r="L27" s="116">
        <v>10848</v>
      </c>
    </row>
    <row r="28" spans="1:12" ht="12.75" customHeight="1">
      <c r="A28" s="24"/>
      <c r="B28" s="23" t="s">
        <v>10117</v>
      </c>
      <c r="C28" s="522" t="s">
        <v>9873</v>
      </c>
      <c r="D28" s="523" t="s">
        <v>9933</v>
      </c>
      <c r="E28" s="31">
        <v>1000</v>
      </c>
      <c r="F28" s="113" t="s">
        <v>9852</v>
      </c>
      <c r="G28" s="107" t="s">
        <v>772</v>
      </c>
      <c r="H28" s="110" t="s">
        <v>2053</v>
      </c>
      <c r="I28" s="263" t="s">
        <v>3537</v>
      </c>
      <c r="J28" s="477">
        <v>386.57</v>
      </c>
      <c r="K28" s="22">
        <v>2</v>
      </c>
      <c r="L28" s="116">
        <v>10848</v>
      </c>
    </row>
    <row r="29" spans="1:12" ht="12.75" customHeight="1">
      <c r="A29" s="24"/>
      <c r="B29" s="23" t="s">
        <v>10118</v>
      </c>
      <c r="C29" s="522" t="s">
        <v>9874</v>
      </c>
      <c r="D29" s="523" t="s">
        <v>9934</v>
      </c>
      <c r="E29" s="31">
        <v>1000</v>
      </c>
      <c r="F29" s="113" t="s">
        <v>9852</v>
      </c>
      <c r="G29" s="107" t="s">
        <v>773</v>
      </c>
      <c r="H29" s="110" t="s">
        <v>2056</v>
      </c>
      <c r="I29" s="263" t="s">
        <v>3537</v>
      </c>
      <c r="J29" s="477">
        <v>388.41</v>
      </c>
      <c r="K29" s="22">
        <v>2</v>
      </c>
      <c r="L29" s="116">
        <v>10848</v>
      </c>
    </row>
    <row r="30" spans="1:12" ht="12.75" customHeight="1">
      <c r="A30" s="24"/>
      <c r="B30" s="23" t="s">
        <v>10119</v>
      </c>
      <c r="C30" s="522" t="s">
        <v>9875</v>
      </c>
      <c r="D30" s="523" t="s">
        <v>9935</v>
      </c>
      <c r="E30" s="31">
        <v>1000</v>
      </c>
      <c r="F30" s="113" t="s">
        <v>9852</v>
      </c>
      <c r="G30" s="107" t="s">
        <v>774</v>
      </c>
      <c r="H30" s="110" t="s">
        <v>2059</v>
      </c>
      <c r="I30" s="263" t="s">
        <v>3537</v>
      </c>
      <c r="J30" s="477">
        <v>390.26</v>
      </c>
      <c r="K30" s="22">
        <v>2</v>
      </c>
      <c r="L30" s="116">
        <v>10848</v>
      </c>
    </row>
    <row r="31" spans="1:12" ht="12.75" customHeight="1">
      <c r="A31" s="24"/>
      <c r="B31" s="23" t="s">
        <v>10120</v>
      </c>
      <c r="C31" s="522" t="s">
        <v>9876</v>
      </c>
      <c r="D31" s="523" t="s">
        <v>9936</v>
      </c>
      <c r="E31" s="31">
        <v>1000</v>
      </c>
      <c r="F31" s="113" t="s">
        <v>9852</v>
      </c>
      <c r="G31" s="107" t="s">
        <v>775</v>
      </c>
      <c r="H31" s="110" t="s">
        <v>2062</v>
      </c>
      <c r="I31" s="263" t="s">
        <v>3537</v>
      </c>
      <c r="J31" s="477">
        <v>392.1</v>
      </c>
      <c r="K31" s="22">
        <v>2</v>
      </c>
      <c r="L31" s="116">
        <v>11005</v>
      </c>
    </row>
    <row r="32" spans="1:12" ht="12.75" customHeight="1">
      <c r="A32" s="24"/>
      <c r="B32" s="23" t="s">
        <v>10121</v>
      </c>
      <c r="C32" s="522" t="s">
        <v>9877</v>
      </c>
      <c r="D32" s="523" t="s">
        <v>9937</v>
      </c>
      <c r="E32" s="31">
        <v>1000</v>
      </c>
      <c r="F32" s="113" t="s">
        <v>9852</v>
      </c>
      <c r="G32" s="107" t="s">
        <v>8703</v>
      </c>
      <c r="H32" s="110" t="s">
        <v>2264</v>
      </c>
      <c r="I32" s="263" t="s">
        <v>3537</v>
      </c>
      <c r="J32" s="477">
        <v>393.95</v>
      </c>
      <c r="K32" s="22">
        <v>2</v>
      </c>
      <c r="L32" s="116">
        <v>11005</v>
      </c>
    </row>
    <row r="33" spans="1:12" ht="12.75" customHeight="1">
      <c r="A33" s="24"/>
      <c r="B33" s="23" t="s">
        <v>10122</v>
      </c>
      <c r="C33" s="522" t="s">
        <v>9878</v>
      </c>
      <c r="D33" s="523" t="s">
        <v>9938</v>
      </c>
      <c r="E33" s="31">
        <v>1000</v>
      </c>
      <c r="F33" s="113" t="s">
        <v>9852</v>
      </c>
      <c r="G33" s="107" t="s">
        <v>8704</v>
      </c>
      <c r="H33" s="110" t="s">
        <v>2266</v>
      </c>
      <c r="I33" s="263" t="s">
        <v>3537</v>
      </c>
      <c r="J33" s="477">
        <v>395.8</v>
      </c>
      <c r="K33" s="22">
        <v>2</v>
      </c>
      <c r="L33" s="116">
        <v>11005</v>
      </c>
    </row>
    <row r="34" spans="1:12" ht="12.75" customHeight="1">
      <c r="A34" s="24"/>
      <c r="B34" s="23" t="s">
        <v>10123</v>
      </c>
      <c r="C34" s="522" t="s">
        <v>9879</v>
      </c>
      <c r="D34" s="523" t="s">
        <v>9939</v>
      </c>
      <c r="E34" s="31">
        <v>1000</v>
      </c>
      <c r="F34" s="113" t="s">
        <v>9852</v>
      </c>
      <c r="G34" s="107" t="s">
        <v>8705</v>
      </c>
      <c r="H34" s="110" t="s">
        <v>2268</v>
      </c>
      <c r="I34" s="263" t="s">
        <v>3537</v>
      </c>
      <c r="J34" s="477">
        <v>397.6</v>
      </c>
      <c r="K34" s="22">
        <v>2</v>
      </c>
      <c r="L34" s="116">
        <v>11005</v>
      </c>
    </row>
    <row r="35" spans="1:12" ht="12.75" customHeight="1">
      <c r="A35" s="24"/>
      <c r="B35" s="23" t="s">
        <v>10124</v>
      </c>
      <c r="C35" s="522" t="s">
        <v>9880</v>
      </c>
      <c r="D35" s="523" t="s">
        <v>9940</v>
      </c>
      <c r="E35" s="31">
        <v>1000</v>
      </c>
      <c r="F35" s="113" t="s">
        <v>9852</v>
      </c>
      <c r="G35" s="107" t="s">
        <v>8706</v>
      </c>
      <c r="H35" s="110" t="s">
        <v>2270</v>
      </c>
      <c r="I35" s="263" t="s">
        <v>3537</v>
      </c>
      <c r="J35" s="477">
        <v>399.49</v>
      </c>
      <c r="K35" s="22">
        <v>2</v>
      </c>
      <c r="L35" s="116">
        <v>11005</v>
      </c>
    </row>
    <row r="36" spans="1:12" ht="12.75" customHeight="1">
      <c r="A36" s="24"/>
      <c r="B36" s="23" t="s">
        <v>10125</v>
      </c>
      <c r="C36" s="522" t="s">
        <v>9881</v>
      </c>
      <c r="D36" s="523" t="s">
        <v>9941</v>
      </c>
      <c r="E36" s="31">
        <v>1000</v>
      </c>
      <c r="F36" s="113" t="s">
        <v>9852</v>
      </c>
      <c r="G36" s="107" t="s">
        <v>8707</v>
      </c>
      <c r="H36" s="110" t="s">
        <v>2272</v>
      </c>
      <c r="I36" s="263" t="s">
        <v>3537</v>
      </c>
      <c r="J36" s="477">
        <v>401.33</v>
      </c>
      <c r="K36" s="22">
        <v>2</v>
      </c>
      <c r="L36" s="116">
        <v>11059</v>
      </c>
    </row>
    <row r="37" spans="1:12" ht="12.75" customHeight="1">
      <c r="A37" s="24"/>
      <c r="B37" s="23" t="s">
        <v>10126</v>
      </c>
      <c r="C37" s="522" t="s">
        <v>9882</v>
      </c>
      <c r="D37" s="523" t="s">
        <v>9942</v>
      </c>
      <c r="E37" s="31">
        <v>1000</v>
      </c>
      <c r="F37" s="113" t="s">
        <v>9852</v>
      </c>
      <c r="G37" s="107" t="s">
        <v>8708</v>
      </c>
      <c r="H37" s="110" t="s">
        <v>2274</v>
      </c>
      <c r="I37" s="263" t="s">
        <v>3537</v>
      </c>
      <c r="J37" s="477">
        <v>403.17</v>
      </c>
      <c r="K37" s="22">
        <v>2</v>
      </c>
      <c r="L37" s="116">
        <v>11059</v>
      </c>
    </row>
    <row r="38" spans="1:12" ht="12.75" customHeight="1">
      <c r="A38" s="24"/>
      <c r="B38" s="23" t="s">
        <v>10127</v>
      </c>
      <c r="C38" s="522" t="s">
        <v>9883</v>
      </c>
      <c r="D38" s="523" t="s">
        <v>9943</v>
      </c>
      <c r="E38" s="31">
        <v>1000</v>
      </c>
      <c r="F38" s="113" t="s">
        <v>9852</v>
      </c>
      <c r="G38" s="107" t="s">
        <v>8709</v>
      </c>
      <c r="H38" s="110" t="s">
        <v>2276</v>
      </c>
      <c r="I38" s="263" t="s">
        <v>3537</v>
      </c>
      <c r="J38" s="477">
        <v>405.01</v>
      </c>
      <c r="K38" s="22">
        <v>2</v>
      </c>
      <c r="L38" s="116">
        <v>11059</v>
      </c>
    </row>
    <row r="39" spans="1:12" ht="12.75" customHeight="1">
      <c r="A39" s="24"/>
      <c r="B39" s="23" t="s">
        <v>10128</v>
      </c>
      <c r="C39" s="522" t="s">
        <v>9884</v>
      </c>
      <c r="D39" s="523" t="s">
        <v>9944</v>
      </c>
      <c r="E39" s="31">
        <v>1000</v>
      </c>
      <c r="F39" s="113" t="s">
        <v>9852</v>
      </c>
      <c r="G39" s="107" t="s">
        <v>8710</v>
      </c>
      <c r="H39" s="110" t="s">
        <v>2278</v>
      </c>
      <c r="I39" s="263" t="s">
        <v>3537</v>
      </c>
      <c r="J39" s="477">
        <v>406.85</v>
      </c>
      <c r="K39" s="22">
        <v>2</v>
      </c>
      <c r="L39" s="116">
        <v>11059</v>
      </c>
    </row>
    <row r="40" spans="1:12" ht="12.75" customHeight="1">
      <c r="A40" s="24"/>
      <c r="B40" s="23" t="s">
        <v>10129</v>
      </c>
      <c r="C40" s="522" t="s">
        <v>9885</v>
      </c>
      <c r="D40" s="523" t="s">
        <v>9945</v>
      </c>
      <c r="E40" s="31">
        <v>1000</v>
      </c>
      <c r="F40" s="113" t="s">
        <v>9852</v>
      </c>
      <c r="G40" s="107" t="s">
        <v>8711</v>
      </c>
      <c r="H40" s="110" t="s">
        <v>2280</v>
      </c>
      <c r="I40" s="263" t="s">
        <v>3537</v>
      </c>
      <c r="J40" s="477">
        <v>408.7</v>
      </c>
      <c r="K40" s="22">
        <v>2</v>
      </c>
      <c r="L40" s="116">
        <v>11059</v>
      </c>
    </row>
    <row r="41" spans="1:12" ht="12.75" customHeight="1">
      <c r="A41" s="24"/>
      <c r="B41" s="23" t="s">
        <v>10130</v>
      </c>
      <c r="C41" s="522" t="s">
        <v>9886</v>
      </c>
      <c r="D41" s="523" t="s">
        <v>9946</v>
      </c>
      <c r="E41" s="31">
        <v>1000</v>
      </c>
      <c r="F41" s="113" t="s">
        <v>9852</v>
      </c>
      <c r="G41" s="107" t="s">
        <v>8712</v>
      </c>
      <c r="H41" s="110" t="s">
        <v>760</v>
      </c>
      <c r="I41" s="263" t="s">
        <v>3537</v>
      </c>
      <c r="J41" s="477">
        <v>410.54</v>
      </c>
      <c r="K41" s="22">
        <v>2</v>
      </c>
      <c r="L41" s="116">
        <v>11113</v>
      </c>
    </row>
    <row r="42" spans="1:12" ht="12.75" customHeight="1">
      <c r="A42" s="24"/>
      <c r="B42" s="23" t="s">
        <v>10131</v>
      </c>
      <c r="C42" s="522" t="s">
        <v>9887</v>
      </c>
      <c r="D42" s="523" t="s">
        <v>9947</v>
      </c>
      <c r="E42" s="31">
        <v>1000</v>
      </c>
      <c r="F42" s="113" t="s">
        <v>9852</v>
      </c>
      <c r="G42" s="107" t="s">
        <v>8713</v>
      </c>
      <c r="H42" s="110" t="s">
        <v>761</v>
      </c>
      <c r="I42" s="263" t="s">
        <v>3537</v>
      </c>
      <c r="J42" s="477">
        <v>412.38</v>
      </c>
      <c r="K42" s="22">
        <v>2</v>
      </c>
      <c r="L42" s="116">
        <v>11113</v>
      </c>
    </row>
    <row r="43" spans="1:12" ht="12.75" customHeight="1">
      <c r="A43" s="24"/>
      <c r="B43" s="23" t="s">
        <v>10132</v>
      </c>
      <c r="C43" s="522" t="s">
        <v>9888</v>
      </c>
      <c r="D43" s="523" t="s">
        <v>9948</v>
      </c>
      <c r="E43" s="31">
        <v>1000</v>
      </c>
      <c r="F43" s="113" t="s">
        <v>9852</v>
      </c>
      <c r="G43" s="107" t="s">
        <v>8714</v>
      </c>
      <c r="H43" s="110" t="s">
        <v>762</v>
      </c>
      <c r="I43" s="263" t="s">
        <v>3537</v>
      </c>
      <c r="J43" s="477">
        <v>414.2</v>
      </c>
      <c r="K43" s="22">
        <v>2</v>
      </c>
      <c r="L43" s="116">
        <v>11113</v>
      </c>
    </row>
    <row r="44" spans="1:12" ht="12.75" customHeight="1">
      <c r="A44" s="24"/>
      <c r="B44" s="23" t="s">
        <v>10133</v>
      </c>
      <c r="C44" s="522" t="s">
        <v>9889</v>
      </c>
      <c r="D44" s="523" t="s">
        <v>9949</v>
      </c>
      <c r="E44" s="31">
        <v>1000</v>
      </c>
      <c r="F44" s="113" t="s">
        <v>9852</v>
      </c>
      <c r="G44" s="107" t="s">
        <v>8715</v>
      </c>
      <c r="H44" s="110" t="s">
        <v>763</v>
      </c>
      <c r="I44" s="263" t="s">
        <v>3537</v>
      </c>
      <c r="J44" s="477">
        <v>416.05</v>
      </c>
      <c r="K44" s="22">
        <v>2</v>
      </c>
      <c r="L44" s="116">
        <v>11113</v>
      </c>
    </row>
    <row r="45" spans="1:12" ht="12.75" customHeight="1">
      <c r="A45" s="24"/>
      <c r="B45" s="23" t="s">
        <v>10134</v>
      </c>
      <c r="C45" s="522" t="s">
        <v>9890</v>
      </c>
      <c r="D45" s="523" t="s">
        <v>9950</v>
      </c>
      <c r="E45" s="31">
        <v>1000</v>
      </c>
      <c r="F45" s="113" t="s">
        <v>9852</v>
      </c>
      <c r="G45" s="107" t="s">
        <v>8716</v>
      </c>
      <c r="H45" s="110" t="s">
        <v>771</v>
      </c>
      <c r="I45" s="263" t="s">
        <v>3537</v>
      </c>
      <c r="J45" s="477">
        <v>417.89</v>
      </c>
      <c r="K45" s="22">
        <v>2</v>
      </c>
      <c r="L45" s="116">
        <v>11113</v>
      </c>
    </row>
    <row r="46" spans="1:12" ht="12.75" customHeight="1">
      <c r="A46" s="24"/>
      <c r="B46" s="23" t="s">
        <v>10135</v>
      </c>
      <c r="C46" s="522" t="s">
        <v>9891</v>
      </c>
      <c r="D46" s="523" t="s">
        <v>9951</v>
      </c>
      <c r="E46" s="31">
        <v>1000</v>
      </c>
      <c r="F46" s="113" t="s">
        <v>9852</v>
      </c>
      <c r="G46" s="107" t="s">
        <v>8717</v>
      </c>
      <c r="H46" s="110" t="s">
        <v>764</v>
      </c>
      <c r="I46" s="263" t="s">
        <v>3537</v>
      </c>
      <c r="J46" s="477">
        <v>419.73</v>
      </c>
      <c r="K46" s="22">
        <v>2</v>
      </c>
      <c r="L46" s="116">
        <v>11167</v>
      </c>
    </row>
    <row r="47" spans="1:12" ht="12.75" customHeight="1">
      <c r="A47" s="24"/>
      <c r="B47" s="23" t="s">
        <v>10136</v>
      </c>
      <c r="C47" s="522" t="s">
        <v>9892</v>
      </c>
      <c r="D47" s="523" t="s">
        <v>9952</v>
      </c>
      <c r="E47" s="31">
        <v>1000</v>
      </c>
      <c r="F47" s="113" t="s">
        <v>9852</v>
      </c>
      <c r="G47" s="107" t="s">
        <v>8718</v>
      </c>
      <c r="H47" s="110" t="s">
        <v>770</v>
      </c>
      <c r="I47" s="263" t="s">
        <v>3537</v>
      </c>
      <c r="J47" s="477">
        <v>421.56</v>
      </c>
      <c r="K47" s="22">
        <v>2</v>
      </c>
      <c r="L47" s="116">
        <v>11167</v>
      </c>
    </row>
    <row r="48" spans="1:12" ht="12.75" customHeight="1">
      <c r="A48" s="24"/>
      <c r="B48" s="23" t="s">
        <v>10137</v>
      </c>
      <c r="C48" s="522" t="s">
        <v>9893</v>
      </c>
      <c r="D48" s="523" t="s">
        <v>9953</v>
      </c>
      <c r="E48" s="31">
        <v>1000</v>
      </c>
      <c r="F48" s="113" t="s">
        <v>9852</v>
      </c>
      <c r="G48" s="107" t="s">
        <v>8719</v>
      </c>
      <c r="H48" s="110" t="s">
        <v>765</v>
      </c>
      <c r="I48" s="263" t="s">
        <v>3537</v>
      </c>
      <c r="J48" s="477">
        <v>423.4</v>
      </c>
      <c r="K48" s="22">
        <v>2</v>
      </c>
      <c r="L48" s="116">
        <v>11167</v>
      </c>
    </row>
    <row r="49" spans="1:12" ht="12.75" customHeight="1">
      <c r="A49" s="24"/>
      <c r="B49" s="23" t="s">
        <v>10138</v>
      </c>
      <c r="C49" s="522" t="s">
        <v>9894</v>
      </c>
      <c r="D49" s="523" t="s">
        <v>9954</v>
      </c>
      <c r="E49" s="31">
        <v>1000</v>
      </c>
      <c r="F49" s="113" t="s">
        <v>9852</v>
      </c>
      <c r="G49" s="107" t="s">
        <v>8720</v>
      </c>
      <c r="H49" s="110" t="s">
        <v>766</v>
      </c>
      <c r="I49" s="263" t="s">
        <v>3537</v>
      </c>
      <c r="J49" s="477">
        <v>425.24</v>
      </c>
      <c r="K49" s="22">
        <v>2</v>
      </c>
      <c r="L49" s="116">
        <v>11167</v>
      </c>
    </row>
    <row r="50" spans="1:12" ht="12.75" customHeight="1">
      <c r="A50" s="24"/>
      <c r="B50" s="23" t="s">
        <v>10139</v>
      </c>
      <c r="C50" s="522" t="s">
        <v>9895</v>
      </c>
      <c r="D50" s="523" t="s">
        <v>9955</v>
      </c>
      <c r="E50" s="31">
        <v>1000</v>
      </c>
      <c r="F50" s="113" t="s">
        <v>9852</v>
      </c>
      <c r="G50" s="107" t="s">
        <v>8721</v>
      </c>
      <c r="H50" s="110" t="s">
        <v>767</v>
      </c>
      <c r="I50" s="263" t="s">
        <v>3537</v>
      </c>
      <c r="J50" s="477">
        <v>427.07</v>
      </c>
      <c r="K50" s="22">
        <v>2</v>
      </c>
      <c r="L50" s="116">
        <v>11167</v>
      </c>
    </row>
    <row r="51" spans="1:12" ht="12.75" customHeight="1">
      <c r="A51" s="24"/>
      <c r="B51" s="23" t="s">
        <v>10140</v>
      </c>
      <c r="C51" s="522" t="s">
        <v>9896</v>
      </c>
      <c r="D51" s="523" t="s">
        <v>9956</v>
      </c>
      <c r="E51" s="31">
        <v>1000</v>
      </c>
      <c r="F51" s="113" t="s">
        <v>9852</v>
      </c>
      <c r="G51" s="107" t="s">
        <v>8722</v>
      </c>
      <c r="H51" s="110" t="s">
        <v>768</v>
      </c>
      <c r="I51" s="263" t="s">
        <v>3537</v>
      </c>
      <c r="J51" s="477">
        <v>428.9</v>
      </c>
      <c r="K51" s="22">
        <v>2</v>
      </c>
      <c r="L51" s="116">
        <v>11221</v>
      </c>
    </row>
    <row r="52" spans="1:12" ht="12.75" customHeight="1">
      <c r="A52" s="24"/>
      <c r="B52" s="23" t="s">
        <v>10141</v>
      </c>
      <c r="C52" s="522" t="s">
        <v>9897</v>
      </c>
      <c r="D52" s="523" t="s">
        <v>9957</v>
      </c>
      <c r="E52" s="31">
        <v>1000</v>
      </c>
      <c r="F52" s="113" t="s">
        <v>9852</v>
      </c>
      <c r="G52" s="107" t="s">
        <v>8723</v>
      </c>
      <c r="H52" s="110" t="s">
        <v>769</v>
      </c>
      <c r="I52" s="263" t="s">
        <v>3537</v>
      </c>
      <c r="J52" s="477">
        <v>430.74</v>
      </c>
      <c r="K52" s="22">
        <v>2</v>
      </c>
      <c r="L52" s="116">
        <v>11221</v>
      </c>
    </row>
    <row r="53" spans="1:12" ht="12.75" customHeight="1">
      <c r="A53" s="24"/>
      <c r="B53" s="23" t="s">
        <v>10142</v>
      </c>
      <c r="C53" s="522" t="s">
        <v>9898</v>
      </c>
      <c r="D53" s="523" t="s">
        <v>9958</v>
      </c>
      <c r="E53" s="31">
        <v>1000</v>
      </c>
      <c r="F53" s="113" t="s">
        <v>9852</v>
      </c>
      <c r="G53" s="107" t="s">
        <v>8724</v>
      </c>
      <c r="H53" s="110" t="s">
        <v>772</v>
      </c>
      <c r="I53" s="263" t="s">
        <v>3537</v>
      </c>
      <c r="J53" s="477">
        <v>432.57</v>
      </c>
      <c r="K53" s="22">
        <v>2</v>
      </c>
      <c r="L53" s="116">
        <v>11221</v>
      </c>
    </row>
    <row r="54" spans="1:12" ht="12.75" customHeight="1">
      <c r="A54" s="24"/>
      <c r="B54" s="23" t="s">
        <v>10143</v>
      </c>
      <c r="C54" s="522" t="s">
        <v>9899</v>
      </c>
      <c r="D54" s="523" t="s">
        <v>9959</v>
      </c>
      <c r="E54" s="31">
        <v>1000</v>
      </c>
      <c r="F54" s="113" t="s">
        <v>9852</v>
      </c>
      <c r="G54" s="107" t="s">
        <v>8725</v>
      </c>
      <c r="H54" s="110" t="s">
        <v>773</v>
      </c>
      <c r="I54" s="263" t="s">
        <v>3537</v>
      </c>
      <c r="J54" s="477">
        <v>434.4</v>
      </c>
      <c r="K54" s="22">
        <v>2</v>
      </c>
      <c r="L54" s="116">
        <v>11221</v>
      </c>
    </row>
    <row r="55" spans="1:12" ht="12.75" customHeight="1">
      <c r="A55" s="24"/>
      <c r="B55" s="23" t="s">
        <v>10144</v>
      </c>
      <c r="C55" s="522" t="s">
        <v>9900</v>
      </c>
      <c r="D55" s="523" t="s">
        <v>9960</v>
      </c>
      <c r="E55" s="31">
        <v>1000</v>
      </c>
      <c r="F55" s="113" t="s">
        <v>9852</v>
      </c>
      <c r="G55" s="107" t="s">
        <v>8726</v>
      </c>
      <c r="H55" s="110" t="s">
        <v>774</v>
      </c>
      <c r="I55" s="263" t="s">
        <v>3537</v>
      </c>
      <c r="J55" s="477">
        <v>436.23</v>
      </c>
      <c r="K55" s="22">
        <v>2</v>
      </c>
      <c r="L55" s="116">
        <v>11221</v>
      </c>
    </row>
    <row r="56" spans="1:12" ht="12.75" customHeight="1">
      <c r="A56" s="24"/>
      <c r="B56" s="23" t="s">
        <v>10145</v>
      </c>
      <c r="C56" s="522" t="s">
        <v>9901</v>
      </c>
      <c r="D56" s="523" t="s">
        <v>9961</v>
      </c>
      <c r="E56" s="31">
        <v>1000</v>
      </c>
      <c r="F56" s="113" t="s">
        <v>9852</v>
      </c>
      <c r="G56" s="107" t="s">
        <v>8727</v>
      </c>
      <c r="H56" s="110" t="s">
        <v>775</v>
      </c>
      <c r="I56" s="263" t="s">
        <v>3537</v>
      </c>
      <c r="J56" s="477">
        <v>438.07</v>
      </c>
      <c r="K56" s="22">
        <v>2</v>
      </c>
      <c r="L56" s="116">
        <v>11275</v>
      </c>
    </row>
    <row r="57" spans="1:12" ht="12.75" customHeight="1">
      <c r="A57" s="24"/>
      <c r="B57" s="23" t="s">
        <v>10146</v>
      </c>
      <c r="C57" s="522" t="s">
        <v>9902</v>
      </c>
      <c r="D57" s="523" t="s">
        <v>9962</v>
      </c>
      <c r="E57" s="31">
        <v>1000</v>
      </c>
      <c r="F57" s="113" t="s">
        <v>9852</v>
      </c>
      <c r="G57" s="107" t="s">
        <v>8728</v>
      </c>
      <c r="H57" s="110" t="s">
        <v>8703</v>
      </c>
      <c r="I57" s="263" t="s">
        <v>3537</v>
      </c>
      <c r="J57" s="477">
        <v>439.9</v>
      </c>
      <c r="K57" s="22">
        <v>2</v>
      </c>
      <c r="L57" s="116">
        <v>11275</v>
      </c>
    </row>
    <row r="58" spans="1:12" ht="12.75" customHeight="1">
      <c r="A58" s="24"/>
      <c r="B58" s="23" t="s">
        <v>10147</v>
      </c>
      <c r="C58" s="522" t="s">
        <v>9903</v>
      </c>
      <c r="D58" s="523" t="s">
        <v>9963</v>
      </c>
      <c r="E58" s="31">
        <v>1000</v>
      </c>
      <c r="F58" s="113" t="s">
        <v>9852</v>
      </c>
      <c r="G58" s="107" t="s">
        <v>8729</v>
      </c>
      <c r="H58" s="110" t="s">
        <v>8704</v>
      </c>
      <c r="I58" s="263" t="s">
        <v>3537</v>
      </c>
      <c r="J58" s="477">
        <v>441.73</v>
      </c>
      <c r="K58" s="22">
        <v>2</v>
      </c>
      <c r="L58" s="116">
        <v>11275</v>
      </c>
    </row>
    <row r="59" spans="1:12" ht="12.75" customHeight="1">
      <c r="A59" s="24"/>
      <c r="B59" s="23" t="s">
        <v>10148</v>
      </c>
      <c r="C59" s="522" t="s">
        <v>9904</v>
      </c>
      <c r="D59" s="523" t="s">
        <v>9964</v>
      </c>
      <c r="E59" s="31">
        <v>1000</v>
      </c>
      <c r="F59" s="113" t="s">
        <v>9852</v>
      </c>
      <c r="G59" s="107" t="s">
        <v>8730</v>
      </c>
      <c r="H59" s="110" t="s">
        <v>8705</v>
      </c>
      <c r="I59" s="263" t="s">
        <v>3537</v>
      </c>
      <c r="J59" s="477">
        <v>443.56</v>
      </c>
      <c r="K59" s="22">
        <v>2</v>
      </c>
      <c r="L59" s="116">
        <v>11275</v>
      </c>
    </row>
    <row r="60" spans="1:12" ht="12.75" customHeight="1">
      <c r="A60" s="24"/>
      <c r="B60" s="23" t="s">
        <v>10149</v>
      </c>
      <c r="C60" s="522" t="s">
        <v>9905</v>
      </c>
      <c r="D60" s="523" t="s">
        <v>9965</v>
      </c>
      <c r="E60" s="31">
        <v>1000</v>
      </c>
      <c r="F60" s="113" t="s">
        <v>9852</v>
      </c>
      <c r="G60" s="107" t="s">
        <v>8731</v>
      </c>
      <c r="H60" s="110" t="s">
        <v>8706</v>
      </c>
      <c r="I60" s="263" t="s">
        <v>3537</v>
      </c>
      <c r="J60" s="477">
        <v>445.38</v>
      </c>
      <c r="K60" s="22">
        <v>2</v>
      </c>
      <c r="L60" s="116">
        <v>11275</v>
      </c>
    </row>
    <row r="61" spans="1:12" ht="12.75" customHeight="1">
      <c r="A61" s="24"/>
      <c r="B61" s="23" t="s">
        <v>10150</v>
      </c>
      <c r="C61" s="522" t="s">
        <v>9906</v>
      </c>
      <c r="D61" s="523" t="s">
        <v>9966</v>
      </c>
      <c r="E61" s="31">
        <v>1000</v>
      </c>
      <c r="F61" s="113" t="s">
        <v>9852</v>
      </c>
      <c r="G61" s="107" t="s">
        <v>8732</v>
      </c>
      <c r="H61" s="110" t="s">
        <v>8707</v>
      </c>
      <c r="I61" s="263" t="s">
        <v>3537</v>
      </c>
      <c r="J61" s="477">
        <v>447.2</v>
      </c>
      <c r="K61" s="22">
        <v>2</v>
      </c>
      <c r="L61" s="116">
        <v>11815</v>
      </c>
    </row>
    <row r="62" spans="1:12" ht="12.75" customHeight="1">
      <c r="A62" s="24"/>
      <c r="B62" s="23" t="s">
        <v>10151</v>
      </c>
      <c r="C62" s="522" t="s">
        <v>9907</v>
      </c>
      <c r="D62" s="523" t="s">
        <v>9967</v>
      </c>
      <c r="E62" s="31">
        <v>1000</v>
      </c>
      <c r="F62" s="113" t="s">
        <v>9852</v>
      </c>
      <c r="G62" s="107" t="s">
        <v>8733</v>
      </c>
      <c r="H62" s="110" t="s">
        <v>8708</v>
      </c>
      <c r="I62" s="263" t="s">
        <v>3537</v>
      </c>
      <c r="J62" s="477">
        <v>449.04</v>
      </c>
      <c r="K62" s="22">
        <v>2</v>
      </c>
      <c r="L62" s="116">
        <v>11815</v>
      </c>
    </row>
    <row r="63" spans="1:12" ht="12.75" customHeight="1">
      <c r="A63" s="24"/>
      <c r="B63" s="23" t="s">
        <v>10152</v>
      </c>
      <c r="C63" s="522" t="s">
        <v>9908</v>
      </c>
      <c r="D63" s="523" t="s">
        <v>9968</v>
      </c>
      <c r="E63" s="31">
        <v>1000</v>
      </c>
      <c r="F63" s="113" t="s">
        <v>9852</v>
      </c>
      <c r="G63" s="107" t="s">
        <v>8734</v>
      </c>
      <c r="H63" s="110" t="s">
        <v>8709</v>
      </c>
      <c r="I63" s="263" t="s">
        <v>3537</v>
      </c>
      <c r="J63" s="477">
        <v>450.87</v>
      </c>
      <c r="K63" s="22">
        <v>2</v>
      </c>
      <c r="L63" s="116">
        <v>11815</v>
      </c>
    </row>
    <row r="64" spans="1:12" ht="12.75" customHeight="1">
      <c r="A64" s="24"/>
      <c r="B64" s="23" t="s">
        <v>10153</v>
      </c>
      <c r="C64" s="522" t="s">
        <v>9909</v>
      </c>
      <c r="D64" s="523" t="s">
        <v>9969</v>
      </c>
      <c r="E64" s="31">
        <v>1000</v>
      </c>
      <c r="F64" s="113" t="s">
        <v>9852</v>
      </c>
      <c r="G64" s="107" t="s">
        <v>8735</v>
      </c>
      <c r="H64" s="110" t="s">
        <v>8710</v>
      </c>
      <c r="I64" s="263" t="s">
        <v>3537</v>
      </c>
      <c r="J64" s="477">
        <v>452.69</v>
      </c>
      <c r="K64" s="22">
        <v>2</v>
      </c>
      <c r="L64" s="116">
        <v>11815</v>
      </c>
    </row>
    <row r="65" spans="1:12" ht="12.75" customHeight="1">
      <c r="A65" s="24"/>
      <c r="B65" s="23" t="s">
        <v>10154</v>
      </c>
      <c r="C65" s="522" t="s">
        <v>9910</v>
      </c>
      <c r="D65" s="523" t="s">
        <v>9970</v>
      </c>
      <c r="E65" s="31">
        <v>1000</v>
      </c>
      <c r="F65" s="113" t="s">
        <v>9852</v>
      </c>
      <c r="G65" s="107" t="s">
        <v>8736</v>
      </c>
      <c r="H65" s="110" t="s">
        <v>8711</v>
      </c>
      <c r="I65" s="263" t="s">
        <v>3537</v>
      </c>
      <c r="J65" s="477">
        <v>454.52</v>
      </c>
      <c r="K65" s="22">
        <v>2</v>
      </c>
      <c r="L65" s="116">
        <v>11815</v>
      </c>
    </row>
    <row r="66" spans="1:12" ht="12.75" customHeight="1">
      <c r="A66" s="24"/>
      <c r="B66" s="23" t="s">
        <v>10155</v>
      </c>
      <c r="C66" s="522" t="s">
        <v>9911</v>
      </c>
      <c r="D66" s="523" t="s">
        <v>9971</v>
      </c>
      <c r="E66" s="31">
        <v>1000</v>
      </c>
      <c r="F66" s="113" t="s">
        <v>9852</v>
      </c>
      <c r="G66" s="107" t="s">
        <v>8737</v>
      </c>
      <c r="H66" s="110" t="s">
        <v>8712</v>
      </c>
      <c r="I66" s="263" t="s">
        <v>3537</v>
      </c>
      <c r="J66" s="477">
        <v>456.34</v>
      </c>
      <c r="K66" s="22">
        <v>2</v>
      </c>
      <c r="L66" s="116">
        <v>12355</v>
      </c>
    </row>
    <row r="67" spans="1:12" ht="12.75" customHeight="1">
      <c r="A67" s="24"/>
      <c r="B67" s="23" t="s">
        <v>10156</v>
      </c>
      <c r="C67" s="522" t="s">
        <v>9912</v>
      </c>
      <c r="D67" s="523" t="s">
        <v>9972</v>
      </c>
      <c r="E67" s="31">
        <v>1000</v>
      </c>
      <c r="F67" s="113" t="s">
        <v>9852</v>
      </c>
      <c r="G67" s="107" t="s">
        <v>8738</v>
      </c>
      <c r="H67" s="110" t="s">
        <v>8713</v>
      </c>
      <c r="I67" s="263" t="s">
        <v>3537</v>
      </c>
      <c r="J67" s="477">
        <v>458.17</v>
      </c>
      <c r="K67" s="22">
        <v>2</v>
      </c>
      <c r="L67" s="116">
        <v>12355</v>
      </c>
    </row>
    <row r="68" spans="1:12" ht="12.75" customHeight="1">
      <c r="A68" s="24"/>
      <c r="B68" s="23" t="s">
        <v>10157</v>
      </c>
      <c r="C68" s="522" t="s">
        <v>9913</v>
      </c>
      <c r="D68" s="523" t="s">
        <v>9973</v>
      </c>
      <c r="E68" s="31">
        <v>1000</v>
      </c>
      <c r="F68" s="113" t="s">
        <v>9852</v>
      </c>
      <c r="G68" s="107" t="s">
        <v>8739</v>
      </c>
      <c r="H68" s="110" t="s">
        <v>8714</v>
      </c>
      <c r="I68" s="263" t="s">
        <v>3537</v>
      </c>
      <c r="J68" s="477">
        <v>459.99</v>
      </c>
      <c r="K68" s="22">
        <v>2</v>
      </c>
      <c r="L68" s="116">
        <v>12355</v>
      </c>
    </row>
    <row r="69" spans="1:12" ht="12.75" customHeight="1">
      <c r="A69" s="24"/>
      <c r="B69" s="23" t="s">
        <v>10158</v>
      </c>
      <c r="C69" s="522" t="s">
        <v>9914</v>
      </c>
      <c r="D69" s="523" t="s">
        <v>9974</v>
      </c>
      <c r="E69" s="31">
        <v>1000</v>
      </c>
      <c r="F69" s="113" t="s">
        <v>9852</v>
      </c>
      <c r="G69" s="107" t="s">
        <v>8740</v>
      </c>
      <c r="H69" s="110" t="s">
        <v>8715</v>
      </c>
      <c r="I69" s="263" t="s">
        <v>3537</v>
      </c>
      <c r="J69" s="477">
        <v>461.82</v>
      </c>
      <c r="K69" s="22">
        <v>2</v>
      </c>
      <c r="L69" s="116">
        <v>12355</v>
      </c>
    </row>
    <row r="70" spans="1:12" ht="12.75" customHeight="1">
      <c r="A70" s="24"/>
      <c r="B70" s="23" t="s">
        <v>10159</v>
      </c>
      <c r="C70" s="522" t="s">
        <v>9915</v>
      </c>
      <c r="D70" s="523" t="s">
        <v>9975</v>
      </c>
      <c r="E70" s="31">
        <v>1000</v>
      </c>
      <c r="F70" s="113" t="s">
        <v>9852</v>
      </c>
      <c r="G70" s="107" t="s">
        <v>8741</v>
      </c>
      <c r="H70" s="110" t="s">
        <v>8716</v>
      </c>
      <c r="I70" s="263" t="s">
        <v>3537</v>
      </c>
      <c r="J70" s="477">
        <v>463.64</v>
      </c>
      <c r="K70" s="22">
        <v>2</v>
      </c>
      <c r="L70" s="116">
        <v>12355</v>
      </c>
    </row>
    <row r="71" spans="1:12" ht="12.75" customHeight="1">
      <c r="A71" s="24"/>
      <c r="B71" s="23" t="s">
        <v>10160</v>
      </c>
      <c r="C71" s="522" t="s">
        <v>9916</v>
      </c>
      <c r="D71" s="523" t="s">
        <v>9976</v>
      </c>
      <c r="E71" s="31">
        <v>1000</v>
      </c>
      <c r="F71" s="113" t="s">
        <v>9852</v>
      </c>
      <c r="G71" s="107" t="s">
        <v>8742</v>
      </c>
      <c r="H71" s="110" t="s">
        <v>8717</v>
      </c>
      <c r="I71" s="263" t="s">
        <v>3537</v>
      </c>
      <c r="J71" s="477">
        <v>465.46</v>
      </c>
      <c r="K71" s="22">
        <v>2</v>
      </c>
      <c r="L71" s="116">
        <v>12420</v>
      </c>
    </row>
    <row r="72" spans="1:12" ht="12.75" customHeight="1">
      <c r="A72" s="24"/>
      <c r="B72" s="23" t="s">
        <v>10161</v>
      </c>
      <c r="C72" s="522" t="s">
        <v>9917</v>
      </c>
      <c r="D72" s="523" t="s">
        <v>9977</v>
      </c>
      <c r="E72" s="31">
        <v>1000</v>
      </c>
      <c r="F72" s="113" t="s">
        <v>9852</v>
      </c>
      <c r="G72" s="107" t="s">
        <v>9981</v>
      </c>
      <c r="H72" s="110" t="s">
        <v>8718</v>
      </c>
      <c r="I72" s="263" t="s">
        <v>3537</v>
      </c>
      <c r="J72" s="477">
        <v>467.28</v>
      </c>
      <c r="K72" s="22">
        <v>2</v>
      </c>
      <c r="L72" s="116">
        <v>12420</v>
      </c>
    </row>
    <row r="73" spans="1:12" ht="12.75" customHeight="1">
      <c r="A73" s="24"/>
      <c r="B73" s="23" t="s">
        <v>10162</v>
      </c>
      <c r="C73" s="522" t="s">
        <v>9918</v>
      </c>
      <c r="D73" s="523" t="s">
        <v>9978</v>
      </c>
      <c r="E73" s="31">
        <v>1000</v>
      </c>
      <c r="F73" s="113" t="s">
        <v>9852</v>
      </c>
      <c r="G73" s="107" t="s">
        <v>9982</v>
      </c>
      <c r="H73" s="110" t="s">
        <v>8719</v>
      </c>
      <c r="I73" s="263" t="s">
        <v>3537</v>
      </c>
      <c r="J73" s="477">
        <v>469.1</v>
      </c>
      <c r="K73" s="22">
        <v>2</v>
      </c>
      <c r="L73" s="116">
        <v>12420</v>
      </c>
    </row>
    <row r="74" spans="1:12" ht="12.75" customHeight="1">
      <c r="A74" s="24"/>
      <c r="B74" s="23" t="s">
        <v>10163</v>
      </c>
      <c r="C74" s="522" t="s">
        <v>9919</v>
      </c>
      <c r="D74" s="523" t="s">
        <v>9979</v>
      </c>
      <c r="E74" s="31">
        <v>1000</v>
      </c>
      <c r="F74" s="113" t="s">
        <v>9852</v>
      </c>
      <c r="G74" s="107" t="s">
        <v>9983</v>
      </c>
      <c r="H74" s="110" t="s">
        <v>8720</v>
      </c>
      <c r="I74" s="263" t="s">
        <v>3537</v>
      </c>
      <c r="J74" s="477">
        <v>470.92</v>
      </c>
      <c r="K74" s="22">
        <v>2</v>
      </c>
      <c r="L74" s="116">
        <v>12420</v>
      </c>
    </row>
    <row r="75" spans="1:12" ht="12.75" customHeight="1">
      <c r="A75" s="24"/>
      <c r="B75" s="23" t="s">
        <v>10164</v>
      </c>
      <c r="C75" s="522" t="s">
        <v>9920</v>
      </c>
      <c r="D75" s="523" t="s">
        <v>9980</v>
      </c>
      <c r="E75" s="31">
        <v>1000</v>
      </c>
      <c r="F75" s="113" t="s">
        <v>9852</v>
      </c>
      <c r="G75" s="107" t="s">
        <v>9984</v>
      </c>
      <c r="H75" s="110" t="s">
        <v>8721</v>
      </c>
      <c r="I75" s="263" t="s">
        <v>3537</v>
      </c>
      <c r="J75" s="477">
        <v>472.75</v>
      </c>
      <c r="K75" s="22">
        <v>2</v>
      </c>
      <c r="L75" s="116">
        <v>12420</v>
      </c>
    </row>
    <row r="76" spans="1:12" ht="12.75" customHeight="1">
      <c r="A76" s="901" t="s">
        <v>9985</v>
      </c>
      <c r="B76" s="901"/>
      <c r="C76" s="901"/>
      <c r="D76" s="901"/>
      <c r="E76" s="901"/>
      <c r="F76" s="901"/>
      <c r="G76" s="901"/>
      <c r="H76" s="901"/>
      <c r="I76" s="901"/>
      <c r="J76" s="901"/>
      <c r="K76" s="901"/>
      <c r="L76" s="901"/>
    </row>
    <row r="77" spans="1:12" ht="12.75" customHeight="1">
      <c r="A77" s="480"/>
      <c r="B77" s="23"/>
      <c r="C77" s="486" t="s">
        <v>9533</v>
      </c>
      <c r="D77" s="524" t="s">
        <v>9534</v>
      </c>
      <c r="E77" s="31"/>
      <c r="F77" s="619"/>
      <c r="G77" s="619"/>
      <c r="H77" s="619"/>
      <c r="I77" s="619"/>
      <c r="J77" s="477"/>
      <c r="K77" s="619"/>
      <c r="L77" s="481">
        <v>4588</v>
      </c>
    </row>
    <row r="78" spans="1:12" ht="12.75" customHeight="1">
      <c r="A78" s="480"/>
      <c r="B78" s="23"/>
      <c r="C78" s="486" t="s">
        <v>2162</v>
      </c>
      <c r="D78" s="524" t="s">
        <v>8995</v>
      </c>
      <c r="E78" s="31"/>
      <c r="F78" s="619"/>
      <c r="G78" s="619"/>
      <c r="H78" s="619"/>
      <c r="I78" s="619"/>
      <c r="J78" s="477"/>
      <c r="K78" s="619"/>
      <c r="L78" s="481">
        <v>4788</v>
      </c>
    </row>
    <row r="79" spans="1:12" ht="12.75" customHeight="1">
      <c r="A79" s="480"/>
      <c r="B79" s="23"/>
      <c r="C79" s="486" t="s">
        <v>881</v>
      </c>
      <c r="D79" s="524" t="s">
        <v>9535</v>
      </c>
      <c r="E79" s="31"/>
      <c r="F79" s="619"/>
      <c r="G79" s="619"/>
      <c r="H79" s="619"/>
      <c r="I79" s="619"/>
      <c r="J79" s="477"/>
      <c r="K79" s="619"/>
      <c r="L79" s="481">
        <v>6930</v>
      </c>
    </row>
    <row r="80" spans="1:12" ht="12.75" customHeight="1">
      <c r="A80" s="480"/>
      <c r="B80" s="23"/>
      <c r="C80" s="486" t="s">
        <v>9571</v>
      </c>
      <c r="D80" s="524" t="s">
        <v>9572</v>
      </c>
      <c r="E80" s="31"/>
      <c r="F80" s="671"/>
      <c r="G80" s="671"/>
      <c r="H80" s="671"/>
      <c r="I80" s="671"/>
      <c r="J80" s="477"/>
      <c r="K80" s="671"/>
      <c r="L80" s="509">
        <v>8946</v>
      </c>
    </row>
    <row r="81" spans="1:12" ht="12.75" customHeight="1">
      <c r="A81" s="480"/>
      <c r="B81" s="23"/>
      <c r="C81" s="525" t="s">
        <v>9573</v>
      </c>
      <c r="D81" s="524" t="s">
        <v>12082</v>
      </c>
      <c r="E81" s="31"/>
      <c r="F81" s="672"/>
      <c r="G81" s="672"/>
      <c r="H81" s="672"/>
      <c r="I81" s="672"/>
      <c r="J81" s="477"/>
      <c r="K81" s="672"/>
      <c r="L81" s="510">
        <v>3024</v>
      </c>
    </row>
    <row r="82" spans="1:12" ht="12.75" customHeight="1">
      <c r="A82" s="94"/>
      <c r="B82" s="23" t="s">
        <v>9381</v>
      </c>
      <c r="C82" s="527"/>
      <c r="D82" s="526" t="s">
        <v>9371</v>
      </c>
      <c r="E82" s="31">
        <v>350</v>
      </c>
      <c r="F82" s="125">
        <v>350</v>
      </c>
      <c r="G82" s="125">
        <v>373</v>
      </c>
      <c r="H82" s="98" t="s">
        <v>281</v>
      </c>
      <c r="I82" s="98" t="s">
        <v>281</v>
      </c>
      <c r="J82" s="477">
        <v>3.6</v>
      </c>
      <c r="K82" s="98" t="s">
        <v>281</v>
      </c>
      <c r="L82" s="511">
        <v>2410</v>
      </c>
    </row>
    <row r="83" spans="1:12" ht="12.75" customHeight="1">
      <c r="A83" s="94"/>
      <c r="B83" s="23" t="s">
        <v>9382</v>
      </c>
      <c r="C83" s="527"/>
      <c r="D83" s="526" t="s">
        <v>9372</v>
      </c>
      <c r="E83" s="31">
        <v>350</v>
      </c>
      <c r="F83" s="125">
        <v>350</v>
      </c>
      <c r="G83" s="125">
        <v>373</v>
      </c>
      <c r="H83" s="98" t="s">
        <v>281</v>
      </c>
      <c r="I83" s="98" t="s">
        <v>281</v>
      </c>
      <c r="J83" s="477">
        <v>3.6</v>
      </c>
      <c r="K83" s="98" t="s">
        <v>281</v>
      </c>
      <c r="L83" s="511">
        <v>2410</v>
      </c>
    </row>
    <row r="84" spans="1:12" ht="12.75" customHeight="1">
      <c r="A84" s="94">
        <v>603017</v>
      </c>
      <c r="B84" s="23" t="s">
        <v>9383</v>
      </c>
      <c r="C84" s="527" t="s">
        <v>732</v>
      </c>
      <c r="D84" s="526" t="s">
        <v>9373</v>
      </c>
      <c r="E84" s="31">
        <v>350</v>
      </c>
      <c r="F84" s="125">
        <v>350</v>
      </c>
      <c r="G84" s="125">
        <v>373</v>
      </c>
      <c r="H84" s="98" t="s">
        <v>281</v>
      </c>
      <c r="I84" s="98" t="s">
        <v>281</v>
      </c>
      <c r="J84" s="477">
        <v>3.6</v>
      </c>
      <c r="K84" s="98" t="s">
        <v>281</v>
      </c>
      <c r="L84" s="511">
        <v>2410</v>
      </c>
    </row>
    <row r="85" spans="1:12" ht="12.75" customHeight="1">
      <c r="A85" s="900" t="s">
        <v>9680</v>
      </c>
      <c r="B85" s="900"/>
      <c r="C85" s="900"/>
      <c r="D85" s="900"/>
      <c r="E85" s="900"/>
      <c r="F85" s="900"/>
      <c r="G85" s="900"/>
      <c r="H85" s="900"/>
      <c r="I85" s="900"/>
      <c r="J85" s="900"/>
      <c r="K85" s="900"/>
      <c r="L85" s="900"/>
    </row>
    <row r="86" spans="1:12" ht="12.75" customHeight="1">
      <c r="A86" s="24"/>
      <c r="B86" s="23" t="s">
        <v>10034</v>
      </c>
      <c r="C86" s="528" t="s">
        <v>9986</v>
      </c>
      <c r="D86" s="524" t="s">
        <v>9986</v>
      </c>
      <c r="E86" s="31" t="s">
        <v>281</v>
      </c>
      <c r="F86" s="126">
        <v>650</v>
      </c>
      <c r="G86" s="126">
        <v>575</v>
      </c>
      <c r="H86" s="98" t="s">
        <v>281</v>
      </c>
      <c r="I86" s="98" t="s">
        <v>281</v>
      </c>
      <c r="J86" s="477">
        <v>5.9</v>
      </c>
      <c r="K86" s="98" t="s">
        <v>281</v>
      </c>
      <c r="L86" s="116">
        <v>4130</v>
      </c>
    </row>
    <row r="87" spans="1:12" ht="12.75" customHeight="1">
      <c r="A87" s="24"/>
      <c r="B87" s="23" t="s">
        <v>10035</v>
      </c>
      <c r="C87" s="528" t="s">
        <v>9987</v>
      </c>
      <c r="D87" s="524" t="s">
        <v>9987</v>
      </c>
      <c r="E87" s="31" t="s">
        <v>281</v>
      </c>
      <c r="F87" s="126">
        <v>650</v>
      </c>
      <c r="G87" s="126">
        <v>600</v>
      </c>
      <c r="H87" s="98" t="s">
        <v>281</v>
      </c>
      <c r="I87" s="98" t="s">
        <v>281</v>
      </c>
      <c r="J87" s="477">
        <v>6.1</v>
      </c>
      <c r="K87" s="98" t="s">
        <v>281</v>
      </c>
      <c r="L87" s="116">
        <v>4294.3999999999996</v>
      </c>
    </row>
    <row r="88" spans="1:12" ht="12.75" customHeight="1">
      <c r="A88" s="24"/>
      <c r="B88" s="23" t="s">
        <v>10036</v>
      </c>
      <c r="C88" s="528" t="s">
        <v>9988</v>
      </c>
      <c r="D88" s="524" t="s">
        <v>9988</v>
      </c>
      <c r="E88" s="31" t="s">
        <v>281</v>
      </c>
      <c r="F88" s="126">
        <v>650</v>
      </c>
      <c r="G88" s="126">
        <v>625</v>
      </c>
      <c r="H88" s="98" t="s">
        <v>281</v>
      </c>
      <c r="I88" s="98" t="s">
        <v>281</v>
      </c>
      <c r="J88" s="477">
        <v>6.4</v>
      </c>
      <c r="K88" s="98" t="s">
        <v>281</v>
      </c>
      <c r="L88" s="116">
        <v>4531.2</v>
      </c>
    </row>
    <row r="89" spans="1:12" ht="12.75" customHeight="1">
      <c r="A89" s="24"/>
      <c r="B89" s="23" t="s">
        <v>10037</v>
      </c>
      <c r="C89" s="528" t="s">
        <v>9989</v>
      </c>
      <c r="D89" s="524" t="s">
        <v>9989</v>
      </c>
      <c r="E89" s="31" t="s">
        <v>281</v>
      </c>
      <c r="F89" s="126">
        <v>650</v>
      </c>
      <c r="G89" s="126">
        <v>650</v>
      </c>
      <c r="H89" s="98" t="s">
        <v>281</v>
      </c>
      <c r="I89" s="98" t="s">
        <v>281</v>
      </c>
      <c r="J89" s="477">
        <v>6.6</v>
      </c>
      <c r="K89" s="98" t="s">
        <v>281</v>
      </c>
      <c r="L89" s="116">
        <v>4699.2</v>
      </c>
    </row>
    <row r="90" spans="1:12" ht="12.75" customHeight="1">
      <c r="A90" s="24"/>
      <c r="B90" s="23" t="s">
        <v>10038</v>
      </c>
      <c r="C90" s="528" t="s">
        <v>9990</v>
      </c>
      <c r="D90" s="524" t="s">
        <v>9990</v>
      </c>
      <c r="E90" s="31" t="s">
        <v>281</v>
      </c>
      <c r="F90" s="126">
        <v>650</v>
      </c>
      <c r="G90" s="126">
        <v>675</v>
      </c>
      <c r="H90" s="98" t="s">
        <v>281</v>
      </c>
      <c r="I90" s="98" t="s">
        <v>281</v>
      </c>
      <c r="J90" s="477">
        <v>6.9</v>
      </c>
      <c r="K90" s="98" t="s">
        <v>281</v>
      </c>
      <c r="L90" s="116">
        <v>4940.3999999999996</v>
      </c>
    </row>
    <row r="91" spans="1:12" ht="12.75" customHeight="1">
      <c r="A91" s="24"/>
      <c r="B91" s="23" t="s">
        <v>10039</v>
      </c>
      <c r="C91" s="528" t="s">
        <v>9991</v>
      </c>
      <c r="D91" s="524" t="s">
        <v>9991</v>
      </c>
      <c r="E91" s="31" t="s">
        <v>281</v>
      </c>
      <c r="F91" s="126">
        <v>650</v>
      </c>
      <c r="G91" s="126">
        <v>700</v>
      </c>
      <c r="H91" s="98" t="s">
        <v>281</v>
      </c>
      <c r="I91" s="98" t="s">
        <v>281</v>
      </c>
      <c r="J91" s="477">
        <v>7.1</v>
      </c>
      <c r="K91" s="98" t="s">
        <v>281</v>
      </c>
      <c r="L91" s="116">
        <v>5112</v>
      </c>
    </row>
    <row r="92" spans="1:12" ht="12.75" customHeight="1">
      <c r="A92" s="24"/>
      <c r="B92" s="23" t="s">
        <v>10040</v>
      </c>
      <c r="C92" s="528" t="s">
        <v>9992</v>
      </c>
      <c r="D92" s="524" t="s">
        <v>9992</v>
      </c>
      <c r="E92" s="31" t="s">
        <v>281</v>
      </c>
      <c r="F92" s="126">
        <v>650</v>
      </c>
      <c r="G92" s="126">
        <v>725</v>
      </c>
      <c r="H92" s="98" t="s">
        <v>281</v>
      </c>
      <c r="I92" s="98" t="s">
        <v>281</v>
      </c>
      <c r="J92" s="477">
        <v>7.4</v>
      </c>
      <c r="K92" s="98" t="s">
        <v>281</v>
      </c>
      <c r="L92" s="116">
        <v>5357.6</v>
      </c>
    </row>
    <row r="93" spans="1:12" ht="12.75" customHeight="1">
      <c r="A93" s="24"/>
      <c r="B93" s="23" t="s">
        <v>10041</v>
      </c>
      <c r="C93" s="528" t="s">
        <v>9993</v>
      </c>
      <c r="D93" s="524" t="s">
        <v>9993</v>
      </c>
      <c r="E93" s="31" t="s">
        <v>281</v>
      </c>
      <c r="F93" s="126">
        <v>650</v>
      </c>
      <c r="G93" s="126">
        <v>750</v>
      </c>
      <c r="H93" s="98" t="s">
        <v>281</v>
      </c>
      <c r="I93" s="98" t="s">
        <v>281</v>
      </c>
      <c r="J93" s="477">
        <v>7.7</v>
      </c>
      <c r="K93" s="98" t="s">
        <v>281</v>
      </c>
      <c r="L93" s="116">
        <v>5605.6</v>
      </c>
    </row>
    <row r="94" spans="1:12" ht="12.75" customHeight="1">
      <c r="A94" s="24"/>
      <c r="B94" s="23" t="s">
        <v>10042</v>
      </c>
      <c r="C94" s="528" t="s">
        <v>9994</v>
      </c>
      <c r="D94" s="524" t="s">
        <v>9994</v>
      </c>
      <c r="E94" s="31" t="s">
        <v>281</v>
      </c>
      <c r="F94" s="126">
        <v>650</v>
      </c>
      <c r="G94" s="126">
        <v>775</v>
      </c>
      <c r="H94" s="98" t="s">
        <v>281</v>
      </c>
      <c r="I94" s="98" t="s">
        <v>281</v>
      </c>
      <c r="J94" s="477">
        <v>7.9</v>
      </c>
      <c r="K94" s="98" t="s">
        <v>281</v>
      </c>
      <c r="L94" s="116">
        <v>5782.8</v>
      </c>
    </row>
    <row r="95" spans="1:12" ht="12.75" customHeight="1">
      <c r="A95" s="24"/>
      <c r="B95" s="23" t="s">
        <v>10043</v>
      </c>
      <c r="C95" s="528" t="s">
        <v>9995</v>
      </c>
      <c r="D95" s="524" t="s">
        <v>9995</v>
      </c>
      <c r="E95" s="31" t="s">
        <v>281</v>
      </c>
      <c r="F95" s="126">
        <v>650</v>
      </c>
      <c r="G95" s="126">
        <v>800</v>
      </c>
      <c r="H95" s="98" t="s">
        <v>281</v>
      </c>
      <c r="I95" s="98" t="s">
        <v>281</v>
      </c>
      <c r="J95" s="477">
        <v>8.1999999999999993</v>
      </c>
      <c r="K95" s="98" t="s">
        <v>281</v>
      </c>
      <c r="L95" s="116">
        <v>6035.2</v>
      </c>
    </row>
    <row r="96" spans="1:12" ht="12.75" customHeight="1">
      <c r="A96" s="24"/>
      <c r="B96" s="23" t="s">
        <v>10044</v>
      </c>
      <c r="C96" s="528" t="s">
        <v>9996</v>
      </c>
      <c r="D96" s="524" t="s">
        <v>9996</v>
      </c>
      <c r="E96" s="31" t="s">
        <v>281</v>
      </c>
      <c r="F96" s="126">
        <v>650</v>
      </c>
      <c r="G96" s="126">
        <v>825</v>
      </c>
      <c r="H96" s="98" t="s">
        <v>281</v>
      </c>
      <c r="I96" s="98" t="s">
        <v>281</v>
      </c>
      <c r="J96" s="477">
        <v>8.4</v>
      </c>
      <c r="K96" s="98" t="s">
        <v>281</v>
      </c>
      <c r="L96" s="116">
        <v>6216</v>
      </c>
    </row>
    <row r="97" spans="1:12" ht="12.75" customHeight="1" thickBot="1">
      <c r="A97" s="24"/>
      <c r="B97" s="512" t="s">
        <v>10045</v>
      </c>
      <c r="C97" s="529" t="s">
        <v>9997</v>
      </c>
      <c r="D97" s="530" t="s">
        <v>9997</v>
      </c>
      <c r="E97" s="365" t="s">
        <v>281</v>
      </c>
      <c r="F97" s="417">
        <v>650</v>
      </c>
      <c r="G97" s="417">
        <v>850</v>
      </c>
      <c r="H97" s="418" t="s">
        <v>281</v>
      </c>
      <c r="I97" s="418" t="s">
        <v>281</v>
      </c>
      <c r="J97" s="513">
        <v>8.6999999999999993</v>
      </c>
      <c r="K97" s="418" t="s">
        <v>281</v>
      </c>
      <c r="L97" s="430">
        <v>6472.8</v>
      </c>
    </row>
    <row r="98" spans="1:12" ht="12.75" customHeight="1">
      <c r="A98" s="24"/>
      <c r="B98" s="433" t="s">
        <v>10046</v>
      </c>
      <c r="C98" s="531" t="s">
        <v>9998</v>
      </c>
      <c r="D98" s="532" t="s">
        <v>9998</v>
      </c>
      <c r="E98" s="363" t="s">
        <v>281</v>
      </c>
      <c r="F98" s="415">
        <v>650</v>
      </c>
      <c r="G98" s="415">
        <v>575</v>
      </c>
      <c r="H98" s="416" t="s">
        <v>281</v>
      </c>
      <c r="I98" s="416" t="s">
        <v>281</v>
      </c>
      <c r="J98" s="477">
        <v>6.2</v>
      </c>
      <c r="K98" s="416" t="s">
        <v>281</v>
      </c>
      <c r="L98" s="429">
        <v>4637.6000000000004</v>
      </c>
    </row>
    <row r="99" spans="1:12" ht="12.75" customHeight="1">
      <c r="A99" s="24"/>
      <c r="B99" s="23" t="s">
        <v>10047</v>
      </c>
      <c r="C99" s="528" t="s">
        <v>10022</v>
      </c>
      <c r="D99" s="524" t="s">
        <v>10022</v>
      </c>
      <c r="E99" s="31" t="s">
        <v>281</v>
      </c>
      <c r="F99" s="126">
        <v>650</v>
      </c>
      <c r="G99" s="126">
        <v>575</v>
      </c>
      <c r="H99" s="98" t="s">
        <v>281</v>
      </c>
      <c r="I99" s="98" t="s">
        <v>281</v>
      </c>
      <c r="J99" s="477">
        <v>6.1</v>
      </c>
      <c r="K99" s="98" t="s">
        <v>281</v>
      </c>
      <c r="L99" s="116">
        <v>4587.2</v>
      </c>
    </row>
    <row r="100" spans="1:12" ht="12.75" customHeight="1">
      <c r="A100" s="24"/>
      <c r="B100" s="23" t="s">
        <v>10048</v>
      </c>
      <c r="C100" s="528" t="s">
        <v>10010</v>
      </c>
      <c r="D100" s="524" t="s">
        <v>10010</v>
      </c>
      <c r="E100" s="31" t="s">
        <v>281</v>
      </c>
      <c r="F100" s="126">
        <v>650</v>
      </c>
      <c r="G100" s="126">
        <v>575</v>
      </c>
      <c r="H100" s="98" t="s">
        <v>281</v>
      </c>
      <c r="I100" s="98" t="s">
        <v>281</v>
      </c>
      <c r="J100" s="477">
        <v>5.9</v>
      </c>
      <c r="K100" s="98" t="s">
        <v>281</v>
      </c>
      <c r="L100" s="116">
        <v>4460.3999999999996</v>
      </c>
    </row>
    <row r="101" spans="1:12" ht="12.75" customHeight="1">
      <c r="A101" s="24"/>
      <c r="B101" s="23" t="s">
        <v>10049</v>
      </c>
      <c r="C101" s="528" t="s">
        <v>9999</v>
      </c>
      <c r="D101" s="524" t="s">
        <v>9999</v>
      </c>
      <c r="E101" s="31" t="s">
        <v>281</v>
      </c>
      <c r="F101" s="126">
        <v>650</v>
      </c>
      <c r="G101" s="126">
        <v>600</v>
      </c>
      <c r="H101" s="98" t="s">
        <v>281</v>
      </c>
      <c r="I101" s="98" t="s">
        <v>281</v>
      </c>
      <c r="J101" s="477">
        <v>6.4</v>
      </c>
      <c r="K101" s="98" t="s">
        <v>281</v>
      </c>
      <c r="L101" s="116">
        <v>4864</v>
      </c>
    </row>
    <row r="102" spans="1:12" ht="12.75" customHeight="1">
      <c r="A102" s="24"/>
      <c r="B102" s="23" t="s">
        <v>10050</v>
      </c>
      <c r="C102" s="528" t="s">
        <v>10023</v>
      </c>
      <c r="D102" s="524" t="s">
        <v>10023</v>
      </c>
      <c r="E102" s="31" t="s">
        <v>281</v>
      </c>
      <c r="F102" s="126">
        <v>650</v>
      </c>
      <c r="G102" s="126">
        <v>600</v>
      </c>
      <c r="H102" s="98" t="s">
        <v>281</v>
      </c>
      <c r="I102" s="98" t="s">
        <v>281</v>
      </c>
      <c r="J102" s="477">
        <v>6.3</v>
      </c>
      <c r="K102" s="98" t="s">
        <v>281</v>
      </c>
      <c r="L102" s="116">
        <v>4813.2</v>
      </c>
    </row>
    <row r="103" spans="1:12" ht="12.75" customHeight="1">
      <c r="A103" s="24"/>
      <c r="B103" s="23" t="s">
        <v>10051</v>
      </c>
      <c r="C103" s="528" t="s">
        <v>10011</v>
      </c>
      <c r="D103" s="524" t="s">
        <v>10011</v>
      </c>
      <c r="E103" s="31" t="s">
        <v>281</v>
      </c>
      <c r="F103" s="126">
        <v>650</v>
      </c>
      <c r="G103" s="126">
        <v>600</v>
      </c>
      <c r="H103" s="98" t="s">
        <v>281</v>
      </c>
      <c r="I103" s="98" t="s">
        <v>281</v>
      </c>
      <c r="J103" s="477">
        <v>6.2</v>
      </c>
      <c r="K103" s="98" t="s">
        <v>281</v>
      </c>
      <c r="L103" s="116">
        <v>4761.6000000000004</v>
      </c>
    </row>
    <row r="104" spans="1:12" ht="12.75" customHeight="1">
      <c r="A104" s="24"/>
      <c r="B104" s="23" t="s">
        <v>10052</v>
      </c>
      <c r="C104" s="528" t="s">
        <v>10000</v>
      </c>
      <c r="D104" s="524" t="s">
        <v>10000</v>
      </c>
      <c r="E104" s="31" t="s">
        <v>281</v>
      </c>
      <c r="F104" s="126">
        <v>650</v>
      </c>
      <c r="G104" s="126">
        <v>625</v>
      </c>
      <c r="H104" s="98" t="s">
        <v>281</v>
      </c>
      <c r="I104" s="98" t="s">
        <v>281</v>
      </c>
      <c r="J104" s="477">
        <v>6.7</v>
      </c>
      <c r="K104" s="98" t="s">
        <v>281</v>
      </c>
      <c r="L104" s="116">
        <v>5172.3999999999996</v>
      </c>
    </row>
    <row r="105" spans="1:12" ht="12.75" customHeight="1">
      <c r="A105" s="24"/>
      <c r="B105" s="23" t="s">
        <v>10053</v>
      </c>
      <c r="C105" s="528" t="s">
        <v>10024</v>
      </c>
      <c r="D105" s="524" t="s">
        <v>10024</v>
      </c>
      <c r="E105" s="31" t="s">
        <v>281</v>
      </c>
      <c r="F105" s="126">
        <v>650</v>
      </c>
      <c r="G105" s="126">
        <v>625</v>
      </c>
      <c r="H105" s="98" t="s">
        <v>281</v>
      </c>
      <c r="I105" s="98" t="s">
        <v>281</v>
      </c>
      <c r="J105" s="477">
        <v>6.6</v>
      </c>
      <c r="K105" s="98" t="s">
        <v>281</v>
      </c>
      <c r="L105" s="116">
        <v>5121.6000000000004</v>
      </c>
    </row>
    <row r="106" spans="1:12" ht="12.75" customHeight="1">
      <c r="A106" s="24"/>
      <c r="B106" s="23" t="s">
        <v>10054</v>
      </c>
      <c r="C106" s="528" t="s">
        <v>10012</v>
      </c>
      <c r="D106" s="524" t="s">
        <v>10012</v>
      </c>
      <c r="E106" s="31" t="s">
        <v>281</v>
      </c>
      <c r="F106" s="126">
        <v>650</v>
      </c>
      <c r="G106" s="126">
        <v>625</v>
      </c>
      <c r="H106" s="98" t="s">
        <v>281</v>
      </c>
      <c r="I106" s="98" t="s">
        <v>281</v>
      </c>
      <c r="J106" s="477">
        <v>6.4</v>
      </c>
      <c r="K106" s="98" t="s">
        <v>281</v>
      </c>
      <c r="L106" s="116">
        <v>4992</v>
      </c>
    </row>
    <row r="107" spans="1:12" ht="12.75" customHeight="1">
      <c r="A107" s="24"/>
      <c r="B107" s="23" t="s">
        <v>10055</v>
      </c>
      <c r="C107" s="528" t="s">
        <v>10001</v>
      </c>
      <c r="D107" s="524" t="s">
        <v>10001</v>
      </c>
      <c r="E107" s="31" t="s">
        <v>281</v>
      </c>
      <c r="F107" s="126">
        <v>650</v>
      </c>
      <c r="G107" s="126">
        <v>650</v>
      </c>
      <c r="H107" s="98" t="s">
        <v>281</v>
      </c>
      <c r="I107" s="98" t="s">
        <v>281</v>
      </c>
      <c r="J107" s="477">
        <v>6.9</v>
      </c>
      <c r="K107" s="98" t="s">
        <v>281</v>
      </c>
      <c r="L107" s="116">
        <v>5409.6</v>
      </c>
    </row>
    <row r="108" spans="1:12" ht="12.75" customHeight="1">
      <c r="A108" s="24"/>
      <c r="B108" s="23" t="s">
        <v>10056</v>
      </c>
      <c r="C108" s="528" t="s">
        <v>10025</v>
      </c>
      <c r="D108" s="524" t="s">
        <v>10025</v>
      </c>
      <c r="E108" s="31" t="s">
        <v>281</v>
      </c>
      <c r="F108" s="126">
        <v>650</v>
      </c>
      <c r="G108" s="126">
        <v>650</v>
      </c>
      <c r="H108" s="98" t="s">
        <v>281</v>
      </c>
      <c r="I108" s="98" t="s">
        <v>281</v>
      </c>
      <c r="J108" s="477">
        <v>6.8</v>
      </c>
      <c r="K108" s="98" t="s">
        <v>281</v>
      </c>
      <c r="L108" s="116">
        <v>5358.4</v>
      </c>
    </row>
    <row r="109" spans="1:12" ht="12.75" customHeight="1">
      <c r="A109" s="24"/>
      <c r="B109" s="23" t="s">
        <v>10057</v>
      </c>
      <c r="C109" s="528" t="s">
        <v>10013</v>
      </c>
      <c r="D109" s="524" t="s">
        <v>10013</v>
      </c>
      <c r="E109" s="31" t="s">
        <v>281</v>
      </c>
      <c r="F109" s="126">
        <v>650</v>
      </c>
      <c r="G109" s="126">
        <v>650</v>
      </c>
      <c r="H109" s="98" t="s">
        <v>281</v>
      </c>
      <c r="I109" s="98" t="s">
        <v>281</v>
      </c>
      <c r="J109" s="477">
        <v>6.7</v>
      </c>
      <c r="K109" s="98" t="s">
        <v>281</v>
      </c>
      <c r="L109" s="116">
        <v>5306.4</v>
      </c>
    </row>
    <row r="110" spans="1:12" ht="12.75" customHeight="1">
      <c r="A110" s="24"/>
      <c r="B110" s="23" t="s">
        <v>10058</v>
      </c>
      <c r="C110" s="528" t="s">
        <v>10002</v>
      </c>
      <c r="D110" s="524" t="s">
        <v>10002</v>
      </c>
      <c r="E110" s="31" t="s">
        <v>281</v>
      </c>
      <c r="F110" s="126">
        <v>650</v>
      </c>
      <c r="G110" s="126">
        <v>675</v>
      </c>
      <c r="H110" s="98" t="s">
        <v>281</v>
      </c>
      <c r="I110" s="98" t="s">
        <v>281</v>
      </c>
      <c r="J110" s="477">
        <v>7.2</v>
      </c>
      <c r="K110" s="98" t="s">
        <v>281</v>
      </c>
      <c r="L110" s="116">
        <v>5731.2</v>
      </c>
    </row>
    <row r="111" spans="1:12" ht="12.75" customHeight="1">
      <c r="A111" s="24"/>
      <c r="B111" s="23" t="s">
        <v>10059</v>
      </c>
      <c r="C111" s="528" t="s">
        <v>10026</v>
      </c>
      <c r="D111" s="524" t="s">
        <v>10026</v>
      </c>
      <c r="E111" s="31" t="s">
        <v>281</v>
      </c>
      <c r="F111" s="126">
        <v>650</v>
      </c>
      <c r="G111" s="126">
        <v>675</v>
      </c>
      <c r="H111" s="98" t="s">
        <v>281</v>
      </c>
      <c r="I111" s="98" t="s">
        <v>281</v>
      </c>
      <c r="J111" s="477">
        <v>7.1</v>
      </c>
      <c r="K111" s="98" t="s">
        <v>281</v>
      </c>
      <c r="L111" s="116">
        <v>5680</v>
      </c>
    </row>
    <row r="112" spans="1:12" ht="12.75" customHeight="1">
      <c r="A112" s="24"/>
      <c r="B112" s="23" t="s">
        <v>10060</v>
      </c>
      <c r="C112" s="528" t="s">
        <v>10014</v>
      </c>
      <c r="D112" s="524" t="s">
        <v>10014</v>
      </c>
      <c r="E112" s="31" t="s">
        <v>281</v>
      </c>
      <c r="F112" s="126">
        <v>650</v>
      </c>
      <c r="G112" s="126">
        <v>675</v>
      </c>
      <c r="H112" s="98" t="s">
        <v>281</v>
      </c>
      <c r="I112" s="98" t="s">
        <v>281</v>
      </c>
      <c r="J112" s="477">
        <v>7</v>
      </c>
      <c r="K112" s="98" t="s">
        <v>281</v>
      </c>
      <c r="L112" s="116">
        <v>5628</v>
      </c>
    </row>
    <row r="113" spans="1:12" ht="12.75" customHeight="1">
      <c r="A113" s="24"/>
      <c r="B113" s="23" t="s">
        <v>10061</v>
      </c>
      <c r="C113" s="528" t="s">
        <v>10003</v>
      </c>
      <c r="D113" s="524" t="s">
        <v>10003</v>
      </c>
      <c r="E113" s="31" t="s">
        <v>281</v>
      </c>
      <c r="F113" s="126">
        <v>650</v>
      </c>
      <c r="G113" s="126">
        <v>700</v>
      </c>
      <c r="H113" s="98" t="s">
        <v>281</v>
      </c>
      <c r="I113" s="98" t="s">
        <v>281</v>
      </c>
      <c r="J113" s="477">
        <v>7.4</v>
      </c>
      <c r="K113" s="98" t="s">
        <v>281</v>
      </c>
      <c r="L113" s="116">
        <v>5979.2</v>
      </c>
    </row>
    <row r="114" spans="1:12" ht="12.75" customHeight="1">
      <c r="A114" s="24"/>
      <c r="B114" s="23" t="s">
        <v>10062</v>
      </c>
      <c r="C114" s="528" t="s">
        <v>10027</v>
      </c>
      <c r="D114" s="524" t="s">
        <v>10027</v>
      </c>
      <c r="E114" s="31" t="s">
        <v>281</v>
      </c>
      <c r="F114" s="126">
        <v>650</v>
      </c>
      <c r="G114" s="126">
        <v>700</v>
      </c>
      <c r="H114" s="98" t="s">
        <v>281</v>
      </c>
      <c r="I114" s="98" t="s">
        <v>281</v>
      </c>
      <c r="J114" s="477">
        <v>7.4</v>
      </c>
      <c r="K114" s="98" t="s">
        <v>281</v>
      </c>
      <c r="L114" s="116">
        <v>6008.8</v>
      </c>
    </row>
    <row r="115" spans="1:12" ht="12.75" customHeight="1">
      <c r="A115" s="24"/>
      <c r="B115" s="23" t="s">
        <v>10063</v>
      </c>
      <c r="C115" s="528" t="s">
        <v>10015</v>
      </c>
      <c r="D115" s="524" t="s">
        <v>10015</v>
      </c>
      <c r="E115" s="31" t="s">
        <v>281</v>
      </c>
      <c r="F115" s="126">
        <v>650</v>
      </c>
      <c r="G115" s="126">
        <v>700</v>
      </c>
      <c r="H115" s="98" t="s">
        <v>281</v>
      </c>
      <c r="I115" s="98" t="s">
        <v>281</v>
      </c>
      <c r="J115" s="477">
        <v>7.2</v>
      </c>
      <c r="K115" s="98" t="s">
        <v>281</v>
      </c>
      <c r="L115" s="116">
        <v>5875.2</v>
      </c>
    </row>
    <row r="116" spans="1:12" ht="12.75" customHeight="1">
      <c r="A116" s="24"/>
      <c r="B116" s="23" t="s">
        <v>10064</v>
      </c>
      <c r="C116" s="528" t="s">
        <v>10004</v>
      </c>
      <c r="D116" s="524" t="s">
        <v>10004</v>
      </c>
      <c r="E116" s="31" t="s">
        <v>281</v>
      </c>
      <c r="F116" s="126">
        <v>650</v>
      </c>
      <c r="G116" s="126">
        <v>725</v>
      </c>
      <c r="H116" s="98" t="s">
        <v>281</v>
      </c>
      <c r="I116" s="98" t="s">
        <v>281</v>
      </c>
      <c r="J116" s="477">
        <v>7.7</v>
      </c>
      <c r="K116" s="98" t="s">
        <v>281</v>
      </c>
      <c r="L116" s="116">
        <v>6314</v>
      </c>
    </row>
    <row r="117" spans="1:12" ht="12.75" customHeight="1">
      <c r="A117" s="24"/>
      <c r="B117" s="23" t="s">
        <v>10065</v>
      </c>
      <c r="C117" s="528" t="s">
        <v>10028</v>
      </c>
      <c r="D117" s="524" t="s">
        <v>10028</v>
      </c>
      <c r="E117" s="31" t="s">
        <v>281</v>
      </c>
      <c r="F117" s="126">
        <v>650</v>
      </c>
      <c r="G117" s="126">
        <v>725</v>
      </c>
      <c r="H117" s="98" t="s">
        <v>281</v>
      </c>
      <c r="I117" s="98" t="s">
        <v>281</v>
      </c>
      <c r="J117" s="477">
        <v>7.6</v>
      </c>
      <c r="K117" s="98" t="s">
        <v>281</v>
      </c>
      <c r="L117" s="116">
        <v>6262.4</v>
      </c>
    </row>
    <row r="118" spans="1:12" ht="12.75" customHeight="1">
      <c r="A118" s="24"/>
      <c r="B118" s="23" t="s">
        <v>10066</v>
      </c>
      <c r="C118" s="528" t="s">
        <v>10016</v>
      </c>
      <c r="D118" s="524" t="s">
        <v>10016</v>
      </c>
      <c r="E118" s="31" t="s">
        <v>281</v>
      </c>
      <c r="F118" s="126">
        <v>650</v>
      </c>
      <c r="G118" s="126">
        <v>725</v>
      </c>
      <c r="H118" s="98" t="s">
        <v>281</v>
      </c>
      <c r="I118" s="98" t="s">
        <v>281</v>
      </c>
      <c r="J118" s="477">
        <v>7.5</v>
      </c>
      <c r="K118" s="98" t="s">
        <v>281</v>
      </c>
      <c r="L118" s="116">
        <v>6210</v>
      </c>
    </row>
    <row r="119" spans="1:12" ht="12.75" customHeight="1">
      <c r="A119" s="24"/>
      <c r="B119" s="23" t="s">
        <v>10067</v>
      </c>
      <c r="C119" s="528" t="s">
        <v>10005</v>
      </c>
      <c r="D119" s="524" t="s">
        <v>10005</v>
      </c>
      <c r="E119" s="31" t="s">
        <v>281</v>
      </c>
      <c r="F119" s="126">
        <v>650</v>
      </c>
      <c r="G119" s="126">
        <v>750</v>
      </c>
      <c r="H119" s="98" t="s">
        <v>281</v>
      </c>
      <c r="I119" s="98" t="s">
        <v>281</v>
      </c>
      <c r="J119" s="477">
        <v>7.9</v>
      </c>
      <c r="K119" s="98" t="s">
        <v>281</v>
      </c>
      <c r="L119" s="116">
        <v>6572.8</v>
      </c>
    </row>
    <row r="120" spans="1:12" ht="12.75" customHeight="1">
      <c r="A120" s="24"/>
      <c r="B120" s="23" t="s">
        <v>10068</v>
      </c>
      <c r="C120" s="528" t="s">
        <v>10029</v>
      </c>
      <c r="D120" s="524" t="s">
        <v>10029</v>
      </c>
      <c r="E120" s="31" t="s">
        <v>281</v>
      </c>
      <c r="F120" s="126">
        <v>650</v>
      </c>
      <c r="G120" s="126">
        <v>750</v>
      </c>
      <c r="H120" s="98" t="s">
        <v>281</v>
      </c>
      <c r="I120" s="98" t="s">
        <v>281</v>
      </c>
      <c r="J120" s="477">
        <v>7.9</v>
      </c>
      <c r="K120" s="98" t="s">
        <v>281</v>
      </c>
      <c r="L120" s="116">
        <v>6604.4</v>
      </c>
    </row>
    <row r="121" spans="1:12" ht="12.75" customHeight="1">
      <c r="A121" s="24"/>
      <c r="B121" s="23" t="s">
        <v>10069</v>
      </c>
      <c r="C121" s="528" t="s">
        <v>10017</v>
      </c>
      <c r="D121" s="524" t="s">
        <v>10017</v>
      </c>
      <c r="E121" s="31" t="s">
        <v>281</v>
      </c>
      <c r="F121" s="126">
        <v>650</v>
      </c>
      <c r="G121" s="126">
        <v>750</v>
      </c>
      <c r="H121" s="98" t="s">
        <v>281</v>
      </c>
      <c r="I121" s="98" t="s">
        <v>281</v>
      </c>
      <c r="J121" s="477">
        <v>7.7</v>
      </c>
      <c r="K121" s="98" t="s">
        <v>281</v>
      </c>
      <c r="L121" s="116">
        <v>6468</v>
      </c>
    </row>
    <row r="122" spans="1:12" ht="12.75" customHeight="1">
      <c r="A122" s="24"/>
      <c r="B122" s="23" t="s">
        <v>10070</v>
      </c>
      <c r="C122" s="528" t="s">
        <v>10006</v>
      </c>
      <c r="D122" s="524" t="s">
        <v>10006</v>
      </c>
      <c r="E122" s="31" t="s">
        <v>281</v>
      </c>
      <c r="F122" s="126">
        <v>650</v>
      </c>
      <c r="G122" s="126">
        <v>775</v>
      </c>
      <c r="H122" s="98" t="s">
        <v>281</v>
      </c>
      <c r="I122" s="98" t="s">
        <v>281</v>
      </c>
      <c r="J122" s="477">
        <v>8.1999999999999993</v>
      </c>
      <c r="K122" s="98" t="s">
        <v>281</v>
      </c>
      <c r="L122" s="116">
        <v>6920.8</v>
      </c>
    </row>
    <row r="123" spans="1:12" ht="12.75" customHeight="1">
      <c r="A123" s="24"/>
      <c r="B123" s="23" t="s">
        <v>10071</v>
      </c>
      <c r="C123" s="528" t="s">
        <v>10030</v>
      </c>
      <c r="D123" s="524" t="s">
        <v>10030</v>
      </c>
      <c r="E123" s="31" t="s">
        <v>281</v>
      </c>
      <c r="F123" s="126">
        <v>650</v>
      </c>
      <c r="G123" s="126">
        <v>775</v>
      </c>
      <c r="H123" s="98" t="s">
        <v>281</v>
      </c>
      <c r="I123" s="98" t="s">
        <v>281</v>
      </c>
      <c r="J123" s="477">
        <v>8.1</v>
      </c>
      <c r="K123" s="98" t="s">
        <v>281</v>
      </c>
      <c r="L123" s="116">
        <v>6868.8</v>
      </c>
    </row>
    <row r="124" spans="1:12" ht="12.75" customHeight="1">
      <c r="A124" s="24"/>
      <c r="B124" s="23" t="s">
        <v>10072</v>
      </c>
      <c r="C124" s="528" t="s">
        <v>10018</v>
      </c>
      <c r="D124" s="524" t="s">
        <v>10018</v>
      </c>
      <c r="E124" s="31" t="s">
        <v>281</v>
      </c>
      <c r="F124" s="126">
        <v>650</v>
      </c>
      <c r="G124" s="126">
        <v>775</v>
      </c>
      <c r="H124" s="98" t="s">
        <v>281</v>
      </c>
      <c r="I124" s="98" t="s">
        <v>281</v>
      </c>
      <c r="J124" s="477">
        <v>8</v>
      </c>
      <c r="K124" s="98" t="s">
        <v>281</v>
      </c>
      <c r="L124" s="116">
        <v>6816</v>
      </c>
    </row>
    <row r="125" spans="1:12" ht="12.75" customHeight="1">
      <c r="A125" s="24"/>
      <c r="B125" s="23" t="s">
        <v>10073</v>
      </c>
      <c r="C125" s="528" t="s">
        <v>10007</v>
      </c>
      <c r="D125" s="524" t="s">
        <v>10007</v>
      </c>
      <c r="E125" s="31" t="s">
        <v>281</v>
      </c>
      <c r="F125" s="126">
        <v>650</v>
      </c>
      <c r="G125" s="126">
        <v>800</v>
      </c>
      <c r="H125" s="98" t="s">
        <v>281</v>
      </c>
      <c r="I125" s="98" t="s">
        <v>281</v>
      </c>
      <c r="J125" s="477">
        <v>8.5</v>
      </c>
      <c r="K125" s="98" t="s">
        <v>281</v>
      </c>
      <c r="L125" s="116">
        <v>7276</v>
      </c>
    </row>
    <row r="126" spans="1:12" ht="12.75" customHeight="1">
      <c r="A126" s="24"/>
      <c r="B126" s="23" t="s">
        <v>10074</v>
      </c>
      <c r="C126" s="528" t="s">
        <v>10031</v>
      </c>
      <c r="D126" s="524" t="s">
        <v>10031</v>
      </c>
      <c r="E126" s="31" t="s">
        <v>281</v>
      </c>
      <c r="F126" s="126">
        <v>650</v>
      </c>
      <c r="G126" s="126">
        <v>800</v>
      </c>
      <c r="H126" s="98" t="s">
        <v>281</v>
      </c>
      <c r="I126" s="98" t="s">
        <v>281</v>
      </c>
      <c r="J126" s="477">
        <v>8.4</v>
      </c>
      <c r="K126" s="98" t="s">
        <v>281</v>
      </c>
      <c r="L126" s="116">
        <v>7224</v>
      </c>
    </row>
    <row r="127" spans="1:12" ht="12.75" customHeight="1">
      <c r="A127" s="24"/>
      <c r="B127" s="23" t="s">
        <v>10075</v>
      </c>
      <c r="C127" s="528" t="s">
        <v>10019</v>
      </c>
      <c r="D127" s="524" t="s">
        <v>10019</v>
      </c>
      <c r="E127" s="31" t="s">
        <v>281</v>
      </c>
      <c r="F127" s="126">
        <v>650</v>
      </c>
      <c r="G127" s="126">
        <v>800</v>
      </c>
      <c r="H127" s="98" t="s">
        <v>281</v>
      </c>
      <c r="I127" s="98" t="s">
        <v>281</v>
      </c>
      <c r="J127" s="477">
        <v>8.1999999999999993</v>
      </c>
      <c r="K127" s="98" t="s">
        <v>281</v>
      </c>
      <c r="L127" s="116">
        <v>7084.8</v>
      </c>
    </row>
    <row r="128" spans="1:12" ht="12.75" customHeight="1">
      <c r="A128" s="24"/>
      <c r="B128" s="23" t="s">
        <v>10076</v>
      </c>
      <c r="C128" s="528" t="s">
        <v>10008</v>
      </c>
      <c r="D128" s="524" t="s">
        <v>10008</v>
      </c>
      <c r="E128" s="31" t="s">
        <v>281</v>
      </c>
      <c r="F128" s="126">
        <v>650</v>
      </c>
      <c r="G128" s="126">
        <v>825</v>
      </c>
      <c r="H128" s="98" t="s">
        <v>281</v>
      </c>
      <c r="I128" s="98" t="s">
        <v>281</v>
      </c>
      <c r="J128" s="477">
        <v>8.6999999999999993</v>
      </c>
      <c r="K128" s="98" t="s">
        <v>281</v>
      </c>
      <c r="L128" s="116">
        <v>7551.6</v>
      </c>
    </row>
    <row r="129" spans="1:12" ht="12.75" customHeight="1">
      <c r="A129" s="24"/>
      <c r="B129" s="23" t="s">
        <v>10077</v>
      </c>
      <c r="C129" s="528" t="s">
        <v>10032</v>
      </c>
      <c r="D129" s="524" t="s">
        <v>10032</v>
      </c>
      <c r="E129" s="31" t="s">
        <v>281</v>
      </c>
      <c r="F129" s="126">
        <v>650</v>
      </c>
      <c r="G129" s="126">
        <v>825</v>
      </c>
      <c r="H129" s="98" t="s">
        <v>281</v>
      </c>
      <c r="I129" s="98" t="s">
        <v>281</v>
      </c>
      <c r="J129" s="477">
        <v>8.6</v>
      </c>
      <c r="K129" s="98" t="s">
        <v>281</v>
      </c>
      <c r="L129" s="116">
        <v>7499.2</v>
      </c>
    </row>
    <row r="130" spans="1:12" ht="12.75" customHeight="1">
      <c r="A130" s="24"/>
      <c r="B130" s="23" t="s">
        <v>10078</v>
      </c>
      <c r="C130" s="528" t="s">
        <v>10020</v>
      </c>
      <c r="D130" s="524" t="s">
        <v>10020</v>
      </c>
      <c r="E130" s="31" t="s">
        <v>281</v>
      </c>
      <c r="F130" s="126">
        <v>650</v>
      </c>
      <c r="G130" s="126">
        <v>825</v>
      </c>
      <c r="H130" s="98" t="s">
        <v>281</v>
      </c>
      <c r="I130" s="98" t="s">
        <v>281</v>
      </c>
      <c r="J130" s="477">
        <v>8.5</v>
      </c>
      <c r="K130" s="98" t="s">
        <v>281</v>
      </c>
      <c r="L130" s="116">
        <v>7446</v>
      </c>
    </row>
    <row r="131" spans="1:12" ht="12.75" customHeight="1">
      <c r="A131" s="24"/>
      <c r="B131" s="23" t="s">
        <v>10079</v>
      </c>
      <c r="C131" s="528" t="s">
        <v>10009</v>
      </c>
      <c r="D131" s="524" t="s">
        <v>10009</v>
      </c>
      <c r="E131" s="31" t="s">
        <v>281</v>
      </c>
      <c r="F131" s="126">
        <v>650</v>
      </c>
      <c r="G131" s="126">
        <v>850</v>
      </c>
      <c r="H131" s="98" t="s">
        <v>281</v>
      </c>
      <c r="I131" s="98" t="s">
        <v>281</v>
      </c>
      <c r="J131" s="477">
        <v>9</v>
      </c>
      <c r="K131" s="98" t="s">
        <v>281</v>
      </c>
      <c r="L131" s="116">
        <v>7920</v>
      </c>
    </row>
    <row r="132" spans="1:12" ht="12.75" customHeight="1">
      <c r="A132" s="24"/>
      <c r="B132" s="23" t="s">
        <v>10080</v>
      </c>
      <c r="C132" s="528" t="s">
        <v>10033</v>
      </c>
      <c r="D132" s="524" t="s">
        <v>10033</v>
      </c>
      <c r="E132" s="31" t="s">
        <v>281</v>
      </c>
      <c r="F132" s="126">
        <v>650</v>
      </c>
      <c r="G132" s="126">
        <v>850</v>
      </c>
      <c r="H132" s="98" t="s">
        <v>281</v>
      </c>
      <c r="I132" s="98" t="s">
        <v>281</v>
      </c>
      <c r="J132" s="477">
        <v>8.9</v>
      </c>
      <c r="K132" s="98" t="s">
        <v>281</v>
      </c>
      <c r="L132" s="116">
        <v>7867.6</v>
      </c>
    </row>
    <row r="133" spans="1:12" ht="12.75" customHeight="1">
      <c r="A133" s="24"/>
      <c r="B133" s="23" t="s">
        <v>10081</v>
      </c>
      <c r="C133" s="528" t="s">
        <v>10021</v>
      </c>
      <c r="D133" s="524" t="s">
        <v>10021</v>
      </c>
      <c r="E133" s="31" t="s">
        <v>281</v>
      </c>
      <c r="F133" s="126">
        <v>650</v>
      </c>
      <c r="G133" s="126">
        <v>850</v>
      </c>
      <c r="H133" s="98" t="s">
        <v>281</v>
      </c>
      <c r="I133" s="98" t="s">
        <v>281</v>
      </c>
      <c r="J133" s="477">
        <v>8.6999999999999993</v>
      </c>
      <c r="K133" s="98" t="s">
        <v>281</v>
      </c>
      <c r="L133" s="116">
        <v>7830</v>
      </c>
    </row>
    <row r="134" spans="1:12" ht="12.75" customHeight="1">
      <c r="A134" s="900" t="s">
        <v>9599</v>
      </c>
      <c r="B134" s="900"/>
      <c r="C134" s="900"/>
      <c r="D134" s="900"/>
      <c r="E134" s="900"/>
      <c r="F134" s="900"/>
      <c r="G134" s="900"/>
      <c r="H134" s="900"/>
      <c r="I134" s="900"/>
      <c r="J134" s="900"/>
      <c r="K134" s="900"/>
      <c r="L134" s="900"/>
    </row>
    <row r="135" spans="1:12" ht="12.75" customHeight="1">
      <c r="A135" s="94" t="s">
        <v>9280</v>
      </c>
      <c r="B135" s="23" t="s">
        <v>9246</v>
      </c>
      <c r="C135" s="527" t="s">
        <v>1330</v>
      </c>
      <c r="D135" s="665" t="s">
        <v>9298</v>
      </c>
      <c r="E135" s="31">
        <v>1000</v>
      </c>
      <c r="F135" s="52" t="s">
        <v>2444</v>
      </c>
      <c r="G135" s="52">
        <v>1000</v>
      </c>
      <c r="H135" s="98" t="s">
        <v>281</v>
      </c>
      <c r="I135" s="263" t="s">
        <v>1799</v>
      </c>
      <c r="J135" s="477">
        <v>565</v>
      </c>
      <c r="K135" s="52">
        <v>1</v>
      </c>
      <c r="L135" s="511">
        <v>30750</v>
      </c>
    </row>
    <row r="136" spans="1:12" ht="12.75" customHeight="1">
      <c r="A136" s="94" t="s">
        <v>3860</v>
      </c>
      <c r="B136" s="23" t="s">
        <v>8140</v>
      </c>
      <c r="C136" s="527" t="s">
        <v>2351</v>
      </c>
      <c r="D136" s="665" t="s">
        <v>8142</v>
      </c>
      <c r="E136" s="31">
        <v>1000</v>
      </c>
      <c r="F136" s="129" t="s">
        <v>2444</v>
      </c>
      <c r="G136" s="130">
        <v>1000</v>
      </c>
      <c r="H136" s="99" t="s">
        <v>281</v>
      </c>
      <c r="I136" s="263" t="s">
        <v>3537</v>
      </c>
      <c r="J136" s="477">
        <v>564</v>
      </c>
      <c r="K136" s="128">
        <v>1</v>
      </c>
      <c r="L136" s="663">
        <v>25609</v>
      </c>
    </row>
    <row r="137" spans="1:12" ht="12.75" customHeight="1">
      <c r="A137" s="94" t="s">
        <v>2445</v>
      </c>
      <c r="B137" s="23" t="s">
        <v>7917</v>
      </c>
      <c r="C137" s="527" t="s">
        <v>1332</v>
      </c>
      <c r="D137" s="665" t="s">
        <v>7922</v>
      </c>
      <c r="E137" s="31">
        <v>1000</v>
      </c>
      <c r="F137" s="132">
        <v>680</v>
      </c>
      <c r="G137" s="126">
        <v>990</v>
      </c>
      <c r="H137" s="98" t="s">
        <v>281</v>
      </c>
      <c r="I137" s="263" t="s">
        <v>3876</v>
      </c>
      <c r="J137" s="477">
        <v>730</v>
      </c>
      <c r="K137" s="131">
        <v>1</v>
      </c>
      <c r="L137" s="511">
        <v>30775</v>
      </c>
    </row>
    <row r="138" spans="1:12" ht="12.75" customHeight="1">
      <c r="A138" s="94" t="s">
        <v>2447</v>
      </c>
      <c r="B138" s="23" t="s">
        <v>7918</v>
      </c>
      <c r="C138" s="527" t="s">
        <v>1333</v>
      </c>
      <c r="D138" s="665" t="s">
        <v>7923</v>
      </c>
      <c r="E138" s="31">
        <v>1000</v>
      </c>
      <c r="F138" s="132">
        <v>680</v>
      </c>
      <c r="G138" s="126">
        <v>940</v>
      </c>
      <c r="H138" s="98" t="s">
        <v>281</v>
      </c>
      <c r="I138" s="263" t="s">
        <v>3876</v>
      </c>
      <c r="J138" s="477">
        <v>756</v>
      </c>
      <c r="K138" s="131">
        <v>1</v>
      </c>
      <c r="L138" s="663">
        <v>32734</v>
      </c>
    </row>
    <row r="139" spans="1:12" ht="12.75" customHeight="1">
      <c r="A139" s="94" t="s">
        <v>3861</v>
      </c>
      <c r="B139" s="23" t="s">
        <v>8141</v>
      </c>
      <c r="C139" s="527" t="s">
        <v>2352</v>
      </c>
      <c r="D139" s="665" t="s">
        <v>8143</v>
      </c>
      <c r="E139" s="31">
        <v>1000</v>
      </c>
      <c r="F139" s="132" t="s">
        <v>2444</v>
      </c>
      <c r="G139" s="126">
        <v>1000</v>
      </c>
      <c r="H139" s="98" t="s">
        <v>281</v>
      </c>
      <c r="I139" s="263" t="s">
        <v>1799</v>
      </c>
      <c r="J139" s="477">
        <v>660</v>
      </c>
      <c r="K139" s="131">
        <v>1</v>
      </c>
      <c r="L139" s="511">
        <v>29562</v>
      </c>
    </row>
    <row r="140" spans="1:12" ht="12.75" customHeight="1">
      <c r="A140" s="94" t="s">
        <v>9279</v>
      </c>
      <c r="B140" s="673" t="s">
        <v>9245</v>
      </c>
      <c r="C140" s="527" t="s">
        <v>9301</v>
      </c>
      <c r="D140" s="665" t="s">
        <v>9297</v>
      </c>
      <c r="E140" s="31">
        <v>1000</v>
      </c>
      <c r="F140" s="96" t="s">
        <v>2444</v>
      </c>
      <c r="G140" s="97">
        <v>1000</v>
      </c>
      <c r="H140" s="98" t="s">
        <v>281</v>
      </c>
      <c r="I140" s="52" t="s">
        <v>1799</v>
      </c>
      <c r="J140" s="53">
        <v>661</v>
      </c>
      <c r="K140" s="95">
        <v>1</v>
      </c>
      <c r="L140" s="511">
        <v>35750</v>
      </c>
    </row>
    <row r="141" spans="1:12" ht="12.75" customHeight="1">
      <c r="A141" s="94" t="s">
        <v>2450</v>
      </c>
      <c r="B141" s="673" t="s">
        <v>7920</v>
      </c>
      <c r="C141" s="527" t="s">
        <v>2451</v>
      </c>
      <c r="D141" s="665" t="s">
        <v>2451</v>
      </c>
      <c r="E141" s="31">
        <v>790</v>
      </c>
      <c r="F141" s="126">
        <v>485</v>
      </c>
      <c r="G141" s="126">
        <v>250</v>
      </c>
      <c r="H141" s="98" t="s">
        <v>281</v>
      </c>
      <c r="I141" s="98" t="s">
        <v>281</v>
      </c>
      <c r="J141" s="127">
        <v>8.4</v>
      </c>
      <c r="K141" s="98" t="s">
        <v>281</v>
      </c>
      <c r="L141" s="511">
        <v>8290</v>
      </c>
    </row>
    <row r="142" spans="1:12" ht="12.75" customHeight="1">
      <c r="A142" s="901" t="s">
        <v>1338</v>
      </c>
      <c r="B142" s="901"/>
      <c r="C142" s="901"/>
      <c r="D142" s="901"/>
      <c r="E142" s="901"/>
      <c r="F142" s="901"/>
      <c r="G142" s="901"/>
      <c r="H142" s="901"/>
      <c r="I142" s="901"/>
      <c r="J142" s="901"/>
      <c r="K142" s="901"/>
      <c r="L142" s="901"/>
    </row>
    <row r="143" spans="1:12" ht="12.75" customHeight="1">
      <c r="A143" s="109"/>
      <c r="B143" s="109"/>
      <c r="C143" s="528" t="s">
        <v>1490</v>
      </c>
      <c r="D143" s="524" t="s">
        <v>8689</v>
      </c>
      <c r="E143" s="31"/>
      <c r="F143" s="671"/>
      <c r="G143" s="671"/>
      <c r="H143" s="671"/>
      <c r="I143" s="671"/>
      <c r="J143" s="671"/>
      <c r="K143" s="671"/>
      <c r="L143" s="509">
        <v>3641</v>
      </c>
    </row>
    <row r="144" spans="1:12" ht="12.75" customHeight="1">
      <c r="A144" s="109"/>
      <c r="B144" s="109"/>
      <c r="C144" s="528" t="s">
        <v>9536</v>
      </c>
      <c r="D144" s="524" t="s">
        <v>9534</v>
      </c>
      <c r="E144" s="31"/>
      <c r="F144" s="671"/>
      <c r="G144" s="671"/>
      <c r="H144" s="671"/>
      <c r="I144" s="671"/>
      <c r="J144" s="671"/>
      <c r="K144" s="671"/>
      <c r="L144" s="481">
        <v>4588</v>
      </c>
    </row>
    <row r="145" spans="1:13" ht="12.75" customHeight="1">
      <c r="A145" s="109"/>
      <c r="B145" s="109"/>
      <c r="C145" s="528" t="s">
        <v>488</v>
      </c>
      <c r="D145" s="524" t="s">
        <v>8995</v>
      </c>
      <c r="E145" s="31"/>
      <c r="F145" s="671"/>
      <c r="G145" s="671"/>
      <c r="H145" s="671"/>
      <c r="I145" s="671"/>
      <c r="J145" s="671"/>
      <c r="K145" s="671"/>
      <c r="L145" s="509">
        <v>4880</v>
      </c>
    </row>
    <row r="146" spans="1:13" ht="12.75" customHeight="1">
      <c r="A146" s="109"/>
      <c r="B146" s="109"/>
      <c r="C146" s="528" t="s">
        <v>2741</v>
      </c>
      <c r="D146" s="524" t="s">
        <v>9535</v>
      </c>
      <c r="E146" s="31"/>
      <c r="F146" s="671"/>
      <c r="G146" s="671"/>
      <c r="H146" s="671"/>
      <c r="I146" s="671"/>
      <c r="J146" s="671"/>
      <c r="K146" s="671"/>
      <c r="L146" s="509">
        <v>7060</v>
      </c>
    </row>
    <row r="147" spans="1:13" ht="12.75" customHeight="1">
      <c r="A147" s="109"/>
      <c r="B147" s="109"/>
      <c r="C147" s="528" t="s">
        <v>2453</v>
      </c>
      <c r="D147" s="524" t="s">
        <v>9572</v>
      </c>
      <c r="E147" s="31"/>
      <c r="F147" s="671"/>
      <c r="G147" s="671"/>
      <c r="H147" s="671"/>
      <c r="I147" s="671"/>
      <c r="J147" s="671"/>
      <c r="K147" s="671"/>
      <c r="L147" s="509">
        <v>9115</v>
      </c>
    </row>
    <row r="148" spans="1:13" ht="12.75" customHeight="1">
      <c r="A148" s="109"/>
      <c r="B148" s="109"/>
      <c r="C148" s="536" t="s">
        <v>9603</v>
      </c>
      <c r="D148" s="524" t="s">
        <v>12082</v>
      </c>
      <c r="E148" s="31"/>
      <c r="F148" s="671"/>
      <c r="G148" s="671"/>
      <c r="H148" s="671"/>
      <c r="I148" s="671"/>
      <c r="J148" s="671"/>
      <c r="K148" s="671"/>
      <c r="L148" s="509">
        <v>3080</v>
      </c>
    </row>
    <row r="149" spans="1:13" ht="12.75" customHeight="1">
      <c r="A149" s="854" t="s">
        <v>9600</v>
      </c>
      <c r="B149" s="854"/>
      <c r="C149" s="854"/>
      <c r="D149" s="854"/>
      <c r="E149" s="854"/>
      <c r="F149" s="854"/>
      <c r="G149" s="854"/>
      <c r="H149" s="854"/>
      <c r="I149" s="854"/>
      <c r="J149" s="854"/>
      <c r="K149" s="854"/>
      <c r="L149" s="854"/>
    </row>
    <row r="150" spans="1:13" ht="12.75" customHeight="1">
      <c r="A150" s="94" t="s">
        <v>1465</v>
      </c>
      <c r="B150" s="23" t="s">
        <v>8144</v>
      </c>
      <c r="C150" s="528" t="s">
        <v>1464</v>
      </c>
      <c r="D150" s="524" t="s">
        <v>5147</v>
      </c>
      <c r="E150" s="31">
        <v>500</v>
      </c>
      <c r="F150" s="112">
        <v>633</v>
      </c>
      <c r="G150" s="112">
        <v>35</v>
      </c>
      <c r="H150" s="113" t="s">
        <v>281</v>
      </c>
      <c r="I150" s="263" t="s">
        <v>1799</v>
      </c>
      <c r="J150" s="477">
        <v>39</v>
      </c>
      <c r="K150" s="111">
        <v>38</v>
      </c>
      <c r="L150" s="509">
        <v>8600</v>
      </c>
    </row>
    <row r="151" spans="1:13" ht="12.75" customHeight="1">
      <c r="A151" s="94" t="s">
        <v>1466</v>
      </c>
      <c r="B151" s="23" t="s">
        <v>8145</v>
      </c>
      <c r="C151" s="528" t="s">
        <v>2353</v>
      </c>
      <c r="D151" s="524" t="s">
        <v>5148</v>
      </c>
      <c r="E151" s="31">
        <v>1000</v>
      </c>
      <c r="F151" s="112">
        <v>633</v>
      </c>
      <c r="G151" s="112">
        <v>35</v>
      </c>
      <c r="H151" s="113" t="s">
        <v>281</v>
      </c>
      <c r="I151" s="263" t="s">
        <v>289</v>
      </c>
      <c r="J151" s="477">
        <v>19.600000000000001</v>
      </c>
      <c r="K151" s="111">
        <v>25</v>
      </c>
      <c r="L151" s="446" t="e">
        <f>#REF!</f>
        <v>#REF!</v>
      </c>
      <c r="M151" s="352"/>
    </row>
    <row r="152" spans="1:13" ht="12.75" customHeight="1">
      <c r="A152" s="94" t="s">
        <v>1467</v>
      </c>
      <c r="B152" s="23" t="s">
        <v>8146</v>
      </c>
      <c r="C152" s="528" t="s">
        <v>2354</v>
      </c>
      <c r="D152" s="524" t="s">
        <v>5149</v>
      </c>
      <c r="E152" s="31">
        <v>500</v>
      </c>
      <c r="F152" s="112">
        <v>633</v>
      </c>
      <c r="G152" s="112">
        <v>35</v>
      </c>
      <c r="H152" s="113" t="s">
        <v>281</v>
      </c>
      <c r="I152" s="263" t="s">
        <v>289</v>
      </c>
      <c r="J152" s="477">
        <v>10</v>
      </c>
      <c r="K152" s="111">
        <v>50</v>
      </c>
      <c r="L152" s="446" t="e">
        <f>#REF!</f>
        <v>#REF!</v>
      </c>
      <c r="M152" s="352"/>
    </row>
    <row r="153" spans="1:13" ht="12.75" customHeight="1">
      <c r="A153" s="94" t="s">
        <v>9254</v>
      </c>
      <c r="B153" s="23" t="s">
        <v>9252</v>
      </c>
      <c r="C153" s="528" t="s">
        <v>1348</v>
      </c>
      <c r="D153" s="470" t="s">
        <v>10330</v>
      </c>
      <c r="E153" s="31">
        <v>1000</v>
      </c>
      <c r="F153" s="66">
        <v>633</v>
      </c>
      <c r="G153" s="66">
        <v>35</v>
      </c>
      <c r="H153" s="113" t="s">
        <v>281</v>
      </c>
      <c r="I153" s="263" t="s">
        <v>2399</v>
      </c>
      <c r="J153" s="477">
        <v>34</v>
      </c>
      <c r="K153" s="66">
        <v>38</v>
      </c>
      <c r="L153" s="446" t="e">
        <f>#REF!</f>
        <v>#REF!</v>
      </c>
    </row>
    <row r="154" spans="1:13" ht="12.75" customHeight="1">
      <c r="A154" s="94" t="s">
        <v>9255</v>
      </c>
      <c r="B154" s="23" t="s">
        <v>9253</v>
      </c>
      <c r="C154" s="528" t="s">
        <v>1347</v>
      </c>
      <c r="D154" s="470" t="s">
        <v>10331</v>
      </c>
      <c r="E154" s="31">
        <v>500</v>
      </c>
      <c r="F154" s="66">
        <v>633</v>
      </c>
      <c r="G154" s="66">
        <v>35</v>
      </c>
      <c r="H154" s="113" t="s">
        <v>281</v>
      </c>
      <c r="I154" s="263" t="s">
        <v>2399</v>
      </c>
      <c r="J154" s="477">
        <v>17</v>
      </c>
      <c r="K154" s="66">
        <v>76</v>
      </c>
      <c r="L154" s="446" t="e">
        <f>#REF!</f>
        <v>#REF!</v>
      </c>
    </row>
  </sheetData>
  <mergeCells count="7">
    <mergeCell ref="A149:L149"/>
    <mergeCell ref="A2:L2"/>
    <mergeCell ref="A15:L15"/>
    <mergeCell ref="A76:L76"/>
    <mergeCell ref="A85:L85"/>
    <mergeCell ref="A134:L134"/>
    <mergeCell ref="A142:L142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codeName="Лист52">
    <tabColor rgb="FF6AA84F"/>
    <pageSetUpPr fitToPage="1"/>
  </sheetPr>
  <dimension ref="A1:O95"/>
  <sheetViews>
    <sheetView zoomScaleNormal="100" workbookViewId="0"/>
  </sheetViews>
  <sheetFormatPr defaultColWidth="17.28515625" defaultRowHeight="15" customHeight="1"/>
  <cols>
    <col min="1" max="1" width="11.7109375" style="451" customWidth="1"/>
    <col min="2" max="2" width="14.7109375" style="677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2" ht="51" customHeight="1">
      <c r="A1" s="49" t="s">
        <v>251</v>
      </c>
      <c r="B1" s="355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2605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902" t="s">
        <v>9608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</row>
    <row r="3" spans="1:12" s="518" customFormat="1" ht="12.75" customHeight="1">
      <c r="A3" s="136" t="s">
        <v>4371</v>
      </c>
      <c r="B3" s="137" t="s">
        <v>8147</v>
      </c>
      <c r="C3" s="535" t="s">
        <v>3770</v>
      </c>
      <c r="D3" s="534" t="s">
        <v>8046</v>
      </c>
      <c r="E3" s="31">
        <v>1000</v>
      </c>
      <c r="F3" s="139" t="s">
        <v>644</v>
      </c>
      <c r="G3" s="139" t="s">
        <v>605</v>
      </c>
      <c r="H3" s="139" t="s">
        <v>2418</v>
      </c>
      <c r="I3" s="263" t="s">
        <v>1799</v>
      </c>
      <c r="J3" s="477">
        <v>310.3</v>
      </c>
      <c r="K3" s="138">
        <v>4</v>
      </c>
      <c r="L3" s="517">
        <v>9100</v>
      </c>
    </row>
    <row r="4" spans="1:12" s="518" customFormat="1" ht="12.75" customHeight="1">
      <c r="A4" s="137" t="s">
        <v>4372</v>
      </c>
      <c r="B4" s="137" t="s">
        <v>8148</v>
      </c>
      <c r="C4" s="533" t="s">
        <v>3771</v>
      </c>
      <c r="D4" s="534" t="s">
        <v>8047</v>
      </c>
      <c r="E4" s="31">
        <v>1000</v>
      </c>
      <c r="F4" s="144" t="s">
        <v>644</v>
      </c>
      <c r="G4" s="144" t="s">
        <v>608</v>
      </c>
      <c r="H4" s="144" t="s">
        <v>2425</v>
      </c>
      <c r="I4" s="263" t="s">
        <v>1799</v>
      </c>
      <c r="J4" s="477">
        <v>319.7</v>
      </c>
      <c r="K4" s="143">
        <v>4</v>
      </c>
      <c r="L4" s="515">
        <v>9384</v>
      </c>
    </row>
    <row r="5" spans="1:12" s="518" customFormat="1" ht="12.75" customHeight="1">
      <c r="A5" s="136" t="s">
        <v>4373</v>
      </c>
      <c r="B5" s="137" t="s">
        <v>8149</v>
      </c>
      <c r="C5" s="535" t="s">
        <v>3772</v>
      </c>
      <c r="D5" s="534" t="s">
        <v>8048</v>
      </c>
      <c r="E5" s="31">
        <v>1000</v>
      </c>
      <c r="F5" s="139" t="s">
        <v>644</v>
      </c>
      <c r="G5" s="139" t="s">
        <v>2212</v>
      </c>
      <c r="H5" s="139" t="s">
        <v>1150</v>
      </c>
      <c r="I5" s="263" t="s">
        <v>1799</v>
      </c>
      <c r="J5" s="477">
        <v>329</v>
      </c>
      <c r="K5" s="138">
        <v>4</v>
      </c>
      <c r="L5" s="517">
        <v>9455</v>
      </c>
    </row>
    <row r="6" spans="1:12" s="518" customFormat="1" ht="12.75" customHeight="1">
      <c r="A6" s="137" t="s">
        <v>4374</v>
      </c>
      <c r="B6" s="137" t="s">
        <v>8150</v>
      </c>
      <c r="C6" s="533" t="s">
        <v>3773</v>
      </c>
      <c r="D6" s="534" t="s">
        <v>8049</v>
      </c>
      <c r="E6" s="31">
        <v>1000</v>
      </c>
      <c r="F6" s="144" t="s">
        <v>644</v>
      </c>
      <c r="G6" s="146" t="s">
        <v>2214</v>
      </c>
      <c r="H6" s="146" t="s">
        <v>1153</v>
      </c>
      <c r="I6" s="263" t="s">
        <v>1799</v>
      </c>
      <c r="J6" s="477">
        <v>338.3</v>
      </c>
      <c r="K6" s="143">
        <v>4</v>
      </c>
      <c r="L6" s="515">
        <v>9500</v>
      </c>
    </row>
    <row r="7" spans="1:12" s="518" customFormat="1" ht="12.75" customHeight="1">
      <c r="A7" s="136" t="s">
        <v>4375</v>
      </c>
      <c r="B7" s="137" t="s">
        <v>8151</v>
      </c>
      <c r="C7" s="535" t="s">
        <v>3774</v>
      </c>
      <c r="D7" s="534" t="s">
        <v>8050</v>
      </c>
      <c r="E7" s="31">
        <v>1000</v>
      </c>
      <c r="F7" s="139" t="s">
        <v>644</v>
      </c>
      <c r="G7" s="139" t="s">
        <v>2216</v>
      </c>
      <c r="H7" s="139" t="s">
        <v>1157</v>
      </c>
      <c r="I7" s="263" t="s">
        <v>1799</v>
      </c>
      <c r="J7" s="477">
        <v>347.7</v>
      </c>
      <c r="K7" s="138">
        <v>4</v>
      </c>
      <c r="L7" s="517">
        <v>9530</v>
      </c>
    </row>
    <row r="8" spans="1:12" s="518" customFormat="1" ht="12.75" customHeight="1">
      <c r="A8" s="137" t="s">
        <v>4376</v>
      </c>
      <c r="B8" s="137" t="s">
        <v>8152</v>
      </c>
      <c r="C8" s="533" t="s">
        <v>3775</v>
      </c>
      <c r="D8" s="534" t="s">
        <v>8051</v>
      </c>
      <c r="E8" s="31">
        <v>1000</v>
      </c>
      <c r="F8" s="144" t="s">
        <v>644</v>
      </c>
      <c r="G8" s="144" t="s">
        <v>2219</v>
      </c>
      <c r="H8" s="144" t="s">
        <v>2217</v>
      </c>
      <c r="I8" s="263" t="s">
        <v>1799</v>
      </c>
      <c r="J8" s="477">
        <v>357</v>
      </c>
      <c r="K8" s="143">
        <v>4</v>
      </c>
      <c r="L8" s="515">
        <v>9593</v>
      </c>
    </row>
    <row r="9" spans="1:12" s="518" customFormat="1" ht="12.75" customHeight="1">
      <c r="A9" s="136" t="s">
        <v>4377</v>
      </c>
      <c r="B9" s="137" t="s">
        <v>8153</v>
      </c>
      <c r="C9" s="535" t="s">
        <v>3776</v>
      </c>
      <c r="D9" s="534" t="s">
        <v>8052</v>
      </c>
      <c r="E9" s="31">
        <v>1000</v>
      </c>
      <c r="F9" s="139" t="s">
        <v>644</v>
      </c>
      <c r="G9" s="139" t="s">
        <v>2222</v>
      </c>
      <c r="H9" s="139" t="s">
        <v>2220</v>
      </c>
      <c r="I9" s="263" t="s">
        <v>1799</v>
      </c>
      <c r="J9" s="477">
        <v>369</v>
      </c>
      <c r="K9" s="138">
        <v>4</v>
      </c>
      <c r="L9" s="517">
        <v>9644</v>
      </c>
    </row>
    <row r="10" spans="1:12" ht="12.75" customHeight="1">
      <c r="A10" s="902" t="s">
        <v>9609</v>
      </c>
      <c r="B10" s="902"/>
      <c r="C10" s="902"/>
      <c r="D10" s="902"/>
      <c r="E10" s="902"/>
      <c r="F10" s="902"/>
      <c r="G10" s="902"/>
      <c r="H10" s="902"/>
      <c r="I10" s="902"/>
      <c r="J10" s="902"/>
      <c r="K10" s="902"/>
      <c r="L10" s="902"/>
    </row>
    <row r="11" spans="1:12" s="518" customFormat="1" ht="12.75" customHeight="1">
      <c r="A11" s="100" t="s">
        <v>4378</v>
      </c>
      <c r="B11" s="137" t="s">
        <v>8154</v>
      </c>
      <c r="C11" s="101" t="s">
        <v>9611</v>
      </c>
      <c r="D11" s="350" t="s">
        <v>9641</v>
      </c>
      <c r="E11" s="31">
        <v>1000</v>
      </c>
      <c r="F11" s="139" t="s">
        <v>644</v>
      </c>
      <c r="G11" s="139" t="s">
        <v>1099</v>
      </c>
      <c r="H11" s="139" t="s">
        <v>843</v>
      </c>
      <c r="I11" s="263" t="s">
        <v>1799</v>
      </c>
      <c r="J11" s="477">
        <v>311.2</v>
      </c>
      <c r="K11" s="138">
        <v>4</v>
      </c>
      <c r="L11" s="517">
        <v>9522</v>
      </c>
    </row>
    <row r="12" spans="1:12" s="518" customFormat="1" ht="12.75" customHeight="1">
      <c r="A12" s="100" t="s">
        <v>4379</v>
      </c>
      <c r="B12" s="137" t="s">
        <v>8155</v>
      </c>
      <c r="C12" s="101" t="s">
        <v>9612</v>
      </c>
      <c r="D12" s="350" t="s">
        <v>9642</v>
      </c>
      <c r="E12" s="31">
        <v>1000</v>
      </c>
      <c r="F12" s="144" t="s">
        <v>644</v>
      </c>
      <c r="G12" s="144" t="s">
        <v>1102</v>
      </c>
      <c r="H12" s="144" t="s">
        <v>846</v>
      </c>
      <c r="I12" s="263" t="s">
        <v>1799</v>
      </c>
      <c r="J12" s="477">
        <v>313.10000000000002</v>
      </c>
      <c r="K12" s="143">
        <v>4</v>
      </c>
      <c r="L12" s="515">
        <v>9522</v>
      </c>
    </row>
    <row r="13" spans="1:12" s="518" customFormat="1" ht="12.75" customHeight="1">
      <c r="A13" s="100" t="s">
        <v>4380</v>
      </c>
      <c r="B13" s="137" t="s">
        <v>8156</v>
      </c>
      <c r="C13" s="101" t="s">
        <v>9613</v>
      </c>
      <c r="D13" s="350" t="s">
        <v>9643</v>
      </c>
      <c r="E13" s="31">
        <v>1000</v>
      </c>
      <c r="F13" s="139" t="s">
        <v>644</v>
      </c>
      <c r="G13" s="139" t="s">
        <v>2008</v>
      </c>
      <c r="H13" s="139" t="s">
        <v>849</v>
      </c>
      <c r="I13" s="263" t="s">
        <v>1799</v>
      </c>
      <c r="J13" s="477">
        <v>315</v>
      </c>
      <c r="K13" s="138">
        <v>4</v>
      </c>
      <c r="L13" s="517">
        <v>9522</v>
      </c>
    </row>
    <row r="14" spans="1:12" s="518" customFormat="1" ht="12.75" customHeight="1">
      <c r="A14" s="100" t="s">
        <v>4381</v>
      </c>
      <c r="B14" s="137" t="s">
        <v>8157</v>
      </c>
      <c r="C14" s="101" t="s">
        <v>9614</v>
      </c>
      <c r="D14" s="350" t="s">
        <v>9644</v>
      </c>
      <c r="E14" s="31">
        <v>1000</v>
      </c>
      <c r="F14" s="144" t="s">
        <v>644</v>
      </c>
      <c r="G14" s="144" t="s">
        <v>2011</v>
      </c>
      <c r="H14" s="144" t="s">
        <v>852</v>
      </c>
      <c r="I14" s="263" t="s">
        <v>1799</v>
      </c>
      <c r="J14" s="477">
        <v>316.89999999999998</v>
      </c>
      <c r="K14" s="143">
        <v>4</v>
      </c>
      <c r="L14" s="515">
        <v>9522</v>
      </c>
    </row>
    <row r="15" spans="1:12" s="518" customFormat="1" ht="12.75" customHeight="1">
      <c r="A15" s="100" t="s">
        <v>4382</v>
      </c>
      <c r="B15" s="137" t="s">
        <v>8158</v>
      </c>
      <c r="C15" s="101" t="s">
        <v>9615</v>
      </c>
      <c r="D15" s="350" t="s">
        <v>9645</v>
      </c>
      <c r="E15" s="31">
        <v>1000</v>
      </c>
      <c r="F15" s="139" t="s">
        <v>644</v>
      </c>
      <c r="G15" s="139" t="s">
        <v>2014</v>
      </c>
      <c r="H15" s="139" t="s">
        <v>855</v>
      </c>
      <c r="I15" s="263" t="s">
        <v>1799</v>
      </c>
      <c r="J15" s="477">
        <v>318.7</v>
      </c>
      <c r="K15" s="138">
        <v>4</v>
      </c>
      <c r="L15" s="517">
        <v>9522</v>
      </c>
    </row>
    <row r="16" spans="1:12" s="518" customFormat="1" ht="12.75" customHeight="1">
      <c r="A16" s="100" t="s">
        <v>4383</v>
      </c>
      <c r="B16" s="137" t="s">
        <v>8159</v>
      </c>
      <c r="C16" s="101" t="s">
        <v>9616</v>
      </c>
      <c r="D16" s="350" t="s">
        <v>9646</v>
      </c>
      <c r="E16" s="31">
        <v>1000</v>
      </c>
      <c r="F16" s="144" t="s">
        <v>644</v>
      </c>
      <c r="G16" s="144" t="s">
        <v>2017</v>
      </c>
      <c r="H16" s="144" t="s">
        <v>3616</v>
      </c>
      <c r="I16" s="263" t="s">
        <v>1799</v>
      </c>
      <c r="J16" s="477">
        <v>320.60000000000002</v>
      </c>
      <c r="K16" s="143">
        <v>4</v>
      </c>
      <c r="L16" s="515">
        <v>9616</v>
      </c>
    </row>
    <row r="17" spans="1:12" s="518" customFormat="1" ht="12.75" customHeight="1">
      <c r="A17" s="100" t="s">
        <v>4384</v>
      </c>
      <c r="B17" s="137" t="s">
        <v>8160</v>
      </c>
      <c r="C17" s="101" t="s">
        <v>9617</v>
      </c>
      <c r="D17" s="350" t="s">
        <v>9647</v>
      </c>
      <c r="E17" s="31">
        <v>1000</v>
      </c>
      <c r="F17" s="139" t="s">
        <v>644</v>
      </c>
      <c r="G17" s="139" t="s">
        <v>2020</v>
      </c>
      <c r="H17" s="139" t="s">
        <v>3619</v>
      </c>
      <c r="I17" s="263" t="s">
        <v>1799</v>
      </c>
      <c r="J17" s="477">
        <v>322.5</v>
      </c>
      <c r="K17" s="138">
        <v>4</v>
      </c>
      <c r="L17" s="517">
        <v>9616</v>
      </c>
    </row>
    <row r="18" spans="1:12" s="518" customFormat="1" ht="12.75" customHeight="1">
      <c r="A18" s="100" t="s">
        <v>4385</v>
      </c>
      <c r="B18" s="137" t="s">
        <v>8161</v>
      </c>
      <c r="C18" s="101" t="s">
        <v>9618</v>
      </c>
      <c r="D18" s="350" t="s">
        <v>9648</v>
      </c>
      <c r="E18" s="31">
        <v>1000</v>
      </c>
      <c r="F18" s="144" t="s">
        <v>644</v>
      </c>
      <c r="G18" s="144" t="s">
        <v>2023</v>
      </c>
      <c r="H18" s="144" t="s">
        <v>3622</v>
      </c>
      <c r="I18" s="263" t="s">
        <v>1799</v>
      </c>
      <c r="J18" s="477">
        <v>324.3</v>
      </c>
      <c r="K18" s="143">
        <v>4</v>
      </c>
      <c r="L18" s="515">
        <v>9616</v>
      </c>
    </row>
    <row r="19" spans="1:12" s="518" customFormat="1" ht="12.75" customHeight="1">
      <c r="A19" s="100" t="s">
        <v>4386</v>
      </c>
      <c r="B19" s="137" t="s">
        <v>8162</v>
      </c>
      <c r="C19" s="101" t="s">
        <v>9619</v>
      </c>
      <c r="D19" s="350" t="s">
        <v>9649</v>
      </c>
      <c r="E19" s="31">
        <v>1000</v>
      </c>
      <c r="F19" s="139" t="s">
        <v>644</v>
      </c>
      <c r="G19" s="139" t="s">
        <v>2026</v>
      </c>
      <c r="H19" s="139" t="s">
        <v>3625</v>
      </c>
      <c r="I19" s="263" t="s">
        <v>1799</v>
      </c>
      <c r="J19" s="477">
        <v>326.2</v>
      </c>
      <c r="K19" s="138">
        <v>4</v>
      </c>
      <c r="L19" s="517">
        <v>9616</v>
      </c>
    </row>
    <row r="20" spans="1:12" s="518" customFormat="1" ht="12.75" customHeight="1">
      <c r="A20" s="100" t="s">
        <v>4387</v>
      </c>
      <c r="B20" s="137" t="s">
        <v>8163</v>
      </c>
      <c r="C20" s="101" t="s">
        <v>9620</v>
      </c>
      <c r="D20" s="350" t="s">
        <v>9650</v>
      </c>
      <c r="E20" s="31">
        <v>1000</v>
      </c>
      <c r="F20" s="144" t="s">
        <v>644</v>
      </c>
      <c r="G20" s="144" t="s">
        <v>2029</v>
      </c>
      <c r="H20" s="144" t="s">
        <v>3628</v>
      </c>
      <c r="I20" s="263" t="s">
        <v>1799</v>
      </c>
      <c r="J20" s="477">
        <v>328.1</v>
      </c>
      <c r="K20" s="143">
        <v>4</v>
      </c>
      <c r="L20" s="515">
        <v>9616</v>
      </c>
    </row>
    <row r="21" spans="1:12" s="518" customFormat="1" ht="12.75" customHeight="1">
      <c r="A21" s="100" t="s">
        <v>4388</v>
      </c>
      <c r="B21" s="137" t="s">
        <v>8164</v>
      </c>
      <c r="C21" s="101" t="s">
        <v>9621</v>
      </c>
      <c r="D21" s="350" t="s">
        <v>9651</v>
      </c>
      <c r="E21" s="31">
        <v>1000</v>
      </c>
      <c r="F21" s="139" t="s">
        <v>644</v>
      </c>
      <c r="G21" s="139" t="s">
        <v>2032</v>
      </c>
      <c r="H21" s="139" t="s">
        <v>3631</v>
      </c>
      <c r="I21" s="263" t="s">
        <v>1799</v>
      </c>
      <c r="J21" s="477">
        <v>329.9</v>
      </c>
      <c r="K21" s="138">
        <v>4</v>
      </c>
      <c r="L21" s="517">
        <v>9715</v>
      </c>
    </row>
    <row r="22" spans="1:12" s="518" customFormat="1" ht="12.75" customHeight="1">
      <c r="A22" s="100" t="s">
        <v>4389</v>
      </c>
      <c r="B22" s="137" t="s">
        <v>8165</v>
      </c>
      <c r="C22" s="101" t="s">
        <v>9622</v>
      </c>
      <c r="D22" s="350" t="s">
        <v>9652</v>
      </c>
      <c r="E22" s="31">
        <v>1000</v>
      </c>
      <c r="F22" s="144" t="s">
        <v>644</v>
      </c>
      <c r="G22" s="144" t="s">
        <v>2035</v>
      </c>
      <c r="H22" s="144" t="s">
        <v>3634</v>
      </c>
      <c r="I22" s="263" t="s">
        <v>1799</v>
      </c>
      <c r="J22" s="477">
        <v>331.8</v>
      </c>
      <c r="K22" s="143">
        <v>4</v>
      </c>
      <c r="L22" s="515">
        <v>9715</v>
      </c>
    </row>
    <row r="23" spans="1:12" s="518" customFormat="1" ht="12.75" customHeight="1">
      <c r="A23" s="100" t="s">
        <v>4390</v>
      </c>
      <c r="B23" s="137" t="s">
        <v>8166</v>
      </c>
      <c r="C23" s="101" t="s">
        <v>9623</v>
      </c>
      <c r="D23" s="350" t="s">
        <v>9653</v>
      </c>
      <c r="E23" s="31">
        <v>1000</v>
      </c>
      <c r="F23" s="139" t="s">
        <v>644</v>
      </c>
      <c r="G23" s="139" t="s">
        <v>2038</v>
      </c>
      <c r="H23" s="139" t="s">
        <v>3637</v>
      </c>
      <c r="I23" s="263" t="s">
        <v>1799</v>
      </c>
      <c r="J23" s="477">
        <v>333.7</v>
      </c>
      <c r="K23" s="138">
        <v>4</v>
      </c>
      <c r="L23" s="517">
        <v>9715</v>
      </c>
    </row>
    <row r="24" spans="1:12" s="518" customFormat="1" ht="12.75" customHeight="1">
      <c r="A24" s="100" t="s">
        <v>4391</v>
      </c>
      <c r="B24" s="137" t="s">
        <v>8167</v>
      </c>
      <c r="C24" s="101" t="s">
        <v>9624</v>
      </c>
      <c r="D24" s="350" t="s">
        <v>9654</v>
      </c>
      <c r="E24" s="31">
        <v>1000</v>
      </c>
      <c r="F24" s="144" t="s">
        <v>644</v>
      </c>
      <c r="G24" s="144" t="s">
        <v>2041</v>
      </c>
      <c r="H24" s="144" t="s">
        <v>1135</v>
      </c>
      <c r="I24" s="263" t="s">
        <v>1799</v>
      </c>
      <c r="J24" s="477">
        <v>335.5</v>
      </c>
      <c r="K24" s="143">
        <v>4</v>
      </c>
      <c r="L24" s="515">
        <v>9715</v>
      </c>
    </row>
    <row r="25" spans="1:12" s="518" customFormat="1" ht="12.75" customHeight="1">
      <c r="A25" s="100" t="s">
        <v>4392</v>
      </c>
      <c r="B25" s="137" t="s">
        <v>8168</v>
      </c>
      <c r="C25" s="101" t="s">
        <v>9625</v>
      </c>
      <c r="D25" s="350" t="s">
        <v>9655</v>
      </c>
      <c r="E25" s="31">
        <v>1000</v>
      </c>
      <c r="F25" s="139" t="s">
        <v>644</v>
      </c>
      <c r="G25" s="139" t="s">
        <v>2044</v>
      </c>
      <c r="H25" s="139" t="s">
        <v>1227</v>
      </c>
      <c r="I25" s="263" t="s">
        <v>1799</v>
      </c>
      <c r="J25" s="477">
        <v>337.4</v>
      </c>
      <c r="K25" s="138">
        <v>4</v>
      </c>
      <c r="L25" s="517">
        <v>9715</v>
      </c>
    </row>
    <row r="26" spans="1:12" s="518" customFormat="1" ht="12.75" customHeight="1">
      <c r="A26" s="100" t="s">
        <v>4393</v>
      </c>
      <c r="B26" s="137" t="s">
        <v>8169</v>
      </c>
      <c r="C26" s="101" t="s">
        <v>9626</v>
      </c>
      <c r="D26" s="350" t="s">
        <v>9656</v>
      </c>
      <c r="E26" s="31">
        <v>1000</v>
      </c>
      <c r="F26" s="144" t="s">
        <v>644</v>
      </c>
      <c r="G26" s="144" t="s">
        <v>2047</v>
      </c>
      <c r="H26" s="144" t="s">
        <v>1230</v>
      </c>
      <c r="I26" s="263" t="s">
        <v>1799</v>
      </c>
      <c r="J26" s="477">
        <v>339.3</v>
      </c>
      <c r="K26" s="143">
        <v>4</v>
      </c>
      <c r="L26" s="515">
        <v>9730</v>
      </c>
    </row>
    <row r="27" spans="1:12" s="518" customFormat="1" ht="12.75" customHeight="1">
      <c r="A27" s="100" t="s">
        <v>4394</v>
      </c>
      <c r="B27" s="137" t="s">
        <v>8170</v>
      </c>
      <c r="C27" s="101" t="s">
        <v>9627</v>
      </c>
      <c r="D27" s="350" t="s">
        <v>9657</v>
      </c>
      <c r="E27" s="31">
        <v>1000</v>
      </c>
      <c r="F27" s="139" t="s">
        <v>644</v>
      </c>
      <c r="G27" s="139" t="s">
        <v>2050</v>
      </c>
      <c r="H27" s="139" t="s">
        <v>1233</v>
      </c>
      <c r="I27" s="263" t="s">
        <v>1799</v>
      </c>
      <c r="J27" s="477">
        <v>341.1</v>
      </c>
      <c r="K27" s="138">
        <v>4</v>
      </c>
      <c r="L27" s="517">
        <v>9730</v>
      </c>
    </row>
    <row r="28" spans="1:12" s="518" customFormat="1" ht="12.75" customHeight="1">
      <c r="A28" s="100" t="s">
        <v>4395</v>
      </c>
      <c r="B28" s="137" t="s">
        <v>8171</v>
      </c>
      <c r="C28" s="101" t="s">
        <v>9628</v>
      </c>
      <c r="D28" s="350" t="s">
        <v>9658</v>
      </c>
      <c r="E28" s="31">
        <v>1000</v>
      </c>
      <c r="F28" s="144" t="s">
        <v>644</v>
      </c>
      <c r="G28" s="144" t="s">
        <v>2053</v>
      </c>
      <c r="H28" s="144" t="s">
        <v>1237</v>
      </c>
      <c r="I28" s="263" t="s">
        <v>1799</v>
      </c>
      <c r="J28" s="477">
        <v>343</v>
      </c>
      <c r="K28" s="143">
        <v>4</v>
      </c>
      <c r="L28" s="515">
        <v>9730</v>
      </c>
    </row>
    <row r="29" spans="1:12" s="518" customFormat="1" ht="12.75" customHeight="1">
      <c r="A29" s="100" t="s">
        <v>4396</v>
      </c>
      <c r="B29" s="137" t="s">
        <v>8172</v>
      </c>
      <c r="C29" s="101" t="s">
        <v>9629</v>
      </c>
      <c r="D29" s="350" t="s">
        <v>9659</v>
      </c>
      <c r="E29" s="31">
        <v>1000</v>
      </c>
      <c r="F29" s="139" t="s">
        <v>644</v>
      </c>
      <c r="G29" s="139" t="s">
        <v>2056</v>
      </c>
      <c r="H29" s="139" t="s">
        <v>1240</v>
      </c>
      <c r="I29" s="263" t="s">
        <v>1799</v>
      </c>
      <c r="J29" s="477">
        <v>344.9</v>
      </c>
      <c r="K29" s="138">
        <v>4</v>
      </c>
      <c r="L29" s="517">
        <v>9730</v>
      </c>
    </row>
    <row r="30" spans="1:12" s="518" customFormat="1" ht="12.75" customHeight="1">
      <c r="A30" s="100" t="s">
        <v>4397</v>
      </c>
      <c r="B30" s="137" t="s">
        <v>8173</v>
      </c>
      <c r="C30" s="101" t="s">
        <v>9630</v>
      </c>
      <c r="D30" s="350" t="s">
        <v>9660</v>
      </c>
      <c r="E30" s="31">
        <v>1000</v>
      </c>
      <c r="F30" s="144" t="s">
        <v>644</v>
      </c>
      <c r="G30" s="144" t="s">
        <v>2059</v>
      </c>
      <c r="H30" s="144" t="s">
        <v>1243</v>
      </c>
      <c r="I30" s="263" t="s">
        <v>1799</v>
      </c>
      <c r="J30" s="477">
        <v>346.7</v>
      </c>
      <c r="K30" s="143">
        <v>4</v>
      </c>
      <c r="L30" s="515">
        <v>9730</v>
      </c>
    </row>
    <row r="31" spans="1:12" s="518" customFormat="1" ht="12.75" customHeight="1">
      <c r="A31" s="100" t="s">
        <v>4398</v>
      </c>
      <c r="B31" s="137" t="s">
        <v>8174</v>
      </c>
      <c r="C31" s="101" t="s">
        <v>9631</v>
      </c>
      <c r="D31" s="350" t="s">
        <v>9661</v>
      </c>
      <c r="E31" s="31">
        <v>1000</v>
      </c>
      <c r="F31" s="139" t="s">
        <v>644</v>
      </c>
      <c r="G31" s="139" t="s">
        <v>2062</v>
      </c>
      <c r="H31" s="139" t="s">
        <v>1078</v>
      </c>
      <c r="I31" s="263" t="s">
        <v>1799</v>
      </c>
      <c r="J31" s="477">
        <v>348.6</v>
      </c>
      <c r="K31" s="138">
        <v>4</v>
      </c>
      <c r="L31" s="517">
        <v>9741</v>
      </c>
    </row>
    <row r="32" spans="1:12" s="518" customFormat="1" ht="12.75" customHeight="1">
      <c r="A32" s="100" t="s">
        <v>4399</v>
      </c>
      <c r="B32" s="137" t="s">
        <v>8175</v>
      </c>
      <c r="C32" s="101" t="s">
        <v>9632</v>
      </c>
      <c r="D32" s="350" t="s">
        <v>9662</v>
      </c>
      <c r="E32" s="31">
        <v>1000</v>
      </c>
      <c r="F32" s="144" t="s">
        <v>644</v>
      </c>
      <c r="G32" s="144" t="s">
        <v>2264</v>
      </c>
      <c r="H32" s="144" t="s">
        <v>1081</v>
      </c>
      <c r="I32" s="263" t="s">
        <v>1799</v>
      </c>
      <c r="J32" s="477">
        <v>350.4</v>
      </c>
      <c r="K32" s="143">
        <v>4</v>
      </c>
      <c r="L32" s="515">
        <v>9741</v>
      </c>
    </row>
    <row r="33" spans="1:12" s="518" customFormat="1" ht="12.75" customHeight="1">
      <c r="A33" s="100" t="s">
        <v>4400</v>
      </c>
      <c r="B33" s="137" t="s">
        <v>8176</v>
      </c>
      <c r="C33" s="101" t="s">
        <v>9633</v>
      </c>
      <c r="D33" s="350" t="s">
        <v>9663</v>
      </c>
      <c r="E33" s="31">
        <v>1000</v>
      </c>
      <c r="F33" s="139" t="s">
        <v>644</v>
      </c>
      <c r="G33" s="139" t="s">
        <v>2266</v>
      </c>
      <c r="H33" s="139" t="s">
        <v>1084</v>
      </c>
      <c r="I33" s="263" t="s">
        <v>1799</v>
      </c>
      <c r="J33" s="477">
        <v>352.3</v>
      </c>
      <c r="K33" s="138">
        <v>4</v>
      </c>
      <c r="L33" s="517">
        <v>9741</v>
      </c>
    </row>
    <row r="34" spans="1:12" s="518" customFormat="1" ht="12.75" customHeight="1">
      <c r="A34" s="100" t="s">
        <v>4401</v>
      </c>
      <c r="B34" s="137" t="s">
        <v>8177</v>
      </c>
      <c r="C34" s="101" t="s">
        <v>9634</v>
      </c>
      <c r="D34" s="350" t="s">
        <v>9664</v>
      </c>
      <c r="E34" s="31">
        <v>1000</v>
      </c>
      <c r="F34" s="180" t="s">
        <v>644</v>
      </c>
      <c r="G34" s="180" t="s">
        <v>2268</v>
      </c>
      <c r="H34" s="180" t="s">
        <v>1087</v>
      </c>
      <c r="I34" s="263" t="s">
        <v>1799</v>
      </c>
      <c r="J34" s="477">
        <v>354.2</v>
      </c>
      <c r="K34" s="179">
        <v>4</v>
      </c>
      <c r="L34" s="515">
        <v>9741</v>
      </c>
    </row>
    <row r="35" spans="1:12" s="518" customFormat="1" ht="12.75" customHeight="1">
      <c r="A35" s="100" t="s">
        <v>4402</v>
      </c>
      <c r="B35" s="137" t="s">
        <v>8178</v>
      </c>
      <c r="C35" s="101" t="s">
        <v>9635</v>
      </c>
      <c r="D35" s="350" t="s">
        <v>9665</v>
      </c>
      <c r="E35" s="31">
        <v>1000</v>
      </c>
      <c r="F35" s="182" t="s">
        <v>644</v>
      </c>
      <c r="G35" s="182" t="s">
        <v>2270</v>
      </c>
      <c r="H35" s="182" t="s">
        <v>1090</v>
      </c>
      <c r="I35" s="263" t="s">
        <v>1799</v>
      </c>
      <c r="J35" s="477">
        <v>356</v>
      </c>
      <c r="K35" s="181">
        <v>4</v>
      </c>
      <c r="L35" s="517">
        <v>9741</v>
      </c>
    </row>
    <row r="36" spans="1:12" s="518" customFormat="1" ht="12.75" customHeight="1">
      <c r="A36" s="100" t="s">
        <v>4403</v>
      </c>
      <c r="B36" s="137" t="s">
        <v>8179</v>
      </c>
      <c r="C36" s="101" t="s">
        <v>9636</v>
      </c>
      <c r="D36" s="350" t="s">
        <v>9666</v>
      </c>
      <c r="E36" s="31">
        <v>1000</v>
      </c>
      <c r="F36" s="180" t="s">
        <v>644</v>
      </c>
      <c r="G36" s="180" t="s">
        <v>2272</v>
      </c>
      <c r="H36" s="180" t="s">
        <v>1093</v>
      </c>
      <c r="I36" s="263" t="s">
        <v>1799</v>
      </c>
      <c r="J36" s="477">
        <v>357.9</v>
      </c>
      <c r="K36" s="179">
        <v>4</v>
      </c>
      <c r="L36" s="515">
        <v>9794</v>
      </c>
    </row>
    <row r="37" spans="1:12" s="518" customFormat="1" ht="12.75" customHeight="1">
      <c r="A37" s="100" t="s">
        <v>4404</v>
      </c>
      <c r="B37" s="137" t="s">
        <v>8180</v>
      </c>
      <c r="C37" s="101" t="s">
        <v>9637</v>
      </c>
      <c r="D37" s="350" t="s">
        <v>9667</v>
      </c>
      <c r="E37" s="31">
        <v>1000</v>
      </c>
      <c r="F37" s="182" t="s">
        <v>644</v>
      </c>
      <c r="G37" s="182" t="s">
        <v>2274</v>
      </c>
      <c r="H37" s="182" t="s">
        <v>1096</v>
      </c>
      <c r="I37" s="263" t="s">
        <v>1799</v>
      </c>
      <c r="J37" s="477">
        <v>359.7</v>
      </c>
      <c r="K37" s="181">
        <v>4</v>
      </c>
      <c r="L37" s="517">
        <v>9794</v>
      </c>
    </row>
    <row r="38" spans="1:12" s="518" customFormat="1" ht="12.75" customHeight="1">
      <c r="A38" s="100" t="s">
        <v>4405</v>
      </c>
      <c r="B38" s="137" t="s">
        <v>8181</v>
      </c>
      <c r="C38" s="101" t="s">
        <v>9638</v>
      </c>
      <c r="D38" s="350" t="s">
        <v>9668</v>
      </c>
      <c r="E38" s="31">
        <v>1000</v>
      </c>
      <c r="F38" s="180" t="s">
        <v>644</v>
      </c>
      <c r="G38" s="180" t="s">
        <v>2276</v>
      </c>
      <c r="H38" s="180" t="s">
        <v>1099</v>
      </c>
      <c r="I38" s="263" t="s">
        <v>1799</v>
      </c>
      <c r="J38" s="477">
        <v>361.6</v>
      </c>
      <c r="K38" s="179">
        <v>4</v>
      </c>
      <c r="L38" s="515">
        <v>9794</v>
      </c>
    </row>
    <row r="39" spans="1:12" s="518" customFormat="1" ht="12.75" customHeight="1">
      <c r="A39" s="100" t="s">
        <v>4406</v>
      </c>
      <c r="B39" s="137" t="s">
        <v>8182</v>
      </c>
      <c r="C39" s="101" t="s">
        <v>9639</v>
      </c>
      <c r="D39" s="350" t="s">
        <v>9669</v>
      </c>
      <c r="E39" s="31">
        <v>1000</v>
      </c>
      <c r="F39" s="182" t="s">
        <v>644</v>
      </c>
      <c r="G39" s="182" t="s">
        <v>2278</v>
      </c>
      <c r="H39" s="182" t="s">
        <v>1102</v>
      </c>
      <c r="I39" s="263" t="s">
        <v>1799</v>
      </c>
      <c r="J39" s="477">
        <v>363.5</v>
      </c>
      <c r="K39" s="181">
        <v>4</v>
      </c>
      <c r="L39" s="517">
        <v>9794</v>
      </c>
    </row>
    <row r="40" spans="1:12" s="518" customFormat="1" ht="12.75" customHeight="1">
      <c r="A40" s="100" t="s">
        <v>4407</v>
      </c>
      <c r="B40" s="137" t="s">
        <v>8183</v>
      </c>
      <c r="C40" s="101" t="s">
        <v>9640</v>
      </c>
      <c r="D40" s="350" t="s">
        <v>9670</v>
      </c>
      <c r="E40" s="31">
        <v>1000</v>
      </c>
      <c r="F40" s="180" t="s">
        <v>644</v>
      </c>
      <c r="G40" s="183" t="s">
        <v>2280</v>
      </c>
      <c r="H40" s="274" t="s">
        <v>2008</v>
      </c>
      <c r="I40" s="263" t="s">
        <v>1799</v>
      </c>
      <c r="J40" s="477">
        <v>365.3</v>
      </c>
      <c r="K40" s="179">
        <v>4</v>
      </c>
      <c r="L40" s="515">
        <v>9794</v>
      </c>
    </row>
    <row r="41" spans="1:12" ht="12.75" customHeight="1">
      <c r="A41" s="882" t="s">
        <v>9676</v>
      </c>
      <c r="B41" s="882"/>
      <c r="C41" s="882"/>
      <c r="D41" s="882"/>
      <c r="E41" s="882"/>
      <c r="F41" s="882"/>
      <c r="G41" s="882"/>
      <c r="H41" s="882"/>
      <c r="I41" s="882"/>
      <c r="J41" s="882"/>
      <c r="K41" s="882"/>
      <c r="L41" s="882"/>
    </row>
    <row r="42" spans="1:12" ht="12.75" customHeight="1">
      <c r="A42" s="88"/>
      <c r="B42" s="88" t="s">
        <v>281</v>
      </c>
      <c r="C42" s="486" t="s">
        <v>9533</v>
      </c>
      <c r="D42" s="482" t="s">
        <v>9534</v>
      </c>
      <c r="E42" s="31" t="s">
        <v>281</v>
      </c>
      <c r="F42" s="88" t="s">
        <v>281</v>
      </c>
      <c r="G42" s="88" t="s">
        <v>281</v>
      </c>
      <c r="H42" s="88" t="s">
        <v>281</v>
      </c>
      <c r="I42" s="88" t="s">
        <v>281</v>
      </c>
      <c r="J42" s="88" t="s">
        <v>281</v>
      </c>
      <c r="K42" s="88" t="s">
        <v>281</v>
      </c>
      <c r="L42" s="481">
        <v>4588</v>
      </c>
    </row>
    <row r="43" spans="1:12" s="518" customFormat="1" ht="12.75" customHeight="1">
      <c r="A43" s="88"/>
      <c r="B43" s="88" t="s">
        <v>281</v>
      </c>
      <c r="C43" s="486" t="s">
        <v>2162</v>
      </c>
      <c r="D43" s="482" t="s">
        <v>8995</v>
      </c>
      <c r="E43" s="31" t="s">
        <v>281</v>
      </c>
      <c r="F43" s="88" t="s">
        <v>281</v>
      </c>
      <c r="G43" s="88" t="s">
        <v>281</v>
      </c>
      <c r="H43" s="88" t="s">
        <v>281</v>
      </c>
      <c r="I43" s="88" t="s">
        <v>281</v>
      </c>
      <c r="J43" s="88" t="s">
        <v>281</v>
      </c>
      <c r="K43" s="88" t="s">
        <v>281</v>
      </c>
      <c r="L43" s="481">
        <v>4788</v>
      </c>
    </row>
    <row r="44" spans="1:12" s="518" customFormat="1" ht="12.75" customHeight="1">
      <c r="A44" s="88"/>
      <c r="B44" s="88" t="s">
        <v>281</v>
      </c>
      <c r="C44" s="486" t="s">
        <v>881</v>
      </c>
      <c r="D44" s="482" t="s">
        <v>9535</v>
      </c>
      <c r="E44" s="31" t="s">
        <v>281</v>
      </c>
      <c r="F44" s="88" t="s">
        <v>281</v>
      </c>
      <c r="G44" s="88" t="s">
        <v>281</v>
      </c>
      <c r="H44" s="88" t="s">
        <v>281</v>
      </c>
      <c r="I44" s="88" t="s">
        <v>281</v>
      </c>
      <c r="J44" s="88" t="s">
        <v>281</v>
      </c>
      <c r="K44" s="88" t="s">
        <v>281</v>
      </c>
      <c r="L44" s="481">
        <v>6930</v>
      </c>
    </row>
    <row r="45" spans="1:12" s="518" customFormat="1" ht="12.75" customHeight="1">
      <c r="A45" s="88"/>
      <c r="B45" s="88" t="s">
        <v>281</v>
      </c>
      <c r="C45" s="486" t="s">
        <v>9571</v>
      </c>
      <c r="D45" s="482" t="s">
        <v>9572</v>
      </c>
      <c r="E45" s="31" t="s">
        <v>281</v>
      </c>
      <c r="F45" s="88" t="s">
        <v>281</v>
      </c>
      <c r="G45" s="88" t="s">
        <v>281</v>
      </c>
      <c r="H45" s="88" t="s">
        <v>281</v>
      </c>
      <c r="I45" s="88" t="s">
        <v>281</v>
      </c>
      <c r="J45" s="88" t="s">
        <v>281</v>
      </c>
      <c r="K45" s="88" t="s">
        <v>281</v>
      </c>
      <c r="L45" s="446">
        <v>8946</v>
      </c>
    </row>
    <row r="46" spans="1:12" s="518" customFormat="1" ht="12.75" customHeight="1">
      <c r="A46" s="88"/>
      <c r="B46" s="88" t="s">
        <v>281</v>
      </c>
      <c r="C46" s="500" t="s">
        <v>9573</v>
      </c>
      <c r="D46" s="482" t="s">
        <v>12082</v>
      </c>
      <c r="E46" s="31" t="s">
        <v>281</v>
      </c>
      <c r="F46" s="88" t="s">
        <v>281</v>
      </c>
      <c r="G46" s="88" t="s">
        <v>281</v>
      </c>
      <c r="H46" s="88" t="s">
        <v>281</v>
      </c>
      <c r="I46" s="88" t="s">
        <v>281</v>
      </c>
      <c r="J46" s="88" t="s">
        <v>281</v>
      </c>
      <c r="K46" s="88" t="s">
        <v>281</v>
      </c>
      <c r="L46" s="462">
        <v>3024</v>
      </c>
    </row>
    <row r="47" spans="1:12" s="518" customFormat="1" ht="12.75" customHeight="1">
      <c r="A47" s="136" t="s">
        <v>9384</v>
      </c>
      <c r="B47" s="137" t="s">
        <v>9381</v>
      </c>
      <c r="C47" s="486" t="s">
        <v>9371</v>
      </c>
      <c r="D47" s="545" t="s">
        <v>9371</v>
      </c>
      <c r="E47" s="31">
        <v>350</v>
      </c>
      <c r="F47" s="78">
        <v>350</v>
      </c>
      <c r="G47" s="78">
        <v>373</v>
      </c>
      <c r="H47" s="88" t="s">
        <v>281</v>
      </c>
      <c r="I47" s="89" t="s">
        <v>281</v>
      </c>
      <c r="J47" s="477">
        <v>3.6</v>
      </c>
      <c r="K47" s="89" t="s">
        <v>281</v>
      </c>
      <c r="L47" s="460">
        <v>2410</v>
      </c>
    </row>
    <row r="48" spans="1:12" s="518" customFormat="1" ht="12.75" customHeight="1">
      <c r="A48" s="136" t="s">
        <v>9385</v>
      </c>
      <c r="B48" s="137" t="s">
        <v>9382</v>
      </c>
      <c r="C48" s="486" t="s">
        <v>9372</v>
      </c>
      <c r="D48" s="545" t="s">
        <v>9372</v>
      </c>
      <c r="E48" s="31">
        <v>350</v>
      </c>
      <c r="F48" s="78">
        <v>350</v>
      </c>
      <c r="G48" s="78">
        <v>373</v>
      </c>
      <c r="H48" s="88" t="s">
        <v>281</v>
      </c>
      <c r="I48" s="89" t="s">
        <v>281</v>
      </c>
      <c r="J48" s="477">
        <v>3.6</v>
      </c>
      <c r="K48" s="89" t="s">
        <v>281</v>
      </c>
      <c r="L48" s="460">
        <v>2410</v>
      </c>
    </row>
    <row r="49" spans="1:12" s="518" customFormat="1" ht="12.75" customHeight="1">
      <c r="A49" s="136" t="s">
        <v>9386</v>
      </c>
      <c r="B49" s="137" t="s">
        <v>9383</v>
      </c>
      <c r="C49" s="486" t="s">
        <v>9373</v>
      </c>
      <c r="D49" s="545" t="s">
        <v>9373</v>
      </c>
      <c r="E49" s="31">
        <v>350</v>
      </c>
      <c r="F49" s="78">
        <v>350</v>
      </c>
      <c r="G49" s="78">
        <v>373</v>
      </c>
      <c r="H49" s="88" t="s">
        <v>281</v>
      </c>
      <c r="I49" s="89" t="s">
        <v>281</v>
      </c>
      <c r="J49" s="477">
        <v>3.6</v>
      </c>
      <c r="K49" s="89" t="s">
        <v>281</v>
      </c>
      <c r="L49" s="460">
        <v>2410</v>
      </c>
    </row>
    <row r="50" spans="1:12" ht="12.75" customHeight="1">
      <c r="A50" s="854" t="s">
        <v>9671</v>
      </c>
      <c r="B50" s="854"/>
      <c r="C50" s="854"/>
      <c r="D50" s="854"/>
      <c r="E50" s="854"/>
      <c r="F50" s="854"/>
      <c r="G50" s="854"/>
      <c r="H50" s="854"/>
      <c r="I50" s="854"/>
      <c r="J50" s="854"/>
      <c r="K50" s="854"/>
      <c r="L50" s="854"/>
    </row>
    <row r="51" spans="1:12" s="518" customFormat="1" ht="12.75" customHeight="1">
      <c r="A51" s="136" t="s">
        <v>3809</v>
      </c>
      <c r="B51" s="137" t="s">
        <v>8111</v>
      </c>
      <c r="C51" s="535" t="s">
        <v>3810</v>
      </c>
      <c r="D51" s="534" t="s">
        <v>3810</v>
      </c>
      <c r="E51" s="31" t="s">
        <v>281</v>
      </c>
      <c r="F51" s="140">
        <v>650</v>
      </c>
      <c r="G51" s="140">
        <v>400</v>
      </c>
      <c r="H51" s="141" t="s">
        <v>281</v>
      </c>
      <c r="I51" s="141" t="s">
        <v>281</v>
      </c>
      <c r="J51" s="477">
        <f>(F51/1000)*(G51/1000)*(2/1000)*7850</f>
        <v>4.0999999999999996</v>
      </c>
      <c r="K51" s="141" t="s">
        <v>281</v>
      </c>
      <c r="L51" s="517">
        <f>'ЛВК Sir 500 L'!L51</f>
        <v>2870</v>
      </c>
    </row>
    <row r="52" spans="1:12" s="518" customFormat="1" ht="12.75" customHeight="1">
      <c r="A52" s="136" t="s">
        <v>3811</v>
      </c>
      <c r="B52" s="137" t="s">
        <v>8112</v>
      </c>
      <c r="C52" s="533" t="s">
        <v>3812</v>
      </c>
      <c r="D52" s="534" t="s">
        <v>3812</v>
      </c>
      <c r="E52" s="31" t="s">
        <v>281</v>
      </c>
      <c r="F52" s="145">
        <v>650</v>
      </c>
      <c r="G52" s="145">
        <v>425</v>
      </c>
      <c r="H52" s="146" t="s">
        <v>281</v>
      </c>
      <c r="I52" s="146" t="s">
        <v>281</v>
      </c>
      <c r="J52" s="477">
        <v>4.3</v>
      </c>
      <c r="K52" s="146" t="s">
        <v>281</v>
      </c>
      <c r="L52" s="517">
        <f>'ЛВК Sir 500 L'!L52</f>
        <v>3061.6</v>
      </c>
    </row>
    <row r="53" spans="1:12" s="518" customFormat="1" ht="12.75" customHeight="1">
      <c r="A53" s="136" t="s">
        <v>3813</v>
      </c>
      <c r="B53" s="137" t="s">
        <v>8113</v>
      </c>
      <c r="C53" s="535" t="s">
        <v>1298</v>
      </c>
      <c r="D53" s="534" t="s">
        <v>1298</v>
      </c>
      <c r="E53" s="31" t="s">
        <v>281</v>
      </c>
      <c r="F53" s="140">
        <v>650</v>
      </c>
      <c r="G53" s="140">
        <v>450</v>
      </c>
      <c r="H53" s="141" t="s">
        <v>281</v>
      </c>
      <c r="I53" s="141" t="s">
        <v>281</v>
      </c>
      <c r="J53" s="477">
        <v>4.5999999999999996</v>
      </c>
      <c r="K53" s="141" t="s">
        <v>281</v>
      </c>
      <c r="L53" s="517">
        <f>'ЛВК Sir 500 L'!L53</f>
        <v>3330.4</v>
      </c>
    </row>
    <row r="54" spans="1:12" s="518" customFormat="1" ht="12.75" customHeight="1">
      <c r="A54" s="136" t="s">
        <v>1299</v>
      </c>
      <c r="B54" s="137" t="s">
        <v>8114</v>
      </c>
      <c r="C54" s="533" t="s">
        <v>1300</v>
      </c>
      <c r="D54" s="534" t="s">
        <v>1300</v>
      </c>
      <c r="E54" s="31" t="s">
        <v>281</v>
      </c>
      <c r="F54" s="145">
        <v>650</v>
      </c>
      <c r="G54" s="145">
        <v>475</v>
      </c>
      <c r="H54" s="146" t="s">
        <v>281</v>
      </c>
      <c r="I54" s="146" t="s">
        <v>281</v>
      </c>
      <c r="J54" s="477">
        <v>4.8</v>
      </c>
      <c r="K54" s="146" t="s">
        <v>281</v>
      </c>
      <c r="L54" s="517">
        <f>'ЛВК Sir 500 L'!L54</f>
        <v>3532.8</v>
      </c>
    </row>
    <row r="55" spans="1:12" s="518" customFormat="1" ht="12.75" customHeight="1">
      <c r="A55" s="136" t="s">
        <v>1301</v>
      </c>
      <c r="B55" s="137" t="s">
        <v>8115</v>
      </c>
      <c r="C55" s="535" t="s">
        <v>1302</v>
      </c>
      <c r="D55" s="534" t="s">
        <v>1302</v>
      </c>
      <c r="E55" s="31" t="s">
        <v>281</v>
      </c>
      <c r="F55" s="140">
        <v>650</v>
      </c>
      <c r="G55" s="140">
        <v>500</v>
      </c>
      <c r="H55" s="141" t="s">
        <v>281</v>
      </c>
      <c r="I55" s="141" t="s">
        <v>281</v>
      </c>
      <c r="J55" s="477">
        <v>5.0999999999999996</v>
      </c>
      <c r="K55" s="141" t="s">
        <v>281</v>
      </c>
      <c r="L55" s="517">
        <f>'ЛВК Sir 500 L'!L55</f>
        <v>3814.8</v>
      </c>
    </row>
    <row r="56" spans="1:12" s="518" customFormat="1" ht="12.75" customHeight="1">
      <c r="A56" s="136" t="s">
        <v>1303</v>
      </c>
      <c r="B56" s="137" t="s">
        <v>8116</v>
      </c>
      <c r="C56" s="533" t="s">
        <v>1304</v>
      </c>
      <c r="D56" s="534" t="s">
        <v>1304</v>
      </c>
      <c r="E56" s="31" t="s">
        <v>281</v>
      </c>
      <c r="F56" s="145">
        <v>650</v>
      </c>
      <c r="G56" s="145">
        <v>525</v>
      </c>
      <c r="H56" s="146" t="s">
        <v>281</v>
      </c>
      <c r="I56" s="146" t="s">
        <v>281</v>
      </c>
      <c r="J56" s="477">
        <v>5.4</v>
      </c>
      <c r="K56" s="146" t="s">
        <v>281</v>
      </c>
      <c r="L56" s="517">
        <f>'ЛВК Sir 500 L'!L56</f>
        <v>4104</v>
      </c>
    </row>
    <row r="57" spans="1:12" s="518" customFormat="1" ht="12.75" customHeight="1" thickBot="1">
      <c r="A57" s="408" t="s">
        <v>1305</v>
      </c>
      <c r="B57" s="432" t="s">
        <v>8117</v>
      </c>
      <c r="C57" s="546" t="s">
        <v>1306</v>
      </c>
      <c r="D57" s="547" t="s">
        <v>1306</v>
      </c>
      <c r="E57" s="365" t="s">
        <v>281</v>
      </c>
      <c r="F57" s="409">
        <v>650</v>
      </c>
      <c r="G57" s="409">
        <v>550</v>
      </c>
      <c r="H57" s="410" t="s">
        <v>281</v>
      </c>
      <c r="I57" s="410" t="s">
        <v>281</v>
      </c>
      <c r="J57" s="513">
        <v>5.6</v>
      </c>
      <c r="K57" s="410" t="s">
        <v>281</v>
      </c>
      <c r="L57" s="541">
        <f>'ЛВК Sir 500 L'!L57</f>
        <v>4323.2</v>
      </c>
    </row>
    <row r="58" spans="1:12" s="518" customFormat="1" ht="12.75" customHeight="1">
      <c r="A58" s="405" t="s">
        <v>1307</v>
      </c>
      <c r="B58" s="431" t="s">
        <v>8118</v>
      </c>
      <c r="C58" s="548" t="s">
        <v>1308</v>
      </c>
      <c r="D58" s="549" t="s">
        <v>8129</v>
      </c>
      <c r="E58" s="363" t="s">
        <v>281</v>
      </c>
      <c r="F58" s="406">
        <v>650</v>
      </c>
      <c r="G58" s="406">
        <v>450</v>
      </c>
      <c r="H58" s="407" t="s">
        <v>281</v>
      </c>
      <c r="I58" s="407" t="s">
        <v>281</v>
      </c>
      <c r="J58" s="477">
        <f>'ЛВК Sir 500 L'!J58</f>
        <v>4.7</v>
      </c>
      <c r="K58" s="407" t="s">
        <v>281</v>
      </c>
      <c r="L58" s="542">
        <f>'ЛВК Sir 500 L'!L58</f>
        <v>3684.8</v>
      </c>
    </row>
    <row r="59" spans="1:12" s="518" customFormat="1" ht="12.75" customHeight="1">
      <c r="A59" s="136" t="s">
        <v>1309</v>
      </c>
      <c r="B59" s="137" t="s">
        <v>8119</v>
      </c>
      <c r="C59" s="535" t="s">
        <v>1310</v>
      </c>
      <c r="D59" s="534" t="s">
        <v>8130</v>
      </c>
      <c r="E59" s="31" t="s">
        <v>281</v>
      </c>
      <c r="F59" s="140">
        <v>650</v>
      </c>
      <c r="G59" s="140">
        <v>450</v>
      </c>
      <c r="H59" s="141" t="s">
        <v>281</v>
      </c>
      <c r="I59" s="141" t="s">
        <v>281</v>
      </c>
      <c r="J59" s="477">
        <f>'ЛВК Sir 500 L'!J59</f>
        <v>4.2</v>
      </c>
      <c r="K59" s="141" t="s">
        <v>281</v>
      </c>
      <c r="L59" s="517">
        <f>'ЛВК Sir 500 L'!L59</f>
        <v>3343.2</v>
      </c>
    </row>
    <row r="60" spans="1:12" s="518" customFormat="1" ht="12.75" customHeight="1">
      <c r="A60" s="136" t="s">
        <v>1311</v>
      </c>
      <c r="B60" s="137" t="s">
        <v>8120</v>
      </c>
      <c r="C60" s="533" t="s">
        <v>1312</v>
      </c>
      <c r="D60" s="534" t="s">
        <v>8131</v>
      </c>
      <c r="E60" s="31" t="s">
        <v>281</v>
      </c>
      <c r="F60" s="145">
        <v>650</v>
      </c>
      <c r="G60" s="145">
        <v>475</v>
      </c>
      <c r="H60" s="146" t="s">
        <v>281</v>
      </c>
      <c r="I60" s="146" t="s">
        <v>281</v>
      </c>
      <c r="J60" s="477">
        <f>'ЛВК Sir 500 L'!J60</f>
        <v>4.9000000000000004</v>
      </c>
      <c r="K60" s="146" t="s">
        <v>281</v>
      </c>
      <c r="L60" s="517">
        <f>'ЛВК Sir 500 L'!L60</f>
        <v>3959.2</v>
      </c>
    </row>
    <row r="61" spans="1:12" s="518" customFormat="1" ht="12.75" customHeight="1">
      <c r="A61" s="136" t="s">
        <v>1313</v>
      </c>
      <c r="B61" s="137" t="s">
        <v>8121</v>
      </c>
      <c r="C61" s="535" t="s">
        <v>1314</v>
      </c>
      <c r="D61" s="534" t="s">
        <v>8132</v>
      </c>
      <c r="E61" s="31" t="s">
        <v>281</v>
      </c>
      <c r="F61" s="140">
        <v>650</v>
      </c>
      <c r="G61" s="140">
        <v>475</v>
      </c>
      <c r="H61" s="141" t="s">
        <v>281</v>
      </c>
      <c r="I61" s="141" t="s">
        <v>281</v>
      </c>
      <c r="J61" s="477">
        <f>'ЛВК Sir 500 L'!J61</f>
        <v>4.4000000000000004</v>
      </c>
      <c r="K61" s="141" t="s">
        <v>281</v>
      </c>
      <c r="L61" s="517">
        <f>'ЛВК Sir 500 L'!L61</f>
        <v>3608</v>
      </c>
    </row>
    <row r="62" spans="1:12" s="518" customFormat="1" ht="12.75" customHeight="1">
      <c r="A62" s="136" t="s">
        <v>1315</v>
      </c>
      <c r="B62" s="137" t="s">
        <v>8122</v>
      </c>
      <c r="C62" s="533" t="s">
        <v>1316</v>
      </c>
      <c r="D62" s="534" t="s">
        <v>8133</v>
      </c>
      <c r="E62" s="31" t="s">
        <v>281</v>
      </c>
      <c r="F62" s="145">
        <v>650</v>
      </c>
      <c r="G62" s="145">
        <v>500</v>
      </c>
      <c r="H62" s="146" t="s">
        <v>281</v>
      </c>
      <c r="I62" s="146" t="s">
        <v>281</v>
      </c>
      <c r="J62" s="477">
        <f>'ЛВК Sir 500 L'!J62</f>
        <v>5.2</v>
      </c>
      <c r="K62" s="146" t="s">
        <v>281</v>
      </c>
      <c r="L62" s="517">
        <f>'ЛВК Sir 500 L'!L62</f>
        <v>4326.3999999999996</v>
      </c>
    </row>
    <row r="63" spans="1:12" s="518" customFormat="1" ht="12.75" customHeight="1">
      <c r="A63" s="136" t="s">
        <v>1317</v>
      </c>
      <c r="B63" s="137" t="s">
        <v>8123</v>
      </c>
      <c r="C63" s="535" t="s">
        <v>1318</v>
      </c>
      <c r="D63" s="534" t="s">
        <v>8134</v>
      </c>
      <c r="E63" s="31" t="s">
        <v>281</v>
      </c>
      <c r="F63" s="140">
        <v>650</v>
      </c>
      <c r="G63" s="140">
        <v>500</v>
      </c>
      <c r="H63" s="141" t="s">
        <v>281</v>
      </c>
      <c r="I63" s="141" t="s">
        <v>281</v>
      </c>
      <c r="J63" s="477">
        <f>'ЛВК Sir 500 L'!J63</f>
        <v>4.7</v>
      </c>
      <c r="K63" s="141" t="s">
        <v>281</v>
      </c>
      <c r="L63" s="517">
        <f>'ЛВК Sir 500 L'!L63</f>
        <v>3966.8</v>
      </c>
    </row>
    <row r="64" spans="1:12" s="518" customFormat="1" ht="12.75" customHeight="1">
      <c r="A64" s="136" t="s">
        <v>1319</v>
      </c>
      <c r="B64" s="137" t="s">
        <v>8124</v>
      </c>
      <c r="C64" s="533" t="s">
        <v>1320</v>
      </c>
      <c r="D64" s="534" t="s">
        <v>8135</v>
      </c>
      <c r="E64" s="31" t="s">
        <v>281</v>
      </c>
      <c r="F64" s="145">
        <v>650</v>
      </c>
      <c r="G64" s="145">
        <v>525</v>
      </c>
      <c r="H64" s="146" t="s">
        <v>281</v>
      </c>
      <c r="I64" s="146" t="s">
        <v>281</v>
      </c>
      <c r="J64" s="477">
        <f>'ЛВК Sir 500 L'!J64</f>
        <v>5.4</v>
      </c>
      <c r="K64" s="146" t="s">
        <v>281</v>
      </c>
      <c r="L64" s="517">
        <f>'ЛВК Sir 500 L'!L64</f>
        <v>4622.3999999999996</v>
      </c>
    </row>
    <row r="65" spans="1:12" s="518" customFormat="1" ht="12.75" customHeight="1">
      <c r="A65" s="136" t="s">
        <v>1321</v>
      </c>
      <c r="B65" s="137" t="s">
        <v>8125</v>
      </c>
      <c r="C65" s="535" t="s">
        <v>1322</v>
      </c>
      <c r="D65" s="534" t="s">
        <v>8136</v>
      </c>
      <c r="E65" s="31" t="s">
        <v>281</v>
      </c>
      <c r="F65" s="140">
        <v>650</v>
      </c>
      <c r="G65" s="140">
        <v>525</v>
      </c>
      <c r="H65" s="141" t="s">
        <v>281</v>
      </c>
      <c r="I65" s="141" t="s">
        <v>281</v>
      </c>
      <c r="J65" s="477">
        <f>'ЛВК Sir 500 L'!J65</f>
        <v>5</v>
      </c>
      <c r="K65" s="141" t="s">
        <v>281</v>
      </c>
      <c r="L65" s="517">
        <f>'ЛВК Sir 500 L'!L65</f>
        <v>4340</v>
      </c>
    </row>
    <row r="66" spans="1:12" s="518" customFormat="1" ht="12.75" customHeight="1">
      <c r="A66" s="136" t="s">
        <v>1323</v>
      </c>
      <c r="B66" s="137" t="s">
        <v>8126</v>
      </c>
      <c r="C66" s="533" t="s">
        <v>1324</v>
      </c>
      <c r="D66" s="534" t="s">
        <v>8137</v>
      </c>
      <c r="E66" s="31" t="s">
        <v>281</v>
      </c>
      <c r="F66" s="145">
        <v>650</v>
      </c>
      <c r="G66" s="145">
        <v>550</v>
      </c>
      <c r="H66" s="146" t="s">
        <v>281</v>
      </c>
      <c r="I66" s="146" t="s">
        <v>281</v>
      </c>
      <c r="J66" s="477">
        <f>'ЛВК Sir 500 L'!J66</f>
        <v>5.7</v>
      </c>
      <c r="K66" s="146" t="s">
        <v>281</v>
      </c>
      <c r="L66" s="517">
        <f>'ЛВК Sir 500 L'!L66</f>
        <v>5016</v>
      </c>
    </row>
    <row r="67" spans="1:12" s="518" customFormat="1" ht="12.75" customHeight="1">
      <c r="A67" s="136" t="s">
        <v>1325</v>
      </c>
      <c r="B67" s="137" t="s">
        <v>8127</v>
      </c>
      <c r="C67" s="535" t="s">
        <v>1326</v>
      </c>
      <c r="D67" s="534" t="s">
        <v>8138</v>
      </c>
      <c r="E67" s="31" t="s">
        <v>281</v>
      </c>
      <c r="F67" s="140">
        <v>650</v>
      </c>
      <c r="G67" s="140">
        <v>550</v>
      </c>
      <c r="H67" s="141" t="s">
        <v>281</v>
      </c>
      <c r="I67" s="141" t="s">
        <v>281</v>
      </c>
      <c r="J67" s="477">
        <f>'ЛВК Sir 500 L'!J67</f>
        <v>5.2</v>
      </c>
      <c r="K67" s="141" t="s">
        <v>281</v>
      </c>
      <c r="L67" s="517">
        <f>'ЛВК Sir 500 L'!L67</f>
        <v>4638.3999999999996</v>
      </c>
    </row>
    <row r="68" spans="1:12" s="518" customFormat="1" ht="12.75" customHeight="1">
      <c r="A68" s="136" t="s">
        <v>1327</v>
      </c>
      <c r="B68" s="137" t="s">
        <v>8128</v>
      </c>
      <c r="C68" s="533" t="s">
        <v>1328</v>
      </c>
      <c r="D68" s="534" t="s">
        <v>8139</v>
      </c>
      <c r="E68" s="31" t="s">
        <v>281</v>
      </c>
      <c r="F68" s="145">
        <v>650</v>
      </c>
      <c r="G68" s="145">
        <v>550</v>
      </c>
      <c r="H68" s="146" t="s">
        <v>281</v>
      </c>
      <c r="I68" s="146" t="s">
        <v>281</v>
      </c>
      <c r="J68" s="477">
        <f>'ЛВК Sir 500 L'!J68</f>
        <v>4.5</v>
      </c>
      <c r="K68" s="146" t="s">
        <v>281</v>
      </c>
      <c r="L68" s="517">
        <f>'ЛВК Sir 500 L'!L68</f>
        <v>4050</v>
      </c>
    </row>
    <row r="69" spans="1:12" ht="12.75" customHeight="1">
      <c r="A69" s="902" t="s">
        <v>9599</v>
      </c>
      <c r="B69" s="902"/>
      <c r="C69" s="902"/>
      <c r="D69" s="902"/>
      <c r="E69" s="902"/>
      <c r="F69" s="902"/>
      <c r="G69" s="902"/>
      <c r="H69" s="902"/>
      <c r="I69" s="902"/>
      <c r="J69" s="902"/>
      <c r="K69" s="902"/>
      <c r="L69" s="902"/>
    </row>
    <row r="70" spans="1:12" s="518" customFormat="1" ht="12.75" customHeight="1">
      <c r="A70" s="136" t="s">
        <v>1329</v>
      </c>
      <c r="B70" s="137" t="s">
        <v>9250</v>
      </c>
      <c r="C70" s="535" t="s">
        <v>1330</v>
      </c>
      <c r="D70" s="534" t="s">
        <v>9298</v>
      </c>
      <c r="E70" s="31">
        <v>1000</v>
      </c>
      <c r="F70" s="139" t="s">
        <v>2444</v>
      </c>
      <c r="G70" s="140">
        <v>1000</v>
      </c>
      <c r="H70" s="141" t="s">
        <v>281</v>
      </c>
      <c r="I70" s="263" t="s">
        <v>1799</v>
      </c>
      <c r="J70" s="477">
        <v>565</v>
      </c>
      <c r="K70" s="138">
        <v>1</v>
      </c>
      <c r="L70" s="517">
        <v>31000</v>
      </c>
    </row>
    <row r="71" spans="1:12" s="518" customFormat="1" ht="12.75" customHeight="1">
      <c r="A71" s="137" t="s">
        <v>1331</v>
      </c>
      <c r="B71" s="137" t="s">
        <v>9249</v>
      </c>
      <c r="C71" s="533" t="s">
        <v>924</v>
      </c>
      <c r="D71" s="534" t="s">
        <v>8142</v>
      </c>
      <c r="E71" s="31">
        <v>1000</v>
      </c>
      <c r="F71" s="144" t="s">
        <v>2444</v>
      </c>
      <c r="G71" s="145">
        <v>1000</v>
      </c>
      <c r="H71" s="146" t="s">
        <v>281</v>
      </c>
      <c r="I71" s="263" t="s">
        <v>3537</v>
      </c>
      <c r="J71" s="477">
        <v>564</v>
      </c>
      <c r="K71" s="143">
        <v>1</v>
      </c>
      <c r="L71" s="515">
        <v>25926</v>
      </c>
    </row>
    <row r="72" spans="1:12" s="518" customFormat="1" ht="12.75" customHeight="1">
      <c r="A72" s="136" t="s">
        <v>2445</v>
      </c>
      <c r="B72" s="137" t="s">
        <v>7917</v>
      </c>
      <c r="C72" s="535" t="s">
        <v>922</v>
      </c>
      <c r="D72" s="534" t="s">
        <v>7922</v>
      </c>
      <c r="E72" s="31">
        <v>1000</v>
      </c>
      <c r="F72" s="139">
        <v>680</v>
      </c>
      <c r="G72" s="140">
        <v>990</v>
      </c>
      <c r="H72" s="141" t="s">
        <v>281</v>
      </c>
      <c r="I72" s="263" t="s">
        <v>3876</v>
      </c>
      <c r="J72" s="477">
        <v>730</v>
      </c>
      <c r="K72" s="138">
        <v>1</v>
      </c>
      <c r="L72" s="517">
        <v>30775</v>
      </c>
    </row>
    <row r="73" spans="1:12" s="518" customFormat="1" ht="12.75" customHeight="1">
      <c r="A73" s="137" t="s">
        <v>2447</v>
      </c>
      <c r="B73" s="137" t="s">
        <v>7918</v>
      </c>
      <c r="C73" s="533" t="s">
        <v>923</v>
      </c>
      <c r="D73" s="534" t="s">
        <v>7923</v>
      </c>
      <c r="E73" s="31">
        <v>1000</v>
      </c>
      <c r="F73" s="144">
        <v>680</v>
      </c>
      <c r="G73" s="145">
        <v>940</v>
      </c>
      <c r="H73" s="146" t="s">
        <v>281</v>
      </c>
      <c r="I73" s="263" t="s">
        <v>3876</v>
      </c>
      <c r="J73" s="477">
        <v>756</v>
      </c>
      <c r="K73" s="143">
        <v>1</v>
      </c>
      <c r="L73" s="515">
        <v>32734</v>
      </c>
    </row>
    <row r="74" spans="1:12" s="518" customFormat="1" ht="12.75" customHeight="1">
      <c r="A74" s="136" t="s">
        <v>1334</v>
      </c>
      <c r="B74" s="137" t="s">
        <v>9247</v>
      </c>
      <c r="C74" s="535" t="s">
        <v>1335</v>
      </c>
      <c r="D74" s="534" t="s">
        <v>9263</v>
      </c>
      <c r="E74" s="31">
        <v>1000</v>
      </c>
      <c r="F74" s="139" t="s">
        <v>2444</v>
      </c>
      <c r="G74" s="140">
        <v>1000</v>
      </c>
      <c r="H74" s="141" t="s">
        <v>281</v>
      </c>
      <c r="I74" s="263" t="s">
        <v>1799</v>
      </c>
      <c r="J74" s="477">
        <v>660</v>
      </c>
      <c r="K74" s="138">
        <v>1</v>
      </c>
      <c r="L74" s="517">
        <v>30100</v>
      </c>
    </row>
    <row r="75" spans="1:12" s="518" customFormat="1" ht="12.75" customHeight="1">
      <c r="A75" s="137" t="s">
        <v>1336</v>
      </c>
      <c r="B75" s="137" t="s">
        <v>9248</v>
      </c>
      <c r="C75" s="533" t="s">
        <v>1337</v>
      </c>
      <c r="D75" s="534" t="s">
        <v>9297</v>
      </c>
      <c r="E75" s="31">
        <v>1000</v>
      </c>
      <c r="F75" s="144" t="s">
        <v>2444</v>
      </c>
      <c r="G75" s="145">
        <v>1000</v>
      </c>
      <c r="H75" s="146" t="s">
        <v>281</v>
      </c>
      <c r="I75" s="263" t="s">
        <v>1799</v>
      </c>
      <c r="J75" s="477">
        <v>661</v>
      </c>
      <c r="K75" s="143">
        <v>1</v>
      </c>
      <c r="L75" s="515">
        <v>36000</v>
      </c>
    </row>
    <row r="76" spans="1:12" s="518" customFormat="1" ht="12.75" customHeight="1">
      <c r="A76" s="136" t="s">
        <v>2450</v>
      </c>
      <c r="B76" s="137" t="s">
        <v>7920</v>
      </c>
      <c r="C76" s="535" t="s">
        <v>2451</v>
      </c>
      <c r="D76" s="534" t="s">
        <v>2451</v>
      </c>
      <c r="E76" s="31">
        <v>790</v>
      </c>
      <c r="F76" s="140">
        <v>485</v>
      </c>
      <c r="G76" s="140">
        <v>250</v>
      </c>
      <c r="H76" s="141" t="s">
        <v>281</v>
      </c>
      <c r="I76" s="141" t="s">
        <v>281</v>
      </c>
      <c r="J76" s="477">
        <v>8.4</v>
      </c>
      <c r="K76" s="146" t="s">
        <v>281</v>
      </c>
      <c r="L76" s="517">
        <v>8290</v>
      </c>
    </row>
    <row r="77" spans="1:12" s="353" customFormat="1" ht="12.75" customHeight="1">
      <c r="A77" s="854" t="s">
        <v>1338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</row>
    <row r="78" spans="1:12" s="352" customFormat="1" ht="12.75" customHeight="1">
      <c r="A78" s="146"/>
      <c r="B78" s="146" t="s">
        <v>281</v>
      </c>
      <c r="C78" s="434" t="s">
        <v>1490</v>
      </c>
      <c r="D78" s="482" t="s">
        <v>8689</v>
      </c>
      <c r="E78" s="31" t="s">
        <v>281</v>
      </c>
      <c r="F78" s="146" t="s">
        <v>281</v>
      </c>
      <c r="G78" s="146" t="s">
        <v>281</v>
      </c>
      <c r="H78" s="146" t="s">
        <v>281</v>
      </c>
      <c r="I78" s="146" t="s">
        <v>281</v>
      </c>
      <c r="J78" s="146" t="s">
        <v>281</v>
      </c>
      <c r="K78" s="146" t="s">
        <v>281</v>
      </c>
      <c r="L78" s="446">
        <v>3641</v>
      </c>
    </row>
    <row r="79" spans="1:12" s="352" customFormat="1" ht="12.75" customHeight="1">
      <c r="A79" s="146"/>
      <c r="B79" s="146" t="s">
        <v>281</v>
      </c>
      <c r="C79" s="434" t="s">
        <v>9536</v>
      </c>
      <c r="D79" s="482" t="s">
        <v>9534</v>
      </c>
      <c r="E79" s="31" t="s">
        <v>281</v>
      </c>
      <c r="F79" s="146" t="s">
        <v>281</v>
      </c>
      <c r="G79" s="146" t="s">
        <v>281</v>
      </c>
      <c r="H79" s="146" t="s">
        <v>281</v>
      </c>
      <c r="I79" s="146" t="s">
        <v>281</v>
      </c>
      <c r="J79" s="146" t="s">
        <v>281</v>
      </c>
      <c r="K79" s="146" t="s">
        <v>281</v>
      </c>
      <c r="L79" s="481">
        <v>4588</v>
      </c>
    </row>
    <row r="80" spans="1:12" s="352" customFormat="1" ht="12.75" customHeight="1">
      <c r="A80" s="146"/>
      <c r="B80" s="146" t="s">
        <v>281</v>
      </c>
      <c r="C80" s="434" t="s">
        <v>488</v>
      </c>
      <c r="D80" s="482" t="s">
        <v>8995</v>
      </c>
      <c r="E80" s="31" t="s">
        <v>281</v>
      </c>
      <c r="F80" s="146" t="s">
        <v>281</v>
      </c>
      <c r="G80" s="146" t="s">
        <v>281</v>
      </c>
      <c r="H80" s="146" t="s">
        <v>281</v>
      </c>
      <c r="I80" s="146" t="s">
        <v>281</v>
      </c>
      <c r="J80" s="146" t="s">
        <v>281</v>
      </c>
      <c r="K80" s="146" t="s">
        <v>281</v>
      </c>
      <c r="L80" s="446">
        <v>4880</v>
      </c>
    </row>
    <row r="81" spans="1:15" s="352" customFormat="1" ht="12.75" customHeight="1">
      <c r="A81" s="146"/>
      <c r="B81" s="146" t="s">
        <v>281</v>
      </c>
      <c r="C81" s="434" t="s">
        <v>2741</v>
      </c>
      <c r="D81" s="482" t="s">
        <v>9535</v>
      </c>
      <c r="E81" s="31" t="s">
        <v>281</v>
      </c>
      <c r="F81" s="146" t="s">
        <v>281</v>
      </c>
      <c r="G81" s="146" t="s">
        <v>281</v>
      </c>
      <c r="H81" s="146" t="s">
        <v>281</v>
      </c>
      <c r="I81" s="146" t="s">
        <v>281</v>
      </c>
      <c r="J81" s="146" t="s">
        <v>281</v>
      </c>
      <c r="K81" s="146" t="s">
        <v>281</v>
      </c>
      <c r="L81" s="446">
        <v>7060</v>
      </c>
    </row>
    <row r="82" spans="1:15" s="352" customFormat="1" ht="12.75" customHeight="1">
      <c r="A82" s="146"/>
      <c r="B82" s="146" t="s">
        <v>281</v>
      </c>
      <c r="C82" s="434" t="s">
        <v>2453</v>
      </c>
      <c r="D82" s="482" t="s">
        <v>9572</v>
      </c>
      <c r="E82" s="31" t="s">
        <v>281</v>
      </c>
      <c r="F82" s="146" t="s">
        <v>281</v>
      </c>
      <c r="G82" s="146" t="s">
        <v>281</v>
      </c>
      <c r="H82" s="146" t="s">
        <v>281</v>
      </c>
      <c r="I82" s="146" t="s">
        <v>281</v>
      </c>
      <c r="J82" s="146" t="s">
        <v>281</v>
      </c>
      <c r="K82" s="146" t="s">
        <v>281</v>
      </c>
      <c r="L82" s="446">
        <v>9115</v>
      </c>
    </row>
    <row r="83" spans="1:15" s="352" customFormat="1" ht="12.75" customHeight="1">
      <c r="A83" s="146"/>
      <c r="B83" s="146" t="s">
        <v>281</v>
      </c>
      <c r="C83" s="434" t="s">
        <v>9603</v>
      </c>
      <c r="D83" s="482" t="s">
        <v>12082</v>
      </c>
      <c r="E83" s="31" t="s">
        <v>281</v>
      </c>
      <c r="F83" s="146" t="s">
        <v>281</v>
      </c>
      <c r="G83" s="146" t="s">
        <v>281</v>
      </c>
      <c r="H83" s="146" t="s">
        <v>281</v>
      </c>
      <c r="I83" s="146" t="s">
        <v>281</v>
      </c>
      <c r="J83" s="146" t="s">
        <v>281</v>
      </c>
      <c r="K83" s="146" t="s">
        <v>281</v>
      </c>
      <c r="L83" s="446">
        <v>3080</v>
      </c>
    </row>
    <row r="84" spans="1:15" ht="12.75" customHeight="1">
      <c r="A84" s="854" t="s">
        <v>9610</v>
      </c>
      <c r="B84" s="854"/>
      <c r="C84" s="854"/>
      <c r="D84" s="854"/>
      <c r="E84" s="854"/>
      <c r="F84" s="854"/>
      <c r="G84" s="854"/>
      <c r="H84" s="854"/>
      <c r="I84" s="854"/>
      <c r="J84" s="854"/>
      <c r="K84" s="854"/>
      <c r="L84" s="854"/>
    </row>
    <row r="85" spans="1:15" s="518" customFormat="1" ht="12.75" customHeight="1">
      <c r="A85" s="136" t="s">
        <v>1339</v>
      </c>
      <c r="B85" s="137" t="s">
        <v>9312</v>
      </c>
      <c r="C85" s="535" t="s">
        <v>1340</v>
      </c>
      <c r="D85" s="537" t="s">
        <v>5147</v>
      </c>
      <c r="E85" s="31">
        <v>500</v>
      </c>
      <c r="F85" s="140">
        <v>633</v>
      </c>
      <c r="G85" s="140">
        <v>46</v>
      </c>
      <c r="H85" s="141" t="s">
        <v>281</v>
      </c>
      <c r="I85" s="263" t="s">
        <v>1799</v>
      </c>
      <c r="J85" s="147">
        <v>58</v>
      </c>
      <c r="K85" s="138">
        <v>30</v>
      </c>
      <c r="L85" s="517">
        <v>9935</v>
      </c>
    </row>
    <row r="86" spans="1:15" s="518" customFormat="1" ht="12.75" customHeight="1">
      <c r="A86" s="136" t="s">
        <v>1343</v>
      </c>
      <c r="B86" s="137" t="s">
        <v>9313</v>
      </c>
      <c r="C86" s="535" t="s">
        <v>1344</v>
      </c>
      <c r="D86" s="537" t="s">
        <v>5148</v>
      </c>
      <c r="E86" s="31">
        <v>1000</v>
      </c>
      <c r="F86" s="140">
        <v>633</v>
      </c>
      <c r="G86" s="140">
        <v>46</v>
      </c>
      <c r="H86" s="141" t="s">
        <v>281</v>
      </c>
      <c r="I86" s="263" t="s">
        <v>289</v>
      </c>
      <c r="J86" s="142">
        <v>19.100000000000001</v>
      </c>
      <c r="K86" s="138">
        <v>25</v>
      </c>
      <c r="L86" s="517">
        <f>N86</f>
        <v>4860</v>
      </c>
      <c r="N86" s="517">
        <v>4860</v>
      </c>
      <c r="O86" s="519">
        <v>1.2</v>
      </c>
    </row>
    <row r="87" spans="1:15" s="518" customFormat="1" ht="12.75" customHeight="1">
      <c r="A87" s="148" t="s">
        <v>1345</v>
      </c>
      <c r="B87" s="564" t="s">
        <v>9314</v>
      </c>
      <c r="C87" s="538" t="s">
        <v>1346</v>
      </c>
      <c r="D87" s="537" t="s">
        <v>5149</v>
      </c>
      <c r="E87" s="31">
        <v>500</v>
      </c>
      <c r="F87" s="150">
        <v>633</v>
      </c>
      <c r="G87" s="150">
        <v>46</v>
      </c>
      <c r="H87" s="151" t="s">
        <v>281</v>
      </c>
      <c r="I87" s="263" t="s">
        <v>289</v>
      </c>
      <c r="J87" s="147">
        <v>9.1999999999999993</v>
      </c>
      <c r="K87" s="149">
        <v>50</v>
      </c>
      <c r="L87" s="517">
        <f t="shared" ref="L87:L89" si="0">N87</f>
        <v>2177</v>
      </c>
      <c r="N87" s="520">
        <v>2177</v>
      </c>
    </row>
    <row r="88" spans="1:15" ht="12.75" customHeight="1">
      <c r="A88" s="148" t="s">
        <v>9468</v>
      </c>
      <c r="B88" s="137">
        <v>16305502.25</v>
      </c>
      <c r="C88" s="434" t="s">
        <v>1348</v>
      </c>
      <c r="D88" s="470" t="s">
        <v>10330</v>
      </c>
      <c r="E88" s="31">
        <v>1000</v>
      </c>
      <c r="F88" s="140">
        <v>633</v>
      </c>
      <c r="G88" s="140">
        <v>46</v>
      </c>
      <c r="H88" s="141" t="s">
        <v>281</v>
      </c>
      <c r="I88" s="263" t="s">
        <v>433</v>
      </c>
      <c r="J88" s="142">
        <v>44.4</v>
      </c>
      <c r="K88" s="33">
        <v>38</v>
      </c>
      <c r="L88" s="517">
        <f t="shared" si="0"/>
        <v>12654</v>
      </c>
      <c r="N88" s="517">
        <v>12654</v>
      </c>
    </row>
    <row r="89" spans="1:15" ht="12.75" customHeight="1">
      <c r="A89" s="148" t="s">
        <v>9469</v>
      </c>
      <c r="B89" s="137">
        <v>15305502.25</v>
      </c>
      <c r="C89" s="434" t="s">
        <v>1347</v>
      </c>
      <c r="D89" s="470" t="s">
        <v>10331</v>
      </c>
      <c r="E89" s="31">
        <v>500</v>
      </c>
      <c r="F89" s="150">
        <v>633</v>
      </c>
      <c r="G89" s="150">
        <v>46</v>
      </c>
      <c r="H89" s="151" t="s">
        <v>281</v>
      </c>
      <c r="I89" s="263" t="s">
        <v>433</v>
      </c>
      <c r="J89" s="147">
        <v>24.9</v>
      </c>
      <c r="K89" s="33">
        <v>76</v>
      </c>
      <c r="L89" s="517">
        <f t="shared" si="0"/>
        <v>7097</v>
      </c>
      <c r="N89" s="517">
        <v>7097</v>
      </c>
    </row>
    <row r="90" spans="1:15" ht="12.75" customHeight="1">
      <c r="A90" s="296"/>
      <c r="B90" s="674"/>
      <c r="C90" s="550"/>
      <c r="D90" s="550"/>
      <c r="E90" s="296"/>
      <c r="F90" s="296"/>
      <c r="G90" s="296"/>
      <c r="H90" s="296"/>
      <c r="I90" s="296"/>
      <c r="J90" s="296"/>
      <c r="K90" s="296"/>
      <c r="L90" s="296"/>
    </row>
    <row r="91" spans="1:15" s="518" customFormat="1" ht="12.75" customHeight="1">
      <c r="A91" s="352"/>
      <c r="B91" s="675"/>
      <c r="C91" s="551"/>
      <c r="D91" s="551"/>
      <c r="E91" s="543"/>
      <c r="F91" s="543"/>
      <c r="G91" s="543"/>
      <c r="H91" s="543"/>
      <c r="I91" s="543"/>
      <c r="J91" s="543"/>
      <c r="K91" s="543"/>
      <c r="L91" s="543"/>
    </row>
    <row r="92" spans="1:15" s="518" customFormat="1" ht="12.75" customHeight="1">
      <c r="A92" s="543"/>
      <c r="B92" s="676"/>
      <c r="C92" s="551"/>
      <c r="D92" s="551"/>
      <c r="E92" s="543"/>
      <c r="F92" s="543"/>
      <c r="G92" s="543"/>
      <c r="H92" s="543"/>
      <c r="I92" s="543"/>
      <c r="J92" s="543"/>
      <c r="K92" s="543"/>
      <c r="L92" s="543"/>
    </row>
    <row r="93" spans="1:15" s="518" customFormat="1" ht="12.75" customHeight="1">
      <c r="A93" s="543"/>
      <c r="B93" s="676"/>
      <c r="C93" s="551"/>
      <c r="D93" s="551"/>
      <c r="E93" s="543"/>
      <c r="F93" s="543"/>
      <c r="G93" s="543"/>
      <c r="H93" s="543"/>
      <c r="I93" s="543"/>
      <c r="J93" s="543"/>
      <c r="K93" s="543"/>
      <c r="L93" s="543"/>
    </row>
    <row r="94" spans="1:15" ht="12.75" customHeight="1">
      <c r="A94" s="12"/>
      <c r="B94" s="356"/>
      <c r="C94" s="28"/>
      <c r="D94" s="28"/>
      <c r="E94" s="7"/>
      <c r="F94" s="12"/>
      <c r="G94" s="12"/>
      <c r="H94" s="12"/>
      <c r="I94" s="12"/>
      <c r="J94" s="12"/>
      <c r="K94" s="7"/>
      <c r="L94" s="435"/>
    </row>
    <row r="95" spans="1:15" ht="12.75" customHeight="1">
      <c r="A95" s="12"/>
      <c r="B95" s="356"/>
      <c r="C95" s="28"/>
      <c r="D95" s="28"/>
      <c r="E95" s="7"/>
      <c r="F95" s="12"/>
      <c r="G95" s="12"/>
      <c r="H95" s="12"/>
      <c r="I95" s="12"/>
      <c r="J95" s="12"/>
      <c r="K95" s="7"/>
      <c r="L95" s="435"/>
    </row>
  </sheetData>
  <mergeCells count="7">
    <mergeCell ref="A84:L84"/>
    <mergeCell ref="A77:L77"/>
    <mergeCell ref="A50:L50"/>
    <mergeCell ref="A41:L41"/>
    <mergeCell ref="A2:L2"/>
    <mergeCell ref="A10:L10"/>
    <mergeCell ref="A69:L6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49" max="11" man="1"/>
  </rowBreaks>
</worksheet>
</file>

<file path=xl/worksheets/sheet47.xml><?xml version="1.0" encoding="utf-8"?>
<worksheet xmlns="http://schemas.openxmlformats.org/spreadsheetml/2006/main" xmlns:r="http://schemas.openxmlformats.org/officeDocument/2006/relationships">
  <sheetPr codeName="Лист57">
    <tabColor rgb="FF6D9EEB"/>
    <pageSetUpPr fitToPage="1"/>
  </sheetPr>
  <dimension ref="A1:M171"/>
  <sheetViews>
    <sheetView zoomScaleNormal="100" zoomScalePageLayoutView="55" workbookViewId="0">
      <pane ySplit="1" topLeftCell="A2" activePane="bottomLeft" state="frozen"/>
      <selection pane="bottomLeft"/>
    </sheetView>
  </sheetViews>
  <sheetFormatPr defaultColWidth="9.140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6384" width="9.140625" style="353"/>
  </cols>
  <sheetData>
    <row r="1" spans="1:12" ht="51" customHeight="1">
      <c r="A1" s="133" t="s">
        <v>251</v>
      </c>
      <c r="B1" s="133" t="s">
        <v>4129</v>
      </c>
      <c r="C1" s="554" t="s">
        <v>249</v>
      </c>
      <c r="D1" s="554" t="s">
        <v>4130</v>
      </c>
      <c r="E1" s="133" t="s">
        <v>252</v>
      </c>
      <c r="F1" s="133" t="s">
        <v>302</v>
      </c>
      <c r="G1" s="133" t="s">
        <v>2605</v>
      </c>
      <c r="H1" s="133" t="s">
        <v>304</v>
      </c>
      <c r="I1" s="133" t="s">
        <v>1794</v>
      </c>
      <c r="J1" s="133" t="s">
        <v>256</v>
      </c>
      <c r="K1" s="134" t="s">
        <v>257</v>
      </c>
      <c r="L1" s="133" t="s">
        <v>8698</v>
      </c>
    </row>
    <row r="2" spans="1:12" ht="12.75" customHeight="1">
      <c r="A2" s="900" t="s">
        <v>9596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</row>
    <row r="3" spans="1:12" ht="12.75" customHeight="1">
      <c r="A3" s="98" t="s">
        <v>281</v>
      </c>
      <c r="B3" s="23" t="s">
        <v>10165</v>
      </c>
      <c r="C3" s="555" t="s">
        <v>10308</v>
      </c>
      <c r="D3" s="523" t="s">
        <v>10320</v>
      </c>
      <c r="E3" s="31">
        <v>1000</v>
      </c>
      <c r="F3" s="135" t="s">
        <v>9852</v>
      </c>
      <c r="G3" s="114" t="s">
        <v>9853</v>
      </c>
      <c r="H3" s="115" t="s">
        <v>2223</v>
      </c>
      <c r="I3" s="263" t="s">
        <v>3537</v>
      </c>
      <c r="J3" s="477">
        <v>375.48</v>
      </c>
      <c r="K3" s="22">
        <v>4</v>
      </c>
      <c r="L3" s="122">
        <v>9694</v>
      </c>
    </row>
    <row r="4" spans="1:12" ht="12.75" customHeight="1">
      <c r="A4" s="98" t="s">
        <v>281</v>
      </c>
      <c r="B4" s="23" t="s">
        <v>10166</v>
      </c>
      <c r="C4" s="555" t="s">
        <v>10309</v>
      </c>
      <c r="D4" s="523" t="s">
        <v>10321</v>
      </c>
      <c r="E4" s="31">
        <v>1000</v>
      </c>
      <c r="F4" s="135" t="s">
        <v>9852</v>
      </c>
      <c r="G4" s="114" t="s">
        <v>8</v>
      </c>
      <c r="H4" s="115" t="s">
        <v>10082</v>
      </c>
      <c r="I4" s="263" t="s">
        <v>3537</v>
      </c>
      <c r="J4" s="477">
        <v>384.73</v>
      </c>
      <c r="K4" s="22">
        <v>4</v>
      </c>
      <c r="L4" s="122">
        <v>9744</v>
      </c>
    </row>
    <row r="5" spans="1:12" ht="12.75" customHeight="1">
      <c r="A5" s="98" t="s">
        <v>281</v>
      </c>
      <c r="B5" s="23" t="s">
        <v>10167</v>
      </c>
      <c r="C5" s="555" t="s">
        <v>10310</v>
      </c>
      <c r="D5" s="523" t="s">
        <v>10322</v>
      </c>
      <c r="E5" s="31">
        <v>1000</v>
      </c>
      <c r="F5" s="135" t="s">
        <v>9852</v>
      </c>
      <c r="G5" s="114" t="s">
        <v>9854</v>
      </c>
      <c r="H5" s="115" t="s">
        <v>10083</v>
      </c>
      <c r="I5" s="263" t="s">
        <v>3537</v>
      </c>
      <c r="J5" s="477">
        <v>393.97</v>
      </c>
      <c r="K5" s="22">
        <v>2</v>
      </c>
      <c r="L5" s="122">
        <v>10044</v>
      </c>
    </row>
    <row r="6" spans="1:12" ht="12.75" customHeight="1">
      <c r="A6" s="98" t="s">
        <v>281</v>
      </c>
      <c r="B6" s="23" t="s">
        <v>10168</v>
      </c>
      <c r="C6" s="555" t="s">
        <v>10311</v>
      </c>
      <c r="D6" s="523" t="s">
        <v>10323</v>
      </c>
      <c r="E6" s="31">
        <v>1000</v>
      </c>
      <c r="F6" s="135" t="s">
        <v>9852</v>
      </c>
      <c r="G6" s="114" t="s">
        <v>9855</v>
      </c>
      <c r="H6" s="115" t="s">
        <v>10084</v>
      </c>
      <c r="I6" s="263" t="s">
        <v>3537</v>
      </c>
      <c r="J6" s="477">
        <v>403.2</v>
      </c>
      <c r="K6" s="22">
        <v>2</v>
      </c>
      <c r="L6" s="122">
        <v>10190</v>
      </c>
    </row>
    <row r="7" spans="1:12" ht="12.75" customHeight="1">
      <c r="A7" s="98" t="s">
        <v>281</v>
      </c>
      <c r="B7" s="23" t="s">
        <v>10169</v>
      </c>
      <c r="C7" s="555" t="s">
        <v>10312</v>
      </c>
      <c r="D7" s="523" t="s">
        <v>10324</v>
      </c>
      <c r="E7" s="31">
        <v>1000</v>
      </c>
      <c r="F7" s="135" t="s">
        <v>9852</v>
      </c>
      <c r="G7" s="114" t="s">
        <v>9856</v>
      </c>
      <c r="H7" s="115" t="s">
        <v>10085</v>
      </c>
      <c r="I7" s="263" t="s">
        <v>3537</v>
      </c>
      <c r="J7" s="477">
        <v>412.41</v>
      </c>
      <c r="K7" s="22">
        <v>2</v>
      </c>
      <c r="L7" s="122">
        <v>10240</v>
      </c>
    </row>
    <row r="8" spans="1:12" ht="12.75" customHeight="1">
      <c r="A8" s="98" t="s">
        <v>281</v>
      </c>
      <c r="B8" s="23" t="s">
        <v>10170</v>
      </c>
      <c r="C8" s="555" t="s">
        <v>10313</v>
      </c>
      <c r="D8" s="523" t="s">
        <v>10325</v>
      </c>
      <c r="E8" s="31">
        <v>1000</v>
      </c>
      <c r="F8" s="135" t="s">
        <v>9852</v>
      </c>
      <c r="G8" s="114" t="s">
        <v>13</v>
      </c>
      <c r="H8" s="115" t="s">
        <v>10086</v>
      </c>
      <c r="I8" s="263" t="s">
        <v>3537</v>
      </c>
      <c r="J8" s="477">
        <v>421.6</v>
      </c>
      <c r="K8" s="22">
        <v>2</v>
      </c>
      <c r="L8" s="122">
        <v>10290</v>
      </c>
    </row>
    <row r="9" spans="1:12" ht="12.75" customHeight="1">
      <c r="A9" s="98" t="s">
        <v>281</v>
      </c>
      <c r="B9" s="23" t="s">
        <v>10171</v>
      </c>
      <c r="C9" s="555" t="s">
        <v>10314</v>
      </c>
      <c r="D9" s="523" t="s">
        <v>10326</v>
      </c>
      <c r="E9" s="31">
        <v>1000</v>
      </c>
      <c r="F9" s="135" t="s">
        <v>9852</v>
      </c>
      <c r="G9" s="114" t="s">
        <v>9857</v>
      </c>
      <c r="H9" s="115" t="s">
        <v>10087</v>
      </c>
      <c r="I9" s="263" t="s">
        <v>3537</v>
      </c>
      <c r="J9" s="477">
        <v>430.78</v>
      </c>
      <c r="K9" s="22">
        <v>2</v>
      </c>
      <c r="L9" s="122">
        <v>10340</v>
      </c>
    </row>
    <row r="10" spans="1:12" ht="12.75" customHeight="1">
      <c r="A10" s="98" t="s">
        <v>281</v>
      </c>
      <c r="B10" s="23" t="s">
        <v>10172</v>
      </c>
      <c r="C10" s="555" t="s">
        <v>10315</v>
      </c>
      <c r="D10" s="523" t="s">
        <v>10327</v>
      </c>
      <c r="E10" s="31">
        <v>1000</v>
      </c>
      <c r="F10" s="135" t="s">
        <v>9852</v>
      </c>
      <c r="G10" s="114" t="s">
        <v>9858</v>
      </c>
      <c r="H10" s="115" t="s">
        <v>10088</v>
      </c>
      <c r="I10" s="263" t="s">
        <v>3537</v>
      </c>
      <c r="J10" s="477">
        <v>439.94</v>
      </c>
      <c r="K10" s="22">
        <v>2</v>
      </c>
      <c r="L10" s="122">
        <v>10390</v>
      </c>
    </row>
    <row r="11" spans="1:12" ht="12.75" customHeight="1">
      <c r="A11" s="98" t="s">
        <v>281</v>
      </c>
      <c r="B11" s="23" t="s">
        <v>10173</v>
      </c>
      <c r="C11" s="555" t="s">
        <v>10316</v>
      </c>
      <c r="D11" s="523" t="s">
        <v>10328</v>
      </c>
      <c r="E11" s="31">
        <v>1000</v>
      </c>
      <c r="F11" s="135" t="s">
        <v>9852</v>
      </c>
      <c r="G11" s="114" t="s">
        <v>9859</v>
      </c>
      <c r="H11" s="115" t="s">
        <v>10089</v>
      </c>
      <c r="I11" s="263" t="s">
        <v>3537</v>
      </c>
      <c r="J11" s="477">
        <v>449.09</v>
      </c>
      <c r="K11" s="22">
        <v>2</v>
      </c>
      <c r="L11" s="122">
        <v>10440</v>
      </c>
    </row>
    <row r="12" spans="1:12" ht="12.75" customHeight="1">
      <c r="A12" s="98" t="s">
        <v>281</v>
      </c>
      <c r="B12" s="23" t="s">
        <v>10174</v>
      </c>
      <c r="C12" s="555" t="s">
        <v>10317</v>
      </c>
      <c r="D12" s="523" t="s">
        <v>10329</v>
      </c>
      <c r="E12" s="31">
        <v>1000</v>
      </c>
      <c r="F12" s="135" t="s">
        <v>9852</v>
      </c>
      <c r="G12" s="114" t="s">
        <v>17</v>
      </c>
      <c r="H12" s="115" t="s">
        <v>10090</v>
      </c>
      <c r="I12" s="263" t="s">
        <v>3537</v>
      </c>
      <c r="J12" s="477">
        <v>458.23</v>
      </c>
      <c r="K12" s="22">
        <v>2</v>
      </c>
      <c r="L12" s="122">
        <v>10940</v>
      </c>
    </row>
    <row r="13" spans="1:12" ht="12.75" customHeight="1">
      <c r="A13" s="98" t="s">
        <v>281</v>
      </c>
      <c r="B13" s="23" t="s">
        <v>10175</v>
      </c>
      <c r="C13" s="555" t="s">
        <v>10318</v>
      </c>
      <c r="D13" s="523" t="s">
        <v>9850</v>
      </c>
      <c r="E13" s="31">
        <v>1000</v>
      </c>
      <c r="F13" s="135" t="s">
        <v>9852</v>
      </c>
      <c r="G13" s="114" t="s">
        <v>9860</v>
      </c>
      <c r="H13" s="115" t="s">
        <v>10091</v>
      </c>
      <c r="I13" s="263" t="s">
        <v>3537</v>
      </c>
      <c r="J13" s="477">
        <v>467.34</v>
      </c>
      <c r="K13" s="22">
        <v>2</v>
      </c>
      <c r="L13" s="122">
        <v>11440</v>
      </c>
    </row>
    <row r="14" spans="1:12" ht="12.75" customHeight="1">
      <c r="A14" s="98" t="s">
        <v>281</v>
      </c>
      <c r="B14" s="23" t="s">
        <v>10176</v>
      </c>
      <c r="C14" s="555" t="s">
        <v>10319</v>
      </c>
      <c r="D14" s="523" t="s">
        <v>9851</v>
      </c>
      <c r="E14" s="31">
        <v>1000</v>
      </c>
      <c r="F14" s="135" t="s">
        <v>9852</v>
      </c>
      <c r="G14" s="114" t="s">
        <v>21</v>
      </c>
      <c r="H14" s="115" t="s">
        <v>10092</v>
      </c>
      <c r="I14" s="263" t="s">
        <v>3537</v>
      </c>
      <c r="J14" s="477">
        <v>476.45</v>
      </c>
      <c r="K14" s="22">
        <v>2</v>
      </c>
      <c r="L14" s="122">
        <v>11500</v>
      </c>
    </row>
    <row r="15" spans="1:12" ht="12.75" customHeight="1">
      <c r="A15" s="900" t="s">
        <v>9597</v>
      </c>
      <c r="B15" s="900"/>
      <c r="C15" s="900"/>
      <c r="D15" s="900"/>
      <c r="E15" s="900"/>
      <c r="F15" s="900"/>
      <c r="G15" s="900"/>
      <c r="H15" s="900"/>
      <c r="I15" s="900"/>
      <c r="J15" s="900"/>
      <c r="K15" s="900"/>
      <c r="L15" s="900"/>
    </row>
    <row r="16" spans="1:12" ht="12.75" customHeight="1">
      <c r="A16" s="98" t="s">
        <v>281</v>
      </c>
      <c r="B16" s="23" t="s">
        <v>10177</v>
      </c>
      <c r="C16" s="555" t="s">
        <v>9861</v>
      </c>
      <c r="D16" s="556" t="s">
        <v>9921</v>
      </c>
      <c r="E16" s="31">
        <v>1000</v>
      </c>
      <c r="F16" s="135" t="s">
        <v>9852</v>
      </c>
      <c r="G16" s="114" t="s">
        <v>760</v>
      </c>
      <c r="H16" s="115" t="s">
        <v>2011</v>
      </c>
      <c r="I16" s="263" t="s">
        <v>3537</v>
      </c>
      <c r="J16" s="477">
        <v>367.56</v>
      </c>
      <c r="K16" s="22">
        <v>4</v>
      </c>
      <c r="L16" s="116">
        <v>10470</v>
      </c>
    </row>
    <row r="17" spans="1:12" ht="12.75" customHeight="1">
      <c r="A17" s="98" t="s">
        <v>281</v>
      </c>
      <c r="B17" s="23" t="s">
        <v>10178</v>
      </c>
      <c r="C17" s="555" t="s">
        <v>9862</v>
      </c>
      <c r="D17" s="556" t="s">
        <v>9922</v>
      </c>
      <c r="E17" s="31">
        <v>1000</v>
      </c>
      <c r="F17" s="135" t="s">
        <v>9852</v>
      </c>
      <c r="G17" s="114" t="s">
        <v>761</v>
      </c>
      <c r="H17" s="115" t="s">
        <v>2014</v>
      </c>
      <c r="I17" s="263" t="s">
        <v>3537</v>
      </c>
      <c r="J17" s="477">
        <v>369.41</v>
      </c>
      <c r="K17" s="22">
        <v>4</v>
      </c>
      <c r="L17" s="116">
        <v>10470</v>
      </c>
    </row>
    <row r="18" spans="1:12" ht="12.75" customHeight="1">
      <c r="A18" s="98" t="s">
        <v>281</v>
      </c>
      <c r="B18" s="23" t="s">
        <v>10179</v>
      </c>
      <c r="C18" s="555" t="s">
        <v>9863</v>
      </c>
      <c r="D18" s="556" t="s">
        <v>9923</v>
      </c>
      <c r="E18" s="31">
        <v>1000</v>
      </c>
      <c r="F18" s="135" t="s">
        <v>9852</v>
      </c>
      <c r="G18" s="114" t="s">
        <v>762</v>
      </c>
      <c r="H18" s="115" t="s">
        <v>2017</v>
      </c>
      <c r="I18" s="263" t="s">
        <v>3537</v>
      </c>
      <c r="J18" s="477">
        <v>371.27</v>
      </c>
      <c r="K18" s="22">
        <v>4</v>
      </c>
      <c r="L18" s="116">
        <v>10470</v>
      </c>
    </row>
    <row r="19" spans="1:12" ht="12.75" customHeight="1">
      <c r="A19" s="98" t="s">
        <v>281</v>
      </c>
      <c r="B19" s="23" t="s">
        <v>10180</v>
      </c>
      <c r="C19" s="555" t="s">
        <v>9864</v>
      </c>
      <c r="D19" s="556" t="s">
        <v>9924</v>
      </c>
      <c r="E19" s="31">
        <v>1000</v>
      </c>
      <c r="F19" s="135" t="s">
        <v>9852</v>
      </c>
      <c r="G19" s="114" t="s">
        <v>763</v>
      </c>
      <c r="H19" s="115" t="s">
        <v>2020</v>
      </c>
      <c r="I19" s="263" t="s">
        <v>3537</v>
      </c>
      <c r="J19" s="477">
        <v>373.12</v>
      </c>
      <c r="K19" s="22">
        <v>4</v>
      </c>
      <c r="L19" s="116">
        <v>10470</v>
      </c>
    </row>
    <row r="20" spans="1:12" ht="12.75" customHeight="1">
      <c r="A20" s="98" t="s">
        <v>281</v>
      </c>
      <c r="B20" s="23" t="s">
        <v>10181</v>
      </c>
      <c r="C20" s="555" t="s">
        <v>9865</v>
      </c>
      <c r="D20" s="556" t="s">
        <v>9925</v>
      </c>
      <c r="E20" s="31">
        <v>1000</v>
      </c>
      <c r="F20" s="135" t="s">
        <v>9852</v>
      </c>
      <c r="G20" s="114" t="s">
        <v>771</v>
      </c>
      <c r="H20" s="115" t="s">
        <v>2023</v>
      </c>
      <c r="I20" s="263" t="s">
        <v>3537</v>
      </c>
      <c r="J20" s="477">
        <v>374.97</v>
      </c>
      <c r="K20" s="22">
        <v>4</v>
      </c>
      <c r="L20" s="116">
        <v>10470</v>
      </c>
    </row>
    <row r="21" spans="1:12" ht="12.75" customHeight="1">
      <c r="A21" s="98" t="s">
        <v>281</v>
      </c>
      <c r="B21" s="23" t="s">
        <v>10182</v>
      </c>
      <c r="C21" s="555" t="s">
        <v>9866</v>
      </c>
      <c r="D21" s="556" t="s">
        <v>9926</v>
      </c>
      <c r="E21" s="31">
        <v>1000</v>
      </c>
      <c r="F21" s="135" t="s">
        <v>9852</v>
      </c>
      <c r="G21" s="114" t="s">
        <v>764</v>
      </c>
      <c r="H21" s="115" t="s">
        <v>2026</v>
      </c>
      <c r="I21" s="263" t="s">
        <v>3537</v>
      </c>
      <c r="J21" s="477">
        <v>376.82</v>
      </c>
      <c r="K21" s="22">
        <v>4</v>
      </c>
      <c r="L21" s="116">
        <v>10524</v>
      </c>
    </row>
    <row r="22" spans="1:12" ht="12.75" customHeight="1">
      <c r="A22" s="98" t="s">
        <v>281</v>
      </c>
      <c r="B22" s="23" t="s">
        <v>10183</v>
      </c>
      <c r="C22" s="555" t="s">
        <v>9867</v>
      </c>
      <c r="D22" s="556" t="s">
        <v>9927</v>
      </c>
      <c r="E22" s="31">
        <v>1000</v>
      </c>
      <c r="F22" s="135" t="s">
        <v>9852</v>
      </c>
      <c r="G22" s="114" t="s">
        <v>770</v>
      </c>
      <c r="H22" s="115" t="s">
        <v>2029</v>
      </c>
      <c r="I22" s="263" t="s">
        <v>3537</v>
      </c>
      <c r="J22" s="477">
        <v>378.67</v>
      </c>
      <c r="K22" s="22">
        <v>4</v>
      </c>
      <c r="L22" s="116">
        <v>10524</v>
      </c>
    </row>
    <row r="23" spans="1:12" ht="12.75" customHeight="1">
      <c r="A23" s="98" t="s">
        <v>281</v>
      </c>
      <c r="B23" s="23" t="s">
        <v>10184</v>
      </c>
      <c r="C23" s="555" t="s">
        <v>9868</v>
      </c>
      <c r="D23" s="556" t="s">
        <v>9928</v>
      </c>
      <c r="E23" s="31">
        <v>1000</v>
      </c>
      <c r="F23" s="135" t="s">
        <v>9852</v>
      </c>
      <c r="G23" s="114" t="s">
        <v>765</v>
      </c>
      <c r="H23" s="115" t="s">
        <v>2032</v>
      </c>
      <c r="I23" s="263" t="s">
        <v>3537</v>
      </c>
      <c r="J23" s="477">
        <v>380.52</v>
      </c>
      <c r="K23" s="22">
        <v>4</v>
      </c>
      <c r="L23" s="116">
        <v>10524</v>
      </c>
    </row>
    <row r="24" spans="1:12" ht="12.75" customHeight="1">
      <c r="A24" s="98" t="s">
        <v>281</v>
      </c>
      <c r="B24" s="23" t="s">
        <v>10185</v>
      </c>
      <c r="C24" s="555" t="s">
        <v>9869</v>
      </c>
      <c r="D24" s="556" t="s">
        <v>9929</v>
      </c>
      <c r="E24" s="31">
        <v>1000</v>
      </c>
      <c r="F24" s="135" t="s">
        <v>9852</v>
      </c>
      <c r="G24" s="114" t="s">
        <v>766</v>
      </c>
      <c r="H24" s="115" t="s">
        <v>2035</v>
      </c>
      <c r="I24" s="263" t="s">
        <v>3537</v>
      </c>
      <c r="J24" s="477">
        <v>382.37</v>
      </c>
      <c r="K24" s="22">
        <v>4</v>
      </c>
      <c r="L24" s="116">
        <v>10524</v>
      </c>
    </row>
    <row r="25" spans="1:12" ht="12.75" customHeight="1">
      <c r="A25" s="98" t="s">
        <v>281</v>
      </c>
      <c r="B25" s="23" t="s">
        <v>10186</v>
      </c>
      <c r="C25" s="555" t="s">
        <v>9870</v>
      </c>
      <c r="D25" s="556" t="s">
        <v>9930</v>
      </c>
      <c r="E25" s="31">
        <v>1000</v>
      </c>
      <c r="F25" s="135" t="s">
        <v>9852</v>
      </c>
      <c r="G25" s="114" t="s">
        <v>767</v>
      </c>
      <c r="H25" s="115" t="s">
        <v>2038</v>
      </c>
      <c r="I25" s="263" t="s">
        <v>3537</v>
      </c>
      <c r="J25" s="477">
        <v>384.22</v>
      </c>
      <c r="K25" s="22">
        <v>4</v>
      </c>
      <c r="L25" s="116">
        <v>10524</v>
      </c>
    </row>
    <row r="26" spans="1:12" ht="12.75" customHeight="1">
      <c r="A26" s="98" t="s">
        <v>281</v>
      </c>
      <c r="B26" s="23" t="s">
        <v>10187</v>
      </c>
      <c r="C26" s="555" t="s">
        <v>9871</v>
      </c>
      <c r="D26" s="556" t="s">
        <v>9931</v>
      </c>
      <c r="E26" s="31">
        <v>1000</v>
      </c>
      <c r="F26" s="135" t="s">
        <v>9852</v>
      </c>
      <c r="G26" s="114" t="s">
        <v>768</v>
      </c>
      <c r="H26" s="115" t="s">
        <v>2041</v>
      </c>
      <c r="I26" s="263" t="s">
        <v>3537</v>
      </c>
      <c r="J26" s="477">
        <v>386.07</v>
      </c>
      <c r="K26" s="22">
        <v>4</v>
      </c>
      <c r="L26" s="116">
        <v>10848</v>
      </c>
    </row>
    <row r="27" spans="1:12" ht="12.75" customHeight="1">
      <c r="A27" s="98" t="s">
        <v>281</v>
      </c>
      <c r="B27" s="23" t="s">
        <v>10188</v>
      </c>
      <c r="C27" s="555" t="s">
        <v>9872</v>
      </c>
      <c r="D27" s="556" t="s">
        <v>9932</v>
      </c>
      <c r="E27" s="31">
        <v>1000</v>
      </c>
      <c r="F27" s="135" t="s">
        <v>9852</v>
      </c>
      <c r="G27" s="114" t="s">
        <v>769</v>
      </c>
      <c r="H27" s="115" t="s">
        <v>2044</v>
      </c>
      <c r="I27" s="263" t="s">
        <v>3537</v>
      </c>
      <c r="J27" s="477">
        <v>387.92</v>
      </c>
      <c r="K27" s="22">
        <v>4</v>
      </c>
      <c r="L27" s="116">
        <v>10848</v>
      </c>
    </row>
    <row r="28" spans="1:12" ht="12.75" customHeight="1">
      <c r="A28" s="98" t="s">
        <v>281</v>
      </c>
      <c r="B28" s="23" t="s">
        <v>10189</v>
      </c>
      <c r="C28" s="555" t="s">
        <v>9873</v>
      </c>
      <c r="D28" s="556" t="s">
        <v>9933</v>
      </c>
      <c r="E28" s="31">
        <v>1000</v>
      </c>
      <c r="F28" s="135" t="s">
        <v>9852</v>
      </c>
      <c r="G28" s="114" t="s">
        <v>772</v>
      </c>
      <c r="H28" s="115" t="s">
        <v>2047</v>
      </c>
      <c r="I28" s="263" t="s">
        <v>3537</v>
      </c>
      <c r="J28" s="477">
        <v>389.77</v>
      </c>
      <c r="K28" s="22">
        <v>2</v>
      </c>
      <c r="L28" s="116">
        <v>10848</v>
      </c>
    </row>
    <row r="29" spans="1:12" ht="12.75" customHeight="1">
      <c r="A29" s="98" t="s">
        <v>281</v>
      </c>
      <c r="B29" s="23" t="s">
        <v>10190</v>
      </c>
      <c r="C29" s="555" t="s">
        <v>9874</v>
      </c>
      <c r="D29" s="556" t="s">
        <v>9934</v>
      </c>
      <c r="E29" s="31">
        <v>1000</v>
      </c>
      <c r="F29" s="135" t="s">
        <v>9852</v>
      </c>
      <c r="G29" s="114" t="s">
        <v>773</v>
      </c>
      <c r="H29" s="115" t="s">
        <v>2050</v>
      </c>
      <c r="I29" s="263" t="s">
        <v>3537</v>
      </c>
      <c r="J29" s="477">
        <v>391.61</v>
      </c>
      <c r="K29" s="22">
        <v>2</v>
      </c>
      <c r="L29" s="116">
        <v>10848</v>
      </c>
    </row>
    <row r="30" spans="1:12" ht="12.75" customHeight="1">
      <c r="A30" s="98" t="s">
        <v>281</v>
      </c>
      <c r="B30" s="23" t="s">
        <v>10191</v>
      </c>
      <c r="C30" s="555" t="s">
        <v>9875</v>
      </c>
      <c r="D30" s="556" t="s">
        <v>9935</v>
      </c>
      <c r="E30" s="31">
        <v>1000</v>
      </c>
      <c r="F30" s="135" t="s">
        <v>9852</v>
      </c>
      <c r="G30" s="114" t="s">
        <v>774</v>
      </c>
      <c r="H30" s="115" t="s">
        <v>2053</v>
      </c>
      <c r="I30" s="263" t="s">
        <v>3537</v>
      </c>
      <c r="J30" s="477">
        <v>393.46</v>
      </c>
      <c r="K30" s="22">
        <v>2</v>
      </c>
      <c r="L30" s="116">
        <v>10848</v>
      </c>
    </row>
    <row r="31" spans="1:12" ht="12.75" customHeight="1">
      <c r="A31" s="98" t="s">
        <v>281</v>
      </c>
      <c r="B31" s="23" t="s">
        <v>10192</v>
      </c>
      <c r="C31" s="555" t="s">
        <v>9876</v>
      </c>
      <c r="D31" s="556" t="s">
        <v>9936</v>
      </c>
      <c r="E31" s="31">
        <v>1000</v>
      </c>
      <c r="F31" s="135" t="s">
        <v>9852</v>
      </c>
      <c r="G31" s="114" t="s">
        <v>775</v>
      </c>
      <c r="H31" s="115" t="s">
        <v>2056</v>
      </c>
      <c r="I31" s="263" t="s">
        <v>3537</v>
      </c>
      <c r="J31" s="477">
        <v>395.3</v>
      </c>
      <c r="K31" s="22">
        <v>2</v>
      </c>
      <c r="L31" s="116">
        <v>11005</v>
      </c>
    </row>
    <row r="32" spans="1:12" ht="12.75" customHeight="1">
      <c r="A32" s="98" t="s">
        <v>281</v>
      </c>
      <c r="B32" s="23" t="s">
        <v>10193</v>
      </c>
      <c r="C32" s="555" t="s">
        <v>9877</v>
      </c>
      <c r="D32" s="556" t="s">
        <v>9937</v>
      </c>
      <c r="E32" s="31">
        <v>1000</v>
      </c>
      <c r="F32" s="135" t="s">
        <v>9852</v>
      </c>
      <c r="G32" s="114" t="s">
        <v>8703</v>
      </c>
      <c r="H32" s="115" t="s">
        <v>2059</v>
      </c>
      <c r="I32" s="263" t="s">
        <v>3537</v>
      </c>
      <c r="J32" s="477">
        <v>397.15</v>
      </c>
      <c r="K32" s="22">
        <v>2</v>
      </c>
      <c r="L32" s="116">
        <v>11005</v>
      </c>
    </row>
    <row r="33" spans="1:12" ht="12.75" customHeight="1">
      <c r="A33" s="98" t="s">
        <v>281</v>
      </c>
      <c r="B33" s="23" t="s">
        <v>10194</v>
      </c>
      <c r="C33" s="555" t="s">
        <v>9878</v>
      </c>
      <c r="D33" s="556" t="s">
        <v>9938</v>
      </c>
      <c r="E33" s="31">
        <v>1000</v>
      </c>
      <c r="F33" s="135" t="s">
        <v>9852</v>
      </c>
      <c r="G33" s="114" t="s">
        <v>8704</v>
      </c>
      <c r="H33" s="115" t="s">
        <v>2062</v>
      </c>
      <c r="I33" s="263" t="s">
        <v>3537</v>
      </c>
      <c r="J33" s="477">
        <v>399</v>
      </c>
      <c r="K33" s="22">
        <v>2</v>
      </c>
      <c r="L33" s="116">
        <v>11005</v>
      </c>
    </row>
    <row r="34" spans="1:12" ht="12.75" customHeight="1">
      <c r="A34" s="98" t="s">
        <v>281</v>
      </c>
      <c r="B34" s="23" t="s">
        <v>10195</v>
      </c>
      <c r="C34" s="555" t="s">
        <v>9879</v>
      </c>
      <c r="D34" s="556" t="s">
        <v>9939</v>
      </c>
      <c r="E34" s="31">
        <v>1000</v>
      </c>
      <c r="F34" s="135" t="s">
        <v>9852</v>
      </c>
      <c r="G34" s="114" t="s">
        <v>8705</v>
      </c>
      <c r="H34" s="115" t="s">
        <v>2264</v>
      </c>
      <c r="I34" s="263" t="s">
        <v>3537</v>
      </c>
      <c r="J34" s="477">
        <v>400.8</v>
      </c>
      <c r="K34" s="22">
        <v>2</v>
      </c>
      <c r="L34" s="116">
        <v>11005</v>
      </c>
    </row>
    <row r="35" spans="1:12" ht="12.75" customHeight="1">
      <c r="A35" s="98" t="s">
        <v>281</v>
      </c>
      <c r="B35" s="23" t="s">
        <v>10196</v>
      </c>
      <c r="C35" s="555" t="s">
        <v>9880</v>
      </c>
      <c r="D35" s="556" t="s">
        <v>9940</v>
      </c>
      <c r="E35" s="31">
        <v>1000</v>
      </c>
      <c r="F35" s="135" t="s">
        <v>9852</v>
      </c>
      <c r="G35" s="114" t="s">
        <v>8706</v>
      </c>
      <c r="H35" s="115" t="s">
        <v>2266</v>
      </c>
      <c r="I35" s="263" t="s">
        <v>3537</v>
      </c>
      <c r="J35" s="477">
        <v>402.69</v>
      </c>
      <c r="K35" s="22">
        <v>2</v>
      </c>
      <c r="L35" s="116">
        <v>11005</v>
      </c>
    </row>
    <row r="36" spans="1:12" ht="12.75" customHeight="1">
      <c r="A36" s="98" t="s">
        <v>281</v>
      </c>
      <c r="B36" s="23" t="s">
        <v>10197</v>
      </c>
      <c r="C36" s="555" t="s">
        <v>9881</v>
      </c>
      <c r="D36" s="556" t="s">
        <v>9941</v>
      </c>
      <c r="E36" s="31">
        <v>1000</v>
      </c>
      <c r="F36" s="135" t="s">
        <v>9852</v>
      </c>
      <c r="G36" s="114" t="s">
        <v>8707</v>
      </c>
      <c r="H36" s="115" t="s">
        <v>2268</v>
      </c>
      <c r="I36" s="263" t="s">
        <v>3537</v>
      </c>
      <c r="J36" s="477">
        <v>404.53</v>
      </c>
      <c r="K36" s="22">
        <v>2</v>
      </c>
      <c r="L36" s="116">
        <v>11059</v>
      </c>
    </row>
    <row r="37" spans="1:12" ht="12.75" customHeight="1">
      <c r="A37" s="98" t="s">
        <v>281</v>
      </c>
      <c r="B37" s="23" t="s">
        <v>10198</v>
      </c>
      <c r="C37" s="555" t="s">
        <v>9882</v>
      </c>
      <c r="D37" s="556" t="s">
        <v>9942</v>
      </c>
      <c r="E37" s="31">
        <v>1000</v>
      </c>
      <c r="F37" s="135" t="s">
        <v>9852</v>
      </c>
      <c r="G37" s="114" t="s">
        <v>8708</v>
      </c>
      <c r="H37" s="115" t="s">
        <v>2270</v>
      </c>
      <c r="I37" s="263" t="s">
        <v>3537</v>
      </c>
      <c r="J37" s="477">
        <v>406.37</v>
      </c>
      <c r="K37" s="22">
        <v>2</v>
      </c>
      <c r="L37" s="116">
        <v>11059</v>
      </c>
    </row>
    <row r="38" spans="1:12" ht="12.75" customHeight="1">
      <c r="A38" s="98" t="s">
        <v>281</v>
      </c>
      <c r="B38" s="23" t="s">
        <v>10199</v>
      </c>
      <c r="C38" s="555" t="s">
        <v>9883</v>
      </c>
      <c r="D38" s="556" t="s">
        <v>9943</v>
      </c>
      <c r="E38" s="31">
        <v>1000</v>
      </c>
      <c r="F38" s="135" t="s">
        <v>9852</v>
      </c>
      <c r="G38" s="114" t="s">
        <v>8709</v>
      </c>
      <c r="H38" s="115" t="s">
        <v>2272</v>
      </c>
      <c r="I38" s="263" t="s">
        <v>3537</v>
      </c>
      <c r="J38" s="477">
        <v>408.21</v>
      </c>
      <c r="K38" s="22">
        <v>2</v>
      </c>
      <c r="L38" s="116">
        <v>11059</v>
      </c>
    </row>
    <row r="39" spans="1:12" ht="12.75" customHeight="1">
      <c r="A39" s="98" t="s">
        <v>281</v>
      </c>
      <c r="B39" s="23" t="s">
        <v>10200</v>
      </c>
      <c r="C39" s="555" t="s">
        <v>9884</v>
      </c>
      <c r="D39" s="556" t="s">
        <v>9944</v>
      </c>
      <c r="E39" s="31">
        <v>1000</v>
      </c>
      <c r="F39" s="135" t="s">
        <v>9852</v>
      </c>
      <c r="G39" s="114" t="s">
        <v>8710</v>
      </c>
      <c r="H39" s="115" t="s">
        <v>2274</v>
      </c>
      <c r="I39" s="263" t="s">
        <v>3537</v>
      </c>
      <c r="J39" s="477">
        <v>410.05</v>
      </c>
      <c r="K39" s="22">
        <v>2</v>
      </c>
      <c r="L39" s="116">
        <v>11059</v>
      </c>
    </row>
    <row r="40" spans="1:12" ht="12.75" customHeight="1">
      <c r="A40" s="98" t="s">
        <v>281</v>
      </c>
      <c r="B40" s="23" t="s">
        <v>10201</v>
      </c>
      <c r="C40" s="555" t="s">
        <v>9885</v>
      </c>
      <c r="D40" s="556" t="s">
        <v>9945</v>
      </c>
      <c r="E40" s="31">
        <v>1000</v>
      </c>
      <c r="F40" s="135" t="s">
        <v>9852</v>
      </c>
      <c r="G40" s="114" t="s">
        <v>8711</v>
      </c>
      <c r="H40" s="115" t="s">
        <v>2276</v>
      </c>
      <c r="I40" s="263" t="s">
        <v>3537</v>
      </c>
      <c r="J40" s="477">
        <v>411.9</v>
      </c>
      <c r="K40" s="22">
        <v>2</v>
      </c>
      <c r="L40" s="116">
        <v>11059</v>
      </c>
    </row>
    <row r="41" spans="1:12" ht="12.75" customHeight="1">
      <c r="A41" s="98" t="s">
        <v>281</v>
      </c>
      <c r="B41" s="23" t="s">
        <v>10202</v>
      </c>
      <c r="C41" s="555" t="s">
        <v>9886</v>
      </c>
      <c r="D41" s="556" t="s">
        <v>9946</v>
      </c>
      <c r="E41" s="31">
        <v>1000</v>
      </c>
      <c r="F41" s="135" t="s">
        <v>9852</v>
      </c>
      <c r="G41" s="114" t="s">
        <v>8712</v>
      </c>
      <c r="H41" s="115" t="s">
        <v>2278</v>
      </c>
      <c r="I41" s="263" t="s">
        <v>3537</v>
      </c>
      <c r="J41" s="477">
        <v>413.74</v>
      </c>
      <c r="K41" s="22">
        <v>2</v>
      </c>
      <c r="L41" s="116">
        <v>11113</v>
      </c>
    </row>
    <row r="42" spans="1:12" ht="12.75" customHeight="1">
      <c r="A42" s="98" t="s">
        <v>281</v>
      </c>
      <c r="B42" s="23" t="s">
        <v>10203</v>
      </c>
      <c r="C42" s="555" t="s">
        <v>9887</v>
      </c>
      <c r="D42" s="556" t="s">
        <v>9947</v>
      </c>
      <c r="E42" s="31">
        <v>1000</v>
      </c>
      <c r="F42" s="135" t="s">
        <v>9852</v>
      </c>
      <c r="G42" s="114" t="s">
        <v>8713</v>
      </c>
      <c r="H42" s="115" t="s">
        <v>2280</v>
      </c>
      <c r="I42" s="263" t="s">
        <v>3537</v>
      </c>
      <c r="J42" s="477">
        <v>415.58</v>
      </c>
      <c r="K42" s="22">
        <v>2</v>
      </c>
      <c r="L42" s="116">
        <v>11113</v>
      </c>
    </row>
    <row r="43" spans="1:12" ht="12.75" customHeight="1">
      <c r="A43" s="98" t="s">
        <v>281</v>
      </c>
      <c r="B43" s="23" t="s">
        <v>10204</v>
      </c>
      <c r="C43" s="555" t="s">
        <v>9888</v>
      </c>
      <c r="D43" s="556" t="s">
        <v>9948</v>
      </c>
      <c r="E43" s="31">
        <v>1000</v>
      </c>
      <c r="F43" s="135" t="s">
        <v>9852</v>
      </c>
      <c r="G43" s="114" t="s">
        <v>8714</v>
      </c>
      <c r="H43" s="115" t="s">
        <v>760</v>
      </c>
      <c r="I43" s="263" t="s">
        <v>3537</v>
      </c>
      <c r="J43" s="477">
        <v>417.4</v>
      </c>
      <c r="K43" s="22">
        <v>2</v>
      </c>
      <c r="L43" s="116">
        <v>11113</v>
      </c>
    </row>
    <row r="44" spans="1:12" ht="12.75" customHeight="1">
      <c r="A44" s="98" t="s">
        <v>281</v>
      </c>
      <c r="B44" s="23" t="s">
        <v>10205</v>
      </c>
      <c r="C44" s="555" t="s">
        <v>9889</v>
      </c>
      <c r="D44" s="556" t="s">
        <v>9949</v>
      </c>
      <c r="E44" s="31">
        <v>1000</v>
      </c>
      <c r="F44" s="135" t="s">
        <v>9852</v>
      </c>
      <c r="G44" s="114" t="s">
        <v>8715</v>
      </c>
      <c r="H44" s="115" t="s">
        <v>761</v>
      </c>
      <c r="I44" s="263" t="s">
        <v>3537</v>
      </c>
      <c r="J44" s="477">
        <v>419.25</v>
      </c>
      <c r="K44" s="22">
        <v>2</v>
      </c>
      <c r="L44" s="116">
        <v>11113</v>
      </c>
    </row>
    <row r="45" spans="1:12" ht="12.75" customHeight="1">
      <c r="A45" s="98" t="s">
        <v>281</v>
      </c>
      <c r="B45" s="23" t="s">
        <v>10206</v>
      </c>
      <c r="C45" s="555" t="s">
        <v>9890</v>
      </c>
      <c r="D45" s="556" t="s">
        <v>9950</v>
      </c>
      <c r="E45" s="31">
        <v>1000</v>
      </c>
      <c r="F45" s="135" t="s">
        <v>9852</v>
      </c>
      <c r="G45" s="114" t="s">
        <v>8716</v>
      </c>
      <c r="H45" s="115" t="s">
        <v>762</v>
      </c>
      <c r="I45" s="263" t="s">
        <v>3537</v>
      </c>
      <c r="J45" s="477">
        <v>421.09</v>
      </c>
      <c r="K45" s="22">
        <v>2</v>
      </c>
      <c r="L45" s="116">
        <v>11113</v>
      </c>
    </row>
    <row r="46" spans="1:12" ht="12.75" customHeight="1">
      <c r="A46" s="98" t="s">
        <v>281</v>
      </c>
      <c r="B46" s="23" t="s">
        <v>10207</v>
      </c>
      <c r="C46" s="555" t="s">
        <v>9891</v>
      </c>
      <c r="D46" s="556" t="s">
        <v>9951</v>
      </c>
      <c r="E46" s="31">
        <v>1000</v>
      </c>
      <c r="F46" s="135" t="s">
        <v>9852</v>
      </c>
      <c r="G46" s="114" t="s">
        <v>8717</v>
      </c>
      <c r="H46" s="115" t="s">
        <v>763</v>
      </c>
      <c r="I46" s="263" t="s">
        <v>3537</v>
      </c>
      <c r="J46" s="477">
        <v>422.93</v>
      </c>
      <c r="K46" s="22">
        <v>2</v>
      </c>
      <c r="L46" s="116">
        <v>11167</v>
      </c>
    </row>
    <row r="47" spans="1:12" ht="12.75" customHeight="1">
      <c r="A47" s="98" t="s">
        <v>281</v>
      </c>
      <c r="B47" s="23" t="s">
        <v>10208</v>
      </c>
      <c r="C47" s="555" t="s">
        <v>9892</v>
      </c>
      <c r="D47" s="556" t="s">
        <v>9952</v>
      </c>
      <c r="E47" s="31">
        <v>1000</v>
      </c>
      <c r="F47" s="135" t="s">
        <v>9852</v>
      </c>
      <c r="G47" s="114" t="s">
        <v>8718</v>
      </c>
      <c r="H47" s="115" t="s">
        <v>771</v>
      </c>
      <c r="I47" s="263" t="s">
        <v>3537</v>
      </c>
      <c r="J47" s="477">
        <v>424.76</v>
      </c>
      <c r="K47" s="22">
        <v>2</v>
      </c>
      <c r="L47" s="116">
        <v>11167</v>
      </c>
    </row>
    <row r="48" spans="1:12" ht="12.75" customHeight="1">
      <c r="A48" s="98" t="s">
        <v>281</v>
      </c>
      <c r="B48" s="23" t="s">
        <v>10209</v>
      </c>
      <c r="C48" s="555" t="s">
        <v>9893</v>
      </c>
      <c r="D48" s="556" t="s">
        <v>9953</v>
      </c>
      <c r="E48" s="31">
        <v>1000</v>
      </c>
      <c r="F48" s="135" t="s">
        <v>9852</v>
      </c>
      <c r="G48" s="114" t="s">
        <v>8719</v>
      </c>
      <c r="H48" s="115" t="s">
        <v>764</v>
      </c>
      <c r="I48" s="263" t="s">
        <v>3537</v>
      </c>
      <c r="J48" s="477">
        <v>426.6</v>
      </c>
      <c r="K48" s="22">
        <v>2</v>
      </c>
      <c r="L48" s="116">
        <v>11167</v>
      </c>
    </row>
    <row r="49" spans="1:12" ht="12.75" customHeight="1">
      <c r="A49" s="98" t="s">
        <v>281</v>
      </c>
      <c r="B49" s="23" t="s">
        <v>10210</v>
      </c>
      <c r="C49" s="555" t="s">
        <v>9894</v>
      </c>
      <c r="D49" s="556" t="s">
        <v>9954</v>
      </c>
      <c r="E49" s="31">
        <v>1000</v>
      </c>
      <c r="F49" s="135" t="s">
        <v>9852</v>
      </c>
      <c r="G49" s="114" t="s">
        <v>8720</v>
      </c>
      <c r="H49" s="115" t="s">
        <v>770</v>
      </c>
      <c r="I49" s="263" t="s">
        <v>3537</v>
      </c>
      <c r="J49" s="477">
        <v>428.44</v>
      </c>
      <c r="K49" s="22">
        <v>2</v>
      </c>
      <c r="L49" s="116">
        <v>11167</v>
      </c>
    </row>
    <row r="50" spans="1:12" ht="12.75" customHeight="1">
      <c r="A50" s="98" t="s">
        <v>281</v>
      </c>
      <c r="B50" s="23" t="s">
        <v>10211</v>
      </c>
      <c r="C50" s="555" t="s">
        <v>9895</v>
      </c>
      <c r="D50" s="556" t="s">
        <v>9955</v>
      </c>
      <c r="E50" s="31">
        <v>1000</v>
      </c>
      <c r="F50" s="135" t="s">
        <v>9852</v>
      </c>
      <c r="G50" s="114" t="s">
        <v>8721</v>
      </c>
      <c r="H50" s="115" t="s">
        <v>765</v>
      </c>
      <c r="I50" s="263" t="s">
        <v>3537</v>
      </c>
      <c r="J50" s="477">
        <v>430.27</v>
      </c>
      <c r="K50" s="22">
        <v>2</v>
      </c>
      <c r="L50" s="116">
        <v>11167</v>
      </c>
    </row>
    <row r="51" spans="1:12" ht="12.75" customHeight="1">
      <c r="A51" s="98" t="s">
        <v>281</v>
      </c>
      <c r="B51" s="23" t="s">
        <v>10212</v>
      </c>
      <c r="C51" s="555" t="s">
        <v>9896</v>
      </c>
      <c r="D51" s="556" t="s">
        <v>9956</v>
      </c>
      <c r="E51" s="31">
        <v>1000</v>
      </c>
      <c r="F51" s="135" t="s">
        <v>9852</v>
      </c>
      <c r="G51" s="114" t="s">
        <v>8722</v>
      </c>
      <c r="H51" s="115" t="s">
        <v>766</v>
      </c>
      <c r="I51" s="263" t="s">
        <v>3537</v>
      </c>
      <c r="J51" s="477">
        <v>432.1</v>
      </c>
      <c r="K51" s="22">
        <v>2</v>
      </c>
      <c r="L51" s="116">
        <v>11221</v>
      </c>
    </row>
    <row r="52" spans="1:12" ht="12.75" customHeight="1">
      <c r="A52" s="98" t="s">
        <v>281</v>
      </c>
      <c r="B52" s="23" t="s">
        <v>10213</v>
      </c>
      <c r="C52" s="555" t="s">
        <v>9897</v>
      </c>
      <c r="D52" s="556" t="s">
        <v>9957</v>
      </c>
      <c r="E52" s="31">
        <v>1000</v>
      </c>
      <c r="F52" s="135" t="s">
        <v>9852</v>
      </c>
      <c r="G52" s="114" t="s">
        <v>8723</v>
      </c>
      <c r="H52" s="115" t="s">
        <v>767</v>
      </c>
      <c r="I52" s="263" t="s">
        <v>3537</v>
      </c>
      <c r="J52" s="477">
        <v>433.94</v>
      </c>
      <c r="K52" s="22">
        <v>2</v>
      </c>
      <c r="L52" s="116">
        <v>11221</v>
      </c>
    </row>
    <row r="53" spans="1:12" ht="12.75" customHeight="1">
      <c r="A53" s="98" t="s">
        <v>281</v>
      </c>
      <c r="B53" s="23" t="s">
        <v>10214</v>
      </c>
      <c r="C53" s="555" t="s">
        <v>9898</v>
      </c>
      <c r="D53" s="556" t="s">
        <v>9958</v>
      </c>
      <c r="E53" s="31">
        <v>1000</v>
      </c>
      <c r="F53" s="135" t="s">
        <v>9852</v>
      </c>
      <c r="G53" s="114" t="s">
        <v>8724</v>
      </c>
      <c r="H53" s="115" t="s">
        <v>768</v>
      </c>
      <c r="I53" s="263" t="s">
        <v>3537</v>
      </c>
      <c r="J53" s="477">
        <v>435.77</v>
      </c>
      <c r="K53" s="22">
        <v>2</v>
      </c>
      <c r="L53" s="116">
        <v>11221</v>
      </c>
    </row>
    <row r="54" spans="1:12" ht="12.75" customHeight="1">
      <c r="A54" s="98" t="s">
        <v>281</v>
      </c>
      <c r="B54" s="23" t="s">
        <v>10215</v>
      </c>
      <c r="C54" s="555" t="s">
        <v>9899</v>
      </c>
      <c r="D54" s="556" t="s">
        <v>9959</v>
      </c>
      <c r="E54" s="31">
        <v>1000</v>
      </c>
      <c r="F54" s="135" t="s">
        <v>9852</v>
      </c>
      <c r="G54" s="114" t="s">
        <v>8725</v>
      </c>
      <c r="H54" s="115" t="s">
        <v>769</v>
      </c>
      <c r="I54" s="263" t="s">
        <v>3537</v>
      </c>
      <c r="J54" s="477">
        <v>437.6</v>
      </c>
      <c r="K54" s="22">
        <v>2</v>
      </c>
      <c r="L54" s="116">
        <v>11221</v>
      </c>
    </row>
    <row r="55" spans="1:12" ht="12.75" customHeight="1">
      <c r="A55" s="98" t="s">
        <v>281</v>
      </c>
      <c r="B55" s="23" t="s">
        <v>10216</v>
      </c>
      <c r="C55" s="555" t="s">
        <v>9900</v>
      </c>
      <c r="D55" s="556" t="s">
        <v>9960</v>
      </c>
      <c r="E55" s="31">
        <v>1000</v>
      </c>
      <c r="F55" s="135" t="s">
        <v>9852</v>
      </c>
      <c r="G55" s="114" t="s">
        <v>8726</v>
      </c>
      <c r="H55" s="115" t="s">
        <v>772</v>
      </c>
      <c r="I55" s="263" t="s">
        <v>3537</v>
      </c>
      <c r="J55" s="477">
        <v>439.43</v>
      </c>
      <c r="K55" s="22">
        <v>2</v>
      </c>
      <c r="L55" s="116">
        <v>11221</v>
      </c>
    </row>
    <row r="56" spans="1:12" ht="12.75" customHeight="1">
      <c r="A56" s="98" t="s">
        <v>281</v>
      </c>
      <c r="B56" s="23" t="s">
        <v>10217</v>
      </c>
      <c r="C56" s="555" t="s">
        <v>9901</v>
      </c>
      <c r="D56" s="556" t="s">
        <v>9961</v>
      </c>
      <c r="E56" s="31">
        <v>1000</v>
      </c>
      <c r="F56" s="135" t="s">
        <v>9852</v>
      </c>
      <c r="G56" s="114" t="s">
        <v>8727</v>
      </c>
      <c r="H56" s="115" t="s">
        <v>773</v>
      </c>
      <c r="I56" s="263" t="s">
        <v>3537</v>
      </c>
      <c r="J56" s="477">
        <v>441.27</v>
      </c>
      <c r="K56" s="22">
        <v>2</v>
      </c>
      <c r="L56" s="116">
        <v>11275</v>
      </c>
    </row>
    <row r="57" spans="1:12" ht="12.75" customHeight="1">
      <c r="A57" s="98" t="s">
        <v>281</v>
      </c>
      <c r="B57" s="23" t="s">
        <v>10218</v>
      </c>
      <c r="C57" s="555" t="s">
        <v>9902</v>
      </c>
      <c r="D57" s="556" t="s">
        <v>9962</v>
      </c>
      <c r="E57" s="31">
        <v>1000</v>
      </c>
      <c r="F57" s="135" t="s">
        <v>9852</v>
      </c>
      <c r="G57" s="114" t="s">
        <v>8728</v>
      </c>
      <c r="H57" s="115" t="s">
        <v>774</v>
      </c>
      <c r="I57" s="263" t="s">
        <v>3537</v>
      </c>
      <c r="J57" s="477">
        <v>443.1</v>
      </c>
      <c r="K57" s="22">
        <v>2</v>
      </c>
      <c r="L57" s="116">
        <v>11275</v>
      </c>
    </row>
    <row r="58" spans="1:12" ht="12.75" customHeight="1">
      <c r="A58" s="98" t="s">
        <v>281</v>
      </c>
      <c r="B58" s="23" t="s">
        <v>10219</v>
      </c>
      <c r="C58" s="555" t="s">
        <v>9903</v>
      </c>
      <c r="D58" s="556" t="s">
        <v>9963</v>
      </c>
      <c r="E58" s="31">
        <v>1000</v>
      </c>
      <c r="F58" s="135" t="s">
        <v>9852</v>
      </c>
      <c r="G58" s="114" t="s">
        <v>8729</v>
      </c>
      <c r="H58" s="115" t="s">
        <v>775</v>
      </c>
      <c r="I58" s="263" t="s">
        <v>3537</v>
      </c>
      <c r="J58" s="477">
        <v>444.93</v>
      </c>
      <c r="K58" s="22">
        <v>2</v>
      </c>
      <c r="L58" s="116">
        <v>11275</v>
      </c>
    </row>
    <row r="59" spans="1:12" ht="12.75" customHeight="1">
      <c r="A59" s="98" t="s">
        <v>281</v>
      </c>
      <c r="B59" s="23" t="s">
        <v>10220</v>
      </c>
      <c r="C59" s="555" t="s">
        <v>9904</v>
      </c>
      <c r="D59" s="556" t="s">
        <v>9964</v>
      </c>
      <c r="E59" s="31">
        <v>1000</v>
      </c>
      <c r="F59" s="135" t="s">
        <v>9852</v>
      </c>
      <c r="G59" s="114" t="s">
        <v>8730</v>
      </c>
      <c r="H59" s="115" t="s">
        <v>8703</v>
      </c>
      <c r="I59" s="263" t="s">
        <v>3537</v>
      </c>
      <c r="J59" s="477">
        <v>446.76</v>
      </c>
      <c r="K59" s="22">
        <v>2</v>
      </c>
      <c r="L59" s="116">
        <v>11275</v>
      </c>
    </row>
    <row r="60" spans="1:12" ht="12.75" customHeight="1">
      <c r="A60" s="98" t="s">
        <v>281</v>
      </c>
      <c r="B60" s="23" t="s">
        <v>10221</v>
      </c>
      <c r="C60" s="555" t="s">
        <v>9905</v>
      </c>
      <c r="D60" s="556" t="s">
        <v>9965</v>
      </c>
      <c r="E60" s="31">
        <v>1000</v>
      </c>
      <c r="F60" s="135" t="s">
        <v>9852</v>
      </c>
      <c r="G60" s="114" t="s">
        <v>8731</v>
      </c>
      <c r="H60" s="115" t="s">
        <v>8704</v>
      </c>
      <c r="I60" s="263" t="s">
        <v>3537</v>
      </c>
      <c r="J60" s="477">
        <v>448.58</v>
      </c>
      <c r="K60" s="22">
        <v>2</v>
      </c>
      <c r="L60" s="116">
        <v>11275</v>
      </c>
    </row>
    <row r="61" spans="1:12" ht="12.75" customHeight="1">
      <c r="A61" s="98" t="s">
        <v>281</v>
      </c>
      <c r="B61" s="23" t="s">
        <v>10222</v>
      </c>
      <c r="C61" s="555" t="s">
        <v>9906</v>
      </c>
      <c r="D61" s="556" t="s">
        <v>9966</v>
      </c>
      <c r="E61" s="31">
        <v>1000</v>
      </c>
      <c r="F61" s="135" t="s">
        <v>9852</v>
      </c>
      <c r="G61" s="114" t="s">
        <v>8732</v>
      </c>
      <c r="H61" s="115" t="s">
        <v>8705</v>
      </c>
      <c r="I61" s="263" t="s">
        <v>3537</v>
      </c>
      <c r="J61" s="477">
        <v>450.4</v>
      </c>
      <c r="K61" s="22">
        <v>2</v>
      </c>
      <c r="L61" s="116">
        <v>11815</v>
      </c>
    </row>
    <row r="62" spans="1:12" ht="12.75" customHeight="1">
      <c r="A62" s="98" t="s">
        <v>281</v>
      </c>
      <c r="B62" s="23" t="s">
        <v>10223</v>
      </c>
      <c r="C62" s="555" t="s">
        <v>9907</v>
      </c>
      <c r="D62" s="556" t="s">
        <v>9967</v>
      </c>
      <c r="E62" s="31">
        <v>1000</v>
      </c>
      <c r="F62" s="135" t="s">
        <v>9852</v>
      </c>
      <c r="G62" s="114" t="s">
        <v>8733</v>
      </c>
      <c r="H62" s="115" t="s">
        <v>8706</v>
      </c>
      <c r="I62" s="263" t="s">
        <v>3537</v>
      </c>
      <c r="J62" s="477">
        <v>452.24</v>
      </c>
      <c r="K62" s="22">
        <v>2</v>
      </c>
      <c r="L62" s="116">
        <v>11815</v>
      </c>
    </row>
    <row r="63" spans="1:12" ht="12.75" customHeight="1">
      <c r="A63" s="98" t="s">
        <v>281</v>
      </c>
      <c r="B63" s="23" t="s">
        <v>10224</v>
      </c>
      <c r="C63" s="555" t="s">
        <v>9908</v>
      </c>
      <c r="D63" s="556" t="s">
        <v>9968</v>
      </c>
      <c r="E63" s="31">
        <v>1000</v>
      </c>
      <c r="F63" s="135" t="s">
        <v>9852</v>
      </c>
      <c r="G63" s="114" t="s">
        <v>8734</v>
      </c>
      <c r="H63" s="115" t="s">
        <v>8707</v>
      </c>
      <c r="I63" s="263" t="s">
        <v>3537</v>
      </c>
      <c r="J63" s="477">
        <v>454.07</v>
      </c>
      <c r="K63" s="22">
        <v>2</v>
      </c>
      <c r="L63" s="116">
        <v>11815</v>
      </c>
    </row>
    <row r="64" spans="1:12" ht="12.75" customHeight="1">
      <c r="A64" s="98" t="s">
        <v>281</v>
      </c>
      <c r="B64" s="23" t="s">
        <v>10225</v>
      </c>
      <c r="C64" s="555" t="s">
        <v>9909</v>
      </c>
      <c r="D64" s="556" t="s">
        <v>9969</v>
      </c>
      <c r="E64" s="31">
        <v>1000</v>
      </c>
      <c r="F64" s="135" t="s">
        <v>9852</v>
      </c>
      <c r="G64" s="114" t="s">
        <v>8735</v>
      </c>
      <c r="H64" s="115" t="s">
        <v>8708</v>
      </c>
      <c r="I64" s="263" t="s">
        <v>3537</v>
      </c>
      <c r="J64" s="477">
        <v>455.89</v>
      </c>
      <c r="K64" s="22">
        <v>2</v>
      </c>
      <c r="L64" s="116">
        <v>11815</v>
      </c>
    </row>
    <row r="65" spans="1:12" ht="12.75" customHeight="1">
      <c r="A65" s="98" t="s">
        <v>281</v>
      </c>
      <c r="B65" s="23" t="s">
        <v>10226</v>
      </c>
      <c r="C65" s="555" t="s">
        <v>9910</v>
      </c>
      <c r="D65" s="556" t="s">
        <v>9970</v>
      </c>
      <c r="E65" s="31">
        <v>1000</v>
      </c>
      <c r="F65" s="135" t="s">
        <v>9852</v>
      </c>
      <c r="G65" s="114" t="s">
        <v>8736</v>
      </c>
      <c r="H65" s="115" t="s">
        <v>8709</v>
      </c>
      <c r="I65" s="263" t="s">
        <v>3537</v>
      </c>
      <c r="J65" s="477">
        <v>457.72</v>
      </c>
      <c r="K65" s="22">
        <v>2</v>
      </c>
      <c r="L65" s="116">
        <v>11815</v>
      </c>
    </row>
    <row r="66" spans="1:12" ht="12.75" customHeight="1">
      <c r="A66" s="98" t="s">
        <v>281</v>
      </c>
      <c r="B66" s="23" t="s">
        <v>10227</v>
      </c>
      <c r="C66" s="555" t="s">
        <v>9911</v>
      </c>
      <c r="D66" s="556" t="s">
        <v>9971</v>
      </c>
      <c r="E66" s="31">
        <v>1000</v>
      </c>
      <c r="F66" s="135" t="s">
        <v>9852</v>
      </c>
      <c r="G66" s="114" t="s">
        <v>8737</v>
      </c>
      <c r="H66" s="115" t="s">
        <v>8710</v>
      </c>
      <c r="I66" s="263" t="s">
        <v>3537</v>
      </c>
      <c r="J66" s="477">
        <v>459.54</v>
      </c>
      <c r="K66" s="22">
        <v>2</v>
      </c>
      <c r="L66" s="116">
        <v>12355</v>
      </c>
    </row>
    <row r="67" spans="1:12" ht="12.75" customHeight="1">
      <c r="A67" s="98" t="s">
        <v>281</v>
      </c>
      <c r="B67" s="23" t="s">
        <v>10228</v>
      </c>
      <c r="C67" s="555" t="s">
        <v>9912</v>
      </c>
      <c r="D67" s="556" t="s">
        <v>9972</v>
      </c>
      <c r="E67" s="31">
        <v>1000</v>
      </c>
      <c r="F67" s="135" t="s">
        <v>9852</v>
      </c>
      <c r="G67" s="114" t="s">
        <v>8738</v>
      </c>
      <c r="H67" s="115" t="s">
        <v>8711</v>
      </c>
      <c r="I67" s="263" t="s">
        <v>3537</v>
      </c>
      <c r="J67" s="477">
        <v>461.37</v>
      </c>
      <c r="K67" s="22">
        <v>2</v>
      </c>
      <c r="L67" s="116">
        <v>12355</v>
      </c>
    </row>
    <row r="68" spans="1:12" ht="12.75" customHeight="1">
      <c r="A68" s="98" t="s">
        <v>281</v>
      </c>
      <c r="B68" s="23" t="s">
        <v>10229</v>
      </c>
      <c r="C68" s="555" t="s">
        <v>9913</v>
      </c>
      <c r="D68" s="556" t="s">
        <v>9973</v>
      </c>
      <c r="E68" s="31">
        <v>1000</v>
      </c>
      <c r="F68" s="135" t="s">
        <v>9852</v>
      </c>
      <c r="G68" s="114" t="s">
        <v>8739</v>
      </c>
      <c r="H68" s="115" t="s">
        <v>8712</v>
      </c>
      <c r="I68" s="263" t="s">
        <v>3537</v>
      </c>
      <c r="J68" s="477">
        <v>463.19</v>
      </c>
      <c r="K68" s="22">
        <v>2</v>
      </c>
      <c r="L68" s="116">
        <v>12355</v>
      </c>
    </row>
    <row r="69" spans="1:12" ht="12.75" customHeight="1">
      <c r="A69" s="98" t="s">
        <v>281</v>
      </c>
      <c r="B69" s="23" t="s">
        <v>10230</v>
      </c>
      <c r="C69" s="555" t="s">
        <v>9914</v>
      </c>
      <c r="D69" s="556" t="s">
        <v>9974</v>
      </c>
      <c r="E69" s="31">
        <v>1000</v>
      </c>
      <c r="F69" s="135" t="s">
        <v>9852</v>
      </c>
      <c r="G69" s="114" t="s">
        <v>8740</v>
      </c>
      <c r="H69" s="115" t="s">
        <v>8713</v>
      </c>
      <c r="I69" s="263" t="s">
        <v>3537</v>
      </c>
      <c r="J69" s="477">
        <v>465.02</v>
      </c>
      <c r="K69" s="22">
        <v>2</v>
      </c>
      <c r="L69" s="116">
        <v>12355</v>
      </c>
    </row>
    <row r="70" spans="1:12" ht="12.75" customHeight="1">
      <c r="A70" s="98" t="s">
        <v>281</v>
      </c>
      <c r="B70" s="23" t="s">
        <v>10231</v>
      </c>
      <c r="C70" s="555" t="s">
        <v>9915</v>
      </c>
      <c r="D70" s="556" t="s">
        <v>9975</v>
      </c>
      <c r="E70" s="31">
        <v>1000</v>
      </c>
      <c r="F70" s="135" t="s">
        <v>9852</v>
      </c>
      <c r="G70" s="114" t="s">
        <v>8741</v>
      </c>
      <c r="H70" s="115" t="s">
        <v>8714</v>
      </c>
      <c r="I70" s="263" t="s">
        <v>3537</v>
      </c>
      <c r="J70" s="477">
        <v>466.84</v>
      </c>
      <c r="K70" s="22">
        <v>2</v>
      </c>
      <c r="L70" s="116">
        <v>12355</v>
      </c>
    </row>
    <row r="71" spans="1:12" ht="12.75" customHeight="1">
      <c r="A71" s="98" t="s">
        <v>281</v>
      </c>
      <c r="B71" s="23" t="s">
        <v>10232</v>
      </c>
      <c r="C71" s="555" t="s">
        <v>9916</v>
      </c>
      <c r="D71" s="556" t="s">
        <v>9976</v>
      </c>
      <c r="E71" s="31">
        <v>1000</v>
      </c>
      <c r="F71" s="135" t="s">
        <v>9852</v>
      </c>
      <c r="G71" s="114" t="s">
        <v>8742</v>
      </c>
      <c r="H71" s="115" t="s">
        <v>8715</v>
      </c>
      <c r="I71" s="263" t="s">
        <v>3537</v>
      </c>
      <c r="J71" s="477">
        <v>468.66</v>
      </c>
      <c r="K71" s="22">
        <v>2</v>
      </c>
      <c r="L71" s="116">
        <v>12420</v>
      </c>
    </row>
    <row r="72" spans="1:12" ht="12.75" customHeight="1">
      <c r="A72" s="98" t="s">
        <v>281</v>
      </c>
      <c r="B72" s="23" t="s">
        <v>10233</v>
      </c>
      <c r="C72" s="555" t="s">
        <v>9917</v>
      </c>
      <c r="D72" s="556" t="s">
        <v>9977</v>
      </c>
      <c r="E72" s="31">
        <v>1000</v>
      </c>
      <c r="F72" s="135" t="s">
        <v>9852</v>
      </c>
      <c r="G72" s="114" t="s">
        <v>9981</v>
      </c>
      <c r="H72" s="115" t="s">
        <v>8716</v>
      </c>
      <c r="I72" s="263" t="s">
        <v>3537</v>
      </c>
      <c r="J72" s="477">
        <v>470.48</v>
      </c>
      <c r="K72" s="22">
        <v>2</v>
      </c>
      <c r="L72" s="116">
        <v>12420</v>
      </c>
    </row>
    <row r="73" spans="1:12" ht="12.75" customHeight="1">
      <c r="A73" s="98" t="s">
        <v>281</v>
      </c>
      <c r="B73" s="23" t="s">
        <v>10234</v>
      </c>
      <c r="C73" s="555" t="s">
        <v>9918</v>
      </c>
      <c r="D73" s="556" t="s">
        <v>9978</v>
      </c>
      <c r="E73" s="31">
        <v>1000</v>
      </c>
      <c r="F73" s="135" t="s">
        <v>9852</v>
      </c>
      <c r="G73" s="114" t="s">
        <v>9982</v>
      </c>
      <c r="H73" s="115" t="s">
        <v>8717</v>
      </c>
      <c r="I73" s="263" t="s">
        <v>3537</v>
      </c>
      <c r="J73" s="477">
        <v>472.3</v>
      </c>
      <c r="K73" s="22">
        <v>2</v>
      </c>
      <c r="L73" s="116">
        <v>12420</v>
      </c>
    </row>
    <row r="74" spans="1:12" ht="12.75" customHeight="1">
      <c r="A74" s="98" t="s">
        <v>281</v>
      </c>
      <c r="B74" s="23" t="s">
        <v>10235</v>
      </c>
      <c r="C74" s="555" t="s">
        <v>9919</v>
      </c>
      <c r="D74" s="556" t="s">
        <v>9979</v>
      </c>
      <c r="E74" s="31">
        <v>1000</v>
      </c>
      <c r="F74" s="135" t="s">
        <v>9852</v>
      </c>
      <c r="G74" s="114" t="s">
        <v>9983</v>
      </c>
      <c r="H74" s="115" t="s">
        <v>8718</v>
      </c>
      <c r="I74" s="263" t="s">
        <v>3537</v>
      </c>
      <c r="J74" s="477">
        <v>474.12</v>
      </c>
      <c r="K74" s="22">
        <v>2</v>
      </c>
      <c r="L74" s="116">
        <v>12420</v>
      </c>
    </row>
    <row r="75" spans="1:12" ht="12.75" customHeight="1">
      <c r="A75" s="98" t="s">
        <v>281</v>
      </c>
      <c r="B75" s="23" t="s">
        <v>10236</v>
      </c>
      <c r="C75" s="555" t="s">
        <v>9920</v>
      </c>
      <c r="D75" s="556" t="s">
        <v>9980</v>
      </c>
      <c r="E75" s="31">
        <v>1000</v>
      </c>
      <c r="F75" s="135" t="s">
        <v>9852</v>
      </c>
      <c r="G75" s="114" t="s">
        <v>9984</v>
      </c>
      <c r="H75" s="115" t="s">
        <v>8719</v>
      </c>
      <c r="I75" s="263" t="s">
        <v>3537</v>
      </c>
      <c r="J75" s="477">
        <v>475.95</v>
      </c>
      <c r="K75" s="22">
        <v>2</v>
      </c>
      <c r="L75" s="116">
        <v>12420</v>
      </c>
    </row>
    <row r="76" spans="1:12" ht="12.75" customHeight="1">
      <c r="A76" s="903" t="s">
        <v>9985</v>
      </c>
      <c r="B76" s="903"/>
      <c r="C76" s="903"/>
      <c r="D76" s="903"/>
      <c r="E76" s="903"/>
      <c r="F76" s="903"/>
      <c r="G76" s="903"/>
      <c r="H76" s="903"/>
      <c r="I76" s="903"/>
      <c r="J76" s="903"/>
      <c r="K76" s="903"/>
      <c r="L76" s="903"/>
    </row>
    <row r="77" spans="1:12" ht="12.75" customHeight="1">
      <c r="A77" s="98" t="s">
        <v>281</v>
      </c>
      <c r="B77" s="98" t="s">
        <v>281</v>
      </c>
      <c r="C77" s="486" t="s">
        <v>9533</v>
      </c>
      <c r="D77" s="557" t="s">
        <v>9534</v>
      </c>
      <c r="E77" s="98" t="s">
        <v>281</v>
      </c>
      <c r="F77" s="98" t="s">
        <v>281</v>
      </c>
      <c r="G77" s="98" t="s">
        <v>281</v>
      </c>
      <c r="H77" s="98" t="s">
        <v>281</v>
      </c>
      <c r="I77" s="98" t="s">
        <v>281</v>
      </c>
      <c r="J77" s="98" t="s">
        <v>281</v>
      </c>
      <c r="K77" s="98" t="s">
        <v>281</v>
      </c>
      <c r="L77" s="481">
        <v>4588</v>
      </c>
    </row>
    <row r="78" spans="1:12" ht="12.75" customHeight="1">
      <c r="A78" s="98" t="s">
        <v>281</v>
      </c>
      <c r="B78" s="98" t="s">
        <v>281</v>
      </c>
      <c r="C78" s="486" t="s">
        <v>2162</v>
      </c>
      <c r="D78" s="557" t="s">
        <v>8995</v>
      </c>
      <c r="E78" s="98" t="s">
        <v>281</v>
      </c>
      <c r="F78" s="98" t="s">
        <v>281</v>
      </c>
      <c r="G78" s="98" t="s">
        <v>281</v>
      </c>
      <c r="H78" s="98" t="s">
        <v>281</v>
      </c>
      <c r="I78" s="98" t="s">
        <v>281</v>
      </c>
      <c r="J78" s="98" t="s">
        <v>281</v>
      </c>
      <c r="K78" s="98" t="s">
        <v>281</v>
      </c>
      <c r="L78" s="481">
        <v>4788</v>
      </c>
    </row>
    <row r="79" spans="1:12" ht="12.75" customHeight="1">
      <c r="A79" s="98" t="s">
        <v>281</v>
      </c>
      <c r="B79" s="98" t="s">
        <v>281</v>
      </c>
      <c r="C79" s="486" t="s">
        <v>881</v>
      </c>
      <c r="D79" s="557" t="s">
        <v>9535</v>
      </c>
      <c r="E79" s="98" t="s">
        <v>281</v>
      </c>
      <c r="F79" s="98" t="s">
        <v>281</v>
      </c>
      <c r="G79" s="98" t="s">
        <v>281</v>
      </c>
      <c r="H79" s="98" t="s">
        <v>281</v>
      </c>
      <c r="I79" s="98" t="s">
        <v>281</v>
      </c>
      <c r="J79" s="98" t="s">
        <v>281</v>
      </c>
      <c r="K79" s="98" t="s">
        <v>281</v>
      </c>
      <c r="L79" s="481">
        <v>6930</v>
      </c>
    </row>
    <row r="80" spans="1:12" ht="12.75" customHeight="1">
      <c r="A80" s="98" t="s">
        <v>281</v>
      </c>
      <c r="B80" s="98" t="s">
        <v>281</v>
      </c>
      <c r="C80" s="486" t="s">
        <v>9571</v>
      </c>
      <c r="D80" s="557" t="s">
        <v>9572</v>
      </c>
      <c r="E80" s="98" t="s">
        <v>281</v>
      </c>
      <c r="F80" s="98" t="s">
        <v>281</v>
      </c>
      <c r="G80" s="98" t="s">
        <v>281</v>
      </c>
      <c r="H80" s="98" t="s">
        <v>281</v>
      </c>
      <c r="I80" s="98" t="s">
        <v>281</v>
      </c>
      <c r="J80" s="98" t="s">
        <v>281</v>
      </c>
      <c r="K80" s="98" t="s">
        <v>281</v>
      </c>
      <c r="L80" s="552">
        <v>8946</v>
      </c>
    </row>
    <row r="81" spans="1:12" ht="25.15" customHeight="1">
      <c r="A81" s="98" t="s">
        <v>281</v>
      </c>
      <c r="B81" s="98" t="s">
        <v>281</v>
      </c>
      <c r="C81" s="558" t="s">
        <v>12213</v>
      </c>
      <c r="D81" s="557" t="s">
        <v>12082</v>
      </c>
      <c r="E81" s="98" t="s">
        <v>281</v>
      </c>
      <c r="F81" s="98" t="s">
        <v>281</v>
      </c>
      <c r="G81" s="98" t="s">
        <v>281</v>
      </c>
      <c r="H81" s="98" t="s">
        <v>281</v>
      </c>
      <c r="I81" s="98" t="s">
        <v>281</v>
      </c>
      <c r="J81" s="98" t="s">
        <v>281</v>
      </c>
      <c r="K81" s="98" t="s">
        <v>281</v>
      </c>
      <c r="L81" s="553">
        <v>3024</v>
      </c>
    </row>
    <row r="82" spans="1:12" ht="12.75" customHeight="1">
      <c r="A82" s="98" t="s">
        <v>281</v>
      </c>
      <c r="B82" s="23" t="s">
        <v>9381</v>
      </c>
      <c r="C82" s="486" t="s">
        <v>281</v>
      </c>
      <c r="D82" s="526" t="s">
        <v>9371</v>
      </c>
      <c r="E82" s="31">
        <v>350</v>
      </c>
      <c r="F82" s="125">
        <v>350</v>
      </c>
      <c r="G82" s="125">
        <v>373</v>
      </c>
      <c r="H82" s="98" t="s">
        <v>281</v>
      </c>
      <c r="I82" s="98" t="s">
        <v>281</v>
      </c>
      <c r="J82" s="477">
        <v>3.6</v>
      </c>
      <c r="K82" s="98" t="s">
        <v>281</v>
      </c>
      <c r="L82" s="511">
        <v>2410</v>
      </c>
    </row>
    <row r="83" spans="1:12" ht="12.75" customHeight="1">
      <c r="A83" s="98" t="s">
        <v>281</v>
      </c>
      <c r="B83" s="23" t="s">
        <v>9382</v>
      </c>
      <c r="C83" s="486" t="s">
        <v>281</v>
      </c>
      <c r="D83" s="526" t="s">
        <v>9372</v>
      </c>
      <c r="E83" s="31">
        <v>350</v>
      </c>
      <c r="F83" s="125">
        <v>350</v>
      </c>
      <c r="G83" s="125">
        <v>373</v>
      </c>
      <c r="H83" s="98" t="s">
        <v>281</v>
      </c>
      <c r="I83" s="98" t="s">
        <v>281</v>
      </c>
      <c r="J83" s="477">
        <v>3.6</v>
      </c>
      <c r="K83" s="98" t="s">
        <v>281</v>
      </c>
      <c r="L83" s="511">
        <v>2410</v>
      </c>
    </row>
    <row r="84" spans="1:12" ht="12.75" customHeight="1">
      <c r="A84" s="94">
        <v>603017</v>
      </c>
      <c r="B84" s="23" t="s">
        <v>9383</v>
      </c>
      <c r="C84" s="527" t="s">
        <v>732</v>
      </c>
      <c r="D84" s="526" t="s">
        <v>9373</v>
      </c>
      <c r="E84" s="31">
        <v>350</v>
      </c>
      <c r="F84" s="125">
        <v>350</v>
      </c>
      <c r="G84" s="125">
        <v>373</v>
      </c>
      <c r="H84" s="98" t="s">
        <v>281</v>
      </c>
      <c r="I84" s="98" t="s">
        <v>281</v>
      </c>
      <c r="J84" s="477">
        <v>3.6</v>
      </c>
      <c r="K84" s="98" t="s">
        <v>281</v>
      </c>
      <c r="L84" s="511">
        <v>2410</v>
      </c>
    </row>
    <row r="85" spans="1:12" ht="12.75" customHeight="1">
      <c r="A85" s="900" t="s">
        <v>9680</v>
      </c>
      <c r="B85" s="900"/>
      <c r="C85" s="900"/>
      <c r="D85" s="900"/>
      <c r="E85" s="900"/>
      <c r="F85" s="900"/>
      <c r="G85" s="900"/>
      <c r="H85" s="900"/>
      <c r="I85" s="900"/>
      <c r="J85" s="900"/>
      <c r="K85" s="900"/>
      <c r="L85" s="900"/>
    </row>
    <row r="86" spans="1:12" ht="12.4" customHeight="1">
      <c r="A86" s="98" t="s">
        <v>281</v>
      </c>
      <c r="B86" s="23" t="s">
        <v>10034</v>
      </c>
      <c r="C86" s="539" t="s">
        <v>9986</v>
      </c>
      <c r="D86" s="557" t="s">
        <v>9986</v>
      </c>
      <c r="E86" s="31" t="s">
        <v>281</v>
      </c>
      <c r="F86" s="126">
        <v>650</v>
      </c>
      <c r="G86" s="126">
        <v>575</v>
      </c>
      <c r="H86" s="98" t="s">
        <v>281</v>
      </c>
      <c r="I86" s="98" t="s">
        <v>281</v>
      </c>
      <c r="J86" s="477">
        <f>(F86/1000)*(G86/1000)*(2/1000)*7850</f>
        <v>5.9</v>
      </c>
      <c r="K86" s="98" t="s">
        <v>281</v>
      </c>
      <c r="L86" s="116">
        <f>'ЛВК Sir 500 L до 850'!L86</f>
        <v>4130</v>
      </c>
    </row>
    <row r="87" spans="1:12" ht="12.4" customHeight="1">
      <c r="A87" s="98" t="s">
        <v>281</v>
      </c>
      <c r="B87" s="23" t="s">
        <v>10035</v>
      </c>
      <c r="C87" s="539" t="s">
        <v>9987</v>
      </c>
      <c r="D87" s="557" t="s">
        <v>9987</v>
      </c>
      <c r="E87" s="31" t="s">
        <v>281</v>
      </c>
      <c r="F87" s="126">
        <v>650</v>
      </c>
      <c r="G87" s="126">
        <v>600</v>
      </c>
      <c r="H87" s="98" t="s">
        <v>281</v>
      </c>
      <c r="I87" s="98" t="s">
        <v>281</v>
      </c>
      <c r="J87" s="477">
        <f t="shared" ref="J87:J97" si="0">(F87/1000)*(G87/1000)*(2/1000)*7850</f>
        <v>6.1</v>
      </c>
      <c r="K87" s="98" t="s">
        <v>281</v>
      </c>
      <c r="L87" s="116">
        <f>'ЛВК Sir 500 L до 850'!L87</f>
        <v>4294.3999999999996</v>
      </c>
    </row>
    <row r="88" spans="1:12" ht="12.4" customHeight="1">
      <c r="A88" s="98" t="s">
        <v>281</v>
      </c>
      <c r="B88" s="23" t="s">
        <v>10036</v>
      </c>
      <c r="C88" s="539" t="s">
        <v>9988</v>
      </c>
      <c r="D88" s="557" t="s">
        <v>9988</v>
      </c>
      <c r="E88" s="31" t="s">
        <v>281</v>
      </c>
      <c r="F88" s="126">
        <v>650</v>
      </c>
      <c r="G88" s="126">
        <v>625</v>
      </c>
      <c r="H88" s="98" t="s">
        <v>281</v>
      </c>
      <c r="I88" s="98" t="s">
        <v>281</v>
      </c>
      <c r="J88" s="477">
        <f t="shared" si="0"/>
        <v>6.4</v>
      </c>
      <c r="K88" s="98" t="s">
        <v>281</v>
      </c>
      <c r="L88" s="116">
        <f>'ЛВК Sir 500 L до 850'!L88</f>
        <v>4531.2</v>
      </c>
    </row>
    <row r="89" spans="1:12" ht="12.4" customHeight="1">
      <c r="A89" s="98" t="s">
        <v>281</v>
      </c>
      <c r="B89" s="23" t="s">
        <v>10037</v>
      </c>
      <c r="C89" s="539" t="s">
        <v>9989</v>
      </c>
      <c r="D89" s="557" t="s">
        <v>9989</v>
      </c>
      <c r="E89" s="31" t="s">
        <v>281</v>
      </c>
      <c r="F89" s="126">
        <v>650</v>
      </c>
      <c r="G89" s="126">
        <v>650</v>
      </c>
      <c r="H89" s="98" t="s">
        <v>281</v>
      </c>
      <c r="I89" s="98" t="s">
        <v>281</v>
      </c>
      <c r="J89" s="477">
        <f t="shared" si="0"/>
        <v>6.6</v>
      </c>
      <c r="K89" s="98" t="s">
        <v>281</v>
      </c>
      <c r="L89" s="116">
        <f>'ЛВК Sir 500 L до 850'!L89</f>
        <v>4699.2</v>
      </c>
    </row>
    <row r="90" spans="1:12" ht="12.4" customHeight="1">
      <c r="A90" s="98" t="s">
        <v>281</v>
      </c>
      <c r="B90" s="23" t="s">
        <v>10038</v>
      </c>
      <c r="C90" s="539" t="s">
        <v>9990</v>
      </c>
      <c r="D90" s="557" t="s">
        <v>9990</v>
      </c>
      <c r="E90" s="31" t="s">
        <v>281</v>
      </c>
      <c r="F90" s="126">
        <v>650</v>
      </c>
      <c r="G90" s="126">
        <v>675</v>
      </c>
      <c r="H90" s="98" t="s">
        <v>281</v>
      </c>
      <c r="I90" s="98" t="s">
        <v>281</v>
      </c>
      <c r="J90" s="477">
        <f t="shared" si="0"/>
        <v>6.9</v>
      </c>
      <c r="K90" s="98" t="s">
        <v>281</v>
      </c>
      <c r="L90" s="116">
        <f>'ЛВК Sir 500 L до 850'!L90</f>
        <v>4940.3999999999996</v>
      </c>
    </row>
    <row r="91" spans="1:12" ht="12.4" customHeight="1">
      <c r="A91" s="98" t="s">
        <v>281</v>
      </c>
      <c r="B91" s="23" t="s">
        <v>10039</v>
      </c>
      <c r="C91" s="539" t="s">
        <v>9991</v>
      </c>
      <c r="D91" s="557" t="s">
        <v>9991</v>
      </c>
      <c r="E91" s="31" t="s">
        <v>281</v>
      </c>
      <c r="F91" s="126">
        <v>650</v>
      </c>
      <c r="G91" s="126">
        <v>700</v>
      </c>
      <c r="H91" s="98" t="s">
        <v>281</v>
      </c>
      <c r="I91" s="98" t="s">
        <v>281</v>
      </c>
      <c r="J91" s="477">
        <f t="shared" si="0"/>
        <v>7.1</v>
      </c>
      <c r="K91" s="98" t="s">
        <v>281</v>
      </c>
      <c r="L91" s="116">
        <f>'ЛВК Sir 500 L до 850'!L91</f>
        <v>5112</v>
      </c>
    </row>
    <row r="92" spans="1:12" ht="12.4" customHeight="1">
      <c r="A92" s="98" t="s">
        <v>281</v>
      </c>
      <c r="B92" s="23" t="s">
        <v>10040</v>
      </c>
      <c r="C92" s="539" t="s">
        <v>9992</v>
      </c>
      <c r="D92" s="557" t="s">
        <v>9992</v>
      </c>
      <c r="E92" s="31" t="s">
        <v>281</v>
      </c>
      <c r="F92" s="126">
        <v>650</v>
      </c>
      <c r="G92" s="126">
        <v>725</v>
      </c>
      <c r="H92" s="98" t="s">
        <v>281</v>
      </c>
      <c r="I92" s="98" t="s">
        <v>281</v>
      </c>
      <c r="J92" s="477">
        <f t="shared" si="0"/>
        <v>7.4</v>
      </c>
      <c r="K92" s="98" t="s">
        <v>281</v>
      </c>
      <c r="L92" s="116">
        <f>'ЛВК Sir 500 L до 850'!L92</f>
        <v>5357.6</v>
      </c>
    </row>
    <row r="93" spans="1:12" ht="12.4" customHeight="1">
      <c r="A93" s="98" t="s">
        <v>281</v>
      </c>
      <c r="B93" s="23" t="s">
        <v>10041</v>
      </c>
      <c r="C93" s="539" t="s">
        <v>9993</v>
      </c>
      <c r="D93" s="557" t="s">
        <v>9993</v>
      </c>
      <c r="E93" s="31" t="s">
        <v>281</v>
      </c>
      <c r="F93" s="126">
        <v>650</v>
      </c>
      <c r="G93" s="126">
        <v>750</v>
      </c>
      <c r="H93" s="98" t="s">
        <v>281</v>
      </c>
      <c r="I93" s="98" t="s">
        <v>281</v>
      </c>
      <c r="J93" s="477">
        <f t="shared" si="0"/>
        <v>7.7</v>
      </c>
      <c r="K93" s="98" t="s">
        <v>281</v>
      </c>
      <c r="L93" s="116">
        <f>'ЛВК Sir 500 L до 850'!L93</f>
        <v>5605.6</v>
      </c>
    </row>
    <row r="94" spans="1:12" ht="12.4" customHeight="1">
      <c r="A94" s="98" t="s">
        <v>281</v>
      </c>
      <c r="B94" s="23" t="s">
        <v>10042</v>
      </c>
      <c r="C94" s="539" t="s">
        <v>9994</v>
      </c>
      <c r="D94" s="557" t="s">
        <v>9994</v>
      </c>
      <c r="E94" s="31" t="s">
        <v>281</v>
      </c>
      <c r="F94" s="126">
        <v>650</v>
      </c>
      <c r="G94" s="126">
        <v>775</v>
      </c>
      <c r="H94" s="98" t="s">
        <v>281</v>
      </c>
      <c r="I94" s="98" t="s">
        <v>281</v>
      </c>
      <c r="J94" s="477">
        <f t="shared" si="0"/>
        <v>7.9</v>
      </c>
      <c r="K94" s="98" t="s">
        <v>281</v>
      </c>
      <c r="L94" s="116">
        <f>'ЛВК Sir 500 L до 850'!L94</f>
        <v>5782.8</v>
      </c>
    </row>
    <row r="95" spans="1:12" ht="12.4" customHeight="1">
      <c r="A95" s="98" t="s">
        <v>281</v>
      </c>
      <c r="B95" s="23" t="s">
        <v>10043</v>
      </c>
      <c r="C95" s="539" t="s">
        <v>9995</v>
      </c>
      <c r="D95" s="557" t="s">
        <v>9995</v>
      </c>
      <c r="E95" s="31" t="s">
        <v>281</v>
      </c>
      <c r="F95" s="126">
        <v>650</v>
      </c>
      <c r="G95" s="126">
        <v>800</v>
      </c>
      <c r="H95" s="98" t="s">
        <v>281</v>
      </c>
      <c r="I95" s="98" t="s">
        <v>281</v>
      </c>
      <c r="J95" s="477">
        <f t="shared" si="0"/>
        <v>8.1999999999999993</v>
      </c>
      <c r="K95" s="98" t="s">
        <v>281</v>
      </c>
      <c r="L95" s="116">
        <f>'ЛВК Sir 500 L до 850'!L95</f>
        <v>6035.2</v>
      </c>
    </row>
    <row r="96" spans="1:12" ht="12.4" customHeight="1">
      <c r="A96" s="98" t="s">
        <v>281</v>
      </c>
      <c r="B96" s="23" t="s">
        <v>10044</v>
      </c>
      <c r="C96" s="539" t="s">
        <v>9996</v>
      </c>
      <c r="D96" s="557" t="s">
        <v>9996</v>
      </c>
      <c r="E96" s="31" t="s">
        <v>281</v>
      </c>
      <c r="F96" s="126">
        <v>650</v>
      </c>
      <c r="G96" s="126">
        <v>825</v>
      </c>
      <c r="H96" s="98" t="s">
        <v>281</v>
      </c>
      <c r="I96" s="98" t="s">
        <v>281</v>
      </c>
      <c r="J96" s="477">
        <f t="shared" si="0"/>
        <v>8.4</v>
      </c>
      <c r="K96" s="98" t="s">
        <v>281</v>
      </c>
      <c r="L96" s="116">
        <f>'ЛВК Sir 500 L до 850'!L96</f>
        <v>6216</v>
      </c>
    </row>
    <row r="97" spans="1:12" ht="12.4" customHeight="1" thickBot="1">
      <c r="A97" s="98" t="s">
        <v>281</v>
      </c>
      <c r="B97" s="512" t="s">
        <v>10045</v>
      </c>
      <c r="C97" s="559" t="s">
        <v>9997</v>
      </c>
      <c r="D97" s="560" t="s">
        <v>9997</v>
      </c>
      <c r="E97" s="365" t="s">
        <v>281</v>
      </c>
      <c r="F97" s="417">
        <v>650</v>
      </c>
      <c r="G97" s="417">
        <v>850</v>
      </c>
      <c r="H97" s="418" t="s">
        <v>281</v>
      </c>
      <c r="I97" s="418" t="s">
        <v>281</v>
      </c>
      <c r="J97" s="513">
        <f t="shared" si="0"/>
        <v>8.6999999999999993</v>
      </c>
      <c r="K97" s="418" t="s">
        <v>281</v>
      </c>
      <c r="L97" s="430">
        <f>'ЛВК Sir 500 L до 850'!L97</f>
        <v>6472.8</v>
      </c>
    </row>
    <row r="98" spans="1:12" ht="12.4" customHeight="1">
      <c r="A98" s="98" t="s">
        <v>281</v>
      </c>
      <c r="B98" s="433" t="s">
        <v>10046</v>
      </c>
      <c r="C98" s="561" t="s">
        <v>9998</v>
      </c>
      <c r="D98" s="562" t="s">
        <v>9998</v>
      </c>
      <c r="E98" s="363" t="s">
        <v>281</v>
      </c>
      <c r="F98" s="415">
        <v>650</v>
      </c>
      <c r="G98" s="415">
        <v>575</v>
      </c>
      <c r="H98" s="416" t="s">
        <v>281</v>
      </c>
      <c r="I98" s="416" t="s">
        <v>281</v>
      </c>
      <c r="J98" s="514">
        <f t="shared" ref="J98:J133" si="1">(((F98/1000)*(G98/1000)-S98)*(2/1000)*7850)+V98</f>
        <v>5.9</v>
      </c>
      <c r="K98" s="416" t="s">
        <v>281</v>
      </c>
      <c r="L98" s="429">
        <f>'ЛВК Sir 500 L до 850'!L98</f>
        <v>4637.6000000000004</v>
      </c>
    </row>
    <row r="99" spans="1:12" ht="12.4" customHeight="1">
      <c r="A99" s="98" t="s">
        <v>281</v>
      </c>
      <c r="B99" s="23" t="s">
        <v>10047</v>
      </c>
      <c r="C99" s="539" t="s">
        <v>10022</v>
      </c>
      <c r="D99" s="557" t="s">
        <v>10022</v>
      </c>
      <c r="E99" s="31" t="s">
        <v>281</v>
      </c>
      <c r="F99" s="126">
        <v>650</v>
      </c>
      <c r="G99" s="126">
        <v>575</v>
      </c>
      <c r="H99" s="98" t="s">
        <v>281</v>
      </c>
      <c r="I99" s="98" t="s">
        <v>281</v>
      </c>
      <c r="J99" s="477">
        <f t="shared" si="1"/>
        <v>5.9</v>
      </c>
      <c r="K99" s="98" t="s">
        <v>281</v>
      </c>
      <c r="L99" s="116">
        <f>'ЛВК Sir 500 L до 850'!L99</f>
        <v>4587.2</v>
      </c>
    </row>
    <row r="100" spans="1:12" ht="12.4" customHeight="1">
      <c r="A100" s="98" t="s">
        <v>281</v>
      </c>
      <c r="B100" s="23" t="s">
        <v>10048</v>
      </c>
      <c r="C100" s="539" t="s">
        <v>10010</v>
      </c>
      <c r="D100" s="557" t="s">
        <v>10010</v>
      </c>
      <c r="E100" s="31" t="s">
        <v>281</v>
      </c>
      <c r="F100" s="126">
        <v>650</v>
      </c>
      <c r="G100" s="126">
        <v>575</v>
      </c>
      <c r="H100" s="98" t="s">
        <v>281</v>
      </c>
      <c r="I100" s="98" t="s">
        <v>281</v>
      </c>
      <c r="J100" s="477">
        <f t="shared" si="1"/>
        <v>5.9</v>
      </c>
      <c r="K100" s="98" t="s">
        <v>281</v>
      </c>
      <c r="L100" s="116">
        <f>'ЛВК Sir 500 L до 850'!L100</f>
        <v>4460.3999999999996</v>
      </c>
    </row>
    <row r="101" spans="1:12" ht="12.4" customHeight="1">
      <c r="A101" s="98" t="s">
        <v>281</v>
      </c>
      <c r="B101" s="23" t="s">
        <v>10049</v>
      </c>
      <c r="C101" s="539" t="s">
        <v>9999</v>
      </c>
      <c r="D101" s="557" t="s">
        <v>9999</v>
      </c>
      <c r="E101" s="31" t="s">
        <v>281</v>
      </c>
      <c r="F101" s="126">
        <v>650</v>
      </c>
      <c r="G101" s="126">
        <v>600</v>
      </c>
      <c r="H101" s="98" t="s">
        <v>281</v>
      </c>
      <c r="I101" s="98" t="s">
        <v>281</v>
      </c>
      <c r="J101" s="477">
        <f t="shared" si="1"/>
        <v>6.1</v>
      </c>
      <c r="K101" s="98" t="s">
        <v>281</v>
      </c>
      <c r="L101" s="116">
        <f>'ЛВК Sir 500 L до 850'!L101</f>
        <v>4864</v>
      </c>
    </row>
    <row r="102" spans="1:12" ht="12.4" customHeight="1">
      <c r="A102" s="98" t="s">
        <v>281</v>
      </c>
      <c r="B102" s="23" t="s">
        <v>10050</v>
      </c>
      <c r="C102" s="539" t="s">
        <v>10023</v>
      </c>
      <c r="D102" s="557" t="s">
        <v>10023</v>
      </c>
      <c r="E102" s="31" t="s">
        <v>281</v>
      </c>
      <c r="F102" s="126">
        <v>650</v>
      </c>
      <c r="G102" s="126">
        <v>600</v>
      </c>
      <c r="H102" s="98" t="s">
        <v>281</v>
      </c>
      <c r="I102" s="98" t="s">
        <v>281</v>
      </c>
      <c r="J102" s="477">
        <f t="shared" si="1"/>
        <v>6.1</v>
      </c>
      <c r="K102" s="98" t="s">
        <v>281</v>
      </c>
      <c r="L102" s="116">
        <f>'ЛВК Sir 500 L до 850'!L102</f>
        <v>4813.2</v>
      </c>
    </row>
    <row r="103" spans="1:12" ht="12.4" customHeight="1">
      <c r="A103" s="98" t="s">
        <v>281</v>
      </c>
      <c r="B103" s="23" t="s">
        <v>10051</v>
      </c>
      <c r="C103" s="539" t="s">
        <v>10011</v>
      </c>
      <c r="D103" s="557" t="s">
        <v>10011</v>
      </c>
      <c r="E103" s="31" t="s">
        <v>281</v>
      </c>
      <c r="F103" s="126">
        <v>650</v>
      </c>
      <c r="G103" s="126">
        <v>600</v>
      </c>
      <c r="H103" s="98" t="s">
        <v>281</v>
      </c>
      <c r="I103" s="98" t="s">
        <v>281</v>
      </c>
      <c r="J103" s="477">
        <f t="shared" si="1"/>
        <v>6.1</v>
      </c>
      <c r="K103" s="98" t="s">
        <v>281</v>
      </c>
      <c r="L103" s="116">
        <f>'ЛВК Sir 500 L до 850'!L103</f>
        <v>4761.6000000000004</v>
      </c>
    </row>
    <row r="104" spans="1:12" ht="12.4" customHeight="1">
      <c r="A104" s="98" t="s">
        <v>281</v>
      </c>
      <c r="B104" s="23" t="s">
        <v>10052</v>
      </c>
      <c r="C104" s="539" t="s">
        <v>10000</v>
      </c>
      <c r="D104" s="557" t="s">
        <v>10000</v>
      </c>
      <c r="E104" s="31" t="s">
        <v>281</v>
      </c>
      <c r="F104" s="126">
        <v>650</v>
      </c>
      <c r="G104" s="126">
        <v>625</v>
      </c>
      <c r="H104" s="98" t="s">
        <v>281</v>
      </c>
      <c r="I104" s="98" t="s">
        <v>281</v>
      </c>
      <c r="J104" s="477">
        <f t="shared" si="1"/>
        <v>6.4</v>
      </c>
      <c r="K104" s="98" t="s">
        <v>281</v>
      </c>
      <c r="L104" s="116">
        <f>'ЛВК Sir 500 L до 850'!L104</f>
        <v>5172.3999999999996</v>
      </c>
    </row>
    <row r="105" spans="1:12" ht="12.4" customHeight="1">
      <c r="A105" s="98" t="s">
        <v>281</v>
      </c>
      <c r="B105" s="23" t="s">
        <v>10053</v>
      </c>
      <c r="C105" s="539" t="s">
        <v>10024</v>
      </c>
      <c r="D105" s="557" t="s">
        <v>10024</v>
      </c>
      <c r="E105" s="31" t="s">
        <v>281</v>
      </c>
      <c r="F105" s="126">
        <v>650</v>
      </c>
      <c r="G105" s="126">
        <v>625</v>
      </c>
      <c r="H105" s="98" t="s">
        <v>281</v>
      </c>
      <c r="I105" s="98" t="s">
        <v>281</v>
      </c>
      <c r="J105" s="477">
        <f t="shared" si="1"/>
        <v>6.4</v>
      </c>
      <c r="K105" s="98" t="s">
        <v>281</v>
      </c>
      <c r="L105" s="116">
        <f>'ЛВК Sir 500 L до 850'!L105</f>
        <v>5121.6000000000004</v>
      </c>
    </row>
    <row r="106" spans="1:12" ht="12.4" customHeight="1">
      <c r="A106" s="98" t="s">
        <v>281</v>
      </c>
      <c r="B106" s="23" t="s">
        <v>10054</v>
      </c>
      <c r="C106" s="539" t="s">
        <v>10012</v>
      </c>
      <c r="D106" s="557" t="s">
        <v>10012</v>
      </c>
      <c r="E106" s="31" t="s">
        <v>281</v>
      </c>
      <c r="F106" s="126">
        <v>650</v>
      </c>
      <c r="G106" s="126">
        <v>625</v>
      </c>
      <c r="H106" s="98" t="s">
        <v>281</v>
      </c>
      <c r="I106" s="98" t="s">
        <v>281</v>
      </c>
      <c r="J106" s="477">
        <f t="shared" si="1"/>
        <v>6.4</v>
      </c>
      <c r="K106" s="98" t="s">
        <v>281</v>
      </c>
      <c r="L106" s="116">
        <f>'ЛВК Sir 500 L до 850'!L106</f>
        <v>4992</v>
      </c>
    </row>
    <row r="107" spans="1:12" ht="12.4" customHeight="1">
      <c r="A107" s="98" t="s">
        <v>281</v>
      </c>
      <c r="B107" s="23" t="s">
        <v>10055</v>
      </c>
      <c r="C107" s="539" t="s">
        <v>10001</v>
      </c>
      <c r="D107" s="557" t="s">
        <v>10001</v>
      </c>
      <c r="E107" s="31" t="s">
        <v>281</v>
      </c>
      <c r="F107" s="126">
        <v>650</v>
      </c>
      <c r="G107" s="126">
        <v>650</v>
      </c>
      <c r="H107" s="98" t="s">
        <v>281</v>
      </c>
      <c r="I107" s="98" t="s">
        <v>281</v>
      </c>
      <c r="J107" s="477">
        <f t="shared" si="1"/>
        <v>6.6</v>
      </c>
      <c r="K107" s="98" t="s">
        <v>281</v>
      </c>
      <c r="L107" s="116">
        <f>'ЛВК Sir 500 L до 850'!L107</f>
        <v>5409.6</v>
      </c>
    </row>
    <row r="108" spans="1:12" ht="12.4" customHeight="1">
      <c r="A108" s="98" t="s">
        <v>281</v>
      </c>
      <c r="B108" s="23" t="s">
        <v>10056</v>
      </c>
      <c r="C108" s="539" t="s">
        <v>10025</v>
      </c>
      <c r="D108" s="557" t="s">
        <v>10025</v>
      </c>
      <c r="E108" s="31" t="s">
        <v>281</v>
      </c>
      <c r="F108" s="126">
        <v>650</v>
      </c>
      <c r="G108" s="126">
        <v>650</v>
      </c>
      <c r="H108" s="98" t="s">
        <v>281</v>
      </c>
      <c r="I108" s="98" t="s">
        <v>281</v>
      </c>
      <c r="J108" s="477">
        <f t="shared" si="1"/>
        <v>6.6</v>
      </c>
      <c r="K108" s="98" t="s">
        <v>281</v>
      </c>
      <c r="L108" s="116">
        <f>'ЛВК Sir 500 L до 850'!L108</f>
        <v>5358.4</v>
      </c>
    </row>
    <row r="109" spans="1:12" ht="12.4" customHeight="1">
      <c r="A109" s="98" t="s">
        <v>281</v>
      </c>
      <c r="B109" s="23" t="s">
        <v>10057</v>
      </c>
      <c r="C109" s="539" t="s">
        <v>10013</v>
      </c>
      <c r="D109" s="557" t="s">
        <v>10013</v>
      </c>
      <c r="E109" s="31" t="s">
        <v>281</v>
      </c>
      <c r="F109" s="126">
        <v>650</v>
      </c>
      <c r="G109" s="126">
        <v>650</v>
      </c>
      <c r="H109" s="98" t="s">
        <v>281</v>
      </c>
      <c r="I109" s="98" t="s">
        <v>281</v>
      </c>
      <c r="J109" s="477">
        <f t="shared" si="1"/>
        <v>6.6</v>
      </c>
      <c r="K109" s="98" t="s">
        <v>281</v>
      </c>
      <c r="L109" s="116">
        <f>'ЛВК Sir 500 L до 850'!L109</f>
        <v>5306.4</v>
      </c>
    </row>
    <row r="110" spans="1:12" ht="12.4" customHeight="1">
      <c r="A110" s="98" t="s">
        <v>281</v>
      </c>
      <c r="B110" s="23" t="s">
        <v>10058</v>
      </c>
      <c r="C110" s="539" t="s">
        <v>10002</v>
      </c>
      <c r="D110" s="557" t="s">
        <v>10002</v>
      </c>
      <c r="E110" s="31" t="s">
        <v>281</v>
      </c>
      <c r="F110" s="126">
        <v>650</v>
      </c>
      <c r="G110" s="126">
        <v>675</v>
      </c>
      <c r="H110" s="98" t="s">
        <v>281</v>
      </c>
      <c r="I110" s="98" t="s">
        <v>281</v>
      </c>
      <c r="J110" s="477">
        <f t="shared" si="1"/>
        <v>6.9</v>
      </c>
      <c r="K110" s="98" t="s">
        <v>281</v>
      </c>
      <c r="L110" s="116">
        <f>'ЛВК Sir 500 L до 850'!L110</f>
        <v>5731.2</v>
      </c>
    </row>
    <row r="111" spans="1:12" ht="12.4" customHeight="1">
      <c r="A111" s="98" t="s">
        <v>281</v>
      </c>
      <c r="B111" s="23" t="s">
        <v>10059</v>
      </c>
      <c r="C111" s="539" t="s">
        <v>10026</v>
      </c>
      <c r="D111" s="557" t="s">
        <v>10026</v>
      </c>
      <c r="E111" s="31" t="s">
        <v>281</v>
      </c>
      <c r="F111" s="126">
        <v>650</v>
      </c>
      <c r="G111" s="126">
        <v>675</v>
      </c>
      <c r="H111" s="98" t="s">
        <v>281</v>
      </c>
      <c r="I111" s="98" t="s">
        <v>281</v>
      </c>
      <c r="J111" s="477">
        <f t="shared" si="1"/>
        <v>6.9</v>
      </c>
      <c r="K111" s="98" t="s">
        <v>281</v>
      </c>
      <c r="L111" s="116">
        <f>'ЛВК Sir 500 L до 850'!L111</f>
        <v>5680</v>
      </c>
    </row>
    <row r="112" spans="1:12" ht="12.4" customHeight="1">
      <c r="A112" s="98" t="s">
        <v>281</v>
      </c>
      <c r="B112" s="23" t="s">
        <v>10060</v>
      </c>
      <c r="C112" s="539" t="s">
        <v>10014</v>
      </c>
      <c r="D112" s="557" t="s">
        <v>10014</v>
      </c>
      <c r="E112" s="31" t="s">
        <v>281</v>
      </c>
      <c r="F112" s="126">
        <v>650</v>
      </c>
      <c r="G112" s="126">
        <v>675</v>
      </c>
      <c r="H112" s="98" t="s">
        <v>281</v>
      </c>
      <c r="I112" s="98" t="s">
        <v>281</v>
      </c>
      <c r="J112" s="477">
        <f t="shared" si="1"/>
        <v>6.9</v>
      </c>
      <c r="K112" s="98" t="s">
        <v>281</v>
      </c>
      <c r="L112" s="116">
        <f>'ЛВК Sir 500 L до 850'!L112</f>
        <v>5628</v>
      </c>
    </row>
    <row r="113" spans="1:12" ht="12.4" customHeight="1">
      <c r="A113" s="98" t="s">
        <v>281</v>
      </c>
      <c r="B113" s="23" t="s">
        <v>10061</v>
      </c>
      <c r="C113" s="539" t="s">
        <v>10003</v>
      </c>
      <c r="D113" s="557" t="s">
        <v>10003</v>
      </c>
      <c r="E113" s="31" t="s">
        <v>281</v>
      </c>
      <c r="F113" s="126">
        <v>650</v>
      </c>
      <c r="G113" s="126">
        <v>700</v>
      </c>
      <c r="H113" s="98" t="s">
        <v>281</v>
      </c>
      <c r="I113" s="98" t="s">
        <v>281</v>
      </c>
      <c r="J113" s="477">
        <f t="shared" si="1"/>
        <v>7.1</v>
      </c>
      <c r="K113" s="98" t="s">
        <v>281</v>
      </c>
      <c r="L113" s="116">
        <f>'ЛВК Sir 500 L до 850'!L113</f>
        <v>5979.2</v>
      </c>
    </row>
    <row r="114" spans="1:12" ht="12.4" customHeight="1">
      <c r="A114" s="98" t="s">
        <v>281</v>
      </c>
      <c r="B114" s="23" t="s">
        <v>10062</v>
      </c>
      <c r="C114" s="539" t="s">
        <v>10027</v>
      </c>
      <c r="D114" s="557" t="s">
        <v>10027</v>
      </c>
      <c r="E114" s="31" t="s">
        <v>281</v>
      </c>
      <c r="F114" s="126">
        <v>650</v>
      </c>
      <c r="G114" s="126">
        <v>700</v>
      </c>
      <c r="H114" s="98" t="s">
        <v>281</v>
      </c>
      <c r="I114" s="98" t="s">
        <v>281</v>
      </c>
      <c r="J114" s="477">
        <f t="shared" si="1"/>
        <v>7.1</v>
      </c>
      <c r="K114" s="98" t="s">
        <v>281</v>
      </c>
      <c r="L114" s="116">
        <f>'ЛВК Sir 500 L до 850'!L114</f>
        <v>6008.8</v>
      </c>
    </row>
    <row r="115" spans="1:12" ht="12.4" customHeight="1">
      <c r="A115" s="98" t="s">
        <v>281</v>
      </c>
      <c r="B115" s="23" t="s">
        <v>10063</v>
      </c>
      <c r="C115" s="539" t="s">
        <v>10015</v>
      </c>
      <c r="D115" s="557" t="s">
        <v>10015</v>
      </c>
      <c r="E115" s="31" t="s">
        <v>281</v>
      </c>
      <c r="F115" s="126">
        <v>650</v>
      </c>
      <c r="G115" s="126">
        <v>700</v>
      </c>
      <c r="H115" s="98" t="s">
        <v>281</v>
      </c>
      <c r="I115" s="98" t="s">
        <v>281</v>
      </c>
      <c r="J115" s="477">
        <f t="shared" si="1"/>
        <v>7.1</v>
      </c>
      <c r="K115" s="98" t="s">
        <v>281</v>
      </c>
      <c r="L115" s="116">
        <f>'ЛВК Sir 500 L до 850'!L115</f>
        <v>5875.2</v>
      </c>
    </row>
    <row r="116" spans="1:12" ht="12.4" customHeight="1">
      <c r="A116" s="98" t="s">
        <v>281</v>
      </c>
      <c r="B116" s="23" t="s">
        <v>10064</v>
      </c>
      <c r="C116" s="539" t="s">
        <v>10004</v>
      </c>
      <c r="D116" s="557" t="s">
        <v>10004</v>
      </c>
      <c r="E116" s="31" t="s">
        <v>281</v>
      </c>
      <c r="F116" s="126">
        <v>650</v>
      </c>
      <c r="G116" s="126">
        <v>725</v>
      </c>
      <c r="H116" s="98" t="s">
        <v>281</v>
      </c>
      <c r="I116" s="98" t="s">
        <v>281</v>
      </c>
      <c r="J116" s="477">
        <f t="shared" si="1"/>
        <v>7.4</v>
      </c>
      <c r="K116" s="98" t="s">
        <v>281</v>
      </c>
      <c r="L116" s="116">
        <f>'ЛВК Sir 500 L до 850'!L116</f>
        <v>6314</v>
      </c>
    </row>
    <row r="117" spans="1:12" ht="12.4" customHeight="1">
      <c r="A117" s="98" t="s">
        <v>281</v>
      </c>
      <c r="B117" s="23" t="s">
        <v>10065</v>
      </c>
      <c r="C117" s="539" t="s">
        <v>10028</v>
      </c>
      <c r="D117" s="557" t="s">
        <v>10028</v>
      </c>
      <c r="E117" s="31" t="s">
        <v>281</v>
      </c>
      <c r="F117" s="126">
        <v>650</v>
      </c>
      <c r="G117" s="126">
        <v>725</v>
      </c>
      <c r="H117" s="98" t="s">
        <v>281</v>
      </c>
      <c r="I117" s="98" t="s">
        <v>281</v>
      </c>
      <c r="J117" s="477">
        <f t="shared" si="1"/>
        <v>7.4</v>
      </c>
      <c r="K117" s="98" t="s">
        <v>281</v>
      </c>
      <c r="L117" s="116">
        <f>'ЛВК Sir 500 L до 850'!L117</f>
        <v>6262.4</v>
      </c>
    </row>
    <row r="118" spans="1:12" ht="12.4" customHeight="1">
      <c r="A118" s="98" t="s">
        <v>281</v>
      </c>
      <c r="B118" s="23" t="s">
        <v>10066</v>
      </c>
      <c r="C118" s="539" t="s">
        <v>10016</v>
      </c>
      <c r="D118" s="557" t="s">
        <v>10016</v>
      </c>
      <c r="E118" s="31" t="s">
        <v>281</v>
      </c>
      <c r="F118" s="126">
        <v>650</v>
      </c>
      <c r="G118" s="126">
        <v>725</v>
      </c>
      <c r="H118" s="98" t="s">
        <v>281</v>
      </c>
      <c r="I118" s="98" t="s">
        <v>281</v>
      </c>
      <c r="J118" s="477">
        <f t="shared" si="1"/>
        <v>7.4</v>
      </c>
      <c r="K118" s="98" t="s">
        <v>281</v>
      </c>
      <c r="L118" s="116">
        <f>'ЛВК Sir 500 L до 850'!L118</f>
        <v>6210</v>
      </c>
    </row>
    <row r="119" spans="1:12" ht="12.4" customHeight="1">
      <c r="A119" s="98" t="s">
        <v>281</v>
      </c>
      <c r="B119" s="23" t="s">
        <v>10067</v>
      </c>
      <c r="C119" s="539" t="s">
        <v>10005</v>
      </c>
      <c r="D119" s="557" t="s">
        <v>10005</v>
      </c>
      <c r="E119" s="31" t="s">
        <v>281</v>
      </c>
      <c r="F119" s="126">
        <v>650</v>
      </c>
      <c r="G119" s="126">
        <v>750</v>
      </c>
      <c r="H119" s="98" t="s">
        <v>281</v>
      </c>
      <c r="I119" s="98" t="s">
        <v>281</v>
      </c>
      <c r="J119" s="477">
        <f t="shared" si="1"/>
        <v>7.7</v>
      </c>
      <c r="K119" s="98" t="s">
        <v>281</v>
      </c>
      <c r="L119" s="116">
        <f>'ЛВК Sir 500 L до 850'!L119</f>
        <v>6572.8</v>
      </c>
    </row>
    <row r="120" spans="1:12" ht="12.4" customHeight="1">
      <c r="A120" s="98" t="s">
        <v>281</v>
      </c>
      <c r="B120" s="23" t="s">
        <v>10068</v>
      </c>
      <c r="C120" s="539" t="s">
        <v>10029</v>
      </c>
      <c r="D120" s="557" t="s">
        <v>10029</v>
      </c>
      <c r="E120" s="31" t="s">
        <v>281</v>
      </c>
      <c r="F120" s="126">
        <v>650</v>
      </c>
      <c r="G120" s="126">
        <v>750</v>
      </c>
      <c r="H120" s="98" t="s">
        <v>281</v>
      </c>
      <c r="I120" s="98" t="s">
        <v>281</v>
      </c>
      <c r="J120" s="477">
        <f t="shared" si="1"/>
        <v>7.7</v>
      </c>
      <c r="K120" s="98" t="s">
        <v>281</v>
      </c>
      <c r="L120" s="116">
        <f>'ЛВК Sir 500 L до 850'!L120</f>
        <v>6604.4</v>
      </c>
    </row>
    <row r="121" spans="1:12" ht="12.4" customHeight="1">
      <c r="A121" s="98" t="s">
        <v>281</v>
      </c>
      <c r="B121" s="23" t="s">
        <v>10069</v>
      </c>
      <c r="C121" s="539" t="s">
        <v>10017</v>
      </c>
      <c r="D121" s="557" t="s">
        <v>10017</v>
      </c>
      <c r="E121" s="31" t="s">
        <v>281</v>
      </c>
      <c r="F121" s="126">
        <v>650</v>
      </c>
      <c r="G121" s="126">
        <v>750</v>
      </c>
      <c r="H121" s="98" t="s">
        <v>281</v>
      </c>
      <c r="I121" s="98" t="s">
        <v>281</v>
      </c>
      <c r="J121" s="477">
        <f t="shared" si="1"/>
        <v>7.7</v>
      </c>
      <c r="K121" s="98" t="s">
        <v>281</v>
      </c>
      <c r="L121" s="116">
        <f>'ЛВК Sir 500 L до 850'!L121</f>
        <v>6468</v>
      </c>
    </row>
    <row r="122" spans="1:12" ht="12.4" customHeight="1">
      <c r="A122" s="98" t="s">
        <v>281</v>
      </c>
      <c r="B122" s="23" t="s">
        <v>10070</v>
      </c>
      <c r="C122" s="539" t="s">
        <v>10006</v>
      </c>
      <c r="D122" s="557" t="s">
        <v>10006</v>
      </c>
      <c r="E122" s="31" t="s">
        <v>281</v>
      </c>
      <c r="F122" s="126">
        <v>650</v>
      </c>
      <c r="G122" s="126">
        <v>775</v>
      </c>
      <c r="H122" s="98" t="s">
        <v>281</v>
      </c>
      <c r="I122" s="98" t="s">
        <v>281</v>
      </c>
      <c r="J122" s="477">
        <f t="shared" si="1"/>
        <v>7.9</v>
      </c>
      <c r="K122" s="98" t="s">
        <v>281</v>
      </c>
      <c r="L122" s="116">
        <f>'ЛВК Sir 500 L до 850'!L122</f>
        <v>6920.8</v>
      </c>
    </row>
    <row r="123" spans="1:12" ht="12.4" customHeight="1">
      <c r="A123" s="98" t="s">
        <v>281</v>
      </c>
      <c r="B123" s="23" t="s">
        <v>10071</v>
      </c>
      <c r="C123" s="539" t="s">
        <v>10030</v>
      </c>
      <c r="D123" s="557" t="s">
        <v>10030</v>
      </c>
      <c r="E123" s="31" t="s">
        <v>281</v>
      </c>
      <c r="F123" s="126">
        <v>650</v>
      </c>
      <c r="G123" s="126">
        <v>775</v>
      </c>
      <c r="H123" s="98" t="s">
        <v>281</v>
      </c>
      <c r="I123" s="98" t="s">
        <v>281</v>
      </c>
      <c r="J123" s="477">
        <f t="shared" si="1"/>
        <v>7.9</v>
      </c>
      <c r="K123" s="98" t="s">
        <v>281</v>
      </c>
      <c r="L123" s="116">
        <f>'ЛВК Sir 500 L до 850'!L123</f>
        <v>6868.8</v>
      </c>
    </row>
    <row r="124" spans="1:12" ht="12.4" customHeight="1">
      <c r="A124" s="98" t="s">
        <v>281</v>
      </c>
      <c r="B124" s="23" t="s">
        <v>10072</v>
      </c>
      <c r="C124" s="539" t="s">
        <v>10018</v>
      </c>
      <c r="D124" s="557" t="s">
        <v>10018</v>
      </c>
      <c r="E124" s="31" t="s">
        <v>281</v>
      </c>
      <c r="F124" s="126">
        <v>650</v>
      </c>
      <c r="G124" s="126">
        <v>775</v>
      </c>
      <c r="H124" s="98" t="s">
        <v>281</v>
      </c>
      <c r="I124" s="98" t="s">
        <v>281</v>
      </c>
      <c r="J124" s="477">
        <f t="shared" si="1"/>
        <v>7.9</v>
      </c>
      <c r="K124" s="98" t="s">
        <v>281</v>
      </c>
      <c r="L124" s="116">
        <f>'ЛВК Sir 500 L до 850'!L124</f>
        <v>6816</v>
      </c>
    </row>
    <row r="125" spans="1:12" ht="12.4" customHeight="1">
      <c r="A125" s="98" t="s">
        <v>281</v>
      </c>
      <c r="B125" s="23" t="s">
        <v>10073</v>
      </c>
      <c r="C125" s="539" t="s">
        <v>10007</v>
      </c>
      <c r="D125" s="557" t="s">
        <v>10007</v>
      </c>
      <c r="E125" s="31" t="s">
        <v>281</v>
      </c>
      <c r="F125" s="126">
        <v>650</v>
      </c>
      <c r="G125" s="126">
        <v>800</v>
      </c>
      <c r="H125" s="98" t="s">
        <v>281</v>
      </c>
      <c r="I125" s="98" t="s">
        <v>281</v>
      </c>
      <c r="J125" s="477">
        <f t="shared" si="1"/>
        <v>8.1999999999999993</v>
      </c>
      <c r="K125" s="98" t="s">
        <v>281</v>
      </c>
      <c r="L125" s="116">
        <f>'ЛВК Sir 500 L до 850'!L125</f>
        <v>7276</v>
      </c>
    </row>
    <row r="126" spans="1:12" ht="12.4" customHeight="1">
      <c r="A126" s="98" t="s">
        <v>281</v>
      </c>
      <c r="B126" s="23" t="s">
        <v>10074</v>
      </c>
      <c r="C126" s="539" t="s">
        <v>10031</v>
      </c>
      <c r="D126" s="557" t="s">
        <v>10031</v>
      </c>
      <c r="E126" s="31" t="s">
        <v>281</v>
      </c>
      <c r="F126" s="126">
        <v>650</v>
      </c>
      <c r="G126" s="126">
        <v>800</v>
      </c>
      <c r="H126" s="98" t="s">
        <v>281</v>
      </c>
      <c r="I126" s="98" t="s">
        <v>281</v>
      </c>
      <c r="J126" s="477">
        <f t="shared" si="1"/>
        <v>8.1999999999999993</v>
      </c>
      <c r="K126" s="98" t="s">
        <v>281</v>
      </c>
      <c r="L126" s="116">
        <f>'ЛВК Sir 500 L до 850'!L126</f>
        <v>7224</v>
      </c>
    </row>
    <row r="127" spans="1:12" ht="12.4" customHeight="1">
      <c r="A127" s="98" t="s">
        <v>281</v>
      </c>
      <c r="B127" s="23" t="s">
        <v>10075</v>
      </c>
      <c r="C127" s="539" t="s">
        <v>10019</v>
      </c>
      <c r="D127" s="557" t="s">
        <v>10019</v>
      </c>
      <c r="E127" s="31" t="s">
        <v>281</v>
      </c>
      <c r="F127" s="126">
        <v>650</v>
      </c>
      <c r="G127" s="126">
        <v>800</v>
      </c>
      <c r="H127" s="98" t="s">
        <v>281</v>
      </c>
      <c r="I127" s="98" t="s">
        <v>281</v>
      </c>
      <c r="J127" s="477">
        <f t="shared" si="1"/>
        <v>8.1999999999999993</v>
      </c>
      <c r="K127" s="98" t="s">
        <v>281</v>
      </c>
      <c r="L127" s="116">
        <f>'ЛВК Sir 500 L до 850'!L127</f>
        <v>7084.8</v>
      </c>
    </row>
    <row r="128" spans="1:12" ht="12.4" customHeight="1">
      <c r="A128" s="98" t="s">
        <v>281</v>
      </c>
      <c r="B128" s="23" t="s">
        <v>10076</v>
      </c>
      <c r="C128" s="539" t="s">
        <v>10008</v>
      </c>
      <c r="D128" s="557" t="s">
        <v>10008</v>
      </c>
      <c r="E128" s="31" t="s">
        <v>281</v>
      </c>
      <c r="F128" s="126">
        <v>650</v>
      </c>
      <c r="G128" s="126">
        <v>825</v>
      </c>
      <c r="H128" s="98" t="s">
        <v>281</v>
      </c>
      <c r="I128" s="98" t="s">
        <v>281</v>
      </c>
      <c r="J128" s="477">
        <f t="shared" si="1"/>
        <v>8.4</v>
      </c>
      <c r="K128" s="98" t="s">
        <v>281</v>
      </c>
      <c r="L128" s="116">
        <f>'ЛВК Sir 500 L до 850'!L128</f>
        <v>7551.6</v>
      </c>
    </row>
    <row r="129" spans="1:12" ht="12.4" customHeight="1">
      <c r="A129" s="98" t="s">
        <v>281</v>
      </c>
      <c r="B129" s="23" t="s">
        <v>10077</v>
      </c>
      <c r="C129" s="539" t="s">
        <v>10032</v>
      </c>
      <c r="D129" s="557" t="s">
        <v>10032</v>
      </c>
      <c r="E129" s="31" t="s">
        <v>281</v>
      </c>
      <c r="F129" s="126">
        <v>650</v>
      </c>
      <c r="G129" s="126">
        <v>825</v>
      </c>
      <c r="H129" s="98" t="s">
        <v>281</v>
      </c>
      <c r="I129" s="98" t="s">
        <v>281</v>
      </c>
      <c r="J129" s="477">
        <f t="shared" si="1"/>
        <v>8.4</v>
      </c>
      <c r="K129" s="98" t="s">
        <v>281</v>
      </c>
      <c r="L129" s="116">
        <f>'ЛВК Sir 500 L до 850'!L129</f>
        <v>7499.2</v>
      </c>
    </row>
    <row r="130" spans="1:12" ht="12.4" customHeight="1">
      <c r="A130" s="98" t="s">
        <v>281</v>
      </c>
      <c r="B130" s="23" t="s">
        <v>10078</v>
      </c>
      <c r="C130" s="539" t="s">
        <v>10020</v>
      </c>
      <c r="D130" s="557" t="s">
        <v>10020</v>
      </c>
      <c r="E130" s="31" t="s">
        <v>281</v>
      </c>
      <c r="F130" s="126">
        <v>650</v>
      </c>
      <c r="G130" s="126">
        <v>825</v>
      </c>
      <c r="H130" s="98" t="s">
        <v>281</v>
      </c>
      <c r="I130" s="98" t="s">
        <v>281</v>
      </c>
      <c r="J130" s="477">
        <f t="shared" si="1"/>
        <v>8.4</v>
      </c>
      <c r="K130" s="98" t="s">
        <v>281</v>
      </c>
      <c r="L130" s="116">
        <f>'ЛВК Sir 500 L до 850'!L130</f>
        <v>7446</v>
      </c>
    </row>
    <row r="131" spans="1:12" ht="12.4" customHeight="1">
      <c r="A131" s="98" t="s">
        <v>281</v>
      </c>
      <c r="B131" s="23" t="s">
        <v>10079</v>
      </c>
      <c r="C131" s="539" t="s">
        <v>10009</v>
      </c>
      <c r="D131" s="557" t="s">
        <v>10009</v>
      </c>
      <c r="E131" s="31" t="s">
        <v>281</v>
      </c>
      <c r="F131" s="126">
        <v>650</v>
      </c>
      <c r="G131" s="126">
        <v>850</v>
      </c>
      <c r="H131" s="98" t="s">
        <v>281</v>
      </c>
      <c r="I131" s="98" t="s">
        <v>281</v>
      </c>
      <c r="J131" s="477">
        <f t="shared" si="1"/>
        <v>8.6999999999999993</v>
      </c>
      <c r="K131" s="98" t="s">
        <v>281</v>
      </c>
      <c r="L131" s="116">
        <f>'ЛВК Sir 500 L до 850'!L131</f>
        <v>7920</v>
      </c>
    </row>
    <row r="132" spans="1:12" ht="12.4" customHeight="1">
      <c r="A132" s="98" t="s">
        <v>281</v>
      </c>
      <c r="B132" s="23" t="s">
        <v>10080</v>
      </c>
      <c r="C132" s="539" t="s">
        <v>10033</v>
      </c>
      <c r="D132" s="557" t="s">
        <v>10033</v>
      </c>
      <c r="E132" s="31" t="s">
        <v>281</v>
      </c>
      <c r="F132" s="126">
        <v>650</v>
      </c>
      <c r="G132" s="126">
        <v>850</v>
      </c>
      <c r="H132" s="98" t="s">
        <v>281</v>
      </c>
      <c r="I132" s="98" t="s">
        <v>281</v>
      </c>
      <c r="J132" s="477">
        <f t="shared" si="1"/>
        <v>8.6999999999999993</v>
      </c>
      <c r="K132" s="98" t="s">
        <v>281</v>
      </c>
      <c r="L132" s="116">
        <f>'ЛВК Sir 500 L до 850'!L132</f>
        <v>7867.6</v>
      </c>
    </row>
    <row r="133" spans="1:12" ht="12.4" customHeight="1">
      <c r="A133" s="98" t="s">
        <v>281</v>
      </c>
      <c r="B133" s="23" t="s">
        <v>10081</v>
      </c>
      <c r="C133" s="539" t="s">
        <v>10021</v>
      </c>
      <c r="D133" s="557" t="s">
        <v>10021</v>
      </c>
      <c r="E133" s="31" t="s">
        <v>281</v>
      </c>
      <c r="F133" s="126">
        <v>650</v>
      </c>
      <c r="G133" s="126">
        <v>850</v>
      </c>
      <c r="H133" s="98" t="s">
        <v>281</v>
      </c>
      <c r="I133" s="98" t="s">
        <v>281</v>
      </c>
      <c r="J133" s="477">
        <f t="shared" si="1"/>
        <v>8.6999999999999993</v>
      </c>
      <c r="K133" s="98" t="s">
        <v>281</v>
      </c>
      <c r="L133" s="116">
        <f>'ЛВК Sir 500 L до 850'!L133</f>
        <v>7830</v>
      </c>
    </row>
    <row r="134" spans="1:12" ht="12.75" customHeight="1">
      <c r="A134" s="902" t="s">
        <v>9599</v>
      </c>
      <c r="B134" s="902"/>
      <c r="C134" s="902"/>
      <c r="D134" s="902"/>
      <c r="E134" s="902"/>
      <c r="F134" s="902"/>
      <c r="G134" s="902"/>
      <c r="H134" s="902"/>
      <c r="I134" s="902"/>
      <c r="J134" s="902"/>
      <c r="K134" s="902"/>
      <c r="L134" s="902"/>
    </row>
    <row r="135" spans="1:12" ht="12.75" customHeight="1">
      <c r="A135" s="136" t="s">
        <v>1329</v>
      </c>
      <c r="B135" s="23" t="s">
        <v>9250</v>
      </c>
      <c r="C135" s="535" t="s">
        <v>1330</v>
      </c>
      <c r="D135" s="534" t="s">
        <v>9298</v>
      </c>
      <c r="E135" s="31">
        <v>1000</v>
      </c>
      <c r="F135" s="139" t="s">
        <v>2444</v>
      </c>
      <c r="G135" s="140">
        <v>1000</v>
      </c>
      <c r="H135" s="141" t="s">
        <v>281</v>
      </c>
      <c r="I135" s="263" t="s">
        <v>1799</v>
      </c>
      <c r="J135" s="477">
        <v>565</v>
      </c>
      <c r="K135" s="138">
        <v>1</v>
      </c>
      <c r="L135" s="517">
        <v>31000</v>
      </c>
    </row>
    <row r="136" spans="1:12" ht="12.75" customHeight="1">
      <c r="A136" s="137" t="s">
        <v>1331</v>
      </c>
      <c r="B136" s="23" t="s">
        <v>9249</v>
      </c>
      <c r="C136" s="533" t="s">
        <v>924</v>
      </c>
      <c r="D136" s="534" t="s">
        <v>8142</v>
      </c>
      <c r="E136" s="31">
        <v>1000</v>
      </c>
      <c r="F136" s="144" t="s">
        <v>2444</v>
      </c>
      <c r="G136" s="145">
        <v>1000</v>
      </c>
      <c r="H136" s="146" t="s">
        <v>281</v>
      </c>
      <c r="I136" s="263" t="s">
        <v>3537</v>
      </c>
      <c r="J136" s="477">
        <v>564</v>
      </c>
      <c r="K136" s="143">
        <v>1</v>
      </c>
      <c r="L136" s="515">
        <v>25926</v>
      </c>
    </row>
    <row r="137" spans="1:12" ht="12.75" customHeight="1">
      <c r="A137" s="136" t="s">
        <v>2445</v>
      </c>
      <c r="B137" s="23" t="s">
        <v>7917</v>
      </c>
      <c r="C137" s="535" t="s">
        <v>922</v>
      </c>
      <c r="D137" s="534" t="s">
        <v>7922</v>
      </c>
      <c r="E137" s="31">
        <v>1000</v>
      </c>
      <c r="F137" s="139">
        <v>680</v>
      </c>
      <c r="G137" s="140">
        <v>990</v>
      </c>
      <c r="H137" s="141" t="s">
        <v>281</v>
      </c>
      <c r="I137" s="263" t="s">
        <v>3876</v>
      </c>
      <c r="J137" s="477">
        <v>730</v>
      </c>
      <c r="K137" s="138">
        <v>1</v>
      </c>
      <c r="L137" s="517">
        <v>30775</v>
      </c>
    </row>
    <row r="138" spans="1:12" ht="12.75" customHeight="1">
      <c r="A138" s="137" t="s">
        <v>2447</v>
      </c>
      <c r="B138" s="23" t="s">
        <v>7918</v>
      </c>
      <c r="C138" s="533" t="s">
        <v>923</v>
      </c>
      <c r="D138" s="534" t="s">
        <v>7923</v>
      </c>
      <c r="E138" s="31">
        <v>1000</v>
      </c>
      <c r="F138" s="144">
        <v>680</v>
      </c>
      <c r="G138" s="145">
        <v>940</v>
      </c>
      <c r="H138" s="146" t="s">
        <v>281</v>
      </c>
      <c r="I138" s="263" t="s">
        <v>3876</v>
      </c>
      <c r="J138" s="477">
        <v>756</v>
      </c>
      <c r="K138" s="143">
        <v>1</v>
      </c>
      <c r="L138" s="515">
        <v>32734</v>
      </c>
    </row>
    <row r="139" spans="1:12" ht="12.75" customHeight="1">
      <c r="A139" s="136" t="s">
        <v>1334</v>
      </c>
      <c r="B139" s="23" t="s">
        <v>9247</v>
      </c>
      <c r="C139" s="535" t="s">
        <v>1335</v>
      </c>
      <c r="D139" s="534" t="s">
        <v>9263</v>
      </c>
      <c r="E139" s="31">
        <v>1000</v>
      </c>
      <c r="F139" s="139" t="s">
        <v>2444</v>
      </c>
      <c r="G139" s="140">
        <v>1000</v>
      </c>
      <c r="H139" s="141" t="s">
        <v>281</v>
      </c>
      <c r="I139" s="263" t="s">
        <v>1799</v>
      </c>
      <c r="J139" s="477">
        <v>660</v>
      </c>
      <c r="K139" s="138">
        <v>1</v>
      </c>
      <c r="L139" s="517">
        <v>30100</v>
      </c>
    </row>
    <row r="140" spans="1:12" ht="12.75" customHeight="1">
      <c r="A140" s="137" t="s">
        <v>1336</v>
      </c>
      <c r="B140" s="23" t="s">
        <v>9248</v>
      </c>
      <c r="C140" s="533" t="s">
        <v>1337</v>
      </c>
      <c r="D140" s="534" t="s">
        <v>9297</v>
      </c>
      <c r="E140" s="31">
        <v>1000</v>
      </c>
      <c r="F140" s="144" t="s">
        <v>2444</v>
      </c>
      <c r="G140" s="145">
        <v>1000</v>
      </c>
      <c r="H140" s="146" t="s">
        <v>281</v>
      </c>
      <c r="I140" s="263" t="s">
        <v>1799</v>
      </c>
      <c r="J140" s="477">
        <v>661</v>
      </c>
      <c r="K140" s="143">
        <v>1</v>
      </c>
      <c r="L140" s="515">
        <v>36000</v>
      </c>
    </row>
    <row r="141" spans="1:12" ht="12.75" customHeight="1">
      <c r="A141" s="136" t="s">
        <v>2450</v>
      </c>
      <c r="B141" s="23" t="s">
        <v>7920</v>
      </c>
      <c r="C141" s="535" t="s">
        <v>2451</v>
      </c>
      <c r="D141" s="534" t="s">
        <v>2451</v>
      </c>
      <c r="E141" s="31">
        <v>790</v>
      </c>
      <c r="F141" s="140">
        <v>485</v>
      </c>
      <c r="G141" s="140">
        <v>250</v>
      </c>
      <c r="H141" s="141" t="s">
        <v>281</v>
      </c>
      <c r="I141" s="98" t="s">
        <v>281</v>
      </c>
      <c r="J141" s="477">
        <v>8.4</v>
      </c>
      <c r="K141" s="146" t="s">
        <v>281</v>
      </c>
      <c r="L141" s="517">
        <v>8290</v>
      </c>
    </row>
    <row r="142" spans="1:12" ht="12.75" customHeight="1">
      <c r="A142" s="903" t="s">
        <v>1338</v>
      </c>
      <c r="B142" s="903"/>
      <c r="C142" s="903"/>
      <c r="D142" s="903"/>
      <c r="E142" s="903"/>
      <c r="F142" s="903"/>
      <c r="G142" s="903"/>
      <c r="H142" s="903"/>
      <c r="I142" s="903"/>
      <c r="J142" s="903"/>
      <c r="K142" s="903"/>
      <c r="L142" s="903"/>
    </row>
    <row r="143" spans="1:12" ht="12.75" customHeight="1">
      <c r="A143" s="98" t="s">
        <v>281</v>
      </c>
      <c r="B143" s="98" t="s">
        <v>281</v>
      </c>
      <c r="C143" s="539" t="s">
        <v>1490</v>
      </c>
      <c r="D143" s="557" t="s">
        <v>8689</v>
      </c>
      <c r="E143" s="31" t="s">
        <v>281</v>
      </c>
      <c r="F143" s="141" t="s">
        <v>281</v>
      </c>
      <c r="G143" s="141" t="s">
        <v>281</v>
      </c>
      <c r="H143" s="141" t="s">
        <v>281</v>
      </c>
      <c r="I143" s="141" t="s">
        <v>281</v>
      </c>
      <c r="J143" s="141" t="s">
        <v>281</v>
      </c>
      <c r="K143" s="141" t="s">
        <v>281</v>
      </c>
      <c r="L143" s="552">
        <v>3641</v>
      </c>
    </row>
    <row r="144" spans="1:12" ht="12.75" customHeight="1">
      <c r="A144" s="98" t="s">
        <v>281</v>
      </c>
      <c r="B144" s="98" t="s">
        <v>281</v>
      </c>
      <c r="C144" s="539" t="s">
        <v>9536</v>
      </c>
      <c r="D144" s="557" t="s">
        <v>9534</v>
      </c>
      <c r="E144" s="31" t="s">
        <v>281</v>
      </c>
      <c r="F144" s="141" t="s">
        <v>281</v>
      </c>
      <c r="G144" s="141" t="s">
        <v>281</v>
      </c>
      <c r="H144" s="141" t="s">
        <v>281</v>
      </c>
      <c r="I144" s="141" t="s">
        <v>281</v>
      </c>
      <c r="J144" s="141" t="s">
        <v>281</v>
      </c>
      <c r="K144" s="141" t="s">
        <v>281</v>
      </c>
      <c r="L144" s="481">
        <v>4588</v>
      </c>
    </row>
    <row r="145" spans="1:13" ht="12.75" customHeight="1">
      <c r="A145" s="98" t="s">
        <v>281</v>
      </c>
      <c r="B145" s="98" t="s">
        <v>281</v>
      </c>
      <c r="C145" s="539" t="s">
        <v>488</v>
      </c>
      <c r="D145" s="557" t="s">
        <v>8995</v>
      </c>
      <c r="E145" s="31" t="s">
        <v>281</v>
      </c>
      <c r="F145" s="141" t="s">
        <v>281</v>
      </c>
      <c r="G145" s="141" t="s">
        <v>281</v>
      </c>
      <c r="H145" s="141" t="s">
        <v>281</v>
      </c>
      <c r="I145" s="141" t="s">
        <v>281</v>
      </c>
      <c r="J145" s="141" t="s">
        <v>281</v>
      </c>
      <c r="K145" s="141" t="s">
        <v>281</v>
      </c>
      <c r="L145" s="552">
        <v>4880</v>
      </c>
    </row>
    <row r="146" spans="1:13" ht="12.75" customHeight="1">
      <c r="A146" s="98" t="s">
        <v>281</v>
      </c>
      <c r="B146" s="98" t="s">
        <v>281</v>
      </c>
      <c r="C146" s="539" t="s">
        <v>2741</v>
      </c>
      <c r="D146" s="557" t="s">
        <v>9535</v>
      </c>
      <c r="E146" s="31" t="s">
        <v>281</v>
      </c>
      <c r="F146" s="141" t="s">
        <v>281</v>
      </c>
      <c r="G146" s="141" t="s">
        <v>281</v>
      </c>
      <c r="H146" s="141" t="s">
        <v>281</v>
      </c>
      <c r="I146" s="141" t="s">
        <v>281</v>
      </c>
      <c r="J146" s="141" t="s">
        <v>281</v>
      </c>
      <c r="K146" s="141" t="s">
        <v>281</v>
      </c>
      <c r="L146" s="552">
        <v>7060</v>
      </c>
    </row>
    <row r="147" spans="1:13" ht="12.75" customHeight="1">
      <c r="A147" s="98" t="s">
        <v>281</v>
      </c>
      <c r="B147" s="98" t="s">
        <v>281</v>
      </c>
      <c r="C147" s="539" t="s">
        <v>2453</v>
      </c>
      <c r="D147" s="557" t="s">
        <v>9572</v>
      </c>
      <c r="E147" s="31" t="s">
        <v>281</v>
      </c>
      <c r="F147" s="141" t="s">
        <v>281</v>
      </c>
      <c r="G147" s="141" t="s">
        <v>281</v>
      </c>
      <c r="H147" s="141" t="s">
        <v>281</v>
      </c>
      <c r="I147" s="141" t="s">
        <v>281</v>
      </c>
      <c r="J147" s="141" t="s">
        <v>281</v>
      </c>
      <c r="K147" s="141" t="s">
        <v>281</v>
      </c>
      <c r="L147" s="552">
        <v>9115</v>
      </c>
    </row>
    <row r="148" spans="1:13" ht="12.75" customHeight="1">
      <c r="A148" s="98" t="s">
        <v>281</v>
      </c>
      <c r="B148" s="98" t="s">
        <v>281</v>
      </c>
      <c r="C148" s="563" t="s">
        <v>9603</v>
      </c>
      <c r="D148" s="557" t="s">
        <v>12082</v>
      </c>
      <c r="E148" s="31" t="s">
        <v>281</v>
      </c>
      <c r="F148" s="141" t="s">
        <v>281</v>
      </c>
      <c r="G148" s="141" t="s">
        <v>281</v>
      </c>
      <c r="H148" s="141" t="s">
        <v>281</v>
      </c>
      <c r="I148" s="141" t="s">
        <v>281</v>
      </c>
      <c r="J148" s="141" t="s">
        <v>281</v>
      </c>
      <c r="K148" s="141" t="s">
        <v>281</v>
      </c>
      <c r="L148" s="552">
        <v>3080</v>
      </c>
    </row>
    <row r="149" spans="1:13" ht="12.75" customHeight="1">
      <c r="A149" s="903" t="s">
        <v>9610</v>
      </c>
      <c r="B149" s="903"/>
      <c r="C149" s="903"/>
      <c r="D149" s="903"/>
      <c r="E149" s="903"/>
      <c r="F149" s="903"/>
      <c r="G149" s="903"/>
      <c r="H149" s="903"/>
      <c r="I149" s="903"/>
      <c r="J149" s="903"/>
      <c r="K149" s="903"/>
      <c r="L149" s="903"/>
    </row>
    <row r="150" spans="1:13" ht="12.75" customHeight="1">
      <c r="A150" s="136" t="s">
        <v>1339</v>
      </c>
      <c r="B150" s="23" t="s">
        <v>9312</v>
      </c>
      <c r="C150" s="535" t="s">
        <v>1340</v>
      </c>
      <c r="D150" s="537" t="s">
        <v>5147</v>
      </c>
      <c r="E150" s="31">
        <v>500</v>
      </c>
      <c r="F150" s="140">
        <v>633</v>
      </c>
      <c r="G150" s="140">
        <v>46</v>
      </c>
      <c r="H150" s="141" t="s">
        <v>281</v>
      </c>
      <c r="I150" s="263" t="s">
        <v>1799</v>
      </c>
      <c r="J150" s="477">
        <v>58</v>
      </c>
      <c r="K150" s="138">
        <v>24</v>
      </c>
      <c r="L150" s="517">
        <v>9935</v>
      </c>
    </row>
    <row r="151" spans="1:13" ht="12.75" customHeight="1">
      <c r="A151" s="136" t="s">
        <v>1343</v>
      </c>
      <c r="B151" s="23" t="s">
        <v>9313</v>
      </c>
      <c r="C151" s="535" t="s">
        <v>1344</v>
      </c>
      <c r="D151" s="537" t="s">
        <v>5148</v>
      </c>
      <c r="E151" s="31">
        <v>1000</v>
      </c>
      <c r="F151" s="140">
        <v>633</v>
      </c>
      <c r="G151" s="140">
        <v>46</v>
      </c>
      <c r="H151" s="141" t="s">
        <v>281</v>
      </c>
      <c r="I151" s="263" t="s">
        <v>289</v>
      </c>
      <c r="J151" s="477">
        <v>19.600000000000001</v>
      </c>
      <c r="K151" s="138">
        <v>25</v>
      </c>
      <c r="L151" s="517">
        <v>4860</v>
      </c>
      <c r="M151" s="518"/>
    </row>
    <row r="152" spans="1:13" ht="12.75" customHeight="1">
      <c r="A152" s="148" t="s">
        <v>1345</v>
      </c>
      <c r="B152" s="23" t="s">
        <v>9314</v>
      </c>
      <c r="C152" s="538" t="s">
        <v>1346</v>
      </c>
      <c r="D152" s="537" t="s">
        <v>5149</v>
      </c>
      <c r="E152" s="31">
        <v>500</v>
      </c>
      <c r="F152" s="150">
        <v>633</v>
      </c>
      <c r="G152" s="150">
        <v>46</v>
      </c>
      <c r="H152" s="151" t="s">
        <v>281</v>
      </c>
      <c r="I152" s="263" t="s">
        <v>289</v>
      </c>
      <c r="J152" s="477">
        <v>10</v>
      </c>
      <c r="K152" s="149">
        <v>50</v>
      </c>
      <c r="L152" s="517">
        <v>2177</v>
      </c>
      <c r="M152" s="518"/>
    </row>
    <row r="153" spans="1:13" ht="12.75" customHeight="1">
      <c r="A153" s="148" t="s">
        <v>9468</v>
      </c>
      <c r="B153" s="23" t="s">
        <v>12089</v>
      </c>
      <c r="C153" s="539" t="s">
        <v>1348</v>
      </c>
      <c r="D153" s="470" t="s">
        <v>10330</v>
      </c>
      <c r="E153" s="31">
        <v>1000</v>
      </c>
      <c r="F153" s="140">
        <v>633</v>
      </c>
      <c r="G153" s="140">
        <v>46</v>
      </c>
      <c r="H153" s="141" t="s">
        <v>281</v>
      </c>
      <c r="I153" s="263" t="s">
        <v>433</v>
      </c>
      <c r="J153" s="477">
        <v>44.4</v>
      </c>
      <c r="K153" s="152">
        <v>38</v>
      </c>
      <c r="L153" s="517">
        <v>12654</v>
      </c>
      <c r="M153" s="451"/>
    </row>
    <row r="154" spans="1:13" ht="12.75" customHeight="1">
      <c r="A154" s="148" t="s">
        <v>9469</v>
      </c>
      <c r="B154" s="23" t="s">
        <v>12090</v>
      </c>
      <c r="C154" s="539" t="s">
        <v>1347</v>
      </c>
      <c r="D154" s="470" t="s">
        <v>10331</v>
      </c>
      <c r="E154" s="31">
        <v>500</v>
      </c>
      <c r="F154" s="150">
        <v>633</v>
      </c>
      <c r="G154" s="150">
        <v>46</v>
      </c>
      <c r="H154" s="151" t="s">
        <v>281</v>
      </c>
      <c r="I154" s="263" t="s">
        <v>433</v>
      </c>
      <c r="J154" s="477">
        <v>24.9</v>
      </c>
      <c r="K154" s="152">
        <v>76</v>
      </c>
      <c r="L154" s="517">
        <v>7097</v>
      </c>
      <c r="M154" s="451"/>
    </row>
    <row r="155" spans="1:13" ht="12.75" customHeight="1"/>
    <row r="156" spans="1:13" ht="12.75" customHeight="1"/>
    <row r="157" spans="1:13" ht="12.75" customHeight="1"/>
    <row r="158" spans="1:13" ht="12.75" customHeight="1"/>
    <row r="159" spans="1:13" ht="12.75" customHeight="1"/>
    <row r="160" spans="1:13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</sheetData>
  <mergeCells count="7">
    <mergeCell ref="A142:L142"/>
    <mergeCell ref="A149:L149"/>
    <mergeCell ref="A2:L2"/>
    <mergeCell ref="A15:L15"/>
    <mergeCell ref="A76:L76"/>
    <mergeCell ref="A85:L85"/>
    <mergeCell ref="A134:L134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7" max="11" man="1"/>
    <brk id="133" max="11" man="1"/>
  </rowBreaks>
</worksheet>
</file>

<file path=xl/worksheets/sheet48.xml><?xml version="1.0" encoding="utf-8"?>
<worksheet xmlns="http://schemas.openxmlformats.org/spreadsheetml/2006/main" xmlns:r="http://schemas.openxmlformats.org/officeDocument/2006/relationships">
  <sheetPr codeName="Лист53">
    <tabColor rgb="FF6AA84F"/>
    <pageSetUpPr fitToPage="1"/>
  </sheetPr>
  <dimension ref="A1:M95"/>
  <sheetViews>
    <sheetView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17.28515625" style="451"/>
  </cols>
  <sheetData>
    <row r="1" spans="1:12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2605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</row>
    <row r="2" spans="1:12" ht="12.75" customHeight="1">
      <c r="A2" s="854" t="s">
        <v>9596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</row>
    <row r="3" spans="1:12" s="518" customFormat="1" ht="12.75" customHeight="1">
      <c r="A3" s="37" t="s">
        <v>3443</v>
      </c>
      <c r="B3" s="137" t="s">
        <v>8185</v>
      </c>
      <c r="C3" s="434" t="s">
        <v>3770</v>
      </c>
      <c r="D3" s="482" t="s">
        <v>8046</v>
      </c>
      <c r="E3" s="31">
        <v>1000</v>
      </c>
      <c r="F3" s="23" t="s">
        <v>644</v>
      </c>
      <c r="G3" s="23" t="s">
        <v>605</v>
      </c>
      <c r="H3" s="23" t="s">
        <v>2418</v>
      </c>
      <c r="I3" s="263" t="s">
        <v>3876</v>
      </c>
      <c r="J3" s="477">
        <v>311.8</v>
      </c>
      <c r="K3" s="22">
        <v>4</v>
      </c>
      <c r="L3" s="446">
        <v>12096</v>
      </c>
    </row>
    <row r="4" spans="1:12" s="518" customFormat="1" ht="12.75" customHeight="1">
      <c r="A4" s="37" t="s">
        <v>3444</v>
      </c>
      <c r="B4" s="137" t="s">
        <v>8186</v>
      </c>
      <c r="C4" s="434" t="s">
        <v>3771</v>
      </c>
      <c r="D4" s="482" t="s">
        <v>8047</v>
      </c>
      <c r="E4" s="31">
        <v>1000</v>
      </c>
      <c r="F4" s="23" t="s">
        <v>644</v>
      </c>
      <c r="G4" s="23" t="s">
        <v>608</v>
      </c>
      <c r="H4" s="23" t="s">
        <v>2425</v>
      </c>
      <c r="I4" s="263" t="s">
        <v>3876</v>
      </c>
      <c r="J4" s="477">
        <v>321.2</v>
      </c>
      <c r="K4" s="22">
        <v>4</v>
      </c>
      <c r="L4" s="446">
        <v>12144</v>
      </c>
    </row>
    <row r="5" spans="1:12" s="518" customFormat="1" ht="12.75" customHeight="1">
      <c r="A5" s="37" t="s">
        <v>3445</v>
      </c>
      <c r="B5" s="137" t="s">
        <v>8187</v>
      </c>
      <c r="C5" s="434" t="s">
        <v>3772</v>
      </c>
      <c r="D5" s="482" t="s">
        <v>8048</v>
      </c>
      <c r="E5" s="31">
        <v>1000</v>
      </c>
      <c r="F5" s="23" t="s">
        <v>644</v>
      </c>
      <c r="G5" s="23" t="s">
        <v>2212</v>
      </c>
      <c r="H5" s="23" t="s">
        <v>1150</v>
      </c>
      <c r="I5" s="263" t="s">
        <v>3876</v>
      </c>
      <c r="J5" s="477">
        <v>330.5</v>
      </c>
      <c r="K5" s="22">
        <v>4</v>
      </c>
      <c r="L5" s="446">
        <v>12236</v>
      </c>
    </row>
    <row r="6" spans="1:12" s="518" customFormat="1" ht="12.75" customHeight="1">
      <c r="A6" s="37" t="s">
        <v>3446</v>
      </c>
      <c r="B6" s="137" t="s">
        <v>8188</v>
      </c>
      <c r="C6" s="434" t="s">
        <v>3773</v>
      </c>
      <c r="D6" s="482" t="s">
        <v>8049</v>
      </c>
      <c r="E6" s="31">
        <v>1000</v>
      </c>
      <c r="F6" s="23" t="s">
        <v>644</v>
      </c>
      <c r="G6" s="24" t="s">
        <v>2214</v>
      </c>
      <c r="H6" s="24" t="s">
        <v>1153</v>
      </c>
      <c r="I6" s="263" t="s">
        <v>3876</v>
      </c>
      <c r="J6" s="477">
        <v>339.8</v>
      </c>
      <c r="K6" s="22">
        <v>4</v>
      </c>
      <c r="L6" s="446">
        <v>13112</v>
      </c>
    </row>
    <row r="7" spans="1:12" s="518" customFormat="1" ht="12.75" customHeight="1">
      <c r="A7" s="37" t="s">
        <v>3447</v>
      </c>
      <c r="B7" s="137" t="s">
        <v>8189</v>
      </c>
      <c r="C7" s="434" t="s">
        <v>3774</v>
      </c>
      <c r="D7" s="482" t="s">
        <v>8050</v>
      </c>
      <c r="E7" s="31">
        <v>1000</v>
      </c>
      <c r="F7" s="23" t="s">
        <v>644</v>
      </c>
      <c r="G7" s="23" t="s">
        <v>2216</v>
      </c>
      <c r="H7" s="23" t="s">
        <v>1157</v>
      </c>
      <c r="I7" s="263" t="s">
        <v>3876</v>
      </c>
      <c r="J7" s="477">
        <v>349.2</v>
      </c>
      <c r="K7" s="22">
        <v>4</v>
      </c>
      <c r="L7" s="446">
        <v>12332</v>
      </c>
    </row>
    <row r="8" spans="1:12" s="518" customFormat="1" ht="12.75" customHeight="1">
      <c r="A8" s="37" t="s">
        <v>3448</v>
      </c>
      <c r="B8" s="137" t="s">
        <v>8190</v>
      </c>
      <c r="C8" s="434" t="s">
        <v>3775</v>
      </c>
      <c r="D8" s="482" t="s">
        <v>8051</v>
      </c>
      <c r="E8" s="31">
        <v>1000</v>
      </c>
      <c r="F8" s="23" t="s">
        <v>644</v>
      </c>
      <c r="G8" s="23" t="s">
        <v>2219</v>
      </c>
      <c r="H8" s="23" t="s">
        <v>2217</v>
      </c>
      <c r="I8" s="263" t="s">
        <v>3876</v>
      </c>
      <c r="J8" s="477">
        <v>358.5</v>
      </c>
      <c r="K8" s="22">
        <v>4</v>
      </c>
      <c r="L8" s="446">
        <v>12415</v>
      </c>
    </row>
    <row r="9" spans="1:12" s="518" customFormat="1" ht="12.75" customHeight="1">
      <c r="A9" s="37" t="s">
        <v>3449</v>
      </c>
      <c r="B9" s="137" t="s">
        <v>4326</v>
      </c>
      <c r="C9" s="434" t="s">
        <v>3776</v>
      </c>
      <c r="D9" s="482" t="s">
        <v>8052</v>
      </c>
      <c r="E9" s="31">
        <v>1000</v>
      </c>
      <c r="F9" s="23" t="s">
        <v>644</v>
      </c>
      <c r="G9" s="23" t="s">
        <v>2222</v>
      </c>
      <c r="H9" s="23" t="s">
        <v>2220</v>
      </c>
      <c r="I9" s="263" t="s">
        <v>3876</v>
      </c>
      <c r="J9" s="477">
        <v>370.5</v>
      </c>
      <c r="K9" s="22">
        <v>4</v>
      </c>
      <c r="L9" s="446">
        <v>12480</v>
      </c>
    </row>
    <row r="10" spans="1:12" ht="12.75" customHeight="1">
      <c r="A10" s="854" t="s">
        <v>9597</v>
      </c>
      <c r="B10" s="854"/>
      <c r="C10" s="854"/>
      <c r="D10" s="854"/>
      <c r="E10" s="854"/>
      <c r="F10" s="854"/>
      <c r="G10" s="854"/>
      <c r="H10" s="854"/>
      <c r="I10" s="854"/>
      <c r="J10" s="854"/>
      <c r="K10" s="854"/>
      <c r="L10" s="854"/>
    </row>
    <row r="11" spans="1:12" s="518" customFormat="1" ht="12.75" customHeight="1">
      <c r="A11" s="37" t="s">
        <v>3450</v>
      </c>
      <c r="B11" s="137" t="s">
        <v>4326</v>
      </c>
      <c r="C11" s="434" t="s">
        <v>3777</v>
      </c>
      <c r="D11" s="482" t="s">
        <v>8082</v>
      </c>
      <c r="E11" s="31">
        <v>1000</v>
      </c>
      <c r="F11" s="23" t="s">
        <v>644</v>
      </c>
      <c r="G11" s="23" t="s">
        <v>1099</v>
      </c>
      <c r="H11" s="23" t="s">
        <v>843</v>
      </c>
      <c r="I11" s="263" t="s">
        <v>3876</v>
      </c>
      <c r="J11" s="477">
        <v>312.7</v>
      </c>
      <c r="K11" s="22">
        <v>4</v>
      </c>
      <c r="L11" s="446">
        <v>12322</v>
      </c>
    </row>
    <row r="12" spans="1:12" s="518" customFormat="1" ht="12.75" customHeight="1">
      <c r="A12" s="37" t="s">
        <v>3451</v>
      </c>
      <c r="B12" s="137" t="s">
        <v>4327</v>
      </c>
      <c r="C12" s="434" t="s">
        <v>3778</v>
      </c>
      <c r="D12" s="482" t="s">
        <v>8083</v>
      </c>
      <c r="E12" s="31">
        <v>1000</v>
      </c>
      <c r="F12" s="23" t="s">
        <v>644</v>
      </c>
      <c r="G12" s="23" t="s">
        <v>1102</v>
      </c>
      <c r="H12" s="23" t="s">
        <v>846</v>
      </c>
      <c r="I12" s="263" t="s">
        <v>3876</v>
      </c>
      <c r="J12" s="477">
        <v>314.60000000000002</v>
      </c>
      <c r="K12" s="22">
        <v>4</v>
      </c>
      <c r="L12" s="446">
        <v>12322</v>
      </c>
    </row>
    <row r="13" spans="1:12" s="518" customFormat="1" ht="12.75" customHeight="1">
      <c r="A13" s="37" t="s">
        <v>3452</v>
      </c>
      <c r="B13" s="137" t="s">
        <v>4328</v>
      </c>
      <c r="C13" s="434" t="s">
        <v>3779</v>
      </c>
      <c r="D13" s="482" t="s">
        <v>8084</v>
      </c>
      <c r="E13" s="31">
        <v>1000</v>
      </c>
      <c r="F13" s="23" t="s">
        <v>644</v>
      </c>
      <c r="G13" s="23" t="s">
        <v>2008</v>
      </c>
      <c r="H13" s="23" t="s">
        <v>849</v>
      </c>
      <c r="I13" s="263" t="s">
        <v>3876</v>
      </c>
      <c r="J13" s="477">
        <v>316.5</v>
      </c>
      <c r="K13" s="22">
        <v>4</v>
      </c>
      <c r="L13" s="446">
        <v>12322</v>
      </c>
    </row>
    <row r="14" spans="1:12" s="518" customFormat="1" ht="12.75" customHeight="1">
      <c r="A14" s="37" t="s">
        <v>3453</v>
      </c>
      <c r="B14" s="137" t="s">
        <v>4329</v>
      </c>
      <c r="C14" s="434" t="s">
        <v>3780</v>
      </c>
      <c r="D14" s="482" t="s">
        <v>8085</v>
      </c>
      <c r="E14" s="31">
        <v>1000</v>
      </c>
      <c r="F14" s="23" t="s">
        <v>644</v>
      </c>
      <c r="G14" s="23" t="s">
        <v>2011</v>
      </c>
      <c r="H14" s="23" t="s">
        <v>852</v>
      </c>
      <c r="I14" s="263" t="s">
        <v>3876</v>
      </c>
      <c r="J14" s="477">
        <v>318.39999999999998</v>
      </c>
      <c r="K14" s="22">
        <v>4</v>
      </c>
      <c r="L14" s="446">
        <v>12322</v>
      </c>
    </row>
    <row r="15" spans="1:12" s="518" customFormat="1" ht="12.75" customHeight="1">
      <c r="A15" s="37" t="s">
        <v>3454</v>
      </c>
      <c r="B15" s="137" t="s">
        <v>4330</v>
      </c>
      <c r="C15" s="434" t="s">
        <v>3781</v>
      </c>
      <c r="D15" s="482" t="s">
        <v>8086</v>
      </c>
      <c r="E15" s="31">
        <v>1000</v>
      </c>
      <c r="F15" s="23" t="s">
        <v>644</v>
      </c>
      <c r="G15" s="23" t="s">
        <v>2014</v>
      </c>
      <c r="H15" s="23" t="s">
        <v>855</v>
      </c>
      <c r="I15" s="263" t="s">
        <v>3876</v>
      </c>
      <c r="J15" s="477">
        <v>320.2</v>
      </c>
      <c r="K15" s="22">
        <v>4</v>
      </c>
      <c r="L15" s="446">
        <v>12322</v>
      </c>
    </row>
    <row r="16" spans="1:12" s="518" customFormat="1" ht="12.75" customHeight="1">
      <c r="A16" s="37" t="s">
        <v>3455</v>
      </c>
      <c r="B16" s="137" t="s">
        <v>4331</v>
      </c>
      <c r="C16" s="434" t="s">
        <v>3782</v>
      </c>
      <c r="D16" s="482" t="s">
        <v>8087</v>
      </c>
      <c r="E16" s="31">
        <v>1000</v>
      </c>
      <c r="F16" s="23" t="s">
        <v>644</v>
      </c>
      <c r="G16" s="23" t="s">
        <v>2017</v>
      </c>
      <c r="H16" s="23" t="s">
        <v>3616</v>
      </c>
      <c r="I16" s="263" t="s">
        <v>3876</v>
      </c>
      <c r="J16" s="477">
        <v>322.10000000000002</v>
      </c>
      <c r="K16" s="22">
        <v>4</v>
      </c>
      <c r="L16" s="446">
        <v>12444</v>
      </c>
    </row>
    <row r="17" spans="1:12" s="518" customFormat="1" ht="12.75" customHeight="1">
      <c r="A17" s="37" t="s">
        <v>3456</v>
      </c>
      <c r="B17" s="137" t="s">
        <v>4332</v>
      </c>
      <c r="C17" s="434" t="s">
        <v>3783</v>
      </c>
      <c r="D17" s="482" t="s">
        <v>8088</v>
      </c>
      <c r="E17" s="31">
        <v>1000</v>
      </c>
      <c r="F17" s="23" t="s">
        <v>644</v>
      </c>
      <c r="G17" s="23" t="s">
        <v>2020</v>
      </c>
      <c r="H17" s="23" t="s">
        <v>3619</v>
      </c>
      <c r="I17" s="263" t="s">
        <v>3876</v>
      </c>
      <c r="J17" s="477">
        <v>324</v>
      </c>
      <c r="K17" s="22">
        <v>4</v>
      </c>
      <c r="L17" s="446">
        <v>12444</v>
      </c>
    </row>
    <row r="18" spans="1:12" s="518" customFormat="1" ht="12.75" customHeight="1">
      <c r="A18" s="37" t="s">
        <v>3457</v>
      </c>
      <c r="B18" s="137" t="s">
        <v>4333</v>
      </c>
      <c r="C18" s="434" t="s">
        <v>3784</v>
      </c>
      <c r="D18" s="482" t="s">
        <v>8089</v>
      </c>
      <c r="E18" s="31">
        <v>1000</v>
      </c>
      <c r="F18" s="23" t="s">
        <v>644</v>
      </c>
      <c r="G18" s="23" t="s">
        <v>2023</v>
      </c>
      <c r="H18" s="23" t="s">
        <v>3622</v>
      </c>
      <c r="I18" s="263" t="s">
        <v>3876</v>
      </c>
      <c r="J18" s="477">
        <v>325.8</v>
      </c>
      <c r="K18" s="22">
        <v>4</v>
      </c>
      <c r="L18" s="446">
        <v>12444</v>
      </c>
    </row>
    <row r="19" spans="1:12" s="518" customFormat="1" ht="12.75" customHeight="1">
      <c r="A19" s="37" t="s">
        <v>3458</v>
      </c>
      <c r="B19" s="137" t="s">
        <v>4334</v>
      </c>
      <c r="C19" s="434" t="s">
        <v>3785</v>
      </c>
      <c r="D19" s="482" t="s">
        <v>8090</v>
      </c>
      <c r="E19" s="31">
        <v>1000</v>
      </c>
      <c r="F19" s="23" t="s">
        <v>644</v>
      </c>
      <c r="G19" s="23" t="s">
        <v>2026</v>
      </c>
      <c r="H19" s="23" t="s">
        <v>3625</v>
      </c>
      <c r="I19" s="263" t="s">
        <v>3876</v>
      </c>
      <c r="J19" s="477">
        <v>327.7</v>
      </c>
      <c r="K19" s="22">
        <v>4</v>
      </c>
      <c r="L19" s="446">
        <v>12444</v>
      </c>
    </row>
    <row r="20" spans="1:12" s="518" customFormat="1" ht="12.75" customHeight="1">
      <c r="A20" s="37" t="s">
        <v>3459</v>
      </c>
      <c r="B20" s="137" t="s">
        <v>4335</v>
      </c>
      <c r="C20" s="434" t="s">
        <v>3786</v>
      </c>
      <c r="D20" s="482" t="s">
        <v>8091</v>
      </c>
      <c r="E20" s="31">
        <v>1000</v>
      </c>
      <c r="F20" s="23" t="s">
        <v>644</v>
      </c>
      <c r="G20" s="23" t="s">
        <v>2029</v>
      </c>
      <c r="H20" s="23" t="s">
        <v>3628</v>
      </c>
      <c r="I20" s="263" t="s">
        <v>3876</v>
      </c>
      <c r="J20" s="477">
        <v>329.6</v>
      </c>
      <c r="K20" s="22">
        <v>4</v>
      </c>
      <c r="L20" s="446">
        <v>12444</v>
      </c>
    </row>
    <row r="21" spans="1:12" s="518" customFormat="1" ht="12.75" customHeight="1">
      <c r="A21" s="37" t="s">
        <v>3460</v>
      </c>
      <c r="B21" s="137" t="s">
        <v>4336</v>
      </c>
      <c r="C21" s="434" t="s">
        <v>3787</v>
      </c>
      <c r="D21" s="482" t="s">
        <v>8092</v>
      </c>
      <c r="E21" s="31">
        <v>1000</v>
      </c>
      <c r="F21" s="23" t="s">
        <v>644</v>
      </c>
      <c r="G21" s="23" t="s">
        <v>2032</v>
      </c>
      <c r="H21" s="23" t="s">
        <v>3631</v>
      </c>
      <c r="I21" s="263" t="s">
        <v>3876</v>
      </c>
      <c r="J21" s="477">
        <v>331.4</v>
      </c>
      <c r="K21" s="22">
        <v>4</v>
      </c>
      <c r="L21" s="446">
        <v>12573</v>
      </c>
    </row>
    <row r="22" spans="1:12" s="518" customFormat="1" ht="12.75" customHeight="1">
      <c r="A22" s="37" t="s">
        <v>3461</v>
      </c>
      <c r="B22" s="137" t="s">
        <v>4337</v>
      </c>
      <c r="C22" s="434" t="s">
        <v>3788</v>
      </c>
      <c r="D22" s="482" t="s">
        <v>8093</v>
      </c>
      <c r="E22" s="31">
        <v>1000</v>
      </c>
      <c r="F22" s="23" t="s">
        <v>644</v>
      </c>
      <c r="G22" s="23" t="s">
        <v>2035</v>
      </c>
      <c r="H22" s="23" t="s">
        <v>3634</v>
      </c>
      <c r="I22" s="263" t="s">
        <v>3876</v>
      </c>
      <c r="J22" s="477">
        <v>333.3</v>
      </c>
      <c r="K22" s="22">
        <v>4</v>
      </c>
      <c r="L22" s="446">
        <v>12573</v>
      </c>
    </row>
    <row r="23" spans="1:12" s="518" customFormat="1" ht="12.75" customHeight="1">
      <c r="A23" s="37" t="s">
        <v>3462</v>
      </c>
      <c r="B23" s="137" t="s">
        <v>4338</v>
      </c>
      <c r="C23" s="434" t="s">
        <v>3790</v>
      </c>
      <c r="D23" s="482" t="s">
        <v>8184</v>
      </c>
      <c r="E23" s="31">
        <v>1000</v>
      </c>
      <c r="F23" s="23" t="s">
        <v>644</v>
      </c>
      <c r="G23" s="23" t="s">
        <v>2038</v>
      </c>
      <c r="H23" s="23" t="s">
        <v>3637</v>
      </c>
      <c r="I23" s="263" t="s">
        <v>3876</v>
      </c>
      <c r="J23" s="477">
        <v>335.2</v>
      </c>
      <c r="K23" s="22">
        <v>4</v>
      </c>
      <c r="L23" s="446">
        <v>12573</v>
      </c>
    </row>
    <row r="24" spans="1:12" s="518" customFormat="1" ht="12.75" customHeight="1">
      <c r="A24" s="37" t="s">
        <v>3463</v>
      </c>
      <c r="B24" s="137" t="s">
        <v>4339</v>
      </c>
      <c r="C24" s="434" t="s">
        <v>3791</v>
      </c>
      <c r="D24" s="482" t="s">
        <v>8094</v>
      </c>
      <c r="E24" s="31">
        <v>1000</v>
      </c>
      <c r="F24" s="23" t="s">
        <v>644</v>
      </c>
      <c r="G24" s="23" t="s">
        <v>2041</v>
      </c>
      <c r="H24" s="23" t="s">
        <v>1135</v>
      </c>
      <c r="I24" s="263" t="s">
        <v>3876</v>
      </c>
      <c r="J24" s="477">
        <v>337</v>
      </c>
      <c r="K24" s="22">
        <v>4</v>
      </c>
      <c r="L24" s="446">
        <v>12573</v>
      </c>
    </row>
    <row r="25" spans="1:12" s="518" customFormat="1" ht="12.75" customHeight="1">
      <c r="A25" s="37" t="s">
        <v>3464</v>
      </c>
      <c r="B25" s="137" t="s">
        <v>4340</v>
      </c>
      <c r="C25" s="434" t="s">
        <v>3792</v>
      </c>
      <c r="D25" s="482" t="s">
        <v>8095</v>
      </c>
      <c r="E25" s="31">
        <v>1000</v>
      </c>
      <c r="F25" s="23" t="s">
        <v>644</v>
      </c>
      <c r="G25" s="23" t="s">
        <v>2044</v>
      </c>
      <c r="H25" s="23" t="s">
        <v>1227</v>
      </c>
      <c r="I25" s="263" t="s">
        <v>3876</v>
      </c>
      <c r="J25" s="477">
        <v>338.9</v>
      </c>
      <c r="K25" s="22">
        <v>4</v>
      </c>
      <c r="L25" s="446">
        <v>12573</v>
      </c>
    </row>
    <row r="26" spans="1:12" s="518" customFormat="1" ht="12.75" customHeight="1">
      <c r="A26" s="37" t="s">
        <v>3465</v>
      </c>
      <c r="B26" s="137" t="s">
        <v>4341</v>
      </c>
      <c r="C26" s="434" t="s">
        <v>3793</v>
      </c>
      <c r="D26" s="482" t="s">
        <v>8096</v>
      </c>
      <c r="E26" s="31">
        <v>1000</v>
      </c>
      <c r="F26" s="23" t="s">
        <v>644</v>
      </c>
      <c r="G26" s="23" t="s">
        <v>2047</v>
      </c>
      <c r="H26" s="23" t="s">
        <v>1230</v>
      </c>
      <c r="I26" s="263" t="s">
        <v>3876</v>
      </c>
      <c r="J26" s="477">
        <v>340.8</v>
      </c>
      <c r="K26" s="22">
        <v>4</v>
      </c>
      <c r="L26" s="446">
        <v>12592</v>
      </c>
    </row>
    <row r="27" spans="1:12" s="518" customFormat="1" ht="12.75" customHeight="1">
      <c r="A27" s="37" t="s">
        <v>3466</v>
      </c>
      <c r="B27" s="137" t="s">
        <v>4342</v>
      </c>
      <c r="C27" s="434" t="s">
        <v>3794</v>
      </c>
      <c r="D27" s="482" t="s">
        <v>8097</v>
      </c>
      <c r="E27" s="31">
        <v>1000</v>
      </c>
      <c r="F27" s="23" t="s">
        <v>644</v>
      </c>
      <c r="G27" s="23" t="s">
        <v>2050</v>
      </c>
      <c r="H27" s="23" t="s">
        <v>1233</v>
      </c>
      <c r="I27" s="263" t="s">
        <v>3876</v>
      </c>
      <c r="J27" s="477">
        <v>342.6</v>
      </c>
      <c r="K27" s="22">
        <v>4</v>
      </c>
      <c r="L27" s="446">
        <v>12592</v>
      </c>
    </row>
    <row r="28" spans="1:12" s="518" customFormat="1" ht="12.75" customHeight="1">
      <c r="A28" s="37" t="s">
        <v>3467</v>
      </c>
      <c r="B28" s="137" t="s">
        <v>4343</v>
      </c>
      <c r="C28" s="434" t="s">
        <v>3795</v>
      </c>
      <c r="D28" s="482" t="s">
        <v>8098</v>
      </c>
      <c r="E28" s="31">
        <v>1000</v>
      </c>
      <c r="F28" s="23" t="s">
        <v>644</v>
      </c>
      <c r="G28" s="23" t="s">
        <v>2053</v>
      </c>
      <c r="H28" s="23" t="s">
        <v>1237</v>
      </c>
      <c r="I28" s="263" t="s">
        <v>3876</v>
      </c>
      <c r="J28" s="477">
        <v>344.5</v>
      </c>
      <c r="K28" s="22">
        <v>4</v>
      </c>
      <c r="L28" s="446">
        <v>12592</v>
      </c>
    </row>
    <row r="29" spans="1:12" s="518" customFormat="1" ht="12.75" customHeight="1">
      <c r="A29" s="37" t="s">
        <v>3468</v>
      </c>
      <c r="B29" s="137" t="s">
        <v>4344</v>
      </c>
      <c r="C29" s="434" t="s">
        <v>3796</v>
      </c>
      <c r="D29" s="482" t="s">
        <v>8099</v>
      </c>
      <c r="E29" s="31">
        <v>1000</v>
      </c>
      <c r="F29" s="23" t="s">
        <v>644</v>
      </c>
      <c r="G29" s="23" t="s">
        <v>2056</v>
      </c>
      <c r="H29" s="23" t="s">
        <v>1240</v>
      </c>
      <c r="I29" s="263" t="s">
        <v>3876</v>
      </c>
      <c r="J29" s="477">
        <v>346.4</v>
      </c>
      <c r="K29" s="22">
        <v>4</v>
      </c>
      <c r="L29" s="446">
        <v>12592</v>
      </c>
    </row>
    <row r="30" spans="1:12" s="518" customFormat="1" ht="12.75" customHeight="1">
      <c r="A30" s="37" t="s">
        <v>3469</v>
      </c>
      <c r="B30" s="137" t="s">
        <v>4345</v>
      </c>
      <c r="C30" s="434" t="s">
        <v>3797</v>
      </c>
      <c r="D30" s="482" t="s">
        <v>8100</v>
      </c>
      <c r="E30" s="31">
        <v>1000</v>
      </c>
      <c r="F30" s="23" t="s">
        <v>644</v>
      </c>
      <c r="G30" s="23" t="s">
        <v>2059</v>
      </c>
      <c r="H30" s="23" t="s">
        <v>1243</v>
      </c>
      <c r="I30" s="263" t="s">
        <v>3876</v>
      </c>
      <c r="J30" s="477">
        <v>348.2</v>
      </c>
      <c r="K30" s="22">
        <v>4</v>
      </c>
      <c r="L30" s="446">
        <v>12592</v>
      </c>
    </row>
    <row r="31" spans="1:12" s="518" customFormat="1" ht="12.75" customHeight="1">
      <c r="A31" s="37" t="s">
        <v>3470</v>
      </c>
      <c r="B31" s="137" t="s">
        <v>4346</v>
      </c>
      <c r="C31" s="434" t="s">
        <v>3798</v>
      </c>
      <c r="D31" s="482" t="s">
        <v>8101</v>
      </c>
      <c r="E31" s="31">
        <v>1000</v>
      </c>
      <c r="F31" s="23" t="s">
        <v>644</v>
      </c>
      <c r="G31" s="23" t="s">
        <v>2062</v>
      </c>
      <c r="H31" s="23" t="s">
        <v>1078</v>
      </c>
      <c r="I31" s="263" t="s">
        <v>3876</v>
      </c>
      <c r="J31" s="477">
        <v>350.1</v>
      </c>
      <c r="K31" s="22">
        <v>4</v>
      </c>
      <c r="L31" s="446">
        <v>12606</v>
      </c>
    </row>
    <row r="32" spans="1:12" s="518" customFormat="1" ht="12.75" customHeight="1">
      <c r="A32" s="37" t="s">
        <v>3471</v>
      </c>
      <c r="B32" s="137" t="s">
        <v>4347</v>
      </c>
      <c r="C32" s="434" t="s">
        <v>3799</v>
      </c>
      <c r="D32" s="482" t="s">
        <v>8102</v>
      </c>
      <c r="E32" s="31">
        <v>1000</v>
      </c>
      <c r="F32" s="23" t="s">
        <v>644</v>
      </c>
      <c r="G32" s="23" t="s">
        <v>2264</v>
      </c>
      <c r="H32" s="23" t="s">
        <v>1081</v>
      </c>
      <c r="I32" s="263" t="s">
        <v>3876</v>
      </c>
      <c r="J32" s="477">
        <v>351.9</v>
      </c>
      <c r="K32" s="22">
        <v>4</v>
      </c>
      <c r="L32" s="446">
        <v>12606</v>
      </c>
    </row>
    <row r="33" spans="1:12" s="518" customFormat="1" ht="12.75" customHeight="1">
      <c r="A33" s="37" t="s">
        <v>3472</v>
      </c>
      <c r="B33" s="137" t="s">
        <v>4348</v>
      </c>
      <c r="C33" s="434" t="s">
        <v>3800</v>
      </c>
      <c r="D33" s="482" t="s">
        <v>8103</v>
      </c>
      <c r="E33" s="31">
        <v>1000</v>
      </c>
      <c r="F33" s="23" t="s">
        <v>644</v>
      </c>
      <c r="G33" s="23" t="s">
        <v>2266</v>
      </c>
      <c r="H33" s="23" t="s">
        <v>1084</v>
      </c>
      <c r="I33" s="263" t="s">
        <v>3876</v>
      </c>
      <c r="J33" s="477">
        <v>353.8</v>
      </c>
      <c r="K33" s="22">
        <v>4</v>
      </c>
      <c r="L33" s="446">
        <v>12606</v>
      </c>
    </row>
    <row r="34" spans="1:12" s="518" customFormat="1" ht="12.75" customHeight="1">
      <c r="A34" s="37" t="s">
        <v>3473</v>
      </c>
      <c r="B34" s="137" t="s">
        <v>4349</v>
      </c>
      <c r="C34" s="544" t="s">
        <v>3801</v>
      </c>
      <c r="D34" s="482" t="s">
        <v>8104</v>
      </c>
      <c r="E34" s="31">
        <v>1000</v>
      </c>
      <c r="F34" s="47" t="s">
        <v>644</v>
      </c>
      <c r="G34" s="47" t="s">
        <v>2268</v>
      </c>
      <c r="H34" s="47" t="s">
        <v>1087</v>
      </c>
      <c r="I34" s="263" t="s">
        <v>3876</v>
      </c>
      <c r="J34" s="477">
        <v>355.7</v>
      </c>
      <c r="K34" s="33">
        <v>4</v>
      </c>
      <c r="L34" s="446">
        <v>12606</v>
      </c>
    </row>
    <row r="35" spans="1:12" s="518" customFormat="1" ht="12.75" customHeight="1">
      <c r="A35" s="37" t="s">
        <v>3474</v>
      </c>
      <c r="B35" s="137" t="s">
        <v>4350</v>
      </c>
      <c r="C35" s="544" t="s">
        <v>3802</v>
      </c>
      <c r="D35" s="482" t="s">
        <v>8105</v>
      </c>
      <c r="E35" s="31">
        <v>1000</v>
      </c>
      <c r="F35" s="47" t="s">
        <v>644</v>
      </c>
      <c r="G35" s="47" t="s">
        <v>2270</v>
      </c>
      <c r="H35" s="47" t="s">
        <v>1090</v>
      </c>
      <c r="I35" s="263" t="s">
        <v>3876</v>
      </c>
      <c r="J35" s="477">
        <v>357.5</v>
      </c>
      <c r="K35" s="33">
        <v>4</v>
      </c>
      <c r="L35" s="446">
        <v>12606</v>
      </c>
    </row>
    <row r="36" spans="1:12" s="518" customFormat="1" ht="12.75" customHeight="1">
      <c r="A36" s="37" t="s">
        <v>3475</v>
      </c>
      <c r="B36" s="137" t="s">
        <v>4351</v>
      </c>
      <c r="C36" s="544" t="s">
        <v>3803</v>
      </c>
      <c r="D36" s="482" t="s">
        <v>8106</v>
      </c>
      <c r="E36" s="31">
        <v>1000</v>
      </c>
      <c r="F36" s="47" t="s">
        <v>644</v>
      </c>
      <c r="G36" s="47" t="s">
        <v>2272</v>
      </c>
      <c r="H36" s="47" t="s">
        <v>1093</v>
      </c>
      <c r="I36" s="263" t="s">
        <v>3876</v>
      </c>
      <c r="J36" s="477">
        <v>359.4</v>
      </c>
      <c r="K36" s="33">
        <v>4</v>
      </c>
      <c r="L36" s="446">
        <v>12674</v>
      </c>
    </row>
    <row r="37" spans="1:12" s="518" customFormat="1" ht="12.75" customHeight="1">
      <c r="A37" s="37" t="s">
        <v>3476</v>
      </c>
      <c r="B37" s="137" t="s">
        <v>4352</v>
      </c>
      <c r="C37" s="544" t="s">
        <v>3804</v>
      </c>
      <c r="D37" s="482" t="s">
        <v>8107</v>
      </c>
      <c r="E37" s="31">
        <v>1000</v>
      </c>
      <c r="F37" s="47" t="s">
        <v>644</v>
      </c>
      <c r="G37" s="47" t="s">
        <v>2274</v>
      </c>
      <c r="H37" s="47" t="s">
        <v>1096</v>
      </c>
      <c r="I37" s="263" t="s">
        <v>3876</v>
      </c>
      <c r="J37" s="477">
        <v>361.2</v>
      </c>
      <c r="K37" s="33">
        <v>4</v>
      </c>
      <c r="L37" s="446">
        <v>12674</v>
      </c>
    </row>
    <row r="38" spans="1:12" s="518" customFormat="1" ht="12.75" customHeight="1">
      <c r="A38" s="37" t="s">
        <v>3477</v>
      </c>
      <c r="B38" s="137" t="s">
        <v>4353</v>
      </c>
      <c r="C38" s="544" t="s">
        <v>3805</v>
      </c>
      <c r="D38" s="482" t="s">
        <v>8108</v>
      </c>
      <c r="E38" s="31">
        <v>1000</v>
      </c>
      <c r="F38" s="47" t="s">
        <v>644</v>
      </c>
      <c r="G38" s="47" t="s">
        <v>2276</v>
      </c>
      <c r="H38" s="47" t="s">
        <v>1099</v>
      </c>
      <c r="I38" s="263" t="s">
        <v>3876</v>
      </c>
      <c r="J38" s="477">
        <v>363.1</v>
      </c>
      <c r="K38" s="33">
        <v>4</v>
      </c>
      <c r="L38" s="446">
        <v>12674</v>
      </c>
    </row>
    <row r="39" spans="1:12" s="518" customFormat="1" ht="12.75" customHeight="1">
      <c r="A39" s="37" t="s">
        <v>3478</v>
      </c>
      <c r="B39" s="137" t="s">
        <v>4354</v>
      </c>
      <c r="C39" s="544" t="s">
        <v>3806</v>
      </c>
      <c r="D39" s="482" t="s">
        <v>8109</v>
      </c>
      <c r="E39" s="31">
        <v>1000</v>
      </c>
      <c r="F39" s="47" t="s">
        <v>644</v>
      </c>
      <c r="G39" s="47" t="s">
        <v>2278</v>
      </c>
      <c r="H39" s="47" t="s">
        <v>1102</v>
      </c>
      <c r="I39" s="263" t="s">
        <v>3876</v>
      </c>
      <c r="J39" s="477">
        <v>365</v>
      </c>
      <c r="K39" s="33">
        <v>4</v>
      </c>
      <c r="L39" s="446">
        <v>12674</v>
      </c>
    </row>
    <row r="40" spans="1:12" s="518" customFormat="1" ht="12.75" customHeight="1">
      <c r="A40" s="37" t="s">
        <v>3479</v>
      </c>
      <c r="B40" s="137" t="s">
        <v>4355</v>
      </c>
      <c r="C40" s="544" t="s">
        <v>3807</v>
      </c>
      <c r="D40" s="482" t="s">
        <v>8110</v>
      </c>
      <c r="E40" s="31">
        <v>1000</v>
      </c>
      <c r="F40" s="47" t="s">
        <v>644</v>
      </c>
      <c r="G40" s="47" t="s">
        <v>2280</v>
      </c>
      <c r="H40" s="274" t="s">
        <v>2008</v>
      </c>
      <c r="I40" s="263" t="s">
        <v>3876</v>
      </c>
      <c r="J40" s="477">
        <v>366.8</v>
      </c>
      <c r="K40" s="33">
        <v>4</v>
      </c>
      <c r="L40" s="446">
        <v>12674</v>
      </c>
    </row>
    <row r="41" spans="1:12" ht="12.75" customHeight="1">
      <c r="A41" s="882" t="s">
        <v>9676</v>
      </c>
      <c r="B41" s="882"/>
      <c r="C41" s="882"/>
      <c r="D41" s="882"/>
      <c r="E41" s="882"/>
      <c r="F41" s="882"/>
      <c r="G41" s="882"/>
      <c r="H41" s="882"/>
      <c r="I41" s="882"/>
      <c r="J41" s="882"/>
      <c r="K41" s="882"/>
      <c r="L41" s="882"/>
    </row>
    <row r="42" spans="1:12" ht="12.75" customHeight="1">
      <c r="A42" s="98" t="s">
        <v>281</v>
      </c>
      <c r="B42" s="151" t="s">
        <v>281</v>
      </c>
      <c r="C42" s="486" t="s">
        <v>9533</v>
      </c>
      <c r="D42" s="482" t="s">
        <v>9534</v>
      </c>
      <c r="E42" s="151" t="s">
        <v>281</v>
      </c>
      <c r="F42" s="151" t="s">
        <v>281</v>
      </c>
      <c r="G42" s="151" t="s">
        <v>281</v>
      </c>
      <c r="H42" s="151" t="s">
        <v>281</v>
      </c>
      <c r="I42" s="151" t="s">
        <v>281</v>
      </c>
      <c r="J42" s="151" t="s">
        <v>281</v>
      </c>
      <c r="K42" s="151" t="s">
        <v>281</v>
      </c>
      <c r="L42" s="481">
        <v>4588</v>
      </c>
    </row>
    <row r="43" spans="1:12" s="518" customFormat="1" ht="12.75" customHeight="1">
      <c r="A43" s="98" t="s">
        <v>281</v>
      </c>
      <c r="B43" s="151" t="s">
        <v>281</v>
      </c>
      <c r="C43" s="486" t="s">
        <v>2162</v>
      </c>
      <c r="D43" s="482" t="s">
        <v>8995</v>
      </c>
      <c r="E43" s="151" t="s">
        <v>281</v>
      </c>
      <c r="F43" s="151" t="s">
        <v>281</v>
      </c>
      <c r="G43" s="151" t="s">
        <v>281</v>
      </c>
      <c r="H43" s="151" t="s">
        <v>281</v>
      </c>
      <c r="I43" s="151" t="s">
        <v>281</v>
      </c>
      <c r="J43" s="151" t="s">
        <v>281</v>
      </c>
      <c r="K43" s="151" t="s">
        <v>281</v>
      </c>
      <c r="L43" s="481">
        <v>4788</v>
      </c>
    </row>
    <row r="44" spans="1:12" s="518" customFormat="1" ht="12.75" customHeight="1">
      <c r="A44" s="98" t="s">
        <v>281</v>
      </c>
      <c r="B44" s="151" t="s">
        <v>281</v>
      </c>
      <c r="C44" s="486" t="s">
        <v>881</v>
      </c>
      <c r="D44" s="482" t="s">
        <v>9535</v>
      </c>
      <c r="E44" s="151" t="s">
        <v>281</v>
      </c>
      <c r="F44" s="151" t="s">
        <v>281</v>
      </c>
      <c r="G44" s="151" t="s">
        <v>281</v>
      </c>
      <c r="H44" s="151" t="s">
        <v>281</v>
      </c>
      <c r="I44" s="151" t="s">
        <v>281</v>
      </c>
      <c r="J44" s="151" t="s">
        <v>281</v>
      </c>
      <c r="K44" s="151" t="s">
        <v>281</v>
      </c>
      <c r="L44" s="481">
        <v>6930</v>
      </c>
    </row>
    <row r="45" spans="1:12" s="518" customFormat="1" ht="12.75" customHeight="1">
      <c r="A45" s="98" t="s">
        <v>281</v>
      </c>
      <c r="B45" s="151" t="s">
        <v>281</v>
      </c>
      <c r="C45" s="486" t="s">
        <v>9571</v>
      </c>
      <c r="D45" s="482" t="s">
        <v>9572</v>
      </c>
      <c r="E45" s="151" t="s">
        <v>281</v>
      </c>
      <c r="F45" s="151" t="s">
        <v>281</v>
      </c>
      <c r="G45" s="151" t="s">
        <v>281</v>
      </c>
      <c r="H45" s="151" t="s">
        <v>281</v>
      </c>
      <c r="I45" s="151" t="s">
        <v>281</v>
      </c>
      <c r="J45" s="151" t="s">
        <v>281</v>
      </c>
      <c r="K45" s="151" t="s">
        <v>281</v>
      </c>
      <c r="L45" s="446">
        <v>8946</v>
      </c>
    </row>
    <row r="46" spans="1:12" s="518" customFormat="1" ht="12.75" customHeight="1">
      <c r="A46" s="98" t="s">
        <v>281</v>
      </c>
      <c r="B46" s="151" t="s">
        <v>281</v>
      </c>
      <c r="C46" s="500" t="s">
        <v>9573</v>
      </c>
      <c r="D46" s="482" t="s">
        <v>12082</v>
      </c>
      <c r="E46" s="151" t="s">
        <v>281</v>
      </c>
      <c r="F46" s="151" t="s">
        <v>281</v>
      </c>
      <c r="G46" s="151" t="s">
        <v>281</v>
      </c>
      <c r="H46" s="151" t="s">
        <v>281</v>
      </c>
      <c r="I46" s="151" t="s">
        <v>281</v>
      </c>
      <c r="J46" s="151" t="s">
        <v>281</v>
      </c>
      <c r="K46" s="151" t="s">
        <v>281</v>
      </c>
      <c r="L46" s="462">
        <v>3024</v>
      </c>
    </row>
    <row r="47" spans="1:12" s="518" customFormat="1" ht="12.75" customHeight="1">
      <c r="A47" s="136" t="s">
        <v>9384</v>
      </c>
      <c r="B47" s="137" t="s">
        <v>9381</v>
      </c>
      <c r="C47" s="486" t="s">
        <v>9371</v>
      </c>
      <c r="D47" s="545" t="s">
        <v>9371</v>
      </c>
      <c r="E47" s="31">
        <v>350</v>
      </c>
      <c r="F47" s="78">
        <v>350</v>
      </c>
      <c r="G47" s="78">
        <v>373</v>
      </c>
      <c r="H47" s="88" t="s">
        <v>281</v>
      </c>
      <c r="I47" s="89" t="s">
        <v>281</v>
      </c>
      <c r="J47" s="477">
        <v>3.6</v>
      </c>
      <c r="K47" s="89" t="s">
        <v>281</v>
      </c>
      <c r="L47" s="460">
        <v>2410</v>
      </c>
    </row>
    <row r="48" spans="1:12" s="518" customFormat="1" ht="12.75" customHeight="1">
      <c r="A48" s="136" t="s">
        <v>9385</v>
      </c>
      <c r="B48" s="137" t="s">
        <v>9382</v>
      </c>
      <c r="C48" s="486" t="s">
        <v>9372</v>
      </c>
      <c r="D48" s="545" t="s">
        <v>9372</v>
      </c>
      <c r="E48" s="31">
        <v>350</v>
      </c>
      <c r="F48" s="78">
        <v>350</v>
      </c>
      <c r="G48" s="78">
        <v>373</v>
      </c>
      <c r="H48" s="88" t="s">
        <v>281</v>
      </c>
      <c r="I48" s="89" t="s">
        <v>281</v>
      </c>
      <c r="J48" s="477">
        <v>3.6</v>
      </c>
      <c r="K48" s="89" t="s">
        <v>281</v>
      </c>
      <c r="L48" s="460">
        <v>2410</v>
      </c>
    </row>
    <row r="49" spans="1:13" s="518" customFormat="1" ht="12.75" customHeight="1">
      <c r="A49" s="136" t="s">
        <v>9386</v>
      </c>
      <c r="B49" s="137" t="s">
        <v>9383</v>
      </c>
      <c r="C49" s="486" t="s">
        <v>9373</v>
      </c>
      <c r="D49" s="545" t="s">
        <v>9373</v>
      </c>
      <c r="E49" s="31">
        <v>350</v>
      </c>
      <c r="F49" s="78">
        <v>350</v>
      </c>
      <c r="G49" s="78">
        <v>373</v>
      </c>
      <c r="H49" s="88" t="s">
        <v>281</v>
      </c>
      <c r="I49" s="89" t="s">
        <v>281</v>
      </c>
      <c r="J49" s="477">
        <v>3.6</v>
      </c>
      <c r="K49" s="89" t="s">
        <v>281</v>
      </c>
      <c r="L49" s="460">
        <v>2410</v>
      </c>
    </row>
    <row r="50" spans="1:13" ht="12.75" customHeight="1">
      <c r="A50" s="854" t="s">
        <v>9680</v>
      </c>
      <c r="B50" s="854"/>
      <c r="C50" s="854"/>
      <c r="D50" s="854"/>
      <c r="E50" s="854"/>
      <c r="F50" s="854"/>
      <c r="G50" s="854"/>
      <c r="H50" s="854"/>
      <c r="I50" s="854"/>
      <c r="J50" s="854"/>
      <c r="K50" s="854"/>
      <c r="L50" s="854"/>
    </row>
    <row r="51" spans="1:13" s="518" customFormat="1" ht="12.75" customHeight="1">
      <c r="A51" s="136" t="s">
        <v>3809</v>
      </c>
      <c r="B51" s="137" t="s">
        <v>8111</v>
      </c>
      <c r="C51" s="535" t="s">
        <v>3810</v>
      </c>
      <c r="D51" s="534" t="s">
        <v>3810</v>
      </c>
      <c r="E51" s="141" t="s">
        <v>281</v>
      </c>
      <c r="F51" s="140">
        <v>650</v>
      </c>
      <c r="G51" s="140">
        <v>400</v>
      </c>
      <c r="H51" s="141" t="s">
        <v>281</v>
      </c>
      <c r="I51" s="141" t="s">
        <v>281</v>
      </c>
      <c r="J51" s="477">
        <f>(F51/1000)*(G51/1000)*(2/1000)*7850</f>
        <v>4.0999999999999996</v>
      </c>
      <c r="K51" s="141" t="s">
        <v>281</v>
      </c>
      <c r="L51" s="517">
        <f>'ЛВК Sir 500 L'!L51</f>
        <v>2870</v>
      </c>
      <c r="M51" s="540"/>
    </row>
    <row r="52" spans="1:13" s="518" customFormat="1" ht="12.75" customHeight="1">
      <c r="A52" s="136" t="s">
        <v>3811</v>
      </c>
      <c r="B52" s="137" t="s">
        <v>8112</v>
      </c>
      <c r="C52" s="533" t="s">
        <v>3812</v>
      </c>
      <c r="D52" s="534" t="s">
        <v>3812</v>
      </c>
      <c r="E52" s="146" t="s">
        <v>281</v>
      </c>
      <c r="F52" s="145">
        <v>650</v>
      </c>
      <c r="G52" s="145">
        <v>425</v>
      </c>
      <c r="H52" s="146" t="s">
        <v>281</v>
      </c>
      <c r="I52" s="146" t="s">
        <v>281</v>
      </c>
      <c r="J52" s="477">
        <v>4.3</v>
      </c>
      <c r="K52" s="146" t="s">
        <v>281</v>
      </c>
      <c r="L52" s="517">
        <f>'ЛВК Sir 500 L'!L52</f>
        <v>3061.6</v>
      </c>
      <c r="M52" s="540"/>
    </row>
    <row r="53" spans="1:13" s="518" customFormat="1" ht="12.75" customHeight="1">
      <c r="A53" s="136" t="s">
        <v>3813</v>
      </c>
      <c r="B53" s="137" t="s">
        <v>8113</v>
      </c>
      <c r="C53" s="535" t="s">
        <v>1298</v>
      </c>
      <c r="D53" s="534" t="s">
        <v>1298</v>
      </c>
      <c r="E53" s="141" t="s">
        <v>281</v>
      </c>
      <c r="F53" s="140">
        <v>650</v>
      </c>
      <c r="G53" s="140">
        <v>450</v>
      </c>
      <c r="H53" s="141" t="s">
        <v>281</v>
      </c>
      <c r="I53" s="141" t="s">
        <v>281</v>
      </c>
      <c r="J53" s="477">
        <v>4.5999999999999996</v>
      </c>
      <c r="K53" s="141" t="s">
        <v>281</v>
      </c>
      <c r="L53" s="517">
        <f>'ЛВК Sir 500 L'!L53</f>
        <v>3330.4</v>
      </c>
      <c r="M53" s="540"/>
    </row>
    <row r="54" spans="1:13" s="518" customFormat="1" ht="12.75" customHeight="1">
      <c r="A54" s="136" t="s">
        <v>1299</v>
      </c>
      <c r="B54" s="137" t="s">
        <v>8114</v>
      </c>
      <c r="C54" s="533" t="s">
        <v>1300</v>
      </c>
      <c r="D54" s="534" t="s">
        <v>1300</v>
      </c>
      <c r="E54" s="146" t="s">
        <v>281</v>
      </c>
      <c r="F54" s="145">
        <v>650</v>
      </c>
      <c r="G54" s="145">
        <v>475</v>
      </c>
      <c r="H54" s="146" t="s">
        <v>281</v>
      </c>
      <c r="I54" s="146" t="s">
        <v>281</v>
      </c>
      <c r="J54" s="477">
        <v>4.8</v>
      </c>
      <c r="K54" s="146" t="s">
        <v>281</v>
      </c>
      <c r="L54" s="517">
        <f>'ЛВК Sir 500 L'!L54</f>
        <v>3532.8</v>
      </c>
      <c r="M54" s="540"/>
    </row>
    <row r="55" spans="1:13" s="518" customFormat="1" ht="12.75" customHeight="1">
      <c r="A55" s="136" t="s">
        <v>1301</v>
      </c>
      <c r="B55" s="137" t="s">
        <v>8115</v>
      </c>
      <c r="C55" s="535" t="s">
        <v>1302</v>
      </c>
      <c r="D55" s="534" t="s">
        <v>1302</v>
      </c>
      <c r="E55" s="141" t="s">
        <v>281</v>
      </c>
      <c r="F55" s="140">
        <v>650</v>
      </c>
      <c r="G55" s="140">
        <v>500</v>
      </c>
      <c r="H55" s="141" t="s">
        <v>281</v>
      </c>
      <c r="I55" s="141" t="s">
        <v>281</v>
      </c>
      <c r="J55" s="477">
        <v>5.0999999999999996</v>
      </c>
      <c r="K55" s="141" t="s">
        <v>281</v>
      </c>
      <c r="L55" s="517">
        <f>'ЛВК Sir 500 L'!L55</f>
        <v>3814.8</v>
      </c>
      <c r="M55" s="540"/>
    </row>
    <row r="56" spans="1:13" s="518" customFormat="1" ht="12.75" customHeight="1">
      <c r="A56" s="136" t="s">
        <v>1303</v>
      </c>
      <c r="B56" s="137" t="s">
        <v>8116</v>
      </c>
      <c r="C56" s="533" t="s">
        <v>1304</v>
      </c>
      <c r="D56" s="534" t="s">
        <v>1304</v>
      </c>
      <c r="E56" s="146" t="s">
        <v>281</v>
      </c>
      <c r="F56" s="145">
        <v>650</v>
      </c>
      <c r="G56" s="145">
        <v>525</v>
      </c>
      <c r="H56" s="146" t="s">
        <v>281</v>
      </c>
      <c r="I56" s="146" t="s">
        <v>281</v>
      </c>
      <c r="J56" s="477">
        <v>5.4</v>
      </c>
      <c r="K56" s="146" t="s">
        <v>281</v>
      </c>
      <c r="L56" s="517">
        <f>'ЛВК Sir 500 L'!L56</f>
        <v>4104</v>
      </c>
      <c r="M56" s="540"/>
    </row>
    <row r="57" spans="1:13" s="518" customFormat="1" ht="12.75" customHeight="1" thickBot="1">
      <c r="A57" s="408" t="s">
        <v>1305</v>
      </c>
      <c r="B57" s="432" t="s">
        <v>8117</v>
      </c>
      <c r="C57" s="546" t="s">
        <v>1306</v>
      </c>
      <c r="D57" s="547" t="s">
        <v>1306</v>
      </c>
      <c r="E57" s="410" t="s">
        <v>281</v>
      </c>
      <c r="F57" s="409">
        <v>650</v>
      </c>
      <c r="G57" s="409">
        <v>550</v>
      </c>
      <c r="H57" s="410" t="s">
        <v>281</v>
      </c>
      <c r="I57" s="410" t="s">
        <v>281</v>
      </c>
      <c r="J57" s="513">
        <v>5.6</v>
      </c>
      <c r="K57" s="410" t="s">
        <v>281</v>
      </c>
      <c r="L57" s="541">
        <f>'ЛВК Sir 500 L'!L57</f>
        <v>4323.2</v>
      </c>
      <c r="M57" s="540"/>
    </row>
    <row r="58" spans="1:13" s="518" customFormat="1" ht="12.75" customHeight="1">
      <c r="A58" s="405" t="s">
        <v>1307</v>
      </c>
      <c r="B58" s="431" t="s">
        <v>8118</v>
      </c>
      <c r="C58" s="548" t="s">
        <v>1308</v>
      </c>
      <c r="D58" s="549" t="s">
        <v>8129</v>
      </c>
      <c r="E58" s="407" t="s">
        <v>281</v>
      </c>
      <c r="F58" s="406">
        <v>650</v>
      </c>
      <c r="G58" s="406">
        <v>450</v>
      </c>
      <c r="H58" s="407" t="s">
        <v>281</v>
      </c>
      <c r="I58" s="407" t="s">
        <v>281</v>
      </c>
      <c r="J58" s="477">
        <f>'ЛВК Sir 500 L'!J58</f>
        <v>4.7</v>
      </c>
      <c r="K58" s="407" t="s">
        <v>281</v>
      </c>
      <c r="L58" s="542">
        <f>'ЛВК Sir 500 L'!L58</f>
        <v>3684.8</v>
      </c>
      <c r="M58" s="540"/>
    </row>
    <row r="59" spans="1:13" s="518" customFormat="1" ht="12.75" customHeight="1">
      <c r="A59" s="136" t="s">
        <v>1309</v>
      </c>
      <c r="B59" s="137" t="s">
        <v>8119</v>
      </c>
      <c r="C59" s="535" t="s">
        <v>1310</v>
      </c>
      <c r="D59" s="534" t="s">
        <v>8130</v>
      </c>
      <c r="E59" s="141" t="s">
        <v>281</v>
      </c>
      <c r="F59" s="140">
        <v>650</v>
      </c>
      <c r="G59" s="140">
        <v>450</v>
      </c>
      <c r="H59" s="141" t="s">
        <v>281</v>
      </c>
      <c r="I59" s="141" t="s">
        <v>281</v>
      </c>
      <c r="J59" s="477">
        <f>'ЛВК Sir 500 L'!J59</f>
        <v>4.2</v>
      </c>
      <c r="K59" s="141" t="s">
        <v>281</v>
      </c>
      <c r="L59" s="517">
        <f>'ЛВК Sir 500 L'!L59</f>
        <v>3343.2</v>
      </c>
      <c r="M59" s="540"/>
    </row>
    <row r="60" spans="1:13" s="518" customFormat="1" ht="12.75" customHeight="1">
      <c r="A60" s="136" t="s">
        <v>1311</v>
      </c>
      <c r="B60" s="137" t="s">
        <v>8120</v>
      </c>
      <c r="C60" s="533" t="s">
        <v>1312</v>
      </c>
      <c r="D60" s="534" t="s">
        <v>8131</v>
      </c>
      <c r="E60" s="146" t="s">
        <v>281</v>
      </c>
      <c r="F60" s="145">
        <v>650</v>
      </c>
      <c r="G60" s="145">
        <v>475</v>
      </c>
      <c r="H60" s="146" t="s">
        <v>281</v>
      </c>
      <c r="I60" s="146" t="s">
        <v>281</v>
      </c>
      <c r="J60" s="477">
        <f>'ЛВК Sir 500 L'!J60</f>
        <v>4.9000000000000004</v>
      </c>
      <c r="K60" s="146" t="s">
        <v>281</v>
      </c>
      <c r="L60" s="517">
        <f>'ЛВК Sir 500 L'!L60</f>
        <v>3959.2</v>
      </c>
      <c r="M60" s="540"/>
    </row>
    <row r="61" spans="1:13" s="518" customFormat="1" ht="12.75" customHeight="1">
      <c r="A61" s="136" t="s">
        <v>1313</v>
      </c>
      <c r="B61" s="137" t="s">
        <v>8121</v>
      </c>
      <c r="C61" s="535" t="s">
        <v>1314</v>
      </c>
      <c r="D61" s="534" t="s">
        <v>8132</v>
      </c>
      <c r="E61" s="141" t="s">
        <v>281</v>
      </c>
      <c r="F61" s="140">
        <v>650</v>
      </c>
      <c r="G61" s="140">
        <v>475</v>
      </c>
      <c r="H61" s="141" t="s">
        <v>281</v>
      </c>
      <c r="I61" s="141" t="s">
        <v>281</v>
      </c>
      <c r="J61" s="477">
        <f>'ЛВК Sir 500 L'!J61</f>
        <v>4.4000000000000004</v>
      </c>
      <c r="K61" s="141" t="s">
        <v>281</v>
      </c>
      <c r="L61" s="517">
        <f>'ЛВК Sir 500 L'!L61</f>
        <v>3608</v>
      </c>
      <c r="M61" s="540"/>
    </row>
    <row r="62" spans="1:13" s="518" customFormat="1" ht="12.75" customHeight="1">
      <c r="A62" s="136" t="s">
        <v>1315</v>
      </c>
      <c r="B62" s="137" t="s">
        <v>8122</v>
      </c>
      <c r="C62" s="533" t="s">
        <v>1316</v>
      </c>
      <c r="D62" s="534" t="s">
        <v>8133</v>
      </c>
      <c r="E62" s="146" t="s">
        <v>281</v>
      </c>
      <c r="F62" s="145">
        <v>650</v>
      </c>
      <c r="G62" s="145">
        <v>500</v>
      </c>
      <c r="H62" s="146" t="s">
        <v>281</v>
      </c>
      <c r="I62" s="146" t="s">
        <v>281</v>
      </c>
      <c r="J62" s="477">
        <f>'ЛВК Sir 500 L'!J62</f>
        <v>5.2</v>
      </c>
      <c r="K62" s="146" t="s">
        <v>281</v>
      </c>
      <c r="L62" s="517">
        <f>'ЛВК Sir 500 L'!L62</f>
        <v>4326.3999999999996</v>
      </c>
      <c r="M62" s="540"/>
    </row>
    <row r="63" spans="1:13" s="518" customFormat="1" ht="12.75" customHeight="1">
      <c r="A63" s="136" t="s">
        <v>1317</v>
      </c>
      <c r="B63" s="137" t="s">
        <v>8123</v>
      </c>
      <c r="C63" s="535" t="s">
        <v>1318</v>
      </c>
      <c r="D63" s="534" t="s">
        <v>8134</v>
      </c>
      <c r="E63" s="141" t="s">
        <v>281</v>
      </c>
      <c r="F63" s="140">
        <v>650</v>
      </c>
      <c r="G63" s="140">
        <v>500</v>
      </c>
      <c r="H63" s="141" t="s">
        <v>281</v>
      </c>
      <c r="I63" s="141" t="s">
        <v>281</v>
      </c>
      <c r="J63" s="477">
        <f>'ЛВК Sir 500 L'!J63</f>
        <v>4.7</v>
      </c>
      <c r="K63" s="141" t="s">
        <v>281</v>
      </c>
      <c r="L63" s="517">
        <f>'ЛВК Sir 500 L'!L63</f>
        <v>3966.8</v>
      </c>
      <c r="M63" s="540"/>
    </row>
    <row r="64" spans="1:13" s="518" customFormat="1" ht="12.75" customHeight="1">
      <c r="A64" s="136" t="s">
        <v>1319</v>
      </c>
      <c r="B64" s="137" t="s">
        <v>8124</v>
      </c>
      <c r="C64" s="533" t="s">
        <v>1320</v>
      </c>
      <c r="D64" s="534" t="s">
        <v>8135</v>
      </c>
      <c r="E64" s="146" t="s">
        <v>281</v>
      </c>
      <c r="F64" s="145">
        <v>650</v>
      </c>
      <c r="G64" s="145">
        <v>525</v>
      </c>
      <c r="H64" s="146" t="s">
        <v>281</v>
      </c>
      <c r="I64" s="146" t="s">
        <v>281</v>
      </c>
      <c r="J64" s="477">
        <f>'ЛВК Sir 500 L'!J64</f>
        <v>5.4</v>
      </c>
      <c r="K64" s="146" t="s">
        <v>281</v>
      </c>
      <c r="L64" s="517">
        <f>'ЛВК Sir 500 L'!L64</f>
        <v>4622.3999999999996</v>
      </c>
      <c r="M64" s="540"/>
    </row>
    <row r="65" spans="1:13" s="518" customFormat="1" ht="12.75" customHeight="1">
      <c r="A65" s="136" t="s">
        <v>1321</v>
      </c>
      <c r="B65" s="137" t="s">
        <v>8125</v>
      </c>
      <c r="C65" s="535" t="s">
        <v>1322</v>
      </c>
      <c r="D65" s="534" t="s">
        <v>8136</v>
      </c>
      <c r="E65" s="141" t="s">
        <v>281</v>
      </c>
      <c r="F65" s="140">
        <v>650</v>
      </c>
      <c r="G65" s="140">
        <v>525</v>
      </c>
      <c r="H65" s="141" t="s">
        <v>281</v>
      </c>
      <c r="I65" s="141" t="s">
        <v>281</v>
      </c>
      <c r="J65" s="477">
        <f>'ЛВК Sir 500 L'!J65</f>
        <v>5</v>
      </c>
      <c r="K65" s="141" t="s">
        <v>281</v>
      </c>
      <c r="L65" s="517">
        <f>'ЛВК Sir 500 L'!L65</f>
        <v>4340</v>
      </c>
      <c r="M65" s="540"/>
    </row>
    <row r="66" spans="1:13" s="518" customFormat="1" ht="12.75" customHeight="1">
      <c r="A66" s="136" t="s">
        <v>1323</v>
      </c>
      <c r="B66" s="137" t="s">
        <v>8126</v>
      </c>
      <c r="C66" s="533" t="s">
        <v>1324</v>
      </c>
      <c r="D66" s="534" t="s">
        <v>8137</v>
      </c>
      <c r="E66" s="146" t="s">
        <v>281</v>
      </c>
      <c r="F66" s="145">
        <v>650</v>
      </c>
      <c r="G66" s="145">
        <v>550</v>
      </c>
      <c r="H66" s="146" t="s">
        <v>281</v>
      </c>
      <c r="I66" s="146" t="s">
        <v>281</v>
      </c>
      <c r="J66" s="477">
        <f>'ЛВК Sir 500 L'!J66</f>
        <v>5.7</v>
      </c>
      <c r="K66" s="146" t="s">
        <v>281</v>
      </c>
      <c r="L66" s="517">
        <f>'ЛВК Sir 500 L'!L66</f>
        <v>5016</v>
      </c>
      <c r="M66" s="540"/>
    </row>
    <row r="67" spans="1:13" s="518" customFormat="1" ht="12.75" customHeight="1">
      <c r="A67" s="136" t="s">
        <v>1325</v>
      </c>
      <c r="B67" s="137" t="s">
        <v>8127</v>
      </c>
      <c r="C67" s="535" t="s">
        <v>1326</v>
      </c>
      <c r="D67" s="534" t="s">
        <v>8138</v>
      </c>
      <c r="E67" s="141" t="s">
        <v>281</v>
      </c>
      <c r="F67" s="140">
        <v>650</v>
      </c>
      <c r="G67" s="140">
        <v>550</v>
      </c>
      <c r="H67" s="141" t="s">
        <v>281</v>
      </c>
      <c r="I67" s="141" t="s">
        <v>281</v>
      </c>
      <c r="J67" s="477">
        <f>'ЛВК Sir 500 L'!J67</f>
        <v>5.2</v>
      </c>
      <c r="K67" s="141" t="s">
        <v>281</v>
      </c>
      <c r="L67" s="517">
        <f>'ЛВК Sir 500 L'!L67</f>
        <v>4638.3999999999996</v>
      </c>
      <c r="M67" s="540"/>
    </row>
    <row r="68" spans="1:13" s="518" customFormat="1" ht="12.75" customHeight="1">
      <c r="A68" s="136" t="s">
        <v>1327</v>
      </c>
      <c r="B68" s="137" t="s">
        <v>8128</v>
      </c>
      <c r="C68" s="533" t="s">
        <v>1328</v>
      </c>
      <c r="D68" s="534" t="s">
        <v>8139</v>
      </c>
      <c r="E68" s="146" t="s">
        <v>281</v>
      </c>
      <c r="F68" s="145">
        <v>650</v>
      </c>
      <c r="G68" s="145">
        <v>550</v>
      </c>
      <c r="H68" s="146" t="s">
        <v>281</v>
      </c>
      <c r="I68" s="146" t="s">
        <v>281</v>
      </c>
      <c r="J68" s="477">
        <f>'ЛВК Sir 500 L'!J68</f>
        <v>4.5</v>
      </c>
      <c r="K68" s="146" t="s">
        <v>281</v>
      </c>
      <c r="L68" s="517">
        <f>'ЛВК Sir 500 L'!L68</f>
        <v>4050</v>
      </c>
      <c r="M68" s="540"/>
    </row>
    <row r="69" spans="1:13" ht="12.75" customHeight="1">
      <c r="A69" s="854" t="s">
        <v>9599</v>
      </c>
      <c r="B69" s="854"/>
      <c r="C69" s="854"/>
      <c r="D69" s="854"/>
      <c r="E69" s="854"/>
      <c r="F69" s="854"/>
      <c r="G69" s="854"/>
      <c r="H69" s="854"/>
      <c r="I69" s="854"/>
      <c r="J69" s="854"/>
      <c r="K69" s="854"/>
      <c r="L69" s="854"/>
    </row>
    <row r="70" spans="1:13" s="518" customFormat="1" ht="12.75" customHeight="1">
      <c r="A70" s="136" t="s">
        <v>9277</v>
      </c>
      <c r="B70" s="137" t="s">
        <v>9267</v>
      </c>
      <c r="C70" s="533" t="s">
        <v>1330</v>
      </c>
      <c r="D70" s="534" t="s">
        <v>9298</v>
      </c>
      <c r="E70" s="31">
        <v>1000</v>
      </c>
      <c r="F70" s="52" t="s">
        <v>2444</v>
      </c>
      <c r="G70" s="52">
        <v>1000</v>
      </c>
      <c r="H70" s="146" t="s">
        <v>281</v>
      </c>
      <c r="I70" s="263" t="s">
        <v>3876</v>
      </c>
      <c r="J70" s="477">
        <v>565</v>
      </c>
      <c r="K70" s="52">
        <v>1</v>
      </c>
      <c r="L70" s="515">
        <v>31494</v>
      </c>
    </row>
    <row r="71" spans="1:13" s="518" customFormat="1" ht="12.75" customHeight="1">
      <c r="A71" s="136" t="s">
        <v>9276</v>
      </c>
      <c r="B71" s="137" t="s">
        <v>9266</v>
      </c>
      <c r="C71" s="535" t="s">
        <v>924</v>
      </c>
      <c r="D71" s="534" t="s">
        <v>8142</v>
      </c>
      <c r="E71" s="31">
        <v>1000</v>
      </c>
      <c r="F71" s="52" t="s">
        <v>2444</v>
      </c>
      <c r="G71" s="52">
        <v>1000</v>
      </c>
      <c r="H71" s="141" t="s">
        <v>281</v>
      </c>
      <c r="I71" s="263" t="s">
        <v>3876</v>
      </c>
      <c r="J71" s="477">
        <v>564</v>
      </c>
      <c r="K71" s="52">
        <v>1</v>
      </c>
      <c r="L71" s="515">
        <v>27386</v>
      </c>
    </row>
    <row r="72" spans="1:13" s="518" customFormat="1" ht="12.75" customHeight="1">
      <c r="A72" s="136" t="s">
        <v>2445</v>
      </c>
      <c r="B72" s="137" t="s">
        <v>7917</v>
      </c>
      <c r="C72" s="533" t="s">
        <v>9303</v>
      </c>
      <c r="D72" s="534" t="s">
        <v>7922</v>
      </c>
      <c r="E72" s="31">
        <v>1000</v>
      </c>
      <c r="F72" s="52">
        <v>680</v>
      </c>
      <c r="G72" s="52">
        <v>990</v>
      </c>
      <c r="H72" s="146" t="s">
        <v>281</v>
      </c>
      <c r="I72" s="263" t="s">
        <v>3876</v>
      </c>
      <c r="J72" s="477">
        <v>730</v>
      </c>
      <c r="K72" s="85">
        <v>1</v>
      </c>
      <c r="L72" s="515">
        <v>30775</v>
      </c>
    </row>
    <row r="73" spans="1:13" s="518" customFormat="1" ht="12.75" customHeight="1">
      <c r="A73" s="136" t="s">
        <v>2447</v>
      </c>
      <c r="B73" s="137" t="s">
        <v>7918</v>
      </c>
      <c r="C73" s="535" t="s">
        <v>923</v>
      </c>
      <c r="D73" s="534" t="s">
        <v>7923</v>
      </c>
      <c r="E73" s="31">
        <v>1000</v>
      </c>
      <c r="F73" s="52">
        <v>680</v>
      </c>
      <c r="G73" s="52">
        <v>940</v>
      </c>
      <c r="H73" s="141" t="s">
        <v>281</v>
      </c>
      <c r="I73" s="263" t="s">
        <v>3876</v>
      </c>
      <c r="J73" s="477">
        <v>756</v>
      </c>
      <c r="K73" s="85">
        <v>1</v>
      </c>
      <c r="L73" s="516">
        <v>32734</v>
      </c>
    </row>
    <row r="74" spans="1:13" s="518" customFormat="1" ht="12.75" customHeight="1">
      <c r="A74" s="136" t="s">
        <v>9275</v>
      </c>
      <c r="B74" s="137" t="s">
        <v>9251</v>
      </c>
      <c r="C74" s="533" t="s">
        <v>9263</v>
      </c>
      <c r="D74" s="534" t="s">
        <v>9263</v>
      </c>
      <c r="E74" s="31">
        <v>1000</v>
      </c>
      <c r="F74" s="52" t="s">
        <v>2444</v>
      </c>
      <c r="G74" s="52">
        <v>1000</v>
      </c>
      <c r="H74" s="146" t="s">
        <v>281</v>
      </c>
      <c r="I74" s="263" t="s">
        <v>3876</v>
      </c>
      <c r="J74" s="477">
        <v>660</v>
      </c>
      <c r="K74" s="52">
        <v>1</v>
      </c>
      <c r="L74" s="516">
        <v>31698</v>
      </c>
    </row>
    <row r="75" spans="1:13" s="518" customFormat="1" ht="12.75" customHeight="1">
      <c r="A75" s="136" t="s">
        <v>9278</v>
      </c>
      <c r="B75" s="137" t="s">
        <v>9265</v>
      </c>
      <c r="C75" s="535" t="s">
        <v>9301</v>
      </c>
      <c r="D75" s="534" t="s">
        <v>9297</v>
      </c>
      <c r="E75" s="31">
        <v>1000</v>
      </c>
      <c r="F75" s="96" t="s">
        <v>2444</v>
      </c>
      <c r="G75" s="97">
        <v>1000</v>
      </c>
      <c r="H75" s="141" t="s">
        <v>281</v>
      </c>
      <c r="I75" s="263" t="s">
        <v>3876</v>
      </c>
      <c r="J75" s="477">
        <v>661</v>
      </c>
      <c r="K75" s="95">
        <v>1</v>
      </c>
      <c r="L75" s="516">
        <v>36452</v>
      </c>
    </row>
    <row r="76" spans="1:13" s="518" customFormat="1" ht="12.75" customHeight="1">
      <c r="A76" s="136" t="s">
        <v>2450</v>
      </c>
      <c r="B76" s="137">
        <v>4430050</v>
      </c>
      <c r="C76" s="533" t="s">
        <v>2451</v>
      </c>
      <c r="D76" s="534" t="s">
        <v>2451</v>
      </c>
      <c r="E76" s="31">
        <v>790</v>
      </c>
      <c r="F76" s="65">
        <v>485</v>
      </c>
      <c r="G76" s="65">
        <v>250</v>
      </c>
      <c r="H76" s="146" t="s">
        <v>281</v>
      </c>
      <c r="I76" s="141" t="s">
        <v>281</v>
      </c>
      <c r="J76" s="477">
        <v>8.4</v>
      </c>
      <c r="K76" s="141" t="s">
        <v>281</v>
      </c>
      <c r="L76" s="516">
        <v>8290</v>
      </c>
    </row>
    <row r="77" spans="1:13" ht="12.75" customHeight="1">
      <c r="A77" s="854" t="s">
        <v>1338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</row>
    <row r="78" spans="1:13" s="518" customFormat="1" ht="12.75" customHeight="1">
      <c r="A78" s="98" t="s">
        <v>281</v>
      </c>
      <c r="B78" s="151" t="s">
        <v>281</v>
      </c>
      <c r="C78" s="434" t="s">
        <v>1490</v>
      </c>
      <c r="D78" s="482" t="s">
        <v>8689</v>
      </c>
      <c r="E78" s="151" t="s">
        <v>281</v>
      </c>
      <c r="F78" s="151" t="s">
        <v>281</v>
      </c>
      <c r="G78" s="151" t="s">
        <v>281</v>
      </c>
      <c r="H78" s="151" t="s">
        <v>281</v>
      </c>
      <c r="I78" s="151" t="s">
        <v>281</v>
      </c>
      <c r="J78" s="151" t="s">
        <v>281</v>
      </c>
      <c r="K78" s="151" t="s">
        <v>281</v>
      </c>
      <c r="L78" s="446">
        <v>3641</v>
      </c>
    </row>
    <row r="79" spans="1:13" s="518" customFormat="1" ht="12.75" customHeight="1">
      <c r="A79" s="98" t="s">
        <v>281</v>
      </c>
      <c r="B79" s="151" t="s">
        <v>281</v>
      </c>
      <c r="C79" s="434" t="s">
        <v>9536</v>
      </c>
      <c r="D79" s="482" t="s">
        <v>9534</v>
      </c>
      <c r="E79" s="151" t="s">
        <v>281</v>
      </c>
      <c r="F79" s="151" t="s">
        <v>281</v>
      </c>
      <c r="G79" s="151" t="s">
        <v>281</v>
      </c>
      <c r="H79" s="151" t="s">
        <v>281</v>
      </c>
      <c r="I79" s="151" t="s">
        <v>281</v>
      </c>
      <c r="J79" s="151" t="s">
        <v>281</v>
      </c>
      <c r="K79" s="151" t="s">
        <v>281</v>
      </c>
      <c r="L79" s="481">
        <v>4588</v>
      </c>
    </row>
    <row r="80" spans="1:13" s="518" customFormat="1" ht="12.75" customHeight="1">
      <c r="A80" s="98" t="s">
        <v>281</v>
      </c>
      <c r="B80" s="151" t="s">
        <v>281</v>
      </c>
      <c r="C80" s="434" t="s">
        <v>488</v>
      </c>
      <c r="D80" s="482" t="s">
        <v>8995</v>
      </c>
      <c r="E80" s="151" t="s">
        <v>281</v>
      </c>
      <c r="F80" s="151" t="s">
        <v>281</v>
      </c>
      <c r="G80" s="151" t="s">
        <v>281</v>
      </c>
      <c r="H80" s="151" t="s">
        <v>281</v>
      </c>
      <c r="I80" s="151" t="s">
        <v>281</v>
      </c>
      <c r="J80" s="151" t="s">
        <v>281</v>
      </c>
      <c r="K80" s="151" t="s">
        <v>281</v>
      </c>
      <c r="L80" s="446">
        <v>4880</v>
      </c>
    </row>
    <row r="81" spans="1:12" s="518" customFormat="1" ht="12.75" customHeight="1">
      <c r="A81" s="98" t="s">
        <v>281</v>
      </c>
      <c r="B81" s="151" t="s">
        <v>281</v>
      </c>
      <c r="C81" s="434" t="s">
        <v>2741</v>
      </c>
      <c r="D81" s="482" t="s">
        <v>9535</v>
      </c>
      <c r="E81" s="151" t="s">
        <v>281</v>
      </c>
      <c r="F81" s="151" t="s">
        <v>281</v>
      </c>
      <c r="G81" s="151" t="s">
        <v>281</v>
      </c>
      <c r="H81" s="151" t="s">
        <v>281</v>
      </c>
      <c r="I81" s="151" t="s">
        <v>281</v>
      </c>
      <c r="J81" s="151" t="s">
        <v>281</v>
      </c>
      <c r="K81" s="151" t="s">
        <v>281</v>
      </c>
      <c r="L81" s="446">
        <v>7060</v>
      </c>
    </row>
    <row r="82" spans="1:12" s="518" customFormat="1" ht="12.75" customHeight="1">
      <c r="A82" s="98" t="s">
        <v>281</v>
      </c>
      <c r="B82" s="151" t="s">
        <v>281</v>
      </c>
      <c r="C82" s="434" t="s">
        <v>2453</v>
      </c>
      <c r="D82" s="482" t="s">
        <v>9572</v>
      </c>
      <c r="E82" s="151" t="s">
        <v>281</v>
      </c>
      <c r="F82" s="151" t="s">
        <v>281</v>
      </c>
      <c r="G82" s="151" t="s">
        <v>281</v>
      </c>
      <c r="H82" s="151" t="s">
        <v>281</v>
      </c>
      <c r="I82" s="151" t="s">
        <v>281</v>
      </c>
      <c r="J82" s="151" t="s">
        <v>281</v>
      </c>
      <c r="K82" s="151" t="s">
        <v>281</v>
      </c>
      <c r="L82" s="446">
        <v>9115</v>
      </c>
    </row>
    <row r="83" spans="1:12" s="518" customFormat="1" ht="12.75" customHeight="1">
      <c r="A83" s="98" t="s">
        <v>281</v>
      </c>
      <c r="B83" s="151" t="s">
        <v>281</v>
      </c>
      <c r="C83" s="434" t="s">
        <v>9603</v>
      </c>
      <c r="D83" s="482" t="s">
        <v>12082</v>
      </c>
      <c r="E83" s="151" t="s">
        <v>281</v>
      </c>
      <c r="F83" s="151" t="s">
        <v>281</v>
      </c>
      <c r="G83" s="151" t="s">
        <v>281</v>
      </c>
      <c r="H83" s="151" t="s">
        <v>281</v>
      </c>
      <c r="I83" s="151" t="s">
        <v>281</v>
      </c>
      <c r="J83" s="151" t="s">
        <v>281</v>
      </c>
      <c r="K83" s="151" t="s">
        <v>281</v>
      </c>
      <c r="L83" s="446">
        <v>3080</v>
      </c>
    </row>
    <row r="84" spans="1:12" ht="12.75" customHeight="1">
      <c r="A84" s="854" t="s">
        <v>9600</v>
      </c>
      <c r="B84" s="854"/>
      <c r="C84" s="854"/>
      <c r="D84" s="854"/>
      <c r="E84" s="854"/>
      <c r="F84" s="854"/>
      <c r="G84" s="854"/>
      <c r="H84" s="854"/>
      <c r="I84" s="854"/>
      <c r="J84" s="854"/>
      <c r="K84" s="854"/>
      <c r="L84" s="854"/>
    </row>
    <row r="85" spans="1:12" s="518" customFormat="1" ht="12.75" customHeight="1">
      <c r="A85" s="164" t="s">
        <v>1341</v>
      </c>
      <c r="B85" s="137" t="s">
        <v>8191</v>
      </c>
      <c r="C85" s="500" t="s">
        <v>1342</v>
      </c>
      <c r="D85" s="482" t="s">
        <v>5072</v>
      </c>
      <c r="E85" s="31">
        <v>500</v>
      </c>
      <c r="F85" s="177">
        <v>633</v>
      </c>
      <c r="G85" s="177">
        <v>46</v>
      </c>
      <c r="H85" s="18" t="s">
        <v>281</v>
      </c>
      <c r="I85" s="263" t="s">
        <v>3876</v>
      </c>
      <c r="J85" s="477">
        <v>66.3</v>
      </c>
      <c r="K85" s="161">
        <v>30</v>
      </c>
      <c r="L85" s="462">
        <v>11356</v>
      </c>
    </row>
    <row r="86" spans="1:12" s="518" customFormat="1" ht="12.75" customHeight="1">
      <c r="A86" s="136" t="s">
        <v>1343</v>
      </c>
      <c r="B86" s="137" t="s">
        <v>9313</v>
      </c>
      <c r="C86" s="535" t="s">
        <v>1344</v>
      </c>
      <c r="D86" s="537" t="s">
        <v>5148</v>
      </c>
      <c r="E86" s="31">
        <v>1000</v>
      </c>
      <c r="F86" s="140">
        <v>633</v>
      </c>
      <c r="G86" s="140">
        <v>46</v>
      </c>
      <c r="H86" s="141" t="s">
        <v>281</v>
      </c>
      <c r="I86" s="263" t="s">
        <v>289</v>
      </c>
      <c r="J86" s="477">
        <v>19.100000000000001</v>
      </c>
      <c r="K86" s="138">
        <v>25</v>
      </c>
      <c r="L86" s="517">
        <v>4860</v>
      </c>
    </row>
    <row r="87" spans="1:12" s="518" customFormat="1" ht="12.75" customHeight="1">
      <c r="A87" s="148" t="s">
        <v>1345</v>
      </c>
      <c r="B87" s="137" t="s">
        <v>9314</v>
      </c>
      <c r="C87" s="538" t="s">
        <v>1346</v>
      </c>
      <c r="D87" s="537" t="s">
        <v>5149</v>
      </c>
      <c r="E87" s="31">
        <v>500</v>
      </c>
      <c r="F87" s="150">
        <v>633</v>
      </c>
      <c r="G87" s="150">
        <v>46</v>
      </c>
      <c r="H87" s="151" t="s">
        <v>281</v>
      </c>
      <c r="I87" s="263" t="s">
        <v>289</v>
      </c>
      <c r="J87" s="477">
        <v>9.1999999999999993</v>
      </c>
      <c r="K87" s="149">
        <v>50</v>
      </c>
      <c r="L87" s="517">
        <v>2177</v>
      </c>
    </row>
    <row r="88" spans="1:12" ht="12.75" customHeight="1">
      <c r="A88" s="148" t="s">
        <v>9468</v>
      </c>
      <c r="B88" s="137">
        <v>16305502.25</v>
      </c>
      <c r="C88" s="434" t="s">
        <v>1348</v>
      </c>
      <c r="D88" s="470" t="s">
        <v>10330</v>
      </c>
      <c r="E88" s="31">
        <v>1000</v>
      </c>
      <c r="F88" s="140">
        <v>633</v>
      </c>
      <c r="G88" s="140">
        <v>46</v>
      </c>
      <c r="H88" s="141" t="s">
        <v>281</v>
      </c>
      <c r="I88" s="263" t="s">
        <v>433</v>
      </c>
      <c r="J88" s="477">
        <v>44.4</v>
      </c>
      <c r="K88" s="33">
        <v>38</v>
      </c>
      <c r="L88" s="517">
        <v>12654</v>
      </c>
    </row>
    <row r="89" spans="1:12" ht="12.75" customHeight="1">
      <c r="A89" s="148" t="s">
        <v>9469</v>
      </c>
      <c r="B89" s="137">
        <v>15305502.25</v>
      </c>
      <c r="C89" s="434" t="s">
        <v>1347</v>
      </c>
      <c r="D89" s="470" t="s">
        <v>10331</v>
      </c>
      <c r="E89" s="31">
        <v>500</v>
      </c>
      <c r="F89" s="150">
        <v>633</v>
      </c>
      <c r="G89" s="150">
        <v>46</v>
      </c>
      <c r="H89" s="151" t="s">
        <v>281</v>
      </c>
      <c r="I89" s="263" t="s">
        <v>433</v>
      </c>
      <c r="J89" s="477">
        <v>24.9</v>
      </c>
      <c r="K89" s="33">
        <v>76</v>
      </c>
      <c r="L89" s="517">
        <v>7097</v>
      </c>
    </row>
    <row r="90" spans="1:12" ht="12.75" customHeight="1">
      <c r="A90" s="296"/>
      <c r="B90" s="296"/>
      <c r="C90" s="550"/>
      <c r="D90" s="550"/>
      <c r="E90" s="296"/>
      <c r="F90" s="296"/>
      <c r="G90" s="296"/>
      <c r="H90" s="296"/>
      <c r="I90" s="296"/>
      <c r="J90" s="296"/>
      <c r="K90" s="296"/>
      <c r="L90" s="296"/>
    </row>
    <row r="91" spans="1:12" s="518" customFormat="1" ht="12.75" customHeight="1">
      <c r="A91" s="352"/>
      <c r="B91" s="352"/>
      <c r="C91" s="551"/>
      <c r="D91" s="551"/>
      <c r="E91" s="543"/>
      <c r="F91" s="543"/>
      <c r="G91" s="543"/>
      <c r="H91" s="543"/>
      <c r="I91" s="543"/>
      <c r="J91" s="543"/>
      <c r="K91" s="543"/>
      <c r="L91" s="543"/>
    </row>
    <row r="92" spans="1:12" s="518" customFormat="1" ht="12.75" customHeight="1">
      <c r="A92" s="543"/>
      <c r="B92" s="543"/>
      <c r="C92" s="551"/>
      <c r="D92" s="551"/>
      <c r="E92" s="543"/>
      <c r="F92" s="543"/>
      <c r="G92" s="543"/>
      <c r="H92" s="543"/>
      <c r="I92" s="543"/>
      <c r="J92" s="543"/>
      <c r="K92" s="543"/>
      <c r="L92" s="543"/>
    </row>
    <row r="93" spans="1:12" s="518" customFormat="1" ht="12.75" customHeight="1">
      <c r="A93" s="543"/>
      <c r="B93" s="543"/>
      <c r="C93" s="551"/>
      <c r="D93" s="551"/>
      <c r="E93" s="543"/>
      <c r="F93" s="543"/>
      <c r="G93" s="543"/>
      <c r="H93" s="543"/>
      <c r="I93" s="543"/>
      <c r="J93" s="543"/>
      <c r="K93" s="543"/>
      <c r="L93" s="543"/>
    </row>
    <row r="94" spans="1:12" ht="12.75" customHeight="1">
      <c r="A94" s="12"/>
      <c r="B94" s="12"/>
      <c r="C94" s="28"/>
      <c r="D94" s="28"/>
      <c r="E94" s="7"/>
      <c r="F94" s="12"/>
      <c r="G94" s="12"/>
      <c r="H94" s="12"/>
      <c r="I94" s="12"/>
      <c r="J94" s="12"/>
      <c r="K94" s="7"/>
      <c r="L94" s="435"/>
    </row>
    <row r="95" spans="1:12" ht="12.75" customHeight="1">
      <c r="A95" s="12"/>
      <c r="B95" s="12"/>
      <c r="C95" s="28"/>
      <c r="D95" s="28"/>
      <c r="E95" s="7"/>
      <c r="F95" s="12"/>
      <c r="G95" s="12"/>
      <c r="H95" s="12"/>
      <c r="I95" s="12"/>
      <c r="J95" s="12"/>
      <c r="K95" s="7"/>
      <c r="L95" s="435"/>
    </row>
  </sheetData>
  <mergeCells count="7">
    <mergeCell ref="A84:L84"/>
    <mergeCell ref="A77:L77"/>
    <mergeCell ref="A2:L2"/>
    <mergeCell ref="A50:L50"/>
    <mergeCell ref="A41:L41"/>
    <mergeCell ref="A10:L10"/>
    <mergeCell ref="A69:L6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49" max="11" man="1"/>
  </rowBreaks>
</worksheet>
</file>

<file path=xl/worksheets/sheet49.xml><?xml version="1.0" encoding="utf-8"?>
<worksheet xmlns="http://schemas.openxmlformats.org/spreadsheetml/2006/main" xmlns:r="http://schemas.openxmlformats.org/officeDocument/2006/relationships">
  <sheetPr codeName="Лист58">
    <tabColor rgb="FF6D9EEB"/>
    <pageSetUpPr fitToPage="1"/>
  </sheetPr>
  <dimension ref="A1:M169"/>
  <sheetViews>
    <sheetView zoomScaleNormal="100" zoomScalePageLayoutView="55" workbookViewId="0">
      <pane ySplit="1" topLeftCell="A2" activePane="bottomLeft" state="frozen"/>
      <selection pane="bottomLeft"/>
    </sheetView>
  </sheetViews>
  <sheetFormatPr defaultColWidth="9.140625" defaultRowHeight="15" customHeight="1"/>
  <cols>
    <col min="1" max="1" width="11.7109375" style="16" customWidth="1"/>
    <col min="2" max="2" width="14.7109375" style="16" customWidth="1"/>
    <col min="3" max="3" width="58.7109375" style="490" customWidth="1"/>
    <col min="4" max="4" width="69.7109375" style="490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6384" width="9.140625" style="16"/>
  </cols>
  <sheetData>
    <row r="1" spans="1:13" ht="51" customHeight="1">
      <c r="A1" s="120" t="s">
        <v>251</v>
      </c>
      <c r="B1" s="120" t="s">
        <v>4129</v>
      </c>
      <c r="C1" s="521" t="s">
        <v>249</v>
      </c>
      <c r="D1" s="521" t="s">
        <v>4130</v>
      </c>
      <c r="E1" s="120" t="s">
        <v>252</v>
      </c>
      <c r="F1" s="120" t="s">
        <v>302</v>
      </c>
      <c r="G1" s="120" t="s">
        <v>2605</v>
      </c>
      <c r="H1" s="120" t="s">
        <v>304</v>
      </c>
      <c r="I1" s="120" t="s">
        <v>1794</v>
      </c>
      <c r="J1" s="120" t="s">
        <v>256</v>
      </c>
      <c r="K1" s="121" t="s">
        <v>257</v>
      </c>
      <c r="L1" s="120" t="s">
        <v>8698</v>
      </c>
      <c r="M1" s="353"/>
    </row>
    <row r="2" spans="1:13" ht="12.75" customHeight="1">
      <c r="A2" s="905" t="s">
        <v>9596</v>
      </c>
      <c r="B2" s="905"/>
      <c r="C2" s="905"/>
      <c r="D2" s="905"/>
      <c r="E2" s="905"/>
      <c r="F2" s="905"/>
      <c r="G2" s="905"/>
      <c r="H2" s="905"/>
      <c r="I2" s="905"/>
      <c r="J2" s="905"/>
      <c r="K2" s="905"/>
      <c r="L2" s="905"/>
      <c r="M2" s="353"/>
    </row>
    <row r="3" spans="1:13" ht="12.75" customHeight="1">
      <c r="A3" s="98" t="s">
        <v>281</v>
      </c>
      <c r="B3" s="23" t="s">
        <v>4351</v>
      </c>
      <c r="C3" s="522" t="s">
        <v>10308</v>
      </c>
      <c r="D3" s="523" t="s">
        <v>10320</v>
      </c>
      <c r="E3" s="31">
        <v>1000</v>
      </c>
      <c r="F3" s="113" t="s">
        <v>9852</v>
      </c>
      <c r="G3" s="107" t="s">
        <v>9853</v>
      </c>
      <c r="H3" s="108" t="s">
        <v>2223</v>
      </c>
      <c r="I3" s="263" t="s">
        <v>3876</v>
      </c>
      <c r="J3" s="477">
        <v>376.7</v>
      </c>
      <c r="K3" s="22">
        <v>4</v>
      </c>
      <c r="L3" s="153">
        <v>12580</v>
      </c>
      <c r="M3" s="353"/>
    </row>
    <row r="4" spans="1:13" ht="12.75" customHeight="1">
      <c r="A4" s="98" t="s">
        <v>281</v>
      </c>
      <c r="B4" s="23" t="s">
        <v>10237</v>
      </c>
      <c r="C4" s="522" t="s">
        <v>10309</v>
      </c>
      <c r="D4" s="523" t="s">
        <v>10321</v>
      </c>
      <c r="E4" s="31">
        <v>1000</v>
      </c>
      <c r="F4" s="113" t="s">
        <v>9852</v>
      </c>
      <c r="G4" s="107" t="s">
        <v>8</v>
      </c>
      <c r="H4" s="108" t="s">
        <v>10082</v>
      </c>
      <c r="I4" s="263" t="s">
        <v>3876</v>
      </c>
      <c r="J4" s="477">
        <v>385.9</v>
      </c>
      <c r="K4" s="22">
        <v>4</v>
      </c>
      <c r="L4" s="153">
        <v>12680</v>
      </c>
      <c r="M4" s="353"/>
    </row>
    <row r="5" spans="1:13" ht="12.75" customHeight="1">
      <c r="A5" s="98" t="s">
        <v>281</v>
      </c>
      <c r="B5" s="23" t="s">
        <v>10238</v>
      </c>
      <c r="C5" s="522" t="s">
        <v>10310</v>
      </c>
      <c r="D5" s="523" t="s">
        <v>10322</v>
      </c>
      <c r="E5" s="31">
        <v>1000</v>
      </c>
      <c r="F5" s="113" t="s">
        <v>9852</v>
      </c>
      <c r="G5" s="107" t="s">
        <v>9854</v>
      </c>
      <c r="H5" s="108" t="s">
        <v>10083</v>
      </c>
      <c r="I5" s="263" t="s">
        <v>3876</v>
      </c>
      <c r="J5" s="477">
        <v>395.2</v>
      </c>
      <c r="K5" s="22">
        <v>2</v>
      </c>
      <c r="L5" s="153">
        <v>12880</v>
      </c>
      <c r="M5" s="353"/>
    </row>
    <row r="6" spans="1:13" ht="12.75" customHeight="1">
      <c r="A6" s="98" t="s">
        <v>281</v>
      </c>
      <c r="B6" s="23" t="s">
        <v>10239</v>
      </c>
      <c r="C6" s="522" t="s">
        <v>10311</v>
      </c>
      <c r="D6" s="523" t="s">
        <v>10323</v>
      </c>
      <c r="E6" s="31">
        <v>1000</v>
      </c>
      <c r="F6" s="113" t="s">
        <v>9852</v>
      </c>
      <c r="G6" s="107" t="s">
        <v>9855</v>
      </c>
      <c r="H6" s="108" t="s">
        <v>10084</v>
      </c>
      <c r="I6" s="263" t="s">
        <v>3876</v>
      </c>
      <c r="J6" s="477">
        <v>404.4</v>
      </c>
      <c r="K6" s="22">
        <v>2</v>
      </c>
      <c r="L6" s="153">
        <v>12980</v>
      </c>
      <c r="M6" s="353"/>
    </row>
    <row r="7" spans="1:13" ht="12.75" customHeight="1">
      <c r="A7" s="98" t="s">
        <v>281</v>
      </c>
      <c r="B7" s="23" t="s">
        <v>10240</v>
      </c>
      <c r="C7" s="522" t="s">
        <v>10312</v>
      </c>
      <c r="D7" s="523" t="s">
        <v>10324</v>
      </c>
      <c r="E7" s="31">
        <v>1000</v>
      </c>
      <c r="F7" s="113" t="s">
        <v>9852</v>
      </c>
      <c r="G7" s="107" t="s">
        <v>9856</v>
      </c>
      <c r="H7" s="108" t="s">
        <v>10085</v>
      </c>
      <c r="I7" s="263" t="s">
        <v>3876</v>
      </c>
      <c r="J7" s="477">
        <v>413.6</v>
      </c>
      <c r="K7" s="22">
        <v>2</v>
      </c>
      <c r="L7" s="153">
        <v>13080</v>
      </c>
      <c r="M7" s="353"/>
    </row>
    <row r="8" spans="1:13" ht="12.75" customHeight="1">
      <c r="A8" s="98" t="s">
        <v>281</v>
      </c>
      <c r="B8" s="23" t="s">
        <v>10241</v>
      </c>
      <c r="C8" s="522" t="s">
        <v>10313</v>
      </c>
      <c r="D8" s="523" t="s">
        <v>10325</v>
      </c>
      <c r="E8" s="31">
        <v>1000</v>
      </c>
      <c r="F8" s="113" t="s">
        <v>9852</v>
      </c>
      <c r="G8" s="107" t="s">
        <v>13</v>
      </c>
      <c r="H8" s="108" t="s">
        <v>10086</v>
      </c>
      <c r="I8" s="263" t="s">
        <v>3876</v>
      </c>
      <c r="J8" s="477">
        <v>422.8</v>
      </c>
      <c r="K8" s="22">
        <v>2</v>
      </c>
      <c r="L8" s="153">
        <v>13180</v>
      </c>
      <c r="M8" s="353"/>
    </row>
    <row r="9" spans="1:13" ht="12.75" customHeight="1">
      <c r="A9" s="98" t="s">
        <v>281</v>
      </c>
      <c r="B9" s="23" t="s">
        <v>10242</v>
      </c>
      <c r="C9" s="522" t="s">
        <v>10314</v>
      </c>
      <c r="D9" s="523" t="s">
        <v>10326</v>
      </c>
      <c r="E9" s="31">
        <v>1000</v>
      </c>
      <c r="F9" s="113" t="s">
        <v>9852</v>
      </c>
      <c r="G9" s="107" t="s">
        <v>9857</v>
      </c>
      <c r="H9" s="108" t="s">
        <v>10087</v>
      </c>
      <c r="I9" s="263" t="s">
        <v>3876</v>
      </c>
      <c r="J9" s="477">
        <v>432</v>
      </c>
      <c r="K9" s="22">
        <v>2</v>
      </c>
      <c r="L9" s="153">
        <v>13280</v>
      </c>
      <c r="M9" s="353"/>
    </row>
    <row r="10" spans="1:13" ht="12.75" customHeight="1">
      <c r="A10" s="98" t="s">
        <v>281</v>
      </c>
      <c r="B10" s="23" t="s">
        <v>10243</v>
      </c>
      <c r="C10" s="522" t="s">
        <v>10315</v>
      </c>
      <c r="D10" s="523" t="s">
        <v>10327</v>
      </c>
      <c r="E10" s="31">
        <v>1000</v>
      </c>
      <c r="F10" s="113" t="s">
        <v>9852</v>
      </c>
      <c r="G10" s="107" t="s">
        <v>9858</v>
      </c>
      <c r="H10" s="108" t="s">
        <v>10088</v>
      </c>
      <c r="I10" s="263" t="s">
        <v>3876</v>
      </c>
      <c r="J10" s="477">
        <v>441.1</v>
      </c>
      <c r="K10" s="22">
        <v>2</v>
      </c>
      <c r="L10" s="153">
        <v>13380</v>
      </c>
      <c r="M10" s="353"/>
    </row>
    <row r="11" spans="1:13" ht="12.75" customHeight="1">
      <c r="A11" s="98" t="s">
        <v>281</v>
      </c>
      <c r="B11" s="23" t="s">
        <v>10244</v>
      </c>
      <c r="C11" s="522" t="s">
        <v>10316</v>
      </c>
      <c r="D11" s="523" t="s">
        <v>10328</v>
      </c>
      <c r="E11" s="31">
        <v>1000</v>
      </c>
      <c r="F11" s="113" t="s">
        <v>9852</v>
      </c>
      <c r="G11" s="107" t="s">
        <v>9859</v>
      </c>
      <c r="H11" s="108" t="s">
        <v>10089</v>
      </c>
      <c r="I11" s="263" t="s">
        <v>3876</v>
      </c>
      <c r="J11" s="477">
        <v>450.3</v>
      </c>
      <c r="K11" s="22">
        <v>2</v>
      </c>
      <c r="L11" s="153">
        <v>13630</v>
      </c>
      <c r="M11" s="353"/>
    </row>
    <row r="12" spans="1:13" ht="12.75" customHeight="1">
      <c r="A12" s="98" t="s">
        <v>281</v>
      </c>
      <c r="B12" s="23" t="s">
        <v>10245</v>
      </c>
      <c r="C12" s="522" t="s">
        <v>10317</v>
      </c>
      <c r="D12" s="523" t="s">
        <v>10329</v>
      </c>
      <c r="E12" s="31">
        <v>1000</v>
      </c>
      <c r="F12" s="113" t="s">
        <v>9852</v>
      </c>
      <c r="G12" s="107" t="s">
        <v>17</v>
      </c>
      <c r="H12" s="108" t="s">
        <v>10090</v>
      </c>
      <c r="I12" s="263" t="s">
        <v>3876</v>
      </c>
      <c r="J12" s="477">
        <v>459.4</v>
      </c>
      <c r="K12" s="22">
        <v>2</v>
      </c>
      <c r="L12" s="153">
        <v>13880</v>
      </c>
      <c r="M12" s="353"/>
    </row>
    <row r="13" spans="1:13" ht="12.75" customHeight="1">
      <c r="A13" s="98" t="s">
        <v>281</v>
      </c>
      <c r="B13" s="23" t="s">
        <v>10246</v>
      </c>
      <c r="C13" s="522" t="s">
        <v>10318</v>
      </c>
      <c r="D13" s="523" t="s">
        <v>9850</v>
      </c>
      <c r="E13" s="31">
        <v>1000</v>
      </c>
      <c r="F13" s="113" t="s">
        <v>9852</v>
      </c>
      <c r="G13" s="107" t="s">
        <v>9860</v>
      </c>
      <c r="H13" s="108" t="s">
        <v>10091</v>
      </c>
      <c r="I13" s="263" t="s">
        <v>3876</v>
      </c>
      <c r="J13" s="477">
        <v>468.5</v>
      </c>
      <c r="K13" s="22">
        <v>2</v>
      </c>
      <c r="L13" s="153">
        <v>14130</v>
      </c>
      <c r="M13" s="353"/>
    </row>
    <row r="14" spans="1:13" ht="12.75" customHeight="1">
      <c r="A14" s="98" t="s">
        <v>281</v>
      </c>
      <c r="B14" s="23" t="s">
        <v>10247</v>
      </c>
      <c r="C14" s="522" t="s">
        <v>10319</v>
      </c>
      <c r="D14" s="523" t="s">
        <v>9851</v>
      </c>
      <c r="E14" s="31">
        <v>1000</v>
      </c>
      <c r="F14" s="113" t="s">
        <v>9852</v>
      </c>
      <c r="G14" s="107" t="s">
        <v>21</v>
      </c>
      <c r="H14" s="108" t="s">
        <v>10092</v>
      </c>
      <c r="I14" s="263" t="s">
        <v>3876</v>
      </c>
      <c r="J14" s="477">
        <v>477.7</v>
      </c>
      <c r="K14" s="22">
        <v>2</v>
      </c>
      <c r="L14" s="153">
        <v>14380</v>
      </c>
      <c r="M14" s="353"/>
    </row>
    <row r="15" spans="1:13" ht="12.75" customHeight="1">
      <c r="A15" s="906" t="s">
        <v>9597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8"/>
      <c r="M15" s="353"/>
    </row>
    <row r="16" spans="1:13" ht="12.75" customHeight="1">
      <c r="A16" s="98" t="s">
        <v>281</v>
      </c>
      <c r="B16" s="23" t="s">
        <v>10248</v>
      </c>
      <c r="C16" s="522" t="s">
        <v>9861</v>
      </c>
      <c r="D16" s="523" t="s">
        <v>9921</v>
      </c>
      <c r="E16" s="31">
        <v>1000</v>
      </c>
      <c r="F16" s="113" t="s">
        <v>9852</v>
      </c>
      <c r="G16" s="107" t="s">
        <v>760</v>
      </c>
      <c r="H16" s="108" t="s">
        <v>2011</v>
      </c>
      <c r="I16" s="263" t="s">
        <v>3876</v>
      </c>
      <c r="J16" s="477">
        <v>368.76</v>
      </c>
      <c r="K16" s="22">
        <v>4</v>
      </c>
      <c r="L16" s="116">
        <v>13586</v>
      </c>
      <c r="M16" s="353"/>
    </row>
    <row r="17" spans="1:13" ht="12.75" customHeight="1">
      <c r="A17" s="98" t="s">
        <v>281</v>
      </c>
      <c r="B17" s="23" t="s">
        <v>10249</v>
      </c>
      <c r="C17" s="522" t="s">
        <v>9862</v>
      </c>
      <c r="D17" s="523" t="s">
        <v>9922</v>
      </c>
      <c r="E17" s="31">
        <v>1000</v>
      </c>
      <c r="F17" s="113" t="s">
        <v>9852</v>
      </c>
      <c r="G17" s="107" t="s">
        <v>761</v>
      </c>
      <c r="H17" s="108" t="s">
        <v>2014</v>
      </c>
      <c r="I17" s="263" t="s">
        <v>3876</v>
      </c>
      <c r="J17" s="477">
        <v>370.61</v>
      </c>
      <c r="K17" s="22">
        <v>4</v>
      </c>
      <c r="L17" s="116">
        <v>13586</v>
      </c>
      <c r="M17" s="353"/>
    </row>
    <row r="18" spans="1:13" ht="12.75" customHeight="1">
      <c r="A18" s="98" t="s">
        <v>281</v>
      </c>
      <c r="B18" s="23" t="s">
        <v>10250</v>
      </c>
      <c r="C18" s="522" t="s">
        <v>9863</v>
      </c>
      <c r="D18" s="523" t="s">
        <v>9923</v>
      </c>
      <c r="E18" s="31">
        <v>1000</v>
      </c>
      <c r="F18" s="113" t="s">
        <v>9852</v>
      </c>
      <c r="G18" s="107" t="s">
        <v>762</v>
      </c>
      <c r="H18" s="108" t="s">
        <v>2017</v>
      </c>
      <c r="I18" s="263" t="s">
        <v>3876</v>
      </c>
      <c r="J18" s="477">
        <v>372.47</v>
      </c>
      <c r="K18" s="22">
        <v>4</v>
      </c>
      <c r="L18" s="116">
        <v>13586</v>
      </c>
      <c r="M18" s="353"/>
    </row>
    <row r="19" spans="1:13" ht="12.75" customHeight="1">
      <c r="A19" s="98" t="s">
        <v>281</v>
      </c>
      <c r="B19" s="23" t="s">
        <v>10251</v>
      </c>
      <c r="C19" s="522" t="s">
        <v>9864</v>
      </c>
      <c r="D19" s="523" t="s">
        <v>9924</v>
      </c>
      <c r="E19" s="31">
        <v>1000</v>
      </c>
      <c r="F19" s="113" t="s">
        <v>9852</v>
      </c>
      <c r="G19" s="107" t="s">
        <v>763</v>
      </c>
      <c r="H19" s="108" t="s">
        <v>2020</v>
      </c>
      <c r="I19" s="263" t="s">
        <v>3876</v>
      </c>
      <c r="J19" s="477">
        <v>374.32</v>
      </c>
      <c r="K19" s="22">
        <v>4</v>
      </c>
      <c r="L19" s="116">
        <v>13586</v>
      </c>
      <c r="M19" s="353"/>
    </row>
    <row r="20" spans="1:13" ht="12.75" customHeight="1">
      <c r="A20" s="98" t="s">
        <v>281</v>
      </c>
      <c r="B20" s="23" t="s">
        <v>10252</v>
      </c>
      <c r="C20" s="522" t="s">
        <v>9865</v>
      </c>
      <c r="D20" s="523" t="s">
        <v>9925</v>
      </c>
      <c r="E20" s="31">
        <v>1000</v>
      </c>
      <c r="F20" s="113" t="s">
        <v>9852</v>
      </c>
      <c r="G20" s="107" t="s">
        <v>771</v>
      </c>
      <c r="H20" s="108" t="s">
        <v>2023</v>
      </c>
      <c r="I20" s="263" t="s">
        <v>3876</v>
      </c>
      <c r="J20" s="477">
        <v>376.17</v>
      </c>
      <c r="K20" s="22">
        <v>4</v>
      </c>
      <c r="L20" s="116">
        <v>13586</v>
      </c>
      <c r="M20" s="353"/>
    </row>
    <row r="21" spans="1:13" ht="12.75" customHeight="1">
      <c r="A21" s="98" t="s">
        <v>281</v>
      </c>
      <c r="B21" s="23" t="s">
        <v>10253</v>
      </c>
      <c r="C21" s="522" t="s">
        <v>9866</v>
      </c>
      <c r="D21" s="523" t="s">
        <v>9926</v>
      </c>
      <c r="E21" s="31">
        <v>1000</v>
      </c>
      <c r="F21" s="113" t="s">
        <v>9852</v>
      </c>
      <c r="G21" s="107" t="s">
        <v>764</v>
      </c>
      <c r="H21" s="108" t="s">
        <v>2026</v>
      </c>
      <c r="I21" s="263" t="s">
        <v>3876</v>
      </c>
      <c r="J21" s="477">
        <v>378.02</v>
      </c>
      <c r="K21" s="22">
        <v>4</v>
      </c>
      <c r="L21" s="116">
        <v>13695</v>
      </c>
      <c r="M21" s="353"/>
    </row>
    <row r="22" spans="1:13" ht="12.75" customHeight="1">
      <c r="A22" s="98" t="s">
        <v>281</v>
      </c>
      <c r="B22" s="23" t="s">
        <v>10254</v>
      </c>
      <c r="C22" s="522" t="s">
        <v>9867</v>
      </c>
      <c r="D22" s="523" t="s">
        <v>9927</v>
      </c>
      <c r="E22" s="31">
        <v>1000</v>
      </c>
      <c r="F22" s="113" t="s">
        <v>9852</v>
      </c>
      <c r="G22" s="107" t="s">
        <v>770</v>
      </c>
      <c r="H22" s="108" t="s">
        <v>2029</v>
      </c>
      <c r="I22" s="263" t="s">
        <v>3876</v>
      </c>
      <c r="J22" s="477">
        <v>379.87</v>
      </c>
      <c r="K22" s="22">
        <v>4</v>
      </c>
      <c r="L22" s="116">
        <v>13695</v>
      </c>
      <c r="M22" s="353"/>
    </row>
    <row r="23" spans="1:13" ht="12.75" customHeight="1">
      <c r="A23" s="98" t="s">
        <v>281</v>
      </c>
      <c r="B23" s="23" t="s">
        <v>10255</v>
      </c>
      <c r="C23" s="522" t="s">
        <v>9868</v>
      </c>
      <c r="D23" s="523" t="s">
        <v>9928</v>
      </c>
      <c r="E23" s="31">
        <v>1000</v>
      </c>
      <c r="F23" s="113" t="s">
        <v>9852</v>
      </c>
      <c r="G23" s="107" t="s">
        <v>765</v>
      </c>
      <c r="H23" s="108" t="s">
        <v>2032</v>
      </c>
      <c r="I23" s="263" t="s">
        <v>3876</v>
      </c>
      <c r="J23" s="477">
        <v>381.72</v>
      </c>
      <c r="K23" s="22">
        <v>4</v>
      </c>
      <c r="L23" s="116">
        <v>13695</v>
      </c>
      <c r="M23" s="353"/>
    </row>
    <row r="24" spans="1:13" ht="12.75" customHeight="1">
      <c r="A24" s="98" t="s">
        <v>281</v>
      </c>
      <c r="B24" s="23" t="s">
        <v>10256</v>
      </c>
      <c r="C24" s="522" t="s">
        <v>9869</v>
      </c>
      <c r="D24" s="523" t="s">
        <v>9929</v>
      </c>
      <c r="E24" s="31">
        <v>1000</v>
      </c>
      <c r="F24" s="113" t="s">
        <v>9852</v>
      </c>
      <c r="G24" s="107" t="s">
        <v>766</v>
      </c>
      <c r="H24" s="108" t="s">
        <v>2035</v>
      </c>
      <c r="I24" s="263" t="s">
        <v>3876</v>
      </c>
      <c r="J24" s="477">
        <v>383.57</v>
      </c>
      <c r="K24" s="22">
        <v>4</v>
      </c>
      <c r="L24" s="116">
        <v>13695</v>
      </c>
      <c r="M24" s="353"/>
    </row>
    <row r="25" spans="1:13" ht="12.75" customHeight="1">
      <c r="A25" s="98" t="s">
        <v>281</v>
      </c>
      <c r="B25" s="23" t="s">
        <v>10257</v>
      </c>
      <c r="C25" s="522" t="s">
        <v>9870</v>
      </c>
      <c r="D25" s="523" t="s">
        <v>9930</v>
      </c>
      <c r="E25" s="31">
        <v>1000</v>
      </c>
      <c r="F25" s="113" t="s">
        <v>9852</v>
      </c>
      <c r="G25" s="107" t="s">
        <v>767</v>
      </c>
      <c r="H25" s="108" t="s">
        <v>2038</v>
      </c>
      <c r="I25" s="263" t="s">
        <v>3876</v>
      </c>
      <c r="J25" s="477">
        <v>385.42</v>
      </c>
      <c r="K25" s="22">
        <v>4</v>
      </c>
      <c r="L25" s="116">
        <v>13695</v>
      </c>
      <c r="M25" s="353"/>
    </row>
    <row r="26" spans="1:13" ht="12.75" customHeight="1">
      <c r="A26" s="98" t="s">
        <v>281</v>
      </c>
      <c r="B26" s="23" t="s">
        <v>10258</v>
      </c>
      <c r="C26" s="522" t="s">
        <v>9871</v>
      </c>
      <c r="D26" s="523" t="s">
        <v>9931</v>
      </c>
      <c r="E26" s="31">
        <v>1000</v>
      </c>
      <c r="F26" s="113" t="s">
        <v>9852</v>
      </c>
      <c r="G26" s="107" t="s">
        <v>768</v>
      </c>
      <c r="H26" s="108" t="s">
        <v>2041</v>
      </c>
      <c r="I26" s="263" t="s">
        <v>3876</v>
      </c>
      <c r="J26" s="477">
        <v>387.27</v>
      </c>
      <c r="K26" s="22">
        <v>4</v>
      </c>
      <c r="L26" s="116">
        <v>13910</v>
      </c>
      <c r="M26" s="353"/>
    </row>
    <row r="27" spans="1:13" ht="12.75" customHeight="1">
      <c r="A27" s="98" t="s">
        <v>281</v>
      </c>
      <c r="B27" s="23" t="s">
        <v>10259</v>
      </c>
      <c r="C27" s="522" t="s">
        <v>9872</v>
      </c>
      <c r="D27" s="523" t="s">
        <v>9932</v>
      </c>
      <c r="E27" s="31">
        <v>1000</v>
      </c>
      <c r="F27" s="113" t="s">
        <v>9852</v>
      </c>
      <c r="G27" s="107" t="s">
        <v>769</v>
      </c>
      <c r="H27" s="108" t="s">
        <v>2044</v>
      </c>
      <c r="I27" s="263" t="s">
        <v>3876</v>
      </c>
      <c r="J27" s="477">
        <v>389.12</v>
      </c>
      <c r="K27" s="22">
        <v>4</v>
      </c>
      <c r="L27" s="116">
        <v>13910</v>
      </c>
      <c r="M27" s="353"/>
    </row>
    <row r="28" spans="1:13" ht="12.75" customHeight="1">
      <c r="A28" s="98" t="s">
        <v>281</v>
      </c>
      <c r="B28" s="23" t="s">
        <v>10260</v>
      </c>
      <c r="C28" s="522" t="s">
        <v>9873</v>
      </c>
      <c r="D28" s="523" t="s">
        <v>9933</v>
      </c>
      <c r="E28" s="31">
        <v>1000</v>
      </c>
      <c r="F28" s="113" t="s">
        <v>9852</v>
      </c>
      <c r="G28" s="107" t="s">
        <v>772</v>
      </c>
      <c r="H28" s="108" t="s">
        <v>2047</v>
      </c>
      <c r="I28" s="263" t="s">
        <v>3876</v>
      </c>
      <c r="J28" s="477">
        <v>390.97</v>
      </c>
      <c r="K28" s="22">
        <v>2</v>
      </c>
      <c r="L28" s="116">
        <v>13910</v>
      </c>
      <c r="M28" s="353"/>
    </row>
    <row r="29" spans="1:13" ht="12.75" customHeight="1">
      <c r="A29" s="98" t="s">
        <v>281</v>
      </c>
      <c r="B29" s="23" t="s">
        <v>10261</v>
      </c>
      <c r="C29" s="522" t="s">
        <v>9874</v>
      </c>
      <c r="D29" s="523" t="s">
        <v>9934</v>
      </c>
      <c r="E29" s="31">
        <v>1000</v>
      </c>
      <c r="F29" s="113" t="s">
        <v>9852</v>
      </c>
      <c r="G29" s="107" t="s">
        <v>773</v>
      </c>
      <c r="H29" s="108" t="s">
        <v>2050</v>
      </c>
      <c r="I29" s="263" t="s">
        <v>3876</v>
      </c>
      <c r="J29" s="477">
        <v>392.81</v>
      </c>
      <c r="K29" s="22">
        <v>2</v>
      </c>
      <c r="L29" s="116">
        <v>13910</v>
      </c>
      <c r="M29" s="353"/>
    </row>
    <row r="30" spans="1:13" ht="12.75" customHeight="1">
      <c r="A30" s="98" t="s">
        <v>281</v>
      </c>
      <c r="B30" s="23" t="s">
        <v>10262</v>
      </c>
      <c r="C30" s="522" t="s">
        <v>9875</v>
      </c>
      <c r="D30" s="523" t="s">
        <v>9935</v>
      </c>
      <c r="E30" s="31">
        <v>1000</v>
      </c>
      <c r="F30" s="113" t="s">
        <v>9852</v>
      </c>
      <c r="G30" s="107" t="s">
        <v>774</v>
      </c>
      <c r="H30" s="108" t="s">
        <v>2053</v>
      </c>
      <c r="I30" s="263" t="s">
        <v>3876</v>
      </c>
      <c r="J30" s="477">
        <v>394.66</v>
      </c>
      <c r="K30" s="22">
        <v>2</v>
      </c>
      <c r="L30" s="116">
        <v>13910</v>
      </c>
      <c r="M30" s="353"/>
    </row>
    <row r="31" spans="1:13" ht="12.75" customHeight="1">
      <c r="A31" s="98" t="s">
        <v>281</v>
      </c>
      <c r="B31" s="23" t="s">
        <v>10263</v>
      </c>
      <c r="C31" s="522" t="s">
        <v>9876</v>
      </c>
      <c r="D31" s="523" t="s">
        <v>9936</v>
      </c>
      <c r="E31" s="31">
        <v>1000</v>
      </c>
      <c r="F31" s="113" t="s">
        <v>9852</v>
      </c>
      <c r="G31" s="107" t="s">
        <v>775</v>
      </c>
      <c r="H31" s="108" t="s">
        <v>2056</v>
      </c>
      <c r="I31" s="263" t="s">
        <v>3876</v>
      </c>
      <c r="J31" s="477">
        <v>396.5</v>
      </c>
      <c r="K31" s="22">
        <v>2</v>
      </c>
      <c r="L31" s="116">
        <v>14019</v>
      </c>
      <c r="M31" s="353"/>
    </row>
    <row r="32" spans="1:13" ht="12.75" customHeight="1">
      <c r="A32" s="98" t="s">
        <v>281</v>
      </c>
      <c r="B32" s="23" t="s">
        <v>10264</v>
      </c>
      <c r="C32" s="522" t="s">
        <v>9877</v>
      </c>
      <c r="D32" s="523" t="s">
        <v>9937</v>
      </c>
      <c r="E32" s="31">
        <v>1000</v>
      </c>
      <c r="F32" s="113" t="s">
        <v>9852</v>
      </c>
      <c r="G32" s="107" t="s">
        <v>8703</v>
      </c>
      <c r="H32" s="108" t="s">
        <v>2059</v>
      </c>
      <c r="I32" s="263" t="s">
        <v>3876</v>
      </c>
      <c r="J32" s="477">
        <v>398.35</v>
      </c>
      <c r="K32" s="22">
        <v>2</v>
      </c>
      <c r="L32" s="116">
        <v>14019</v>
      </c>
      <c r="M32" s="353"/>
    </row>
    <row r="33" spans="1:13" ht="12.75" customHeight="1">
      <c r="A33" s="98" t="s">
        <v>281</v>
      </c>
      <c r="B33" s="23" t="s">
        <v>10265</v>
      </c>
      <c r="C33" s="522" t="s">
        <v>9878</v>
      </c>
      <c r="D33" s="523" t="s">
        <v>9938</v>
      </c>
      <c r="E33" s="31">
        <v>1000</v>
      </c>
      <c r="F33" s="113" t="s">
        <v>9852</v>
      </c>
      <c r="G33" s="107" t="s">
        <v>8704</v>
      </c>
      <c r="H33" s="108" t="s">
        <v>2062</v>
      </c>
      <c r="I33" s="263" t="s">
        <v>3876</v>
      </c>
      <c r="J33" s="477">
        <v>400.2</v>
      </c>
      <c r="K33" s="22">
        <v>2</v>
      </c>
      <c r="L33" s="116">
        <v>14019</v>
      </c>
      <c r="M33" s="353"/>
    </row>
    <row r="34" spans="1:13" ht="12.75" customHeight="1">
      <c r="A34" s="98" t="s">
        <v>281</v>
      </c>
      <c r="B34" s="23" t="s">
        <v>10266</v>
      </c>
      <c r="C34" s="522" t="s">
        <v>9879</v>
      </c>
      <c r="D34" s="523" t="s">
        <v>9939</v>
      </c>
      <c r="E34" s="31">
        <v>1000</v>
      </c>
      <c r="F34" s="113" t="s">
        <v>9852</v>
      </c>
      <c r="G34" s="107" t="s">
        <v>8705</v>
      </c>
      <c r="H34" s="108" t="s">
        <v>2264</v>
      </c>
      <c r="I34" s="263" t="s">
        <v>3876</v>
      </c>
      <c r="J34" s="477">
        <v>402</v>
      </c>
      <c r="K34" s="22">
        <v>2</v>
      </c>
      <c r="L34" s="116">
        <v>14019</v>
      </c>
      <c r="M34" s="353"/>
    </row>
    <row r="35" spans="1:13" ht="12.75" customHeight="1">
      <c r="A35" s="98" t="s">
        <v>281</v>
      </c>
      <c r="B35" s="23" t="s">
        <v>10267</v>
      </c>
      <c r="C35" s="522" t="s">
        <v>9880</v>
      </c>
      <c r="D35" s="523" t="s">
        <v>9940</v>
      </c>
      <c r="E35" s="31">
        <v>1000</v>
      </c>
      <c r="F35" s="113" t="s">
        <v>9852</v>
      </c>
      <c r="G35" s="107" t="s">
        <v>8706</v>
      </c>
      <c r="H35" s="108" t="s">
        <v>2266</v>
      </c>
      <c r="I35" s="263" t="s">
        <v>3876</v>
      </c>
      <c r="J35" s="477">
        <v>403.89</v>
      </c>
      <c r="K35" s="22">
        <v>2</v>
      </c>
      <c r="L35" s="116">
        <v>14019</v>
      </c>
      <c r="M35" s="353"/>
    </row>
    <row r="36" spans="1:13" ht="12.75" customHeight="1">
      <c r="A36" s="98" t="s">
        <v>281</v>
      </c>
      <c r="B36" s="23" t="s">
        <v>10268</v>
      </c>
      <c r="C36" s="522" t="s">
        <v>9881</v>
      </c>
      <c r="D36" s="523" t="s">
        <v>9941</v>
      </c>
      <c r="E36" s="31">
        <v>1000</v>
      </c>
      <c r="F36" s="113" t="s">
        <v>9852</v>
      </c>
      <c r="G36" s="107" t="s">
        <v>8707</v>
      </c>
      <c r="H36" s="108" t="s">
        <v>2268</v>
      </c>
      <c r="I36" s="263" t="s">
        <v>3876</v>
      </c>
      <c r="J36" s="477">
        <v>405.73</v>
      </c>
      <c r="K36" s="22">
        <v>2</v>
      </c>
      <c r="L36" s="116">
        <v>14126</v>
      </c>
      <c r="M36" s="353"/>
    </row>
    <row r="37" spans="1:13" ht="12.75" customHeight="1">
      <c r="A37" s="98" t="s">
        <v>281</v>
      </c>
      <c r="B37" s="23" t="s">
        <v>10269</v>
      </c>
      <c r="C37" s="522" t="s">
        <v>9882</v>
      </c>
      <c r="D37" s="523" t="s">
        <v>9942</v>
      </c>
      <c r="E37" s="31">
        <v>1000</v>
      </c>
      <c r="F37" s="113" t="s">
        <v>9852</v>
      </c>
      <c r="G37" s="107" t="s">
        <v>8708</v>
      </c>
      <c r="H37" s="108" t="s">
        <v>2270</v>
      </c>
      <c r="I37" s="263" t="s">
        <v>3876</v>
      </c>
      <c r="J37" s="477">
        <v>407.57</v>
      </c>
      <c r="K37" s="22">
        <v>2</v>
      </c>
      <c r="L37" s="116">
        <v>14126</v>
      </c>
      <c r="M37" s="353"/>
    </row>
    <row r="38" spans="1:13" ht="12.75" customHeight="1">
      <c r="A38" s="98" t="s">
        <v>281</v>
      </c>
      <c r="B38" s="23" t="s">
        <v>10270</v>
      </c>
      <c r="C38" s="522" t="s">
        <v>9883</v>
      </c>
      <c r="D38" s="523" t="s">
        <v>9943</v>
      </c>
      <c r="E38" s="31">
        <v>1000</v>
      </c>
      <c r="F38" s="113" t="s">
        <v>9852</v>
      </c>
      <c r="G38" s="107" t="s">
        <v>8709</v>
      </c>
      <c r="H38" s="108" t="s">
        <v>2272</v>
      </c>
      <c r="I38" s="263" t="s">
        <v>3876</v>
      </c>
      <c r="J38" s="477">
        <v>409.41</v>
      </c>
      <c r="K38" s="22">
        <v>2</v>
      </c>
      <c r="L38" s="116">
        <v>14126</v>
      </c>
      <c r="M38" s="353"/>
    </row>
    <row r="39" spans="1:13" ht="12.75" customHeight="1">
      <c r="A39" s="98" t="s">
        <v>281</v>
      </c>
      <c r="B39" s="23" t="s">
        <v>10271</v>
      </c>
      <c r="C39" s="522" t="s">
        <v>9884</v>
      </c>
      <c r="D39" s="523" t="s">
        <v>9944</v>
      </c>
      <c r="E39" s="31">
        <v>1000</v>
      </c>
      <c r="F39" s="113" t="s">
        <v>9852</v>
      </c>
      <c r="G39" s="107" t="s">
        <v>8710</v>
      </c>
      <c r="H39" s="108" t="s">
        <v>2274</v>
      </c>
      <c r="I39" s="263" t="s">
        <v>3876</v>
      </c>
      <c r="J39" s="477">
        <v>411.25</v>
      </c>
      <c r="K39" s="22">
        <v>2</v>
      </c>
      <c r="L39" s="116">
        <v>14126</v>
      </c>
      <c r="M39" s="353"/>
    </row>
    <row r="40" spans="1:13" ht="12.75" customHeight="1">
      <c r="A40" s="98" t="s">
        <v>281</v>
      </c>
      <c r="B40" s="23" t="s">
        <v>10272</v>
      </c>
      <c r="C40" s="522" t="s">
        <v>9885</v>
      </c>
      <c r="D40" s="523" t="s">
        <v>9945</v>
      </c>
      <c r="E40" s="31">
        <v>1000</v>
      </c>
      <c r="F40" s="113" t="s">
        <v>9852</v>
      </c>
      <c r="G40" s="107" t="s">
        <v>8711</v>
      </c>
      <c r="H40" s="108" t="s">
        <v>2276</v>
      </c>
      <c r="I40" s="263" t="s">
        <v>3876</v>
      </c>
      <c r="J40" s="477">
        <v>413.1</v>
      </c>
      <c r="K40" s="22">
        <v>2</v>
      </c>
      <c r="L40" s="116">
        <v>14126</v>
      </c>
      <c r="M40" s="353"/>
    </row>
    <row r="41" spans="1:13" ht="12.75" customHeight="1">
      <c r="A41" s="98" t="s">
        <v>281</v>
      </c>
      <c r="B41" s="23" t="s">
        <v>10273</v>
      </c>
      <c r="C41" s="522" t="s">
        <v>9886</v>
      </c>
      <c r="D41" s="523" t="s">
        <v>9946</v>
      </c>
      <c r="E41" s="31">
        <v>1000</v>
      </c>
      <c r="F41" s="113" t="s">
        <v>9852</v>
      </c>
      <c r="G41" s="107" t="s">
        <v>8712</v>
      </c>
      <c r="H41" s="108" t="s">
        <v>2278</v>
      </c>
      <c r="I41" s="263" t="s">
        <v>3876</v>
      </c>
      <c r="J41" s="477">
        <v>414.94</v>
      </c>
      <c r="K41" s="22">
        <v>2</v>
      </c>
      <c r="L41" s="116">
        <v>14235</v>
      </c>
      <c r="M41" s="353"/>
    </row>
    <row r="42" spans="1:13" ht="12.75" customHeight="1">
      <c r="A42" s="98" t="s">
        <v>281</v>
      </c>
      <c r="B42" s="23" t="s">
        <v>10274</v>
      </c>
      <c r="C42" s="522" t="s">
        <v>9887</v>
      </c>
      <c r="D42" s="523" t="s">
        <v>9947</v>
      </c>
      <c r="E42" s="31">
        <v>1000</v>
      </c>
      <c r="F42" s="113" t="s">
        <v>9852</v>
      </c>
      <c r="G42" s="107" t="s">
        <v>8713</v>
      </c>
      <c r="H42" s="108" t="s">
        <v>2280</v>
      </c>
      <c r="I42" s="263" t="s">
        <v>3876</v>
      </c>
      <c r="J42" s="477">
        <v>416.78</v>
      </c>
      <c r="K42" s="22">
        <v>2</v>
      </c>
      <c r="L42" s="116">
        <v>14235</v>
      </c>
      <c r="M42" s="353"/>
    </row>
    <row r="43" spans="1:13" ht="12.75" customHeight="1">
      <c r="A43" s="98" t="s">
        <v>281</v>
      </c>
      <c r="B43" s="23" t="s">
        <v>10275</v>
      </c>
      <c r="C43" s="522" t="s">
        <v>9888</v>
      </c>
      <c r="D43" s="523" t="s">
        <v>9948</v>
      </c>
      <c r="E43" s="31">
        <v>1000</v>
      </c>
      <c r="F43" s="113" t="s">
        <v>9852</v>
      </c>
      <c r="G43" s="107" t="s">
        <v>8714</v>
      </c>
      <c r="H43" s="108" t="s">
        <v>760</v>
      </c>
      <c r="I43" s="263" t="s">
        <v>3876</v>
      </c>
      <c r="J43" s="477">
        <v>418.6</v>
      </c>
      <c r="K43" s="22">
        <v>2</v>
      </c>
      <c r="L43" s="116">
        <v>14235</v>
      </c>
      <c r="M43" s="353"/>
    </row>
    <row r="44" spans="1:13" ht="12.75" customHeight="1">
      <c r="A44" s="98" t="s">
        <v>281</v>
      </c>
      <c r="B44" s="23" t="s">
        <v>10276</v>
      </c>
      <c r="C44" s="522" t="s">
        <v>9889</v>
      </c>
      <c r="D44" s="523" t="s">
        <v>9949</v>
      </c>
      <c r="E44" s="31">
        <v>1000</v>
      </c>
      <c r="F44" s="113" t="s">
        <v>9852</v>
      </c>
      <c r="G44" s="107" t="s">
        <v>8715</v>
      </c>
      <c r="H44" s="108" t="s">
        <v>761</v>
      </c>
      <c r="I44" s="263" t="s">
        <v>3876</v>
      </c>
      <c r="J44" s="477">
        <v>420.45</v>
      </c>
      <c r="K44" s="22">
        <v>2</v>
      </c>
      <c r="L44" s="116">
        <v>14235</v>
      </c>
      <c r="M44" s="353"/>
    </row>
    <row r="45" spans="1:13" ht="12.75" customHeight="1">
      <c r="A45" s="98" t="s">
        <v>281</v>
      </c>
      <c r="B45" s="23" t="s">
        <v>10277</v>
      </c>
      <c r="C45" s="522" t="s">
        <v>9890</v>
      </c>
      <c r="D45" s="523" t="s">
        <v>9950</v>
      </c>
      <c r="E45" s="31">
        <v>1000</v>
      </c>
      <c r="F45" s="113" t="s">
        <v>9852</v>
      </c>
      <c r="G45" s="107" t="s">
        <v>8716</v>
      </c>
      <c r="H45" s="108" t="s">
        <v>762</v>
      </c>
      <c r="I45" s="263" t="s">
        <v>3876</v>
      </c>
      <c r="J45" s="477">
        <v>422.29</v>
      </c>
      <c r="K45" s="22">
        <v>2</v>
      </c>
      <c r="L45" s="116">
        <v>14235</v>
      </c>
      <c r="M45" s="353"/>
    </row>
    <row r="46" spans="1:13" ht="12.75" customHeight="1">
      <c r="A46" s="98" t="s">
        <v>281</v>
      </c>
      <c r="B46" s="23" t="s">
        <v>10278</v>
      </c>
      <c r="C46" s="522" t="s">
        <v>9891</v>
      </c>
      <c r="D46" s="523" t="s">
        <v>9951</v>
      </c>
      <c r="E46" s="31">
        <v>1000</v>
      </c>
      <c r="F46" s="113" t="s">
        <v>9852</v>
      </c>
      <c r="G46" s="107" t="s">
        <v>8717</v>
      </c>
      <c r="H46" s="108" t="s">
        <v>763</v>
      </c>
      <c r="I46" s="263" t="s">
        <v>3876</v>
      </c>
      <c r="J46" s="477">
        <v>424.13</v>
      </c>
      <c r="K46" s="22">
        <v>2</v>
      </c>
      <c r="L46" s="116">
        <v>14342</v>
      </c>
      <c r="M46" s="353"/>
    </row>
    <row r="47" spans="1:13" ht="12.75" customHeight="1">
      <c r="A47" s="98" t="s">
        <v>281</v>
      </c>
      <c r="B47" s="23" t="s">
        <v>10279</v>
      </c>
      <c r="C47" s="522" t="s">
        <v>9892</v>
      </c>
      <c r="D47" s="523" t="s">
        <v>9952</v>
      </c>
      <c r="E47" s="31">
        <v>1000</v>
      </c>
      <c r="F47" s="113" t="s">
        <v>9852</v>
      </c>
      <c r="G47" s="107" t="s">
        <v>8718</v>
      </c>
      <c r="H47" s="108" t="s">
        <v>771</v>
      </c>
      <c r="I47" s="263" t="s">
        <v>3876</v>
      </c>
      <c r="J47" s="477">
        <v>425.96</v>
      </c>
      <c r="K47" s="22">
        <v>2</v>
      </c>
      <c r="L47" s="116">
        <v>14342</v>
      </c>
      <c r="M47" s="353"/>
    </row>
    <row r="48" spans="1:13" ht="12.75" customHeight="1">
      <c r="A48" s="98" t="s">
        <v>281</v>
      </c>
      <c r="B48" s="23" t="s">
        <v>10280</v>
      </c>
      <c r="C48" s="522" t="s">
        <v>9893</v>
      </c>
      <c r="D48" s="523" t="s">
        <v>9953</v>
      </c>
      <c r="E48" s="31">
        <v>1000</v>
      </c>
      <c r="F48" s="113" t="s">
        <v>9852</v>
      </c>
      <c r="G48" s="107" t="s">
        <v>8719</v>
      </c>
      <c r="H48" s="108" t="s">
        <v>764</v>
      </c>
      <c r="I48" s="263" t="s">
        <v>3876</v>
      </c>
      <c r="J48" s="477">
        <v>427.8</v>
      </c>
      <c r="K48" s="22">
        <v>2</v>
      </c>
      <c r="L48" s="116">
        <v>14342</v>
      </c>
      <c r="M48" s="353"/>
    </row>
    <row r="49" spans="1:13" ht="12.75" customHeight="1">
      <c r="A49" s="98" t="s">
        <v>281</v>
      </c>
      <c r="B49" s="23" t="s">
        <v>10281</v>
      </c>
      <c r="C49" s="522" t="s">
        <v>9894</v>
      </c>
      <c r="D49" s="523" t="s">
        <v>9954</v>
      </c>
      <c r="E49" s="31">
        <v>1000</v>
      </c>
      <c r="F49" s="113" t="s">
        <v>9852</v>
      </c>
      <c r="G49" s="107" t="s">
        <v>8720</v>
      </c>
      <c r="H49" s="108" t="s">
        <v>770</v>
      </c>
      <c r="I49" s="263" t="s">
        <v>3876</v>
      </c>
      <c r="J49" s="477">
        <v>429.64</v>
      </c>
      <c r="K49" s="22">
        <v>2</v>
      </c>
      <c r="L49" s="116">
        <v>14342</v>
      </c>
      <c r="M49" s="353"/>
    </row>
    <row r="50" spans="1:13" ht="12.75" customHeight="1">
      <c r="A50" s="98" t="s">
        <v>281</v>
      </c>
      <c r="B50" s="23" t="s">
        <v>10282</v>
      </c>
      <c r="C50" s="522" t="s">
        <v>9895</v>
      </c>
      <c r="D50" s="523" t="s">
        <v>9955</v>
      </c>
      <c r="E50" s="31">
        <v>1000</v>
      </c>
      <c r="F50" s="113" t="s">
        <v>9852</v>
      </c>
      <c r="G50" s="107" t="s">
        <v>8721</v>
      </c>
      <c r="H50" s="108" t="s">
        <v>765</v>
      </c>
      <c r="I50" s="263" t="s">
        <v>3876</v>
      </c>
      <c r="J50" s="477">
        <v>431.47</v>
      </c>
      <c r="K50" s="22">
        <v>2</v>
      </c>
      <c r="L50" s="116">
        <v>14342</v>
      </c>
      <c r="M50" s="353"/>
    </row>
    <row r="51" spans="1:13" ht="12.75" customHeight="1">
      <c r="A51" s="98" t="s">
        <v>281</v>
      </c>
      <c r="B51" s="23" t="s">
        <v>10283</v>
      </c>
      <c r="C51" s="522" t="s">
        <v>9896</v>
      </c>
      <c r="D51" s="523" t="s">
        <v>9956</v>
      </c>
      <c r="E51" s="31">
        <v>1000</v>
      </c>
      <c r="F51" s="113" t="s">
        <v>9852</v>
      </c>
      <c r="G51" s="107" t="s">
        <v>8722</v>
      </c>
      <c r="H51" s="108" t="s">
        <v>766</v>
      </c>
      <c r="I51" s="263" t="s">
        <v>3876</v>
      </c>
      <c r="J51" s="477">
        <v>433.3</v>
      </c>
      <c r="K51" s="22">
        <v>2</v>
      </c>
      <c r="L51" s="116">
        <v>14451</v>
      </c>
      <c r="M51" s="353"/>
    </row>
    <row r="52" spans="1:13" ht="12.75" customHeight="1">
      <c r="A52" s="98" t="s">
        <v>281</v>
      </c>
      <c r="B52" s="23" t="s">
        <v>10284</v>
      </c>
      <c r="C52" s="522" t="s">
        <v>9897</v>
      </c>
      <c r="D52" s="523" t="s">
        <v>9957</v>
      </c>
      <c r="E52" s="31">
        <v>1000</v>
      </c>
      <c r="F52" s="113" t="s">
        <v>9852</v>
      </c>
      <c r="G52" s="107" t="s">
        <v>8723</v>
      </c>
      <c r="H52" s="108" t="s">
        <v>767</v>
      </c>
      <c r="I52" s="263" t="s">
        <v>3876</v>
      </c>
      <c r="J52" s="477">
        <v>435.14</v>
      </c>
      <c r="K52" s="22">
        <v>2</v>
      </c>
      <c r="L52" s="116">
        <v>14451</v>
      </c>
      <c r="M52" s="353"/>
    </row>
    <row r="53" spans="1:13" ht="12.75" customHeight="1">
      <c r="A53" s="98" t="s">
        <v>281</v>
      </c>
      <c r="B53" s="23" t="s">
        <v>10285</v>
      </c>
      <c r="C53" s="522" t="s">
        <v>9898</v>
      </c>
      <c r="D53" s="523" t="s">
        <v>9958</v>
      </c>
      <c r="E53" s="31">
        <v>1000</v>
      </c>
      <c r="F53" s="113" t="s">
        <v>9852</v>
      </c>
      <c r="G53" s="107" t="s">
        <v>8724</v>
      </c>
      <c r="H53" s="108" t="s">
        <v>768</v>
      </c>
      <c r="I53" s="263" t="s">
        <v>3876</v>
      </c>
      <c r="J53" s="477">
        <v>436.97</v>
      </c>
      <c r="K53" s="22">
        <v>2</v>
      </c>
      <c r="L53" s="116">
        <v>14451</v>
      </c>
      <c r="M53" s="353"/>
    </row>
    <row r="54" spans="1:13" ht="12.75" customHeight="1">
      <c r="A54" s="98" t="s">
        <v>281</v>
      </c>
      <c r="B54" s="23" t="s">
        <v>10286</v>
      </c>
      <c r="C54" s="522" t="s">
        <v>9899</v>
      </c>
      <c r="D54" s="523" t="s">
        <v>9959</v>
      </c>
      <c r="E54" s="31">
        <v>1000</v>
      </c>
      <c r="F54" s="113" t="s">
        <v>9852</v>
      </c>
      <c r="G54" s="107" t="s">
        <v>8725</v>
      </c>
      <c r="H54" s="108" t="s">
        <v>769</v>
      </c>
      <c r="I54" s="263" t="s">
        <v>3876</v>
      </c>
      <c r="J54" s="477">
        <v>438.8</v>
      </c>
      <c r="K54" s="22">
        <v>2</v>
      </c>
      <c r="L54" s="116">
        <v>14451</v>
      </c>
      <c r="M54" s="353"/>
    </row>
    <row r="55" spans="1:13" ht="12.75" customHeight="1">
      <c r="A55" s="98" t="s">
        <v>281</v>
      </c>
      <c r="B55" s="23" t="s">
        <v>10287</v>
      </c>
      <c r="C55" s="522" t="s">
        <v>9900</v>
      </c>
      <c r="D55" s="523" t="s">
        <v>9960</v>
      </c>
      <c r="E55" s="31">
        <v>1000</v>
      </c>
      <c r="F55" s="113" t="s">
        <v>9852</v>
      </c>
      <c r="G55" s="107" t="s">
        <v>8726</v>
      </c>
      <c r="H55" s="108" t="s">
        <v>772</v>
      </c>
      <c r="I55" s="263" t="s">
        <v>3876</v>
      </c>
      <c r="J55" s="477">
        <v>440.63</v>
      </c>
      <c r="K55" s="22">
        <v>2</v>
      </c>
      <c r="L55" s="116">
        <v>14451</v>
      </c>
      <c r="M55" s="353"/>
    </row>
    <row r="56" spans="1:13" ht="12.75" customHeight="1">
      <c r="A56" s="98" t="s">
        <v>281</v>
      </c>
      <c r="B56" s="23" t="s">
        <v>10288</v>
      </c>
      <c r="C56" s="522" t="s">
        <v>9901</v>
      </c>
      <c r="D56" s="523" t="s">
        <v>9961</v>
      </c>
      <c r="E56" s="31">
        <v>1000</v>
      </c>
      <c r="F56" s="113" t="s">
        <v>9852</v>
      </c>
      <c r="G56" s="107" t="s">
        <v>8727</v>
      </c>
      <c r="H56" s="108" t="s">
        <v>773</v>
      </c>
      <c r="I56" s="263" t="s">
        <v>3876</v>
      </c>
      <c r="J56" s="477">
        <v>442.47</v>
      </c>
      <c r="K56" s="22">
        <v>2</v>
      </c>
      <c r="L56" s="116">
        <v>14720</v>
      </c>
      <c r="M56" s="353"/>
    </row>
    <row r="57" spans="1:13" ht="12.75" customHeight="1">
      <c r="A57" s="98" t="s">
        <v>281</v>
      </c>
      <c r="B57" s="23" t="s">
        <v>10289</v>
      </c>
      <c r="C57" s="522" t="s">
        <v>9902</v>
      </c>
      <c r="D57" s="523" t="s">
        <v>9962</v>
      </c>
      <c r="E57" s="31">
        <v>1000</v>
      </c>
      <c r="F57" s="113" t="s">
        <v>9852</v>
      </c>
      <c r="G57" s="107" t="s">
        <v>8728</v>
      </c>
      <c r="H57" s="108" t="s">
        <v>774</v>
      </c>
      <c r="I57" s="263" t="s">
        <v>3876</v>
      </c>
      <c r="J57" s="477">
        <v>444.3</v>
      </c>
      <c r="K57" s="22">
        <v>2</v>
      </c>
      <c r="L57" s="116">
        <v>14720</v>
      </c>
      <c r="M57" s="353"/>
    </row>
    <row r="58" spans="1:13" ht="12.75" customHeight="1">
      <c r="A58" s="98" t="s">
        <v>281</v>
      </c>
      <c r="B58" s="23" t="s">
        <v>10290</v>
      </c>
      <c r="C58" s="522" t="s">
        <v>9903</v>
      </c>
      <c r="D58" s="523" t="s">
        <v>9963</v>
      </c>
      <c r="E58" s="31">
        <v>1000</v>
      </c>
      <c r="F58" s="113" t="s">
        <v>9852</v>
      </c>
      <c r="G58" s="107" t="s">
        <v>8729</v>
      </c>
      <c r="H58" s="108" t="s">
        <v>775</v>
      </c>
      <c r="I58" s="263" t="s">
        <v>3876</v>
      </c>
      <c r="J58" s="477">
        <v>446.13</v>
      </c>
      <c r="K58" s="22">
        <v>2</v>
      </c>
      <c r="L58" s="116">
        <v>14720</v>
      </c>
      <c r="M58" s="353"/>
    </row>
    <row r="59" spans="1:13" ht="12.75" customHeight="1">
      <c r="A59" s="98" t="s">
        <v>281</v>
      </c>
      <c r="B59" s="23" t="s">
        <v>10291</v>
      </c>
      <c r="C59" s="522" t="s">
        <v>9904</v>
      </c>
      <c r="D59" s="523" t="s">
        <v>9964</v>
      </c>
      <c r="E59" s="31">
        <v>1000</v>
      </c>
      <c r="F59" s="113" t="s">
        <v>9852</v>
      </c>
      <c r="G59" s="107" t="s">
        <v>8730</v>
      </c>
      <c r="H59" s="108" t="s">
        <v>8703</v>
      </c>
      <c r="I59" s="263" t="s">
        <v>3876</v>
      </c>
      <c r="J59" s="477">
        <v>447.96</v>
      </c>
      <c r="K59" s="22">
        <v>2</v>
      </c>
      <c r="L59" s="116">
        <v>14720</v>
      </c>
      <c r="M59" s="353"/>
    </row>
    <row r="60" spans="1:13" ht="12.75" customHeight="1">
      <c r="A60" s="98" t="s">
        <v>281</v>
      </c>
      <c r="B60" s="23" t="s">
        <v>10292</v>
      </c>
      <c r="C60" s="522" t="s">
        <v>9905</v>
      </c>
      <c r="D60" s="523" t="s">
        <v>9965</v>
      </c>
      <c r="E60" s="31">
        <v>1000</v>
      </c>
      <c r="F60" s="113" t="s">
        <v>9852</v>
      </c>
      <c r="G60" s="107" t="s">
        <v>8731</v>
      </c>
      <c r="H60" s="108" t="s">
        <v>8704</v>
      </c>
      <c r="I60" s="263" t="s">
        <v>3876</v>
      </c>
      <c r="J60" s="477">
        <v>449.78</v>
      </c>
      <c r="K60" s="22">
        <v>2</v>
      </c>
      <c r="L60" s="116">
        <v>14720</v>
      </c>
      <c r="M60" s="353"/>
    </row>
    <row r="61" spans="1:13" ht="12.75" customHeight="1">
      <c r="A61" s="98" t="s">
        <v>281</v>
      </c>
      <c r="B61" s="23" t="s">
        <v>10293</v>
      </c>
      <c r="C61" s="522" t="s">
        <v>9906</v>
      </c>
      <c r="D61" s="523" t="s">
        <v>9966</v>
      </c>
      <c r="E61" s="31">
        <v>1000</v>
      </c>
      <c r="F61" s="113" t="s">
        <v>9852</v>
      </c>
      <c r="G61" s="107" t="s">
        <v>8732</v>
      </c>
      <c r="H61" s="108" t="s">
        <v>8705</v>
      </c>
      <c r="I61" s="263" t="s">
        <v>3876</v>
      </c>
      <c r="J61" s="477">
        <v>451.6</v>
      </c>
      <c r="K61" s="22">
        <v>2</v>
      </c>
      <c r="L61" s="116">
        <v>14991</v>
      </c>
      <c r="M61" s="353"/>
    </row>
    <row r="62" spans="1:13" ht="12.75" customHeight="1">
      <c r="A62" s="98" t="s">
        <v>281</v>
      </c>
      <c r="B62" s="23" t="s">
        <v>10294</v>
      </c>
      <c r="C62" s="522" t="s">
        <v>9907</v>
      </c>
      <c r="D62" s="523" t="s">
        <v>9967</v>
      </c>
      <c r="E62" s="31">
        <v>1000</v>
      </c>
      <c r="F62" s="113" t="s">
        <v>9852</v>
      </c>
      <c r="G62" s="107" t="s">
        <v>8733</v>
      </c>
      <c r="H62" s="108" t="s">
        <v>8706</v>
      </c>
      <c r="I62" s="263" t="s">
        <v>3876</v>
      </c>
      <c r="J62" s="477">
        <v>453.44</v>
      </c>
      <c r="K62" s="22">
        <v>2</v>
      </c>
      <c r="L62" s="116">
        <v>14991</v>
      </c>
      <c r="M62" s="353"/>
    </row>
    <row r="63" spans="1:13" ht="12.75" customHeight="1">
      <c r="A63" s="98" t="s">
        <v>281</v>
      </c>
      <c r="B63" s="23" t="s">
        <v>10295</v>
      </c>
      <c r="C63" s="522" t="s">
        <v>9908</v>
      </c>
      <c r="D63" s="523" t="s">
        <v>9968</v>
      </c>
      <c r="E63" s="31">
        <v>1000</v>
      </c>
      <c r="F63" s="113" t="s">
        <v>9852</v>
      </c>
      <c r="G63" s="107" t="s">
        <v>8734</v>
      </c>
      <c r="H63" s="108" t="s">
        <v>8707</v>
      </c>
      <c r="I63" s="263" t="s">
        <v>3876</v>
      </c>
      <c r="J63" s="477">
        <v>455.27</v>
      </c>
      <c r="K63" s="22">
        <v>2</v>
      </c>
      <c r="L63" s="116">
        <v>14991</v>
      </c>
      <c r="M63" s="353"/>
    </row>
    <row r="64" spans="1:13" ht="12.75" customHeight="1">
      <c r="A64" s="98" t="s">
        <v>281</v>
      </c>
      <c r="B64" s="23" t="s">
        <v>10296</v>
      </c>
      <c r="C64" s="522" t="s">
        <v>9909</v>
      </c>
      <c r="D64" s="523" t="s">
        <v>9969</v>
      </c>
      <c r="E64" s="31">
        <v>1000</v>
      </c>
      <c r="F64" s="113" t="s">
        <v>9852</v>
      </c>
      <c r="G64" s="107" t="s">
        <v>8735</v>
      </c>
      <c r="H64" s="108" t="s">
        <v>8708</v>
      </c>
      <c r="I64" s="263" t="s">
        <v>3876</v>
      </c>
      <c r="J64" s="477">
        <v>457.09</v>
      </c>
      <c r="K64" s="22">
        <v>2</v>
      </c>
      <c r="L64" s="116">
        <v>14991</v>
      </c>
      <c r="M64" s="353"/>
    </row>
    <row r="65" spans="1:13" ht="12.75" customHeight="1">
      <c r="A65" s="98" t="s">
        <v>281</v>
      </c>
      <c r="B65" s="23" t="s">
        <v>10297</v>
      </c>
      <c r="C65" s="522" t="s">
        <v>9910</v>
      </c>
      <c r="D65" s="523" t="s">
        <v>9970</v>
      </c>
      <c r="E65" s="31">
        <v>1000</v>
      </c>
      <c r="F65" s="113" t="s">
        <v>9852</v>
      </c>
      <c r="G65" s="107" t="s">
        <v>8736</v>
      </c>
      <c r="H65" s="108" t="s">
        <v>8709</v>
      </c>
      <c r="I65" s="263" t="s">
        <v>3876</v>
      </c>
      <c r="J65" s="477">
        <v>458.92</v>
      </c>
      <c r="K65" s="22">
        <v>2</v>
      </c>
      <c r="L65" s="116">
        <v>14991</v>
      </c>
      <c r="M65" s="353"/>
    </row>
    <row r="66" spans="1:13" ht="12.75" customHeight="1">
      <c r="A66" s="98" t="s">
        <v>281</v>
      </c>
      <c r="B66" s="23" t="s">
        <v>10298</v>
      </c>
      <c r="C66" s="522" t="s">
        <v>9911</v>
      </c>
      <c r="D66" s="523" t="s">
        <v>9971</v>
      </c>
      <c r="E66" s="31">
        <v>1000</v>
      </c>
      <c r="F66" s="113" t="s">
        <v>9852</v>
      </c>
      <c r="G66" s="107" t="s">
        <v>8737</v>
      </c>
      <c r="H66" s="108" t="s">
        <v>8710</v>
      </c>
      <c r="I66" s="263" t="s">
        <v>3876</v>
      </c>
      <c r="J66" s="477">
        <v>460.74</v>
      </c>
      <c r="K66" s="22">
        <v>2</v>
      </c>
      <c r="L66" s="116">
        <v>15260</v>
      </c>
      <c r="M66" s="353"/>
    </row>
    <row r="67" spans="1:13" ht="12.75" customHeight="1">
      <c r="A67" s="98" t="s">
        <v>281</v>
      </c>
      <c r="B67" s="23" t="s">
        <v>10299</v>
      </c>
      <c r="C67" s="522" t="s">
        <v>9912</v>
      </c>
      <c r="D67" s="523" t="s">
        <v>9972</v>
      </c>
      <c r="E67" s="31">
        <v>1000</v>
      </c>
      <c r="F67" s="113" t="s">
        <v>9852</v>
      </c>
      <c r="G67" s="107" t="s">
        <v>8738</v>
      </c>
      <c r="H67" s="108" t="s">
        <v>8711</v>
      </c>
      <c r="I67" s="263" t="s">
        <v>3876</v>
      </c>
      <c r="J67" s="477">
        <v>462.57</v>
      </c>
      <c r="K67" s="22">
        <v>2</v>
      </c>
      <c r="L67" s="116">
        <v>15260</v>
      </c>
      <c r="M67" s="353"/>
    </row>
    <row r="68" spans="1:13" ht="12.75" customHeight="1">
      <c r="A68" s="98" t="s">
        <v>281</v>
      </c>
      <c r="B68" s="23" t="s">
        <v>10300</v>
      </c>
      <c r="C68" s="522" t="s">
        <v>9913</v>
      </c>
      <c r="D68" s="523" t="s">
        <v>9973</v>
      </c>
      <c r="E68" s="31">
        <v>1000</v>
      </c>
      <c r="F68" s="113" t="s">
        <v>9852</v>
      </c>
      <c r="G68" s="107" t="s">
        <v>8739</v>
      </c>
      <c r="H68" s="108" t="s">
        <v>8712</v>
      </c>
      <c r="I68" s="263" t="s">
        <v>3876</v>
      </c>
      <c r="J68" s="477">
        <v>464.39</v>
      </c>
      <c r="K68" s="22">
        <v>2</v>
      </c>
      <c r="L68" s="116">
        <v>15260</v>
      </c>
      <c r="M68" s="353"/>
    </row>
    <row r="69" spans="1:13" ht="12.75" customHeight="1">
      <c r="A69" s="98" t="s">
        <v>281</v>
      </c>
      <c r="B69" s="23" t="s">
        <v>10301</v>
      </c>
      <c r="C69" s="522" t="s">
        <v>9914</v>
      </c>
      <c r="D69" s="523" t="s">
        <v>9974</v>
      </c>
      <c r="E69" s="31">
        <v>1000</v>
      </c>
      <c r="F69" s="113" t="s">
        <v>9852</v>
      </c>
      <c r="G69" s="107" t="s">
        <v>8740</v>
      </c>
      <c r="H69" s="108" t="s">
        <v>8713</v>
      </c>
      <c r="I69" s="263" t="s">
        <v>3876</v>
      </c>
      <c r="J69" s="477">
        <v>466.22</v>
      </c>
      <c r="K69" s="22">
        <v>2</v>
      </c>
      <c r="L69" s="116">
        <v>15260</v>
      </c>
      <c r="M69" s="353"/>
    </row>
    <row r="70" spans="1:13" ht="12.75" customHeight="1">
      <c r="A70" s="98" t="s">
        <v>281</v>
      </c>
      <c r="B70" s="23" t="s">
        <v>10302</v>
      </c>
      <c r="C70" s="522" t="s">
        <v>9915</v>
      </c>
      <c r="D70" s="523" t="s">
        <v>9975</v>
      </c>
      <c r="E70" s="31">
        <v>1000</v>
      </c>
      <c r="F70" s="113" t="s">
        <v>9852</v>
      </c>
      <c r="G70" s="107" t="s">
        <v>8741</v>
      </c>
      <c r="H70" s="108" t="s">
        <v>8714</v>
      </c>
      <c r="I70" s="263" t="s">
        <v>3876</v>
      </c>
      <c r="J70" s="477">
        <v>468.04</v>
      </c>
      <c r="K70" s="22">
        <v>2</v>
      </c>
      <c r="L70" s="116">
        <v>15260</v>
      </c>
      <c r="M70" s="353"/>
    </row>
    <row r="71" spans="1:13" ht="12.75" customHeight="1">
      <c r="A71" s="98" t="s">
        <v>281</v>
      </c>
      <c r="B71" s="23" t="s">
        <v>10303</v>
      </c>
      <c r="C71" s="522" t="s">
        <v>9916</v>
      </c>
      <c r="D71" s="523" t="s">
        <v>9976</v>
      </c>
      <c r="E71" s="31">
        <v>1000</v>
      </c>
      <c r="F71" s="113" t="s">
        <v>9852</v>
      </c>
      <c r="G71" s="107" t="s">
        <v>8742</v>
      </c>
      <c r="H71" s="108" t="s">
        <v>8715</v>
      </c>
      <c r="I71" s="263" t="s">
        <v>3876</v>
      </c>
      <c r="J71" s="477">
        <v>469.86</v>
      </c>
      <c r="K71" s="22">
        <v>2</v>
      </c>
      <c r="L71" s="116">
        <v>15531</v>
      </c>
      <c r="M71" s="353"/>
    </row>
    <row r="72" spans="1:13" ht="12.75" customHeight="1">
      <c r="A72" s="98" t="s">
        <v>281</v>
      </c>
      <c r="B72" s="23" t="s">
        <v>10304</v>
      </c>
      <c r="C72" s="522" t="s">
        <v>9917</v>
      </c>
      <c r="D72" s="523" t="s">
        <v>9977</v>
      </c>
      <c r="E72" s="31">
        <v>1000</v>
      </c>
      <c r="F72" s="113" t="s">
        <v>9852</v>
      </c>
      <c r="G72" s="107" t="s">
        <v>9981</v>
      </c>
      <c r="H72" s="108" t="s">
        <v>8716</v>
      </c>
      <c r="I72" s="263" t="s">
        <v>3876</v>
      </c>
      <c r="J72" s="477">
        <v>471.68</v>
      </c>
      <c r="K72" s="22">
        <v>2</v>
      </c>
      <c r="L72" s="116">
        <v>15531</v>
      </c>
      <c r="M72" s="353"/>
    </row>
    <row r="73" spans="1:13" ht="12.75" customHeight="1">
      <c r="A73" s="98" t="s">
        <v>281</v>
      </c>
      <c r="B73" s="23" t="s">
        <v>10305</v>
      </c>
      <c r="C73" s="522" t="s">
        <v>9918</v>
      </c>
      <c r="D73" s="523" t="s">
        <v>9978</v>
      </c>
      <c r="E73" s="31">
        <v>1000</v>
      </c>
      <c r="F73" s="113" t="s">
        <v>9852</v>
      </c>
      <c r="G73" s="107" t="s">
        <v>9982</v>
      </c>
      <c r="H73" s="108" t="s">
        <v>8717</v>
      </c>
      <c r="I73" s="263" t="s">
        <v>3876</v>
      </c>
      <c r="J73" s="477">
        <v>473.5</v>
      </c>
      <c r="K73" s="22">
        <v>2</v>
      </c>
      <c r="L73" s="116">
        <v>15531</v>
      </c>
      <c r="M73" s="353"/>
    </row>
    <row r="74" spans="1:13" ht="12.75" customHeight="1">
      <c r="A74" s="98" t="s">
        <v>281</v>
      </c>
      <c r="B74" s="23" t="s">
        <v>10306</v>
      </c>
      <c r="C74" s="522" t="s">
        <v>9919</v>
      </c>
      <c r="D74" s="523" t="s">
        <v>9979</v>
      </c>
      <c r="E74" s="31">
        <v>1000</v>
      </c>
      <c r="F74" s="113" t="s">
        <v>9852</v>
      </c>
      <c r="G74" s="107" t="s">
        <v>9983</v>
      </c>
      <c r="H74" s="108" t="s">
        <v>8718</v>
      </c>
      <c r="I74" s="263" t="s">
        <v>3876</v>
      </c>
      <c r="J74" s="477">
        <v>475.32</v>
      </c>
      <c r="K74" s="22">
        <v>2</v>
      </c>
      <c r="L74" s="116">
        <v>15531</v>
      </c>
      <c r="M74" s="353"/>
    </row>
    <row r="75" spans="1:13" ht="12.75" customHeight="1">
      <c r="A75" s="98" t="s">
        <v>281</v>
      </c>
      <c r="B75" s="23" t="s">
        <v>10307</v>
      </c>
      <c r="C75" s="522" t="s">
        <v>9920</v>
      </c>
      <c r="D75" s="523" t="s">
        <v>9980</v>
      </c>
      <c r="E75" s="31">
        <v>1000</v>
      </c>
      <c r="F75" s="113" t="s">
        <v>9852</v>
      </c>
      <c r="G75" s="107" t="s">
        <v>9984</v>
      </c>
      <c r="H75" s="108" t="s">
        <v>8719</v>
      </c>
      <c r="I75" s="263" t="s">
        <v>3876</v>
      </c>
      <c r="J75" s="477">
        <v>477.15</v>
      </c>
      <c r="K75" s="22">
        <v>2</v>
      </c>
      <c r="L75" s="116">
        <v>15531</v>
      </c>
      <c r="M75" s="353"/>
    </row>
    <row r="76" spans="1:13" ht="12.75" customHeight="1">
      <c r="A76" s="904" t="s">
        <v>9985</v>
      </c>
      <c r="B76" s="904"/>
      <c r="C76" s="904"/>
      <c r="D76" s="904"/>
      <c r="E76" s="904"/>
      <c r="F76" s="904"/>
      <c r="G76" s="904"/>
      <c r="H76" s="904"/>
      <c r="I76" s="904"/>
      <c r="J76" s="904"/>
      <c r="K76" s="904"/>
      <c r="L76" s="904"/>
      <c r="M76" s="353"/>
    </row>
    <row r="77" spans="1:13" ht="12.75" customHeight="1">
      <c r="A77" s="98" t="s">
        <v>281</v>
      </c>
      <c r="B77" s="23"/>
      <c r="C77" s="486" t="s">
        <v>9533</v>
      </c>
      <c r="D77" s="524" t="s">
        <v>9534</v>
      </c>
      <c r="E77" s="98" t="s">
        <v>281</v>
      </c>
      <c r="F77" s="98" t="s">
        <v>281</v>
      </c>
      <c r="G77" s="98" t="s">
        <v>281</v>
      </c>
      <c r="H77" s="98" t="s">
        <v>281</v>
      </c>
      <c r="I77" s="98" t="s">
        <v>281</v>
      </c>
      <c r="J77" s="98" t="s">
        <v>281</v>
      </c>
      <c r="K77" s="98" t="s">
        <v>281</v>
      </c>
      <c r="L77" s="481">
        <v>4588</v>
      </c>
      <c r="M77" s="353"/>
    </row>
    <row r="78" spans="1:13" ht="12.75" customHeight="1">
      <c r="A78" s="98" t="s">
        <v>281</v>
      </c>
      <c r="B78" s="23"/>
      <c r="C78" s="486" t="s">
        <v>2162</v>
      </c>
      <c r="D78" s="524" t="s">
        <v>8995</v>
      </c>
      <c r="E78" s="98" t="s">
        <v>281</v>
      </c>
      <c r="F78" s="98" t="s">
        <v>281</v>
      </c>
      <c r="G78" s="98" t="s">
        <v>281</v>
      </c>
      <c r="H78" s="98" t="s">
        <v>281</v>
      </c>
      <c r="I78" s="98" t="s">
        <v>281</v>
      </c>
      <c r="J78" s="98" t="s">
        <v>281</v>
      </c>
      <c r="K78" s="98" t="s">
        <v>281</v>
      </c>
      <c r="L78" s="481">
        <v>4788</v>
      </c>
      <c r="M78" s="353"/>
    </row>
    <row r="79" spans="1:13" ht="12.75" customHeight="1">
      <c r="A79" s="98" t="s">
        <v>281</v>
      </c>
      <c r="B79" s="23"/>
      <c r="C79" s="486" t="s">
        <v>881</v>
      </c>
      <c r="D79" s="524" t="s">
        <v>9535</v>
      </c>
      <c r="E79" s="98" t="s">
        <v>281</v>
      </c>
      <c r="F79" s="98" t="s">
        <v>281</v>
      </c>
      <c r="G79" s="98" t="s">
        <v>281</v>
      </c>
      <c r="H79" s="98" t="s">
        <v>281</v>
      </c>
      <c r="I79" s="98" t="s">
        <v>281</v>
      </c>
      <c r="J79" s="98" t="s">
        <v>281</v>
      </c>
      <c r="K79" s="98" t="s">
        <v>281</v>
      </c>
      <c r="L79" s="481">
        <v>6930</v>
      </c>
      <c r="M79" s="353"/>
    </row>
    <row r="80" spans="1:13" ht="12.75" customHeight="1">
      <c r="A80" s="98" t="s">
        <v>281</v>
      </c>
      <c r="B80" s="23"/>
      <c r="C80" s="486" t="s">
        <v>9571</v>
      </c>
      <c r="D80" s="524" t="s">
        <v>9572</v>
      </c>
      <c r="E80" s="98" t="s">
        <v>281</v>
      </c>
      <c r="F80" s="98" t="s">
        <v>281</v>
      </c>
      <c r="G80" s="98" t="s">
        <v>281</v>
      </c>
      <c r="H80" s="98" t="s">
        <v>281</v>
      </c>
      <c r="I80" s="98" t="s">
        <v>281</v>
      </c>
      <c r="J80" s="98" t="s">
        <v>281</v>
      </c>
      <c r="K80" s="98" t="s">
        <v>281</v>
      </c>
      <c r="L80" s="509">
        <v>8946</v>
      </c>
      <c r="M80" s="353"/>
    </row>
    <row r="81" spans="1:13" ht="12.75" customHeight="1">
      <c r="A81" s="98" t="s">
        <v>281</v>
      </c>
      <c r="B81" s="23"/>
      <c r="C81" s="525" t="s">
        <v>9573</v>
      </c>
      <c r="D81" s="524" t="s">
        <v>12082</v>
      </c>
      <c r="E81" s="98" t="s">
        <v>281</v>
      </c>
      <c r="F81" s="98" t="s">
        <v>281</v>
      </c>
      <c r="G81" s="98" t="s">
        <v>281</v>
      </c>
      <c r="H81" s="98" t="s">
        <v>281</v>
      </c>
      <c r="I81" s="98" t="s">
        <v>281</v>
      </c>
      <c r="J81" s="98" t="s">
        <v>281</v>
      </c>
      <c r="K81" s="98" t="s">
        <v>281</v>
      </c>
      <c r="L81" s="510">
        <v>3024</v>
      </c>
      <c r="M81" s="353"/>
    </row>
    <row r="82" spans="1:13" ht="12.75" customHeight="1">
      <c r="A82" s="98" t="s">
        <v>281</v>
      </c>
      <c r="B82" s="23" t="s">
        <v>9381</v>
      </c>
      <c r="C82" s="525" t="s">
        <v>281</v>
      </c>
      <c r="D82" s="526" t="s">
        <v>9371</v>
      </c>
      <c r="E82" s="31">
        <v>350</v>
      </c>
      <c r="F82" s="125">
        <v>350</v>
      </c>
      <c r="G82" s="125">
        <v>373</v>
      </c>
      <c r="H82" s="98" t="s">
        <v>281</v>
      </c>
      <c r="I82" s="98" t="s">
        <v>281</v>
      </c>
      <c r="J82" s="477">
        <v>3.6</v>
      </c>
      <c r="K82" s="98" t="s">
        <v>281</v>
      </c>
      <c r="L82" s="511">
        <v>2410</v>
      </c>
      <c r="M82" s="353"/>
    </row>
    <row r="83" spans="1:13" ht="12.75" customHeight="1">
      <c r="A83" s="98" t="s">
        <v>281</v>
      </c>
      <c r="B83" s="23" t="s">
        <v>9382</v>
      </c>
      <c r="C83" s="525" t="s">
        <v>281</v>
      </c>
      <c r="D83" s="526" t="s">
        <v>9372</v>
      </c>
      <c r="E83" s="31">
        <v>350</v>
      </c>
      <c r="F83" s="125">
        <v>350</v>
      </c>
      <c r="G83" s="125">
        <v>373</v>
      </c>
      <c r="H83" s="98" t="s">
        <v>281</v>
      </c>
      <c r="I83" s="98" t="s">
        <v>281</v>
      </c>
      <c r="J83" s="477">
        <v>3.6</v>
      </c>
      <c r="K83" s="98" t="s">
        <v>281</v>
      </c>
      <c r="L83" s="511">
        <v>2410</v>
      </c>
      <c r="M83" s="353"/>
    </row>
    <row r="84" spans="1:13" ht="12.75" customHeight="1">
      <c r="A84" s="94">
        <v>603017</v>
      </c>
      <c r="B84" s="23" t="s">
        <v>9383</v>
      </c>
      <c r="C84" s="527" t="s">
        <v>732</v>
      </c>
      <c r="D84" s="526" t="s">
        <v>9373</v>
      </c>
      <c r="E84" s="31">
        <v>350</v>
      </c>
      <c r="F84" s="125">
        <v>350</v>
      </c>
      <c r="G84" s="125">
        <v>373</v>
      </c>
      <c r="H84" s="98" t="s">
        <v>281</v>
      </c>
      <c r="I84" s="98" t="s">
        <v>281</v>
      </c>
      <c r="J84" s="477">
        <v>3.6</v>
      </c>
      <c r="K84" s="98" t="s">
        <v>281</v>
      </c>
      <c r="L84" s="511">
        <v>2410</v>
      </c>
      <c r="M84" s="353"/>
    </row>
    <row r="85" spans="1:13" ht="12.75" customHeight="1">
      <c r="A85" s="905" t="s">
        <v>9680</v>
      </c>
      <c r="B85" s="905"/>
      <c r="C85" s="905"/>
      <c r="D85" s="905"/>
      <c r="E85" s="905"/>
      <c r="F85" s="905"/>
      <c r="G85" s="905"/>
      <c r="H85" s="905"/>
      <c r="I85" s="905"/>
      <c r="J85" s="905"/>
      <c r="K85" s="905"/>
      <c r="L85" s="905"/>
      <c r="M85" s="353"/>
    </row>
    <row r="86" spans="1:13" ht="12.75" customHeight="1">
      <c r="A86" s="98" t="s">
        <v>281</v>
      </c>
      <c r="B86" s="23" t="s">
        <v>10034</v>
      </c>
      <c r="C86" s="528" t="s">
        <v>9986</v>
      </c>
      <c r="D86" s="524" t="s">
        <v>9986</v>
      </c>
      <c r="E86" s="31" t="s">
        <v>281</v>
      </c>
      <c r="F86" s="126">
        <v>650</v>
      </c>
      <c r="G86" s="126">
        <v>575</v>
      </c>
      <c r="H86" s="98" t="s">
        <v>281</v>
      </c>
      <c r="I86" s="98" t="s">
        <v>281</v>
      </c>
      <c r="J86" s="477">
        <f>(F86/1000)*(G86/1000)*(2/1000)*7850</f>
        <v>5.9</v>
      </c>
      <c r="K86" s="98" t="s">
        <v>281</v>
      </c>
      <c r="L86" s="116">
        <f>'ЛВК Sir 500 L до 850'!L86</f>
        <v>4130</v>
      </c>
      <c r="M86" s="353"/>
    </row>
    <row r="87" spans="1:13" ht="12.75" customHeight="1">
      <c r="A87" s="98" t="s">
        <v>281</v>
      </c>
      <c r="B87" s="23" t="s">
        <v>10035</v>
      </c>
      <c r="C87" s="528" t="s">
        <v>9987</v>
      </c>
      <c r="D87" s="524" t="s">
        <v>9987</v>
      </c>
      <c r="E87" s="31" t="s">
        <v>281</v>
      </c>
      <c r="F87" s="126">
        <v>650</v>
      </c>
      <c r="G87" s="126">
        <v>600</v>
      </c>
      <c r="H87" s="98" t="s">
        <v>281</v>
      </c>
      <c r="I87" s="98" t="s">
        <v>281</v>
      </c>
      <c r="J87" s="477">
        <f t="shared" ref="J87:J97" si="0">(F87/1000)*(G87/1000)*(2/1000)*7850</f>
        <v>6.1</v>
      </c>
      <c r="K87" s="98" t="s">
        <v>281</v>
      </c>
      <c r="L87" s="116">
        <f>'ЛВК Sir 500 L до 850'!L87</f>
        <v>4294.3999999999996</v>
      </c>
      <c r="M87" s="353"/>
    </row>
    <row r="88" spans="1:13" ht="12.75" customHeight="1">
      <c r="A88" s="98" t="s">
        <v>281</v>
      </c>
      <c r="B88" s="23" t="s">
        <v>10036</v>
      </c>
      <c r="C88" s="528" t="s">
        <v>9988</v>
      </c>
      <c r="D88" s="524" t="s">
        <v>9988</v>
      </c>
      <c r="E88" s="31" t="s">
        <v>281</v>
      </c>
      <c r="F88" s="126">
        <v>650</v>
      </c>
      <c r="G88" s="126">
        <v>625</v>
      </c>
      <c r="H88" s="98" t="s">
        <v>281</v>
      </c>
      <c r="I88" s="98" t="s">
        <v>281</v>
      </c>
      <c r="J88" s="477">
        <f t="shared" si="0"/>
        <v>6.4</v>
      </c>
      <c r="K88" s="98" t="s">
        <v>281</v>
      </c>
      <c r="L88" s="116">
        <f>'ЛВК Sir 500 L до 850'!L88</f>
        <v>4531.2</v>
      </c>
      <c r="M88" s="353"/>
    </row>
    <row r="89" spans="1:13" ht="12.75" customHeight="1">
      <c r="A89" s="98" t="s">
        <v>281</v>
      </c>
      <c r="B89" s="23" t="s">
        <v>10037</v>
      </c>
      <c r="C89" s="528" t="s">
        <v>9989</v>
      </c>
      <c r="D89" s="524" t="s">
        <v>9989</v>
      </c>
      <c r="E89" s="31" t="s">
        <v>281</v>
      </c>
      <c r="F89" s="126">
        <v>650</v>
      </c>
      <c r="G89" s="126">
        <v>650</v>
      </c>
      <c r="H89" s="98" t="s">
        <v>281</v>
      </c>
      <c r="I89" s="98" t="s">
        <v>281</v>
      </c>
      <c r="J89" s="477">
        <f t="shared" si="0"/>
        <v>6.6</v>
      </c>
      <c r="K89" s="98" t="s">
        <v>281</v>
      </c>
      <c r="L89" s="116">
        <f>'ЛВК Sir 500 L до 850'!L89</f>
        <v>4699.2</v>
      </c>
      <c r="M89" s="353"/>
    </row>
    <row r="90" spans="1:13" ht="12.75" customHeight="1">
      <c r="A90" s="98" t="s">
        <v>281</v>
      </c>
      <c r="B90" s="23" t="s">
        <v>10038</v>
      </c>
      <c r="C90" s="528" t="s">
        <v>9990</v>
      </c>
      <c r="D90" s="524" t="s">
        <v>9990</v>
      </c>
      <c r="E90" s="31" t="s">
        <v>281</v>
      </c>
      <c r="F90" s="126">
        <v>650</v>
      </c>
      <c r="G90" s="126">
        <v>675</v>
      </c>
      <c r="H90" s="98" t="s">
        <v>281</v>
      </c>
      <c r="I90" s="98" t="s">
        <v>281</v>
      </c>
      <c r="J90" s="477">
        <f t="shared" si="0"/>
        <v>6.9</v>
      </c>
      <c r="K90" s="98" t="s">
        <v>281</v>
      </c>
      <c r="L90" s="116">
        <f>'ЛВК Sir 500 L до 850'!L90</f>
        <v>4940.3999999999996</v>
      </c>
      <c r="M90" s="353"/>
    </row>
    <row r="91" spans="1:13" ht="12.75" customHeight="1">
      <c r="A91" s="98" t="s">
        <v>281</v>
      </c>
      <c r="B91" s="23" t="s">
        <v>10039</v>
      </c>
      <c r="C91" s="528" t="s">
        <v>9991</v>
      </c>
      <c r="D91" s="524" t="s">
        <v>9991</v>
      </c>
      <c r="E91" s="31" t="s">
        <v>281</v>
      </c>
      <c r="F91" s="126">
        <v>650</v>
      </c>
      <c r="G91" s="126">
        <v>700</v>
      </c>
      <c r="H91" s="98" t="s">
        <v>281</v>
      </c>
      <c r="I91" s="98" t="s">
        <v>281</v>
      </c>
      <c r="J91" s="477">
        <f t="shared" si="0"/>
        <v>7.1</v>
      </c>
      <c r="K91" s="98" t="s">
        <v>281</v>
      </c>
      <c r="L91" s="116">
        <f>'ЛВК Sir 500 L до 850'!L91</f>
        <v>5112</v>
      </c>
      <c r="M91" s="353"/>
    </row>
    <row r="92" spans="1:13" ht="12.75" customHeight="1">
      <c r="A92" s="98" t="s">
        <v>281</v>
      </c>
      <c r="B92" s="23" t="s">
        <v>10040</v>
      </c>
      <c r="C92" s="528" t="s">
        <v>9992</v>
      </c>
      <c r="D92" s="524" t="s">
        <v>9992</v>
      </c>
      <c r="E92" s="31" t="s">
        <v>281</v>
      </c>
      <c r="F92" s="126">
        <v>650</v>
      </c>
      <c r="G92" s="126">
        <v>725</v>
      </c>
      <c r="H92" s="98" t="s">
        <v>281</v>
      </c>
      <c r="I92" s="98" t="s">
        <v>281</v>
      </c>
      <c r="J92" s="477">
        <f t="shared" si="0"/>
        <v>7.4</v>
      </c>
      <c r="K92" s="98" t="s">
        <v>281</v>
      </c>
      <c r="L92" s="116">
        <f>'ЛВК Sir 500 L до 850'!L92</f>
        <v>5357.6</v>
      </c>
      <c r="M92" s="353"/>
    </row>
    <row r="93" spans="1:13" ht="12.75" customHeight="1">
      <c r="A93" s="98" t="s">
        <v>281</v>
      </c>
      <c r="B93" s="23" t="s">
        <v>10041</v>
      </c>
      <c r="C93" s="528" t="s">
        <v>9993</v>
      </c>
      <c r="D93" s="524" t="s">
        <v>9993</v>
      </c>
      <c r="E93" s="31" t="s">
        <v>281</v>
      </c>
      <c r="F93" s="126">
        <v>650</v>
      </c>
      <c r="G93" s="126">
        <v>750</v>
      </c>
      <c r="H93" s="98" t="s">
        <v>281</v>
      </c>
      <c r="I93" s="98" t="s">
        <v>281</v>
      </c>
      <c r="J93" s="477">
        <f t="shared" si="0"/>
        <v>7.7</v>
      </c>
      <c r="K93" s="98" t="s">
        <v>281</v>
      </c>
      <c r="L93" s="116">
        <f>'ЛВК Sir 500 L до 850'!L93</f>
        <v>5605.6</v>
      </c>
      <c r="M93" s="353"/>
    </row>
    <row r="94" spans="1:13" ht="12.75" customHeight="1">
      <c r="A94" s="98" t="s">
        <v>281</v>
      </c>
      <c r="B94" s="23" t="s">
        <v>10042</v>
      </c>
      <c r="C94" s="528" t="s">
        <v>9994</v>
      </c>
      <c r="D94" s="524" t="s">
        <v>9994</v>
      </c>
      <c r="E94" s="31" t="s">
        <v>281</v>
      </c>
      <c r="F94" s="126">
        <v>650</v>
      </c>
      <c r="G94" s="126">
        <v>775</v>
      </c>
      <c r="H94" s="98" t="s">
        <v>281</v>
      </c>
      <c r="I94" s="98" t="s">
        <v>281</v>
      </c>
      <c r="J94" s="477">
        <f t="shared" si="0"/>
        <v>7.9</v>
      </c>
      <c r="K94" s="98" t="s">
        <v>281</v>
      </c>
      <c r="L94" s="116">
        <f>'ЛВК Sir 500 L до 850'!L94</f>
        <v>5782.8</v>
      </c>
      <c r="M94" s="353"/>
    </row>
    <row r="95" spans="1:13" ht="12.75" customHeight="1">
      <c r="A95" s="98" t="s">
        <v>281</v>
      </c>
      <c r="B95" s="23" t="s">
        <v>10043</v>
      </c>
      <c r="C95" s="528" t="s">
        <v>9995</v>
      </c>
      <c r="D95" s="524" t="s">
        <v>9995</v>
      </c>
      <c r="E95" s="31" t="s">
        <v>281</v>
      </c>
      <c r="F95" s="126">
        <v>650</v>
      </c>
      <c r="G95" s="126">
        <v>800</v>
      </c>
      <c r="H95" s="98" t="s">
        <v>281</v>
      </c>
      <c r="I95" s="98" t="s">
        <v>281</v>
      </c>
      <c r="J95" s="477">
        <f t="shared" si="0"/>
        <v>8.1999999999999993</v>
      </c>
      <c r="K95" s="98" t="s">
        <v>281</v>
      </c>
      <c r="L95" s="116">
        <f>'ЛВК Sir 500 L до 850'!L95</f>
        <v>6035.2</v>
      </c>
      <c r="M95" s="353"/>
    </row>
    <row r="96" spans="1:13" ht="12.75" customHeight="1">
      <c r="A96" s="98" t="s">
        <v>281</v>
      </c>
      <c r="B96" s="23" t="s">
        <v>10044</v>
      </c>
      <c r="C96" s="528" t="s">
        <v>9996</v>
      </c>
      <c r="D96" s="524" t="s">
        <v>9996</v>
      </c>
      <c r="E96" s="31" t="s">
        <v>281</v>
      </c>
      <c r="F96" s="126">
        <v>650</v>
      </c>
      <c r="G96" s="126">
        <v>825</v>
      </c>
      <c r="H96" s="98" t="s">
        <v>281</v>
      </c>
      <c r="I96" s="98" t="s">
        <v>281</v>
      </c>
      <c r="J96" s="477">
        <f t="shared" si="0"/>
        <v>8.4</v>
      </c>
      <c r="K96" s="98" t="s">
        <v>281</v>
      </c>
      <c r="L96" s="116">
        <f>'ЛВК Sir 500 L до 850'!L96</f>
        <v>6216</v>
      </c>
      <c r="M96" s="353"/>
    </row>
    <row r="97" spans="1:13" ht="12.75" customHeight="1" thickBot="1">
      <c r="A97" s="98" t="s">
        <v>281</v>
      </c>
      <c r="B97" s="512" t="s">
        <v>10045</v>
      </c>
      <c r="C97" s="529" t="s">
        <v>9997</v>
      </c>
      <c r="D97" s="530" t="s">
        <v>9997</v>
      </c>
      <c r="E97" s="365" t="s">
        <v>281</v>
      </c>
      <c r="F97" s="417">
        <v>650</v>
      </c>
      <c r="G97" s="417">
        <v>850</v>
      </c>
      <c r="H97" s="418" t="s">
        <v>281</v>
      </c>
      <c r="I97" s="418" t="s">
        <v>281</v>
      </c>
      <c r="J97" s="513">
        <f t="shared" si="0"/>
        <v>8.6999999999999993</v>
      </c>
      <c r="K97" s="418" t="s">
        <v>281</v>
      </c>
      <c r="L97" s="430">
        <f>'ЛВК Sir 500 L до 850'!L97</f>
        <v>6472.8</v>
      </c>
      <c r="M97" s="353"/>
    </row>
    <row r="98" spans="1:13" ht="12.75" customHeight="1">
      <c r="A98" s="98" t="s">
        <v>281</v>
      </c>
      <c r="B98" s="433" t="s">
        <v>10046</v>
      </c>
      <c r="C98" s="531" t="s">
        <v>9998</v>
      </c>
      <c r="D98" s="532" t="s">
        <v>9998</v>
      </c>
      <c r="E98" s="363" t="s">
        <v>281</v>
      </c>
      <c r="F98" s="415">
        <v>650</v>
      </c>
      <c r="G98" s="415">
        <v>575</v>
      </c>
      <c r="H98" s="416" t="s">
        <v>281</v>
      </c>
      <c r="I98" s="416" t="s">
        <v>281</v>
      </c>
      <c r="J98" s="514">
        <f t="shared" ref="J98:J133" si="1">(((F98/1000)*(G98/1000)-S98)*(2/1000)*7850)+V98</f>
        <v>5.9</v>
      </c>
      <c r="K98" s="416" t="s">
        <v>281</v>
      </c>
      <c r="L98" s="429">
        <f>'ЛВК Sir 500 L до 850'!L98</f>
        <v>4637.6000000000004</v>
      </c>
      <c r="M98" s="353"/>
    </row>
    <row r="99" spans="1:13" ht="12.75" customHeight="1">
      <c r="A99" s="98" t="s">
        <v>281</v>
      </c>
      <c r="B99" s="23" t="s">
        <v>10047</v>
      </c>
      <c r="C99" s="528" t="s">
        <v>10022</v>
      </c>
      <c r="D99" s="524" t="s">
        <v>10022</v>
      </c>
      <c r="E99" s="31" t="s">
        <v>281</v>
      </c>
      <c r="F99" s="126">
        <v>650</v>
      </c>
      <c r="G99" s="126">
        <v>575</v>
      </c>
      <c r="H99" s="98" t="s">
        <v>281</v>
      </c>
      <c r="I99" s="98" t="s">
        <v>281</v>
      </c>
      <c r="J99" s="477">
        <f t="shared" si="1"/>
        <v>5.9</v>
      </c>
      <c r="K99" s="98" t="s">
        <v>281</v>
      </c>
      <c r="L99" s="116">
        <f>'ЛВК Sir 500 L до 850'!L99</f>
        <v>4587.2</v>
      </c>
      <c r="M99" s="353"/>
    </row>
    <row r="100" spans="1:13" ht="12.75" customHeight="1">
      <c r="A100" s="98" t="s">
        <v>281</v>
      </c>
      <c r="B100" s="23" t="s">
        <v>10048</v>
      </c>
      <c r="C100" s="528" t="s">
        <v>10010</v>
      </c>
      <c r="D100" s="524" t="s">
        <v>10010</v>
      </c>
      <c r="E100" s="31" t="s">
        <v>281</v>
      </c>
      <c r="F100" s="126">
        <v>650</v>
      </c>
      <c r="G100" s="126">
        <v>575</v>
      </c>
      <c r="H100" s="98" t="s">
        <v>281</v>
      </c>
      <c r="I100" s="98" t="s">
        <v>281</v>
      </c>
      <c r="J100" s="477">
        <f t="shared" si="1"/>
        <v>5.9</v>
      </c>
      <c r="K100" s="98" t="s">
        <v>281</v>
      </c>
      <c r="L100" s="116">
        <f>'ЛВК Sir 500 L до 850'!L100</f>
        <v>4460.3999999999996</v>
      </c>
      <c r="M100" s="353"/>
    </row>
    <row r="101" spans="1:13" ht="12.75" customHeight="1">
      <c r="A101" s="98" t="s">
        <v>281</v>
      </c>
      <c r="B101" s="23" t="s">
        <v>10049</v>
      </c>
      <c r="C101" s="528" t="s">
        <v>9999</v>
      </c>
      <c r="D101" s="524" t="s">
        <v>9999</v>
      </c>
      <c r="E101" s="31" t="s">
        <v>281</v>
      </c>
      <c r="F101" s="126">
        <v>650</v>
      </c>
      <c r="G101" s="126">
        <v>600</v>
      </c>
      <c r="H101" s="98" t="s">
        <v>281</v>
      </c>
      <c r="I101" s="98" t="s">
        <v>281</v>
      </c>
      <c r="J101" s="477">
        <f t="shared" si="1"/>
        <v>6.1</v>
      </c>
      <c r="K101" s="98" t="s">
        <v>281</v>
      </c>
      <c r="L101" s="116">
        <f>'ЛВК Sir 500 L до 850'!L101</f>
        <v>4864</v>
      </c>
      <c r="M101" s="353"/>
    </row>
    <row r="102" spans="1:13" ht="12.75" customHeight="1">
      <c r="A102" s="98" t="s">
        <v>281</v>
      </c>
      <c r="B102" s="23" t="s">
        <v>10050</v>
      </c>
      <c r="C102" s="528" t="s">
        <v>10023</v>
      </c>
      <c r="D102" s="524" t="s">
        <v>10023</v>
      </c>
      <c r="E102" s="31" t="s">
        <v>281</v>
      </c>
      <c r="F102" s="126">
        <v>650</v>
      </c>
      <c r="G102" s="126">
        <v>600</v>
      </c>
      <c r="H102" s="98" t="s">
        <v>281</v>
      </c>
      <c r="I102" s="98" t="s">
        <v>281</v>
      </c>
      <c r="J102" s="477">
        <f t="shared" si="1"/>
        <v>6.1</v>
      </c>
      <c r="K102" s="98" t="s">
        <v>281</v>
      </c>
      <c r="L102" s="116">
        <f>'ЛВК Sir 500 L до 850'!L102</f>
        <v>4813.2</v>
      </c>
      <c r="M102" s="353"/>
    </row>
    <row r="103" spans="1:13" ht="12.75" customHeight="1">
      <c r="A103" s="98" t="s">
        <v>281</v>
      </c>
      <c r="B103" s="23" t="s">
        <v>10051</v>
      </c>
      <c r="C103" s="528" t="s">
        <v>10011</v>
      </c>
      <c r="D103" s="524" t="s">
        <v>10011</v>
      </c>
      <c r="E103" s="31" t="s">
        <v>281</v>
      </c>
      <c r="F103" s="126">
        <v>650</v>
      </c>
      <c r="G103" s="126">
        <v>600</v>
      </c>
      <c r="H103" s="98" t="s">
        <v>281</v>
      </c>
      <c r="I103" s="98" t="s">
        <v>281</v>
      </c>
      <c r="J103" s="477">
        <f t="shared" si="1"/>
        <v>6.1</v>
      </c>
      <c r="K103" s="98" t="s">
        <v>281</v>
      </c>
      <c r="L103" s="116">
        <f>'ЛВК Sir 500 L до 850'!L103</f>
        <v>4761.6000000000004</v>
      </c>
      <c r="M103" s="353"/>
    </row>
    <row r="104" spans="1:13" ht="12.75" customHeight="1">
      <c r="A104" s="98" t="s">
        <v>281</v>
      </c>
      <c r="B104" s="23" t="s">
        <v>10052</v>
      </c>
      <c r="C104" s="528" t="s">
        <v>10000</v>
      </c>
      <c r="D104" s="524" t="s">
        <v>10000</v>
      </c>
      <c r="E104" s="31" t="s">
        <v>281</v>
      </c>
      <c r="F104" s="126">
        <v>650</v>
      </c>
      <c r="G104" s="126">
        <v>625</v>
      </c>
      <c r="H104" s="98" t="s">
        <v>281</v>
      </c>
      <c r="I104" s="98" t="s">
        <v>281</v>
      </c>
      <c r="J104" s="477">
        <f t="shared" si="1"/>
        <v>6.4</v>
      </c>
      <c r="K104" s="98" t="s">
        <v>281</v>
      </c>
      <c r="L104" s="116">
        <f>'ЛВК Sir 500 L до 850'!L104</f>
        <v>5172.3999999999996</v>
      </c>
      <c r="M104" s="353"/>
    </row>
    <row r="105" spans="1:13" ht="12.75" customHeight="1">
      <c r="A105" s="98" t="s">
        <v>281</v>
      </c>
      <c r="B105" s="23" t="s">
        <v>10053</v>
      </c>
      <c r="C105" s="528" t="s">
        <v>10024</v>
      </c>
      <c r="D105" s="524" t="s">
        <v>10024</v>
      </c>
      <c r="E105" s="31" t="s">
        <v>281</v>
      </c>
      <c r="F105" s="126">
        <v>650</v>
      </c>
      <c r="G105" s="126">
        <v>625</v>
      </c>
      <c r="H105" s="98" t="s">
        <v>281</v>
      </c>
      <c r="I105" s="98" t="s">
        <v>281</v>
      </c>
      <c r="J105" s="477">
        <f t="shared" si="1"/>
        <v>6.4</v>
      </c>
      <c r="K105" s="98" t="s">
        <v>281</v>
      </c>
      <c r="L105" s="116">
        <f>'ЛВК Sir 500 L до 850'!L105</f>
        <v>5121.6000000000004</v>
      </c>
      <c r="M105" s="353"/>
    </row>
    <row r="106" spans="1:13" ht="12.75" customHeight="1">
      <c r="A106" s="98" t="s">
        <v>281</v>
      </c>
      <c r="B106" s="23" t="s">
        <v>10054</v>
      </c>
      <c r="C106" s="528" t="s">
        <v>10012</v>
      </c>
      <c r="D106" s="524" t="s">
        <v>10012</v>
      </c>
      <c r="E106" s="31" t="s">
        <v>281</v>
      </c>
      <c r="F106" s="126">
        <v>650</v>
      </c>
      <c r="G106" s="126">
        <v>625</v>
      </c>
      <c r="H106" s="98" t="s">
        <v>281</v>
      </c>
      <c r="I106" s="98" t="s">
        <v>281</v>
      </c>
      <c r="J106" s="477">
        <f t="shared" si="1"/>
        <v>6.4</v>
      </c>
      <c r="K106" s="98" t="s">
        <v>281</v>
      </c>
      <c r="L106" s="116">
        <f>'ЛВК Sir 500 L до 850'!L106</f>
        <v>4992</v>
      </c>
      <c r="M106" s="353"/>
    </row>
    <row r="107" spans="1:13" ht="12.75" customHeight="1">
      <c r="A107" s="98" t="s">
        <v>281</v>
      </c>
      <c r="B107" s="23" t="s">
        <v>10055</v>
      </c>
      <c r="C107" s="528" t="s">
        <v>10001</v>
      </c>
      <c r="D107" s="524" t="s">
        <v>10001</v>
      </c>
      <c r="E107" s="31" t="s">
        <v>281</v>
      </c>
      <c r="F107" s="126">
        <v>650</v>
      </c>
      <c r="G107" s="126">
        <v>650</v>
      </c>
      <c r="H107" s="98" t="s">
        <v>281</v>
      </c>
      <c r="I107" s="98" t="s">
        <v>281</v>
      </c>
      <c r="J107" s="477">
        <f t="shared" si="1"/>
        <v>6.6</v>
      </c>
      <c r="K107" s="98" t="s">
        <v>281</v>
      </c>
      <c r="L107" s="116">
        <f>'ЛВК Sir 500 L до 850'!L107</f>
        <v>5409.6</v>
      </c>
      <c r="M107" s="353"/>
    </row>
    <row r="108" spans="1:13" ht="12.75" customHeight="1">
      <c r="A108" s="98" t="s">
        <v>281</v>
      </c>
      <c r="B108" s="23" t="s">
        <v>10056</v>
      </c>
      <c r="C108" s="528" t="s">
        <v>10025</v>
      </c>
      <c r="D108" s="524" t="s">
        <v>10025</v>
      </c>
      <c r="E108" s="31" t="s">
        <v>281</v>
      </c>
      <c r="F108" s="126">
        <v>650</v>
      </c>
      <c r="G108" s="126">
        <v>650</v>
      </c>
      <c r="H108" s="98" t="s">
        <v>281</v>
      </c>
      <c r="I108" s="98" t="s">
        <v>281</v>
      </c>
      <c r="J108" s="477">
        <f t="shared" si="1"/>
        <v>6.6</v>
      </c>
      <c r="K108" s="98" t="s">
        <v>281</v>
      </c>
      <c r="L108" s="116">
        <f>'ЛВК Sir 500 L до 850'!L108</f>
        <v>5358.4</v>
      </c>
      <c r="M108" s="353"/>
    </row>
    <row r="109" spans="1:13" ht="12.75" customHeight="1">
      <c r="A109" s="98" t="s">
        <v>281</v>
      </c>
      <c r="B109" s="23" t="s">
        <v>10057</v>
      </c>
      <c r="C109" s="528" t="s">
        <v>10013</v>
      </c>
      <c r="D109" s="524" t="s">
        <v>10013</v>
      </c>
      <c r="E109" s="31" t="s">
        <v>281</v>
      </c>
      <c r="F109" s="126">
        <v>650</v>
      </c>
      <c r="G109" s="126">
        <v>650</v>
      </c>
      <c r="H109" s="98" t="s">
        <v>281</v>
      </c>
      <c r="I109" s="98" t="s">
        <v>281</v>
      </c>
      <c r="J109" s="477">
        <f t="shared" si="1"/>
        <v>6.6</v>
      </c>
      <c r="K109" s="98" t="s">
        <v>281</v>
      </c>
      <c r="L109" s="116">
        <f>'ЛВК Sir 500 L до 850'!L109</f>
        <v>5306.4</v>
      </c>
      <c r="M109" s="353"/>
    </row>
    <row r="110" spans="1:13" ht="12.75" customHeight="1">
      <c r="A110" s="98" t="s">
        <v>281</v>
      </c>
      <c r="B110" s="23" t="s">
        <v>10058</v>
      </c>
      <c r="C110" s="528" t="s">
        <v>10002</v>
      </c>
      <c r="D110" s="524" t="s">
        <v>10002</v>
      </c>
      <c r="E110" s="31" t="s">
        <v>281</v>
      </c>
      <c r="F110" s="126">
        <v>650</v>
      </c>
      <c r="G110" s="126">
        <v>675</v>
      </c>
      <c r="H110" s="98" t="s">
        <v>281</v>
      </c>
      <c r="I110" s="98" t="s">
        <v>281</v>
      </c>
      <c r="J110" s="477">
        <f t="shared" si="1"/>
        <v>6.9</v>
      </c>
      <c r="K110" s="98" t="s">
        <v>281</v>
      </c>
      <c r="L110" s="116">
        <f>'ЛВК Sir 500 L до 850'!L110</f>
        <v>5731.2</v>
      </c>
      <c r="M110" s="353"/>
    </row>
    <row r="111" spans="1:13" ht="12.75" customHeight="1">
      <c r="A111" s="98" t="s">
        <v>281</v>
      </c>
      <c r="B111" s="23" t="s">
        <v>10059</v>
      </c>
      <c r="C111" s="528" t="s">
        <v>10026</v>
      </c>
      <c r="D111" s="524" t="s">
        <v>10026</v>
      </c>
      <c r="E111" s="31" t="s">
        <v>281</v>
      </c>
      <c r="F111" s="126">
        <v>650</v>
      </c>
      <c r="G111" s="126">
        <v>675</v>
      </c>
      <c r="H111" s="98" t="s">
        <v>281</v>
      </c>
      <c r="I111" s="98" t="s">
        <v>281</v>
      </c>
      <c r="J111" s="477">
        <f t="shared" si="1"/>
        <v>6.9</v>
      </c>
      <c r="K111" s="98" t="s">
        <v>281</v>
      </c>
      <c r="L111" s="116">
        <f>'ЛВК Sir 500 L до 850'!L111</f>
        <v>5680</v>
      </c>
      <c r="M111" s="353"/>
    </row>
    <row r="112" spans="1:13" ht="12.75" customHeight="1">
      <c r="A112" s="98" t="s">
        <v>281</v>
      </c>
      <c r="B112" s="23" t="s">
        <v>10060</v>
      </c>
      <c r="C112" s="528" t="s">
        <v>10014</v>
      </c>
      <c r="D112" s="524" t="s">
        <v>10014</v>
      </c>
      <c r="E112" s="31" t="s">
        <v>281</v>
      </c>
      <c r="F112" s="126">
        <v>650</v>
      </c>
      <c r="G112" s="126">
        <v>675</v>
      </c>
      <c r="H112" s="98" t="s">
        <v>281</v>
      </c>
      <c r="I112" s="98" t="s">
        <v>281</v>
      </c>
      <c r="J112" s="477">
        <f t="shared" si="1"/>
        <v>6.9</v>
      </c>
      <c r="K112" s="98" t="s">
        <v>281</v>
      </c>
      <c r="L112" s="116">
        <f>'ЛВК Sir 500 L до 850'!L112</f>
        <v>5628</v>
      </c>
      <c r="M112" s="353"/>
    </row>
    <row r="113" spans="1:13" ht="12.75" customHeight="1">
      <c r="A113" s="98" t="s">
        <v>281</v>
      </c>
      <c r="B113" s="23" t="s">
        <v>10061</v>
      </c>
      <c r="C113" s="528" t="s">
        <v>10003</v>
      </c>
      <c r="D113" s="524" t="s">
        <v>10003</v>
      </c>
      <c r="E113" s="31" t="s">
        <v>281</v>
      </c>
      <c r="F113" s="126">
        <v>650</v>
      </c>
      <c r="G113" s="126">
        <v>700</v>
      </c>
      <c r="H113" s="98" t="s">
        <v>281</v>
      </c>
      <c r="I113" s="98" t="s">
        <v>281</v>
      </c>
      <c r="J113" s="477">
        <f t="shared" si="1"/>
        <v>7.1</v>
      </c>
      <c r="K113" s="98" t="s">
        <v>281</v>
      </c>
      <c r="L113" s="116">
        <f>'ЛВК Sir 500 L до 850'!L113</f>
        <v>5979.2</v>
      </c>
      <c r="M113" s="353"/>
    </row>
    <row r="114" spans="1:13" ht="12.75" customHeight="1">
      <c r="A114" s="98" t="s">
        <v>281</v>
      </c>
      <c r="B114" s="23" t="s">
        <v>10062</v>
      </c>
      <c r="C114" s="528" t="s">
        <v>10027</v>
      </c>
      <c r="D114" s="524" t="s">
        <v>10027</v>
      </c>
      <c r="E114" s="31" t="s">
        <v>281</v>
      </c>
      <c r="F114" s="126">
        <v>650</v>
      </c>
      <c r="G114" s="126">
        <v>700</v>
      </c>
      <c r="H114" s="98" t="s">
        <v>281</v>
      </c>
      <c r="I114" s="98" t="s">
        <v>281</v>
      </c>
      <c r="J114" s="477">
        <f t="shared" si="1"/>
        <v>7.1</v>
      </c>
      <c r="K114" s="98" t="s">
        <v>281</v>
      </c>
      <c r="L114" s="116">
        <f>'ЛВК Sir 500 L до 850'!L114</f>
        <v>6008.8</v>
      </c>
      <c r="M114" s="353"/>
    </row>
    <row r="115" spans="1:13" ht="12.75" customHeight="1">
      <c r="A115" s="98" t="s">
        <v>281</v>
      </c>
      <c r="B115" s="23" t="s">
        <v>10063</v>
      </c>
      <c r="C115" s="528" t="s">
        <v>10015</v>
      </c>
      <c r="D115" s="524" t="s">
        <v>10015</v>
      </c>
      <c r="E115" s="31" t="s">
        <v>281</v>
      </c>
      <c r="F115" s="126">
        <v>650</v>
      </c>
      <c r="G115" s="126">
        <v>700</v>
      </c>
      <c r="H115" s="98" t="s">
        <v>281</v>
      </c>
      <c r="I115" s="98" t="s">
        <v>281</v>
      </c>
      <c r="J115" s="477">
        <f t="shared" si="1"/>
        <v>7.1</v>
      </c>
      <c r="K115" s="98" t="s">
        <v>281</v>
      </c>
      <c r="L115" s="116">
        <f>'ЛВК Sir 500 L до 850'!L115</f>
        <v>5875.2</v>
      </c>
      <c r="M115" s="353"/>
    </row>
    <row r="116" spans="1:13" ht="12.75" customHeight="1">
      <c r="A116" s="98" t="s">
        <v>281</v>
      </c>
      <c r="B116" s="23" t="s">
        <v>10064</v>
      </c>
      <c r="C116" s="528" t="s">
        <v>10004</v>
      </c>
      <c r="D116" s="524" t="s">
        <v>10004</v>
      </c>
      <c r="E116" s="31" t="s">
        <v>281</v>
      </c>
      <c r="F116" s="126">
        <v>650</v>
      </c>
      <c r="G116" s="126">
        <v>725</v>
      </c>
      <c r="H116" s="98" t="s">
        <v>281</v>
      </c>
      <c r="I116" s="98" t="s">
        <v>281</v>
      </c>
      <c r="J116" s="477">
        <f t="shared" si="1"/>
        <v>7.4</v>
      </c>
      <c r="K116" s="98" t="s">
        <v>281</v>
      </c>
      <c r="L116" s="116">
        <f>'ЛВК Sir 500 L до 850'!L116</f>
        <v>6314</v>
      </c>
      <c r="M116" s="353"/>
    </row>
    <row r="117" spans="1:13" ht="12.75" customHeight="1">
      <c r="A117" s="98" t="s">
        <v>281</v>
      </c>
      <c r="B117" s="23" t="s">
        <v>10065</v>
      </c>
      <c r="C117" s="528" t="s">
        <v>10028</v>
      </c>
      <c r="D117" s="524" t="s">
        <v>10028</v>
      </c>
      <c r="E117" s="31" t="s">
        <v>281</v>
      </c>
      <c r="F117" s="126">
        <v>650</v>
      </c>
      <c r="G117" s="126">
        <v>725</v>
      </c>
      <c r="H117" s="98" t="s">
        <v>281</v>
      </c>
      <c r="I117" s="98" t="s">
        <v>281</v>
      </c>
      <c r="J117" s="477">
        <f t="shared" si="1"/>
        <v>7.4</v>
      </c>
      <c r="K117" s="98" t="s">
        <v>281</v>
      </c>
      <c r="L117" s="116">
        <f>'ЛВК Sir 500 L до 850'!L117</f>
        <v>6262.4</v>
      </c>
      <c r="M117" s="353"/>
    </row>
    <row r="118" spans="1:13" ht="12.75" customHeight="1">
      <c r="A118" s="98" t="s">
        <v>281</v>
      </c>
      <c r="B118" s="23" t="s">
        <v>10066</v>
      </c>
      <c r="C118" s="528" t="s">
        <v>10016</v>
      </c>
      <c r="D118" s="524" t="s">
        <v>10016</v>
      </c>
      <c r="E118" s="31" t="s">
        <v>281</v>
      </c>
      <c r="F118" s="126">
        <v>650</v>
      </c>
      <c r="G118" s="126">
        <v>725</v>
      </c>
      <c r="H118" s="98" t="s">
        <v>281</v>
      </c>
      <c r="I118" s="98" t="s">
        <v>281</v>
      </c>
      <c r="J118" s="477">
        <f t="shared" si="1"/>
        <v>7.4</v>
      </c>
      <c r="K118" s="98" t="s">
        <v>281</v>
      </c>
      <c r="L118" s="116">
        <f>'ЛВК Sir 500 L до 850'!L118</f>
        <v>6210</v>
      </c>
      <c r="M118" s="353"/>
    </row>
    <row r="119" spans="1:13" ht="12.75" customHeight="1">
      <c r="A119" s="98" t="s">
        <v>281</v>
      </c>
      <c r="B119" s="23" t="s">
        <v>10067</v>
      </c>
      <c r="C119" s="528" t="s">
        <v>10005</v>
      </c>
      <c r="D119" s="524" t="s">
        <v>10005</v>
      </c>
      <c r="E119" s="31" t="s">
        <v>281</v>
      </c>
      <c r="F119" s="126">
        <v>650</v>
      </c>
      <c r="G119" s="126">
        <v>750</v>
      </c>
      <c r="H119" s="98" t="s">
        <v>281</v>
      </c>
      <c r="I119" s="98" t="s">
        <v>281</v>
      </c>
      <c r="J119" s="477">
        <f t="shared" si="1"/>
        <v>7.7</v>
      </c>
      <c r="K119" s="98" t="s">
        <v>281</v>
      </c>
      <c r="L119" s="116">
        <f>'ЛВК Sir 500 L до 850'!L119</f>
        <v>6572.8</v>
      </c>
      <c r="M119" s="353"/>
    </row>
    <row r="120" spans="1:13" ht="12.75" customHeight="1">
      <c r="A120" s="98" t="s">
        <v>281</v>
      </c>
      <c r="B120" s="23" t="s">
        <v>10068</v>
      </c>
      <c r="C120" s="528" t="s">
        <v>10029</v>
      </c>
      <c r="D120" s="524" t="s">
        <v>10029</v>
      </c>
      <c r="E120" s="31" t="s">
        <v>281</v>
      </c>
      <c r="F120" s="126">
        <v>650</v>
      </c>
      <c r="G120" s="126">
        <v>750</v>
      </c>
      <c r="H120" s="98" t="s">
        <v>281</v>
      </c>
      <c r="I120" s="98" t="s">
        <v>281</v>
      </c>
      <c r="J120" s="477">
        <f t="shared" si="1"/>
        <v>7.7</v>
      </c>
      <c r="K120" s="98" t="s">
        <v>281</v>
      </c>
      <c r="L120" s="116">
        <f>'ЛВК Sir 500 L до 850'!L120</f>
        <v>6604.4</v>
      </c>
      <c r="M120" s="353"/>
    </row>
    <row r="121" spans="1:13" ht="12.75" customHeight="1">
      <c r="A121" s="98" t="s">
        <v>281</v>
      </c>
      <c r="B121" s="23" t="s">
        <v>10069</v>
      </c>
      <c r="C121" s="528" t="s">
        <v>10017</v>
      </c>
      <c r="D121" s="524" t="s">
        <v>10017</v>
      </c>
      <c r="E121" s="31" t="s">
        <v>281</v>
      </c>
      <c r="F121" s="126">
        <v>650</v>
      </c>
      <c r="G121" s="126">
        <v>750</v>
      </c>
      <c r="H121" s="98" t="s">
        <v>281</v>
      </c>
      <c r="I121" s="98" t="s">
        <v>281</v>
      </c>
      <c r="J121" s="477">
        <f t="shared" si="1"/>
        <v>7.7</v>
      </c>
      <c r="K121" s="98" t="s">
        <v>281</v>
      </c>
      <c r="L121" s="116">
        <f>'ЛВК Sir 500 L до 850'!L121</f>
        <v>6468</v>
      </c>
      <c r="M121" s="353"/>
    </row>
    <row r="122" spans="1:13" ht="12.75" customHeight="1">
      <c r="A122" s="98" t="s">
        <v>281</v>
      </c>
      <c r="B122" s="23" t="s">
        <v>10070</v>
      </c>
      <c r="C122" s="528" t="s">
        <v>10006</v>
      </c>
      <c r="D122" s="524" t="s">
        <v>10006</v>
      </c>
      <c r="E122" s="31" t="s">
        <v>281</v>
      </c>
      <c r="F122" s="126">
        <v>650</v>
      </c>
      <c r="G122" s="126">
        <v>775</v>
      </c>
      <c r="H122" s="98" t="s">
        <v>281</v>
      </c>
      <c r="I122" s="98" t="s">
        <v>281</v>
      </c>
      <c r="J122" s="477">
        <f t="shared" si="1"/>
        <v>7.9</v>
      </c>
      <c r="K122" s="98" t="s">
        <v>281</v>
      </c>
      <c r="L122" s="116">
        <f>'ЛВК Sir 500 L до 850'!L122</f>
        <v>6920.8</v>
      </c>
      <c r="M122" s="353"/>
    </row>
    <row r="123" spans="1:13" ht="12.75" customHeight="1">
      <c r="A123" s="98" t="s">
        <v>281</v>
      </c>
      <c r="B123" s="23" t="s">
        <v>10071</v>
      </c>
      <c r="C123" s="528" t="s">
        <v>10030</v>
      </c>
      <c r="D123" s="524" t="s">
        <v>10030</v>
      </c>
      <c r="E123" s="31" t="s">
        <v>281</v>
      </c>
      <c r="F123" s="126">
        <v>650</v>
      </c>
      <c r="G123" s="126">
        <v>775</v>
      </c>
      <c r="H123" s="98" t="s">
        <v>281</v>
      </c>
      <c r="I123" s="98" t="s">
        <v>281</v>
      </c>
      <c r="J123" s="477">
        <f t="shared" si="1"/>
        <v>7.9</v>
      </c>
      <c r="K123" s="98" t="s">
        <v>281</v>
      </c>
      <c r="L123" s="116">
        <f>'ЛВК Sir 500 L до 850'!L123</f>
        <v>6868.8</v>
      </c>
      <c r="M123" s="353"/>
    </row>
    <row r="124" spans="1:13" ht="12.75" customHeight="1">
      <c r="A124" s="98" t="s">
        <v>281</v>
      </c>
      <c r="B124" s="23" t="s">
        <v>10072</v>
      </c>
      <c r="C124" s="528" t="s">
        <v>10018</v>
      </c>
      <c r="D124" s="524" t="s">
        <v>10018</v>
      </c>
      <c r="E124" s="31" t="s">
        <v>281</v>
      </c>
      <c r="F124" s="126">
        <v>650</v>
      </c>
      <c r="G124" s="126">
        <v>775</v>
      </c>
      <c r="H124" s="98" t="s">
        <v>281</v>
      </c>
      <c r="I124" s="98" t="s">
        <v>281</v>
      </c>
      <c r="J124" s="477">
        <f t="shared" si="1"/>
        <v>7.9</v>
      </c>
      <c r="K124" s="98" t="s">
        <v>281</v>
      </c>
      <c r="L124" s="116">
        <f>'ЛВК Sir 500 L до 850'!L124</f>
        <v>6816</v>
      </c>
      <c r="M124" s="353"/>
    </row>
    <row r="125" spans="1:13" ht="12.75" customHeight="1">
      <c r="A125" s="98" t="s">
        <v>281</v>
      </c>
      <c r="B125" s="23" t="s">
        <v>10073</v>
      </c>
      <c r="C125" s="528" t="s">
        <v>10007</v>
      </c>
      <c r="D125" s="524" t="s">
        <v>10007</v>
      </c>
      <c r="E125" s="31" t="s">
        <v>281</v>
      </c>
      <c r="F125" s="126">
        <v>650</v>
      </c>
      <c r="G125" s="126">
        <v>800</v>
      </c>
      <c r="H125" s="98" t="s">
        <v>281</v>
      </c>
      <c r="I125" s="98" t="s">
        <v>281</v>
      </c>
      <c r="J125" s="477">
        <f t="shared" si="1"/>
        <v>8.1999999999999993</v>
      </c>
      <c r="K125" s="98" t="s">
        <v>281</v>
      </c>
      <c r="L125" s="116">
        <f>'ЛВК Sir 500 L до 850'!L125</f>
        <v>7276</v>
      </c>
      <c r="M125" s="353"/>
    </row>
    <row r="126" spans="1:13" ht="12.75" customHeight="1">
      <c r="A126" s="98" t="s">
        <v>281</v>
      </c>
      <c r="B126" s="23" t="s">
        <v>10074</v>
      </c>
      <c r="C126" s="528" t="s">
        <v>10031</v>
      </c>
      <c r="D126" s="524" t="s">
        <v>10031</v>
      </c>
      <c r="E126" s="31" t="s">
        <v>281</v>
      </c>
      <c r="F126" s="126">
        <v>650</v>
      </c>
      <c r="G126" s="126">
        <v>800</v>
      </c>
      <c r="H126" s="98" t="s">
        <v>281</v>
      </c>
      <c r="I126" s="98" t="s">
        <v>281</v>
      </c>
      <c r="J126" s="477">
        <f t="shared" si="1"/>
        <v>8.1999999999999993</v>
      </c>
      <c r="K126" s="98" t="s">
        <v>281</v>
      </c>
      <c r="L126" s="116">
        <f>'ЛВК Sir 500 L до 850'!L126</f>
        <v>7224</v>
      </c>
      <c r="M126" s="353"/>
    </row>
    <row r="127" spans="1:13" ht="12.75" customHeight="1">
      <c r="A127" s="98" t="s">
        <v>281</v>
      </c>
      <c r="B127" s="23" t="s">
        <v>10075</v>
      </c>
      <c r="C127" s="528" t="s">
        <v>10019</v>
      </c>
      <c r="D127" s="524" t="s">
        <v>10019</v>
      </c>
      <c r="E127" s="31" t="s">
        <v>281</v>
      </c>
      <c r="F127" s="126">
        <v>650</v>
      </c>
      <c r="G127" s="126">
        <v>800</v>
      </c>
      <c r="H127" s="98" t="s">
        <v>281</v>
      </c>
      <c r="I127" s="98" t="s">
        <v>281</v>
      </c>
      <c r="J127" s="477">
        <f t="shared" si="1"/>
        <v>8.1999999999999993</v>
      </c>
      <c r="K127" s="98" t="s">
        <v>281</v>
      </c>
      <c r="L127" s="116">
        <f>'ЛВК Sir 500 L до 850'!L127</f>
        <v>7084.8</v>
      </c>
      <c r="M127" s="353"/>
    </row>
    <row r="128" spans="1:13" ht="12.75" customHeight="1">
      <c r="A128" s="98" t="s">
        <v>281</v>
      </c>
      <c r="B128" s="23" t="s">
        <v>10076</v>
      </c>
      <c r="C128" s="528" t="s">
        <v>10008</v>
      </c>
      <c r="D128" s="524" t="s">
        <v>10008</v>
      </c>
      <c r="E128" s="31" t="s">
        <v>281</v>
      </c>
      <c r="F128" s="126">
        <v>650</v>
      </c>
      <c r="G128" s="126">
        <v>825</v>
      </c>
      <c r="H128" s="98" t="s">
        <v>281</v>
      </c>
      <c r="I128" s="98" t="s">
        <v>281</v>
      </c>
      <c r="J128" s="477">
        <f t="shared" si="1"/>
        <v>8.4</v>
      </c>
      <c r="K128" s="98" t="s">
        <v>281</v>
      </c>
      <c r="L128" s="116">
        <f>'ЛВК Sir 500 L до 850'!L128</f>
        <v>7551.6</v>
      </c>
      <c r="M128" s="353"/>
    </row>
    <row r="129" spans="1:13" ht="12.75" customHeight="1">
      <c r="A129" s="98" t="s">
        <v>281</v>
      </c>
      <c r="B129" s="23" t="s">
        <v>10077</v>
      </c>
      <c r="C129" s="528" t="s">
        <v>10032</v>
      </c>
      <c r="D129" s="524" t="s">
        <v>10032</v>
      </c>
      <c r="E129" s="31" t="s">
        <v>281</v>
      </c>
      <c r="F129" s="126">
        <v>650</v>
      </c>
      <c r="G129" s="126">
        <v>825</v>
      </c>
      <c r="H129" s="98" t="s">
        <v>281</v>
      </c>
      <c r="I129" s="98" t="s">
        <v>281</v>
      </c>
      <c r="J129" s="477">
        <f t="shared" si="1"/>
        <v>8.4</v>
      </c>
      <c r="K129" s="98" t="s">
        <v>281</v>
      </c>
      <c r="L129" s="116">
        <f>'ЛВК Sir 500 L до 850'!L129</f>
        <v>7499.2</v>
      </c>
      <c r="M129" s="353"/>
    </row>
    <row r="130" spans="1:13" ht="12.75" customHeight="1">
      <c r="A130" s="98" t="s">
        <v>281</v>
      </c>
      <c r="B130" s="23" t="s">
        <v>10078</v>
      </c>
      <c r="C130" s="528" t="s">
        <v>10020</v>
      </c>
      <c r="D130" s="524" t="s">
        <v>10020</v>
      </c>
      <c r="E130" s="31" t="s">
        <v>281</v>
      </c>
      <c r="F130" s="126">
        <v>650</v>
      </c>
      <c r="G130" s="126">
        <v>825</v>
      </c>
      <c r="H130" s="98" t="s">
        <v>281</v>
      </c>
      <c r="I130" s="98" t="s">
        <v>281</v>
      </c>
      <c r="J130" s="477">
        <f t="shared" si="1"/>
        <v>8.4</v>
      </c>
      <c r="K130" s="98" t="s">
        <v>281</v>
      </c>
      <c r="L130" s="116">
        <f>'ЛВК Sir 500 L до 850'!L130</f>
        <v>7446</v>
      </c>
      <c r="M130" s="353"/>
    </row>
    <row r="131" spans="1:13" ht="12.75" customHeight="1">
      <c r="A131" s="98" t="s">
        <v>281</v>
      </c>
      <c r="B131" s="23" t="s">
        <v>10079</v>
      </c>
      <c r="C131" s="528" t="s">
        <v>10009</v>
      </c>
      <c r="D131" s="524" t="s">
        <v>10009</v>
      </c>
      <c r="E131" s="31" t="s">
        <v>281</v>
      </c>
      <c r="F131" s="126">
        <v>650</v>
      </c>
      <c r="G131" s="126">
        <v>850</v>
      </c>
      <c r="H131" s="98" t="s">
        <v>281</v>
      </c>
      <c r="I131" s="98" t="s">
        <v>281</v>
      </c>
      <c r="J131" s="477">
        <f t="shared" si="1"/>
        <v>8.6999999999999993</v>
      </c>
      <c r="K131" s="98" t="s">
        <v>281</v>
      </c>
      <c r="L131" s="116">
        <f>'ЛВК Sir 500 L до 850'!L131</f>
        <v>7920</v>
      </c>
      <c r="M131" s="353"/>
    </row>
    <row r="132" spans="1:13" ht="12.75" customHeight="1">
      <c r="A132" s="98" t="s">
        <v>281</v>
      </c>
      <c r="B132" s="23" t="s">
        <v>10080</v>
      </c>
      <c r="C132" s="528" t="s">
        <v>10033</v>
      </c>
      <c r="D132" s="524" t="s">
        <v>10033</v>
      </c>
      <c r="E132" s="31" t="s">
        <v>281</v>
      </c>
      <c r="F132" s="126">
        <v>650</v>
      </c>
      <c r="G132" s="126">
        <v>850</v>
      </c>
      <c r="H132" s="98" t="s">
        <v>281</v>
      </c>
      <c r="I132" s="98" t="s">
        <v>281</v>
      </c>
      <c r="J132" s="477">
        <f t="shared" si="1"/>
        <v>8.6999999999999993</v>
      </c>
      <c r="K132" s="98" t="s">
        <v>281</v>
      </c>
      <c r="L132" s="116">
        <f>'ЛВК Sir 500 L до 850'!L132</f>
        <v>7867.6</v>
      </c>
      <c r="M132" s="353"/>
    </row>
    <row r="133" spans="1:13" ht="12.75" customHeight="1">
      <c r="A133" s="98" t="s">
        <v>281</v>
      </c>
      <c r="B133" s="23" t="s">
        <v>10081</v>
      </c>
      <c r="C133" s="528" t="s">
        <v>10021</v>
      </c>
      <c r="D133" s="524" t="s">
        <v>10021</v>
      </c>
      <c r="E133" s="31" t="s">
        <v>281</v>
      </c>
      <c r="F133" s="126">
        <v>650</v>
      </c>
      <c r="G133" s="126">
        <v>850</v>
      </c>
      <c r="H133" s="98" t="s">
        <v>281</v>
      </c>
      <c r="I133" s="98" t="s">
        <v>281</v>
      </c>
      <c r="J133" s="477">
        <f t="shared" si="1"/>
        <v>8.6999999999999993</v>
      </c>
      <c r="K133" s="98" t="s">
        <v>281</v>
      </c>
      <c r="L133" s="116">
        <f>'ЛВК Sir 500 L до 850'!L133</f>
        <v>7830</v>
      </c>
      <c r="M133" s="353"/>
    </row>
    <row r="134" spans="1:13" ht="12.75" customHeight="1">
      <c r="A134" s="904" t="s">
        <v>9599</v>
      </c>
      <c r="B134" s="904"/>
      <c r="C134" s="904"/>
      <c r="D134" s="904"/>
      <c r="E134" s="904"/>
      <c r="F134" s="904"/>
      <c r="G134" s="904"/>
      <c r="H134" s="904"/>
      <c r="I134" s="904"/>
      <c r="J134" s="904"/>
      <c r="K134" s="904"/>
      <c r="L134" s="904"/>
      <c r="M134" s="353"/>
    </row>
    <row r="135" spans="1:13" ht="12.75" customHeight="1">
      <c r="A135" s="456" t="s">
        <v>9277</v>
      </c>
      <c r="B135" s="23" t="s">
        <v>9267</v>
      </c>
      <c r="C135" s="533" t="s">
        <v>1330</v>
      </c>
      <c r="D135" s="534" t="s">
        <v>9298</v>
      </c>
      <c r="E135" s="31">
        <v>1000</v>
      </c>
      <c r="F135" s="52" t="s">
        <v>2444</v>
      </c>
      <c r="G135" s="52">
        <v>1000</v>
      </c>
      <c r="H135" s="146" t="s">
        <v>281</v>
      </c>
      <c r="I135" s="263" t="s">
        <v>3876</v>
      </c>
      <c r="J135" s="477">
        <v>565</v>
      </c>
      <c r="K135" s="52">
        <v>1</v>
      </c>
      <c r="L135" s="515">
        <v>31494</v>
      </c>
      <c r="M135" s="353"/>
    </row>
    <row r="136" spans="1:13" ht="12.75" customHeight="1">
      <c r="A136" s="456" t="s">
        <v>9276</v>
      </c>
      <c r="B136" s="23" t="s">
        <v>9266</v>
      </c>
      <c r="C136" s="535" t="s">
        <v>924</v>
      </c>
      <c r="D136" s="534" t="s">
        <v>8142</v>
      </c>
      <c r="E136" s="31">
        <v>1000</v>
      </c>
      <c r="F136" s="52" t="s">
        <v>2444</v>
      </c>
      <c r="G136" s="52">
        <v>1000</v>
      </c>
      <c r="H136" s="141" t="s">
        <v>281</v>
      </c>
      <c r="I136" s="263" t="s">
        <v>3876</v>
      </c>
      <c r="J136" s="477">
        <v>564</v>
      </c>
      <c r="K136" s="52">
        <v>1</v>
      </c>
      <c r="L136" s="515">
        <v>27386</v>
      </c>
      <c r="M136" s="353"/>
    </row>
    <row r="137" spans="1:13" ht="12.75" customHeight="1">
      <c r="A137" s="456" t="s">
        <v>2445</v>
      </c>
      <c r="B137" s="23" t="s">
        <v>7917</v>
      </c>
      <c r="C137" s="533" t="s">
        <v>9303</v>
      </c>
      <c r="D137" s="534" t="s">
        <v>7922</v>
      </c>
      <c r="E137" s="31">
        <v>1000</v>
      </c>
      <c r="F137" s="52">
        <v>680</v>
      </c>
      <c r="G137" s="52">
        <v>990</v>
      </c>
      <c r="H137" s="146" t="s">
        <v>281</v>
      </c>
      <c r="I137" s="263" t="s">
        <v>3876</v>
      </c>
      <c r="J137" s="477">
        <v>730</v>
      </c>
      <c r="K137" s="85">
        <v>1</v>
      </c>
      <c r="L137" s="515">
        <v>30775</v>
      </c>
      <c r="M137" s="353"/>
    </row>
    <row r="138" spans="1:13" ht="12.75" customHeight="1">
      <c r="A138" s="456" t="s">
        <v>2447</v>
      </c>
      <c r="B138" s="23" t="s">
        <v>7918</v>
      </c>
      <c r="C138" s="535" t="s">
        <v>923</v>
      </c>
      <c r="D138" s="534" t="s">
        <v>7923</v>
      </c>
      <c r="E138" s="31">
        <v>1000</v>
      </c>
      <c r="F138" s="52">
        <v>680</v>
      </c>
      <c r="G138" s="52">
        <v>940</v>
      </c>
      <c r="H138" s="141" t="s">
        <v>281</v>
      </c>
      <c r="I138" s="263" t="s">
        <v>3876</v>
      </c>
      <c r="J138" s="477">
        <v>756</v>
      </c>
      <c r="K138" s="85">
        <v>1</v>
      </c>
      <c r="L138" s="516">
        <v>32734</v>
      </c>
      <c r="M138" s="353"/>
    </row>
    <row r="139" spans="1:13" ht="12.75" customHeight="1">
      <c r="A139" s="456" t="s">
        <v>9275</v>
      </c>
      <c r="B139" s="23" t="s">
        <v>9251</v>
      </c>
      <c r="C139" s="533" t="s">
        <v>9263</v>
      </c>
      <c r="D139" s="534" t="s">
        <v>9263</v>
      </c>
      <c r="E139" s="31">
        <v>1000</v>
      </c>
      <c r="F139" s="52" t="s">
        <v>2444</v>
      </c>
      <c r="G139" s="52">
        <v>1000</v>
      </c>
      <c r="H139" s="146" t="s">
        <v>281</v>
      </c>
      <c r="I139" s="263" t="s">
        <v>3876</v>
      </c>
      <c r="J139" s="477">
        <v>660</v>
      </c>
      <c r="K139" s="52">
        <v>1</v>
      </c>
      <c r="L139" s="516">
        <v>31698</v>
      </c>
      <c r="M139" s="353"/>
    </row>
    <row r="140" spans="1:13" ht="12.75" customHeight="1">
      <c r="A140" s="136" t="s">
        <v>9278</v>
      </c>
      <c r="B140" s="23" t="s">
        <v>9265</v>
      </c>
      <c r="C140" s="535" t="s">
        <v>9301</v>
      </c>
      <c r="D140" s="534" t="s">
        <v>9297</v>
      </c>
      <c r="E140" s="31">
        <v>1000</v>
      </c>
      <c r="F140" s="96" t="s">
        <v>2444</v>
      </c>
      <c r="G140" s="97">
        <v>1000</v>
      </c>
      <c r="H140" s="141" t="s">
        <v>281</v>
      </c>
      <c r="I140" s="263" t="s">
        <v>3876</v>
      </c>
      <c r="J140" s="477">
        <v>661</v>
      </c>
      <c r="K140" s="95">
        <v>1</v>
      </c>
      <c r="L140" s="516">
        <v>36452</v>
      </c>
      <c r="M140" s="353"/>
    </row>
    <row r="141" spans="1:13" ht="12.75" customHeight="1">
      <c r="A141" s="136" t="s">
        <v>2450</v>
      </c>
      <c r="B141" s="23" t="s">
        <v>7920</v>
      </c>
      <c r="C141" s="533" t="s">
        <v>2451</v>
      </c>
      <c r="D141" s="534" t="s">
        <v>2451</v>
      </c>
      <c r="E141" s="31">
        <v>790</v>
      </c>
      <c r="F141" s="65">
        <v>485</v>
      </c>
      <c r="G141" s="65">
        <v>250</v>
      </c>
      <c r="H141" s="146" t="s">
        <v>281</v>
      </c>
      <c r="I141" s="141" t="s">
        <v>281</v>
      </c>
      <c r="J141" s="477">
        <v>8.4</v>
      </c>
      <c r="K141" s="141" t="s">
        <v>281</v>
      </c>
      <c r="L141" s="516">
        <v>8290</v>
      </c>
      <c r="M141" s="353"/>
    </row>
    <row r="142" spans="1:13" ht="12.75" customHeight="1">
      <c r="A142" s="904" t="s">
        <v>1338</v>
      </c>
      <c r="B142" s="904"/>
      <c r="C142" s="904"/>
      <c r="D142" s="904"/>
      <c r="E142" s="904"/>
      <c r="F142" s="904"/>
      <c r="G142" s="904"/>
      <c r="H142" s="904"/>
      <c r="I142" s="904"/>
      <c r="J142" s="904"/>
      <c r="K142" s="904"/>
      <c r="L142" s="904"/>
      <c r="M142" s="353"/>
    </row>
    <row r="143" spans="1:13" ht="12.75" customHeight="1">
      <c r="A143" s="98" t="s">
        <v>281</v>
      </c>
      <c r="B143" s="98" t="s">
        <v>281</v>
      </c>
      <c r="C143" s="528" t="s">
        <v>1490</v>
      </c>
      <c r="D143" s="524" t="s">
        <v>8689</v>
      </c>
      <c r="E143" s="31" t="s">
        <v>281</v>
      </c>
      <c r="F143" s="98" t="s">
        <v>281</v>
      </c>
      <c r="G143" s="98" t="s">
        <v>281</v>
      </c>
      <c r="H143" s="98" t="s">
        <v>281</v>
      </c>
      <c r="I143" s="98" t="s">
        <v>281</v>
      </c>
      <c r="J143" s="98" t="s">
        <v>281</v>
      </c>
      <c r="K143" s="98" t="s">
        <v>281</v>
      </c>
      <c r="L143" s="509">
        <v>3641</v>
      </c>
      <c r="M143" s="353"/>
    </row>
    <row r="144" spans="1:13" ht="12.75" customHeight="1">
      <c r="A144" s="98" t="s">
        <v>281</v>
      </c>
      <c r="B144" s="98" t="s">
        <v>281</v>
      </c>
      <c r="C144" s="528" t="s">
        <v>9536</v>
      </c>
      <c r="D144" s="524" t="s">
        <v>9534</v>
      </c>
      <c r="E144" s="31" t="s">
        <v>281</v>
      </c>
      <c r="F144" s="98" t="s">
        <v>281</v>
      </c>
      <c r="G144" s="98" t="s">
        <v>281</v>
      </c>
      <c r="H144" s="98" t="s">
        <v>281</v>
      </c>
      <c r="I144" s="98" t="s">
        <v>281</v>
      </c>
      <c r="J144" s="98" t="s">
        <v>281</v>
      </c>
      <c r="K144" s="98" t="s">
        <v>281</v>
      </c>
      <c r="L144" s="481">
        <v>4588</v>
      </c>
      <c r="M144" s="353"/>
    </row>
    <row r="145" spans="1:13" ht="12.75" customHeight="1">
      <c r="A145" s="98" t="s">
        <v>281</v>
      </c>
      <c r="B145" s="98" t="s">
        <v>281</v>
      </c>
      <c r="C145" s="528" t="s">
        <v>488</v>
      </c>
      <c r="D145" s="524" t="s">
        <v>8995</v>
      </c>
      <c r="E145" s="31" t="s">
        <v>281</v>
      </c>
      <c r="F145" s="98" t="s">
        <v>281</v>
      </c>
      <c r="G145" s="98" t="s">
        <v>281</v>
      </c>
      <c r="H145" s="98" t="s">
        <v>281</v>
      </c>
      <c r="I145" s="98" t="s">
        <v>281</v>
      </c>
      <c r="J145" s="98" t="s">
        <v>281</v>
      </c>
      <c r="K145" s="98" t="s">
        <v>281</v>
      </c>
      <c r="L145" s="509">
        <v>4880</v>
      </c>
      <c r="M145" s="353"/>
    </row>
    <row r="146" spans="1:13" ht="12.75" customHeight="1">
      <c r="A146" s="98" t="s">
        <v>281</v>
      </c>
      <c r="B146" s="98" t="s">
        <v>281</v>
      </c>
      <c r="C146" s="528" t="s">
        <v>2741</v>
      </c>
      <c r="D146" s="524" t="s">
        <v>9535</v>
      </c>
      <c r="E146" s="31" t="s">
        <v>281</v>
      </c>
      <c r="F146" s="98" t="s">
        <v>281</v>
      </c>
      <c r="G146" s="98" t="s">
        <v>281</v>
      </c>
      <c r="H146" s="98" t="s">
        <v>281</v>
      </c>
      <c r="I146" s="98" t="s">
        <v>281</v>
      </c>
      <c r="J146" s="98" t="s">
        <v>281</v>
      </c>
      <c r="K146" s="98" t="s">
        <v>281</v>
      </c>
      <c r="L146" s="509">
        <v>7060</v>
      </c>
      <c r="M146" s="353"/>
    </row>
    <row r="147" spans="1:13" ht="12.75" customHeight="1">
      <c r="A147" s="98" t="s">
        <v>281</v>
      </c>
      <c r="B147" s="98" t="s">
        <v>281</v>
      </c>
      <c r="C147" s="528" t="s">
        <v>2453</v>
      </c>
      <c r="D147" s="524" t="s">
        <v>9572</v>
      </c>
      <c r="E147" s="31" t="s">
        <v>281</v>
      </c>
      <c r="F147" s="98" t="s">
        <v>281</v>
      </c>
      <c r="G147" s="98" t="s">
        <v>281</v>
      </c>
      <c r="H147" s="98" t="s">
        <v>281</v>
      </c>
      <c r="I147" s="98" t="s">
        <v>281</v>
      </c>
      <c r="J147" s="98" t="s">
        <v>281</v>
      </c>
      <c r="K147" s="98" t="s">
        <v>281</v>
      </c>
      <c r="L147" s="509">
        <v>9115</v>
      </c>
      <c r="M147" s="353"/>
    </row>
    <row r="148" spans="1:13" ht="12.75" customHeight="1">
      <c r="A148" s="98" t="s">
        <v>281</v>
      </c>
      <c r="B148" s="98" t="s">
        <v>281</v>
      </c>
      <c r="C148" s="536" t="s">
        <v>9603</v>
      </c>
      <c r="D148" s="524" t="s">
        <v>12082</v>
      </c>
      <c r="E148" s="31" t="s">
        <v>281</v>
      </c>
      <c r="F148" s="98" t="s">
        <v>281</v>
      </c>
      <c r="G148" s="98" t="s">
        <v>281</v>
      </c>
      <c r="H148" s="98" t="s">
        <v>281</v>
      </c>
      <c r="I148" s="98" t="s">
        <v>281</v>
      </c>
      <c r="J148" s="98" t="s">
        <v>281</v>
      </c>
      <c r="K148" s="98" t="s">
        <v>281</v>
      </c>
      <c r="L148" s="509">
        <v>3080</v>
      </c>
      <c r="M148" s="353"/>
    </row>
    <row r="149" spans="1:13" ht="12.75" customHeight="1">
      <c r="A149" s="904" t="s">
        <v>9600</v>
      </c>
      <c r="B149" s="904"/>
      <c r="C149" s="904"/>
      <c r="D149" s="904"/>
      <c r="E149" s="904"/>
      <c r="F149" s="904"/>
      <c r="G149" s="904"/>
      <c r="H149" s="904"/>
      <c r="I149" s="904"/>
      <c r="J149" s="904"/>
      <c r="K149" s="904"/>
      <c r="L149" s="904"/>
      <c r="M149" s="353"/>
    </row>
    <row r="150" spans="1:13" ht="12.75" customHeight="1">
      <c r="A150" s="456" t="s">
        <v>1341</v>
      </c>
      <c r="B150" s="23" t="s">
        <v>8191</v>
      </c>
      <c r="C150" s="525" t="s">
        <v>1342</v>
      </c>
      <c r="D150" s="524" t="s">
        <v>5072</v>
      </c>
      <c r="E150" s="31">
        <v>500</v>
      </c>
      <c r="F150" s="155">
        <v>633</v>
      </c>
      <c r="G150" s="155">
        <v>46</v>
      </c>
      <c r="H150" s="156" t="s">
        <v>281</v>
      </c>
      <c r="I150" s="263"/>
      <c r="J150" s="477">
        <v>66.3</v>
      </c>
      <c r="K150" s="154">
        <v>20</v>
      </c>
      <c r="L150" s="510">
        <v>11356</v>
      </c>
      <c r="M150" s="353"/>
    </row>
    <row r="151" spans="1:13" ht="12.75" customHeight="1">
      <c r="A151" s="456" t="s">
        <v>1343</v>
      </c>
      <c r="B151" s="23" t="s">
        <v>9313</v>
      </c>
      <c r="C151" s="535" t="s">
        <v>1344</v>
      </c>
      <c r="D151" s="537" t="s">
        <v>5148</v>
      </c>
      <c r="E151" s="31">
        <v>1000</v>
      </c>
      <c r="F151" s="140">
        <v>633</v>
      </c>
      <c r="G151" s="140">
        <v>46</v>
      </c>
      <c r="H151" s="141" t="s">
        <v>281</v>
      </c>
      <c r="I151" s="263" t="s">
        <v>289</v>
      </c>
      <c r="J151" s="477">
        <v>19.600000000000001</v>
      </c>
      <c r="K151" s="138">
        <v>25</v>
      </c>
      <c r="L151" s="517">
        <v>4860</v>
      </c>
      <c r="M151" s="518"/>
    </row>
    <row r="152" spans="1:13" ht="12.75" customHeight="1">
      <c r="A152" s="456" t="s">
        <v>1345</v>
      </c>
      <c r="B152" s="23" t="s">
        <v>9314</v>
      </c>
      <c r="C152" s="538" t="s">
        <v>1346</v>
      </c>
      <c r="D152" s="537" t="s">
        <v>5149</v>
      </c>
      <c r="E152" s="31">
        <v>500</v>
      </c>
      <c r="F152" s="150">
        <v>633</v>
      </c>
      <c r="G152" s="150">
        <v>46</v>
      </c>
      <c r="H152" s="151" t="s">
        <v>281</v>
      </c>
      <c r="I152" s="263" t="s">
        <v>289</v>
      </c>
      <c r="J152" s="477">
        <v>10</v>
      </c>
      <c r="K152" s="149">
        <v>50</v>
      </c>
      <c r="L152" s="517">
        <v>2177</v>
      </c>
      <c r="M152" s="518"/>
    </row>
    <row r="153" spans="1:13" ht="12.75" customHeight="1">
      <c r="A153" s="456" t="s">
        <v>9468</v>
      </c>
      <c r="B153" s="23" t="s">
        <v>12089</v>
      </c>
      <c r="C153" s="539" t="s">
        <v>1348</v>
      </c>
      <c r="D153" s="470" t="s">
        <v>10330</v>
      </c>
      <c r="E153" s="31">
        <v>1000</v>
      </c>
      <c r="F153" s="140">
        <v>633</v>
      </c>
      <c r="G153" s="140">
        <v>46</v>
      </c>
      <c r="H153" s="141" t="s">
        <v>281</v>
      </c>
      <c r="I153" s="263" t="s">
        <v>433</v>
      </c>
      <c r="J153" s="477">
        <v>44.4</v>
      </c>
      <c r="K153" s="152">
        <v>38</v>
      </c>
      <c r="L153" s="517">
        <v>12654</v>
      </c>
      <c r="M153" s="451"/>
    </row>
    <row r="154" spans="1:13" ht="12.75" customHeight="1">
      <c r="A154" s="456" t="s">
        <v>9469</v>
      </c>
      <c r="B154" s="23" t="s">
        <v>12090</v>
      </c>
      <c r="C154" s="539" t="s">
        <v>1347</v>
      </c>
      <c r="D154" s="470" t="s">
        <v>10331</v>
      </c>
      <c r="E154" s="31">
        <v>500</v>
      </c>
      <c r="F154" s="150">
        <v>633</v>
      </c>
      <c r="G154" s="150">
        <v>46</v>
      </c>
      <c r="H154" s="151" t="s">
        <v>281</v>
      </c>
      <c r="I154" s="263" t="s">
        <v>433</v>
      </c>
      <c r="J154" s="477">
        <v>24.9</v>
      </c>
      <c r="K154" s="152">
        <v>76</v>
      </c>
      <c r="L154" s="517">
        <v>7097</v>
      </c>
      <c r="M154" s="451"/>
    </row>
    <row r="155" spans="1:13" ht="12.75" customHeight="1"/>
    <row r="156" spans="1:13" ht="12.75" customHeight="1"/>
    <row r="157" spans="1:13" ht="12.75" customHeight="1"/>
    <row r="158" spans="1:13" ht="12.75" customHeight="1"/>
    <row r="159" spans="1:13" ht="12.75" customHeight="1"/>
    <row r="160" spans="1:13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</sheetData>
  <mergeCells count="7">
    <mergeCell ref="A149:L149"/>
    <mergeCell ref="A2:L2"/>
    <mergeCell ref="A15:L15"/>
    <mergeCell ref="A76:L76"/>
    <mergeCell ref="A85:L85"/>
    <mergeCell ref="A134:L134"/>
    <mergeCell ref="A142:L142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2">
    <tabColor rgb="FFE6B8AF"/>
    <pageSetUpPr fitToPage="1"/>
  </sheetPr>
  <dimension ref="A1:N101"/>
  <sheetViews>
    <sheetView zoomScaleNormal="100" zoomScaleSheetLayoutView="85" zoomScalePageLayoutView="55" workbookViewId="0"/>
  </sheetViews>
  <sheetFormatPr defaultColWidth="8.8554687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8.8554687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  <c r="M1" s="296"/>
    </row>
    <row r="2" spans="1:13" ht="12.75" customHeight="1">
      <c r="A2" s="849" t="s">
        <v>8955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295"/>
    </row>
    <row r="3" spans="1:13" ht="12.75" customHeight="1">
      <c r="A3" s="37" t="s">
        <v>3535</v>
      </c>
      <c r="B3" s="37" t="s">
        <v>5692</v>
      </c>
      <c r="C3" s="434" t="s">
        <v>3536</v>
      </c>
      <c r="D3" s="706" t="s">
        <v>5701</v>
      </c>
      <c r="E3" s="31">
        <v>1000</v>
      </c>
      <c r="F3" s="47" t="s">
        <v>4075</v>
      </c>
      <c r="G3" s="47" t="s">
        <v>319</v>
      </c>
      <c r="H3" s="58" t="s">
        <v>8303</v>
      </c>
      <c r="I3" s="263" t="s">
        <v>3537</v>
      </c>
      <c r="J3" s="477">
        <v>45.6</v>
      </c>
      <c r="K3" s="268">
        <v>20</v>
      </c>
      <c r="L3" s="446">
        <v>2178</v>
      </c>
      <c r="M3" s="297"/>
    </row>
    <row r="4" spans="1:13" ht="12.75" customHeight="1">
      <c r="A4" s="37" t="s">
        <v>3538</v>
      </c>
      <c r="B4" s="37" t="s">
        <v>5693</v>
      </c>
      <c r="C4" s="434" t="s">
        <v>3539</v>
      </c>
      <c r="D4" s="706" t="s">
        <v>5702</v>
      </c>
      <c r="E4" s="31">
        <v>1000</v>
      </c>
      <c r="F4" s="47" t="s">
        <v>4075</v>
      </c>
      <c r="G4" s="47" t="s">
        <v>330</v>
      </c>
      <c r="H4" s="58" t="s">
        <v>1797</v>
      </c>
      <c r="I4" s="263" t="s">
        <v>3537</v>
      </c>
      <c r="J4" s="477">
        <v>49.5</v>
      </c>
      <c r="K4" s="268">
        <v>20</v>
      </c>
      <c r="L4" s="446">
        <v>2209.9</v>
      </c>
      <c r="M4" s="297"/>
    </row>
    <row r="5" spans="1:13" ht="12.75" customHeight="1">
      <c r="A5" s="37" t="s">
        <v>3540</v>
      </c>
      <c r="B5" s="37" t="s">
        <v>5694</v>
      </c>
      <c r="C5" s="434" t="s">
        <v>3541</v>
      </c>
      <c r="D5" s="706" t="s">
        <v>5703</v>
      </c>
      <c r="E5" s="31">
        <v>1000</v>
      </c>
      <c r="F5" s="47" t="s">
        <v>4075</v>
      </c>
      <c r="G5" s="47" t="s">
        <v>1811</v>
      </c>
      <c r="H5" s="47" t="s">
        <v>1802</v>
      </c>
      <c r="I5" s="263" t="s">
        <v>3537</v>
      </c>
      <c r="J5" s="477">
        <v>53.3</v>
      </c>
      <c r="K5" s="268">
        <v>20</v>
      </c>
      <c r="L5" s="446">
        <v>2241.8000000000002</v>
      </c>
      <c r="M5" s="297"/>
    </row>
    <row r="6" spans="1:13" ht="12.75" customHeight="1">
      <c r="A6" s="37" t="s">
        <v>3542</v>
      </c>
      <c r="B6" s="37" t="s">
        <v>5695</v>
      </c>
      <c r="C6" s="434" t="s">
        <v>3543</v>
      </c>
      <c r="D6" s="706" t="s">
        <v>5704</v>
      </c>
      <c r="E6" s="31">
        <v>1000</v>
      </c>
      <c r="F6" s="47" t="s">
        <v>4075</v>
      </c>
      <c r="G6" s="47" t="s">
        <v>1815</v>
      </c>
      <c r="H6" s="57" t="s">
        <v>4100</v>
      </c>
      <c r="I6" s="263" t="s">
        <v>3537</v>
      </c>
      <c r="J6" s="477">
        <v>57.1</v>
      </c>
      <c r="K6" s="268">
        <v>16</v>
      </c>
      <c r="L6" s="446">
        <v>2268.1999999999998</v>
      </c>
      <c r="M6" s="297"/>
    </row>
    <row r="7" spans="1:13" ht="12.75" customHeight="1">
      <c r="A7" s="37" t="s">
        <v>3544</v>
      </c>
      <c r="B7" s="37" t="s">
        <v>5696</v>
      </c>
      <c r="C7" s="434" t="s">
        <v>3545</v>
      </c>
      <c r="D7" s="706" t="s">
        <v>5705</v>
      </c>
      <c r="E7" s="31">
        <v>1000</v>
      </c>
      <c r="F7" s="47" t="s">
        <v>4075</v>
      </c>
      <c r="G7" s="47" t="s">
        <v>1823</v>
      </c>
      <c r="H7" s="57" t="s">
        <v>2939</v>
      </c>
      <c r="I7" s="263" t="s">
        <v>3537</v>
      </c>
      <c r="J7" s="477">
        <v>60.8</v>
      </c>
      <c r="K7" s="268">
        <v>16</v>
      </c>
      <c r="L7" s="446">
        <v>2357.3000000000002</v>
      </c>
      <c r="M7" s="297"/>
    </row>
    <row r="8" spans="1:13" ht="12.75" customHeight="1">
      <c r="A8" s="37" t="s">
        <v>3546</v>
      </c>
      <c r="B8" s="37" t="s">
        <v>5697</v>
      </c>
      <c r="C8" s="434" t="s">
        <v>3547</v>
      </c>
      <c r="D8" s="706" t="s">
        <v>5706</v>
      </c>
      <c r="E8" s="31">
        <v>1000</v>
      </c>
      <c r="F8" s="47" t="s">
        <v>4075</v>
      </c>
      <c r="G8" s="47" t="s">
        <v>3548</v>
      </c>
      <c r="H8" s="47" t="s">
        <v>2940</v>
      </c>
      <c r="I8" s="263" t="s">
        <v>3537</v>
      </c>
      <c r="J8" s="477">
        <v>64.5</v>
      </c>
      <c r="K8" s="268">
        <v>16</v>
      </c>
      <c r="L8" s="446">
        <v>2447.5</v>
      </c>
      <c r="M8" s="297"/>
    </row>
    <row r="9" spans="1:13" ht="12.75" customHeight="1">
      <c r="A9" s="37" t="s">
        <v>3549</v>
      </c>
      <c r="B9" s="37" t="s">
        <v>5698</v>
      </c>
      <c r="C9" s="434" t="s">
        <v>3550</v>
      </c>
      <c r="D9" s="706" t="s">
        <v>5707</v>
      </c>
      <c r="E9" s="31">
        <v>1000</v>
      </c>
      <c r="F9" s="47" t="s">
        <v>4075</v>
      </c>
      <c r="G9" s="47" t="s">
        <v>3551</v>
      </c>
      <c r="H9" s="47" t="s">
        <v>2422</v>
      </c>
      <c r="I9" s="263" t="s">
        <v>3537</v>
      </c>
      <c r="J9" s="477">
        <v>68.2</v>
      </c>
      <c r="K9" s="268">
        <v>12</v>
      </c>
      <c r="L9" s="446">
        <v>2506.9</v>
      </c>
      <c r="M9" s="297"/>
    </row>
    <row r="10" spans="1:13" ht="12.75" customHeight="1">
      <c r="A10" s="37" t="s">
        <v>3553</v>
      </c>
      <c r="B10" s="37" t="s">
        <v>5699</v>
      </c>
      <c r="C10" s="434" t="s">
        <v>3554</v>
      </c>
      <c r="D10" s="706" t="s">
        <v>5708</v>
      </c>
      <c r="E10" s="31">
        <v>1000</v>
      </c>
      <c r="F10" s="47" t="s">
        <v>4075</v>
      </c>
      <c r="G10" s="47" t="s">
        <v>3555</v>
      </c>
      <c r="H10" s="47" t="s">
        <v>1823</v>
      </c>
      <c r="I10" s="263" t="s">
        <v>3537</v>
      </c>
      <c r="J10" s="477">
        <v>71.099999999999994</v>
      </c>
      <c r="K10" s="268">
        <v>12</v>
      </c>
      <c r="L10" s="446">
        <v>2528.9</v>
      </c>
      <c r="M10" s="297"/>
    </row>
    <row r="11" spans="1:13" ht="12.75" customHeight="1">
      <c r="A11" s="37" t="s">
        <v>3557</v>
      </c>
      <c r="B11" s="829" t="s">
        <v>5700</v>
      </c>
      <c r="C11" s="833" t="s">
        <v>3558</v>
      </c>
      <c r="D11" s="834" t="s">
        <v>5709</v>
      </c>
      <c r="E11" s="31">
        <v>1000</v>
      </c>
      <c r="F11" s="269" t="s">
        <v>4075</v>
      </c>
      <c r="G11" s="269" t="s">
        <v>3559</v>
      </c>
      <c r="H11" s="269" t="s">
        <v>645</v>
      </c>
      <c r="I11" s="263" t="s">
        <v>3537</v>
      </c>
      <c r="J11" s="477">
        <v>71.8</v>
      </c>
      <c r="K11" s="270">
        <v>12</v>
      </c>
      <c r="L11" s="446">
        <v>2533.3000000000002</v>
      </c>
      <c r="M11" s="297"/>
    </row>
    <row r="12" spans="1:13" ht="12.75" customHeight="1">
      <c r="A12" s="831"/>
      <c r="B12" s="829" t="s">
        <v>10619</v>
      </c>
      <c r="C12" s="833" t="s">
        <v>10620</v>
      </c>
      <c r="D12" s="834" t="s">
        <v>10621</v>
      </c>
      <c r="E12" s="31">
        <v>1000</v>
      </c>
      <c r="F12" s="265" t="s">
        <v>4075</v>
      </c>
      <c r="G12" s="265" t="s">
        <v>600</v>
      </c>
      <c r="H12" s="265" t="s">
        <v>3548</v>
      </c>
      <c r="I12" s="263" t="s">
        <v>3537</v>
      </c>
      <c r="J12" s="477">
        <v>75</v>
      </c>
      <c r="K12" s="265">
        <v>12</v>
      </c>
      <c r="L12" s="446">
        <v>2555.3000000000002</v>
      </c>
      <c r="M12" s="297"/>
    </row>
    <row r="13" spans="1:13" ht="12.75" customHeight="1">
      <c r="A13" s="849" t="s">
        <v>8954</v>
      </c>
      <c r="B13" s="849"/>
      <c r="C13" s="849"/>
      <c r="D13" s="849"/>
      <c r="E13" s="849"/>
      <c r="F13" s="849"/>
      <c r="G13" s="849"/>
      <c r="H13" s="849"/>
      <c r="I13" s="849"/>
      <c r="J13" s="850"/>
      <c r="K13" s="849"/>
      <c r="L13" s="849"/>
      <c r="M13" s="691"/>
    </row>
    <row r="14" spans="1:13" ht="12.75" customHeight="1">
      <c r="A14" s="37" t="s">
        <v>3560</v>
      </c>
      <c r="B14" s="37" t="s">
        <v>5710</v>
      </c>
      <c r="C14" s="434" t="s">
        <v>3561</v>
      </c>
      <c r="D14" s="706" t="s">
        <v>5746</v>
      </c>
      <c r="E14" s="31">
        <v>1000</v>
      </c>
      <c r="F14" s="47" t="s">
        <v>4075</v>
      </c>
      <c r="G14" s="47" t="s">
        <v>4042</v>
      </c>
      <c r="H14" s="61" t="s">
        <v>337</v>
      </c>
      <c r="I14" s="263" t="s">
        <v>3537</v>
      </c>
      <c r="J14" s="477">
        <v>46</v>
      </c>
      <c r="K14" s="268">
        <v>20</v>
      </c>
      <c r="L14" s="446">
        <v>2960</v>
      </c>
      <c r="M14" s="297"/>
    </row>
    <row r="15" spans="1:13" ht="12.75" customHeight="1">
      <c r="A15" s="37" t="s">
        <v>3562</v>
      </c>
      <c r="B15" s="37" t="s">
        <v>5711</v>
      </c>
      <c r="C15" s="434" t="s">
        <v>3563</v>
      </c>
      <c r="D15" s="706" t="s">
        <v>5747</v>
      </c>
      <c r="E15" s="31">
        <v>1000</v>
      </c>
      <c r="F15" s="47" t="s">
        <v>4075</v>
      </c>
      <c r="G15" s="47" t="s">
        <v>4045</v>
      </c>
      <c r="H15" s="61" t="s">
        <v>341</v>
      </c>
      <c r="I15" s="263" t="s">
        <v>3537</v>
      </c>
      <c r="J15" s="477">
        <v>46.8</v>
      </c>
      <c r="K15" s="268">
        <v>20</v>
      </c>
      <c r="L15" s="446">
        <v>2960</v>
      </c>
      <c r="M15" s="297"/>
    </row>
    <row r="16" spans="1:13" ht="12.75" customHeight="1">
      <c r="A16" s="37" t="s">
        <v>3564</v>
      </c>
      <c r="B16" s="37" t="s">
        <v>5712</v>
      </c>
      <c r="C16" s="434" t="s">
        <v>3565</v>
      </c>
      <c r="D16" s="706" t="s">
        <v>5748</v>
      </c>
      <c r="E16" s="31">
        <v>1000</v>
      </c>
      <c r="F16" s="47" t="s">
        <v>4075</v>
      </c>
      <c r="G16" s="47" t="s">
        <v>4048</v>
      </c>
      <c r="H16" s="61" t="s">
        <v>345</v>
      </c>
      <c r="I16" s="263" t="s">
        <v>3537</v>
      </c>
      <c r="J16" s="477">
        <v>47.5</v>
      </c>
      <c r="K16" s="268">
        <v>20</v>
      </c>
      <c r="L16" s="446">
        <v>2960</v>
      </c>
      <c r="M16" s="297"/>
    </row>
    <row r="17" spans="1:13" ht="12.75" customHeight="1">
      <c r="A17" s="37" t="s">
        <v>3566</v>
      </c>
      <c r="B17" s="37" t="s">
        <v>5713</v>
      </c>
      <c r="C17" s="434" t="s">
        <v>3567</v>
      </c>
      <c r="D17" s="706" t="s">
        <v>5749</v>
      </c>
      <c r="E17" s="31">
        <v>1000</v>
      </c>
      <c r="F17" s="47" t="s">
        <v>4075</v>
      </c>
      <c r="G17" s="47" t="s">
        <v>4051</v>
      </c>
      <c r="H17" s="61" t="s">
        <v>349</v>
      </c>
      <c r="I17" s="263" t="s">
        <v>3537</v>
      </c>
      <c r="J17" s="477">
        <v>48.3</v>
      </c>
      <c r="K17" s="268">
        <v>20</v>
      </c>
      <c r="L17" s="446">
        <v>2960</v>
      </c>
      <c r="M17" s="297"/>
    </row>
    <row r="18" spans="1:13" ht="12.75" customHeight="1">
      <c r="A18" s="37" t="s">
        <v>3568</v>
      </c>
      <c r="B18" s="37" t="s">
        <v>5714</v>
      </c>
      <c r="C18" s="434" t="s">
        <v>3569</v>
      </c>
      <c r="D18" s="706" t="s">
        <v>5750</v>
      </c>
      <c r="E18" s="31">
        <v>1000</v>
      </c>
      <c r="F18" s="47" t="s">
        <v>4075</v>
      </c>
      <c r="G18" s="47" t="s">
        <v>4054</v>
      </c>
      <c r="H18" s="61" t="s">
        <v>353</v>
      </c>
      <c r="I18" s="263" t="s">
        <v>3537</v>
      </c>
      <c r="J18" s="477">
        <v>49.1</v>
      </c>
      <c r="K18" s="268">
        <v>20</v>
      </c>
      <c r="L18" s="446">
        <v>2960</v>
      </c>
      <c r="M18" s="297"/>
    </row>
    <row r="19" spans="1:13" ht="12.75" customHeight="1">
      <c r="A19" s="37" t="s">
        <v>3570</v>
      </c>
      <c r="B19" s="37" t="s">
        <v>5715</v>
      </c>
      <c r="C19" s="434" t="s">
        <v>3571</v>
      </c>
      <c r="D19" s="706" t="s">
        <v>5751</v>
      </c>
      <c r="E19" s="31">
        <v>1000</v>
      </c>
      <c r="F19" s="47" t="s">
        <v>4075</v>
      </c>
      <c r="G19" s="47" t="s">
        <v>4057</v>
      </c>
      <c r="H19" s="61" t="s">
        <v>357</v>
      </c>
      <c r="I19" s="263" t="s">
        <v>3537</v>
      </c>
      <c r="J19" s="477">
        <v>49.9</v>
      </c>
      <c r="K19" s="268">
        <v>20</v>
      </c>
      <c r="L19" s="446">
        <v>3000</v>
      </c>
      <c r="M19" s="297"/>
    </row>
    <row r="20" spans="1:13" ht="12.75" customHeight="1">
      <c r="A20" s="37" t="s">
        <v>3572</v>
      </c>
      <c r="B20" s="37" t="s">
        <v>5716</v>
      </c>
      <c r="C20" s="434" t="s">
        <v>3573</v>
      </c>
      <c r="D20" s="706" t="s">
        <v>5752</v>
      </c>
      <c r="E20" s="31">
        <v>1000</v>
      </c>
      <c r="F20" s="47" t="s">
        <v>4075</v>
      </c>
      <c r="G20" s="47" t="s">
        <v>4060</v>
      </c>
      <c r="H20" s="61" t="s">
        <v>361</v>
      </c>
      <c r="I20" s="263" t="s">
        <v>3537</v>
      </c>
      <c r="J20" s="477">
        <v>50.6</v>
      </c>
      <c r="K20" s="268">
        <v>20</v>
      </c>
      <c r="L20" s="446">
        <v>3000</v>
      </c>
      <c r="M20" s="297"/>
    </row>
    <row r="21" spans="1:13" ht="12.75" customHeight="1">
      <c r="A21" s="37" t="s">
        <v>3574</v>
      </c>
      <c r="B21" s="37" t="s">
        <v>5717</v>
      </c>
      <c r="C21" s="434" t="s">
        <v>3575</v>
      </c>
      <c r="D21" s="706" t="s">
        <v>5753</v>
      </c>
      <c r="E21" s="31">
        <v>1000</v>
      </c>
      <c r="F21" s="47" t="s">
        <v>4075</v>
      </c>
      <c r="G21" s="47" t="s">
        <v>4063</v>
      </c>
      <c r="H21" s="61" t="s">
        <v>364</v>
      </c>
      <c r="I21" s="263" t="s">
        <v>3537</v>
      </c>
      <c r="J21" s="477">
        <v>51.4</v>
      </c>
      <c r="K21" s="268">
        <v>20</v>
      </c>
      <c r="L21" s="446">
        <v>3000</v>
      </c>
      <c r="M21" s="297"/>
    </row>
    <row r="22" spans="1:13" ht="12.75" customHeight="1">
      <c r="A22" s="37" t="s">
        <v>3576</v>
      </c>
      <c r="B22" s="37" t="s">
        <v>5718</v>
      </c>
      <c r="C22" s="434" t="s">
        <v>3577</v>
      </c>
      <c r="D22" s="706" t="s">
        <v>5754</v>
      </c>
      <c r="E22" s="31">
        <v>1000</v>
      </c>
      <c r="F22" s="47" t="s">
        <v>4075</v>
      </c>
      <c r="G22" s="47" t="s">
        <v>4066</v>
      </c>
      <c r="H22" s="61" t="s">
        <v>367</v>
      </c>
      <c r="I22" s="263" t="s">
        <v>3537</v>
      </c>
      <c r="J22" s="477">
        <v>52.2</v>
      </c>
      <c r="K22" s="268">
        <v>20</v>
      </c>
      <c r="L22" s="446">
        <v>3000</v>
      </c>
      <c r="M22" s="297"/>
    </row>
    <row r="23" spans="1:13" ht="12.75" customHeight="1">
      <c r="A23" s="37" t="s">
        <v>3578</v>
      </c>
      <c r="B23" s="37" t="s">
        <v>5719</v>
      </c>
      <c r="C23" s="434" t="s">
        <v>3579</v>
      </c>
      <c r="D23" s="706" t="s">
        <v>5755</v>
      </c>
      <c r="E23" s="31">
        <v>1000</v>
      </c>
      <c r="F23" s="47" t="s">
        <v>4075</v>
      </c>
      <c r="G23" s="47" t="s">
        <v>4069</v>
      </c>
      <c r="H23" s="61" t="s">
        <v>370</v>
      </c>
      <c r="I23" s="263" t="s">
        <v>3537</v>
      </c>
      <c r="J23" s="477">
        <v>52.9</v>
      </c>
      <c r="K23" s="268">
        <v>20</v>
      </c>
      <c r="L23" s="446">
        <v>3000</v>
      </c>
      <c r="M23" s="297"/>
    </row>
    <row r="24" spans="1:13" ht="12.75" customHeight="1">
      <c r="A24" s="37" t="s">
        <v>3580</v>
      </c>
      <c r="B24" s="37" t="s">
        <v>5720</v>
      </c>
      <c r="C24" s="434" t="s">
        <v>3581</v>
      </c>
      <c r="D24" s="706" t="s">
        <v>5756</v>
      </c>
      <c r="E24" s="31">
        <v>1000</v>
      </c>
      <c r="F24" s="47" t="s">
        <v>4075</v>
      </c>
      <c r="G24" s="47" t="s">
        <v>4072</v>
      </c>
      <c r="H24" s="61" t="s">
        <v>373</v>
      </c>
      <c r="I24" s="263" t="s">
        <v>3537</v>
      </c>
      <c r="J24" s="477">
        <v>53.7</v>
      </c>
      <c r="K24" s="268">
        <v>16</v>
      </c>
      <c r="L24" s="446">
        <v>3046</v>
      </c>
      <c r="M24" s="297"/>
    </row>
    <row r="25" spans="1:13" ht="12.75" customHeight="1">
      <c r="A25" s="37" t="s">
        <v>3582</v>
      </c>
      <c r="B25" s="37" t="s">
        <v>5721</v>
      </c>
      <c r="C25" s="434" t="s">
        <v>3583</v>
      </c>
      <c r="D25" s="706" t="s">
        <v>5757</v>
      </c>
      <c r="E25" s="31">
        <v>1000</v>
      </c>
      <c r="F25" s="47" t="s">
        <v>4075</v>
      </c>
      <c r="G25" s="47" t="s">
        <v>4075</v>
      </c>
      <c r="H25" s="61" t="s">
        <v>376</v>
      </c>
      <c r="I25" s="263" t="s">
        <v>3537</v>
      </c>
      <c r="J25" s="477">
        <v>54.4</v>
      </c>
      <c r="K25" s="268">
        <v>16</v>
      </c>
      <c r="L25" s="446">
        <v>3046</v>
      </c>
      <c r="M25" s="297"/>
    </row>
    <row r="26" spans="1:13" ht="12.75" customHeight="1">
      <c r="A26" s="37" t="s">
        <v>3584</v>
      </c>
      <c r="B26" s="37" t="s">
        <v>5722</v>
      </c>
      <c r="C26" s="434" t="s">
        <v>3585</v>
      </c>
      <c r="D26" s="706" t="s">
        <v>5758</v>
      </c>
      <c r="E26" s="31">
        <v>1000</v>
      </c>
      <c r="F26" s="47" t="s">
        <v>4075</v>
      </c>
      <c r="G26" s="47" t="s">
        <v>1870</v>
      </c>
      <c r="H26" s="61" t="s">
        <v>4036</v>
      </c>
      <c r="I26" s="263" t="s">
        <v>3537</v>
      </c>
      <c r="J26" s="477">
        <v>55.2</v>
      </c>
      <c r="K26" s="268">
        <v>16</v>
      </c>
      <c r="L26" s="446">
        <v>3046</v>
      </c>
      <c r="M26" s="297"/>
    </row>
    <row r="27" spans="1:13" ht="12.75" customHeight="1">
      <c r="A27" s="37" t="s">
        <v>3586</v>
      </c>
      <c r="B27" s="37" t="s">
        <v>5723</v>
      </c>
      <c r="C27" s="434" t="s">
        <v>3587</v>
      </c>
      <c r="D27" s="706" t="s">
        <v>5759</v>
      </c>
      <c r="E27" s="31">
        <v>1000</v>
      </c>
      <c r="F27" s="47" t="s">
        <v>4075</v>
      </c>
      <c r="G27" s="47" t="s">
        <v>1873</v>
      </c>
      <c r="H27" s="61" t="s">
        <v>4039</v>
      </c>
      <c r="I27" s="263" t="s">
        <v>3537</v>
      </c>
      <c r="J27" s="477">
        <v>56</v>
      </c>
      <c r="K27" s="268">
        <v>16</v>
      </c>
      <c r="L27" s="446">
        <v>3046</v>
      </c>
      <c r="M27" s="297"/>
    </row>
    <row r="28" spans="1:13" ht="12.75" customHeight="1">
      <c r="A28" s="37" t="s">
        <v>3588</v>
      </c>
      <c r="B28" s="37" t="s">
        <v>5724</v>
      </c>
      <c r="C28" s="434" t="s">
        <v>3589</v>
      </c>
      <c r="D28" s="706" t="s">
        <v>5760</v>
      </c>
      <c r="E28" s="31">
        <v>1000</v>
      </c>
      <c r="F28" s="47" t="s">
        <v>4075</v>
      </c>
      <c r="G28" s="47" t="s">
        <v>1876</v>
      </c>
      <c r="H28" s="61" t="s">
        <v>4042</v>
      </c>
      <c r="I28" s="263" t="s">
        <v>3537</v>
      </c>
      <c r="J28" s="477">
        <v>56.7</v>
      </c>
      <c r="K28" s="268">
        <v>16</v>
      </c>
      <c r="L28" s="446">
        <v>3046</v>
      </c>
      <c r="M28" s="297"/>
    </row>
    <row r="29" spans="1:13" ht="12.75" customHeight="1">
      <c r="A29" s="37" t="s">
        <v>3590</v>
      </c>
      <c r="B29" s="37" t="s">
        <v>5725</v>
      </c>
      <c r="C29" s="434" t="s">
        <v>3591</v>
      </c>
      <c r="D29" s="706" t="s">
        <v>5761</v>
      </c>
      <c r="E29" s="31">
        <v>1000</v>
      </c>
      <c r="F29" s="47" t="s">
        <v>4075</v>
      </c>
      <c r="G29" s="47" t="s">
        <v>1879</v>
      </c>
      <c r="H29" s="61" t="s">
        <v>4045</v>
      </c>
      <c r="I29" s="263" t="s">
        <v>3537</v>
      </c>
      <c r="J29" s="477">
        <v>57.5</v>
      </c>
      <c r="K29" s="268">
        <v>16</v>
      </c>
      <c r="L29" s="446">
        <v>3091</v>
      </c>
      <c r="M29" s="297"/>
    </row>
    <row r="30" spans="1:13" ht="12.75" customHeight="1">
      <c r="A30" s="37" t="s">
        <v>3592</v>
      </c>
      <c r="B30" s="37" t="s">
        <v>5726</v>
      </c>
      <c r="C30" s="434" t="s">
        <v>3593</v>
      </c>
      <c r="D30" s="706" t="s">
        <v>5745</v>
      </c>
      <c r="E30" s="31">
        <v>1000</v>
      </c>
      <c r="F30" s="47" t="s">
        <v>4075</v>
      </c>
      <c r="G30" s="47" t="s">
        <v>1882</v>
      </c>
      <c r="H30" s="61" t="s">
        <v>4048</v>
      </c>
      <c r="I30" s="263" t="s">
        <v>3537</v>
      </c>
      <c r="J30" s="477">
        <v>58.2</v>
      </c>
      <c r="K30" s="268">
        <v>16</v>
      </c>
      <c r="L30" s="446">
        <v>3091</v>
      </c>
      <c r="M30" s="297"/>
    </row>
    <row r="31" spans="1:13" ht="12.75" customHeight="1">
      <c r="A31" s="37" t="s">
        <v>3594</v>
      </c>
      <c r="B31" s="37" t="s">
        <v>5727</v>
      </c>
      <c r="C31" s="434" t="s">
        <v>3595</v>
      </c>
      <c r="D31" s="706" t="s">
        <v>5762</v>
      </c>
      <c r="E31" s="31">
        <v>1000</v>
      </c>
      <c r="F31" s="47" t="s">
        <v>4075</v>
      </c>
      <c r="G31" s="47" t="s">
        <v>1885</v>
      </c>
      <c r="H31" s="61" t="s">
        <v>4051</v>
      </c>
      <c r="I31" s="263" t="s">
        <v>3537</v>
      </c>
      <c r="J31" s="477">
        <v>59</v>
      </c>
      <c r="K31" s="268">
        <v>16</v>
      </c>
      <c r="L31" s="446">
        <v>3091</v>
      </c>
      <c r="M31" s="297"/>
    </row>
    <row r="32" spans="1:13" ht="12.75" customHeight="1">
      <c r="A32" s="37" t="s">
        <v>3596</v>
      </c>
      <c r="B32" s="37" t="s">
        <v>5728</v>
      </c>
      <c r="C32" s="434" t="s">
        <v>3597</v>
      </c>
      <c r="D32" s="706" t="s">
        <v>5763</v>
      </c>
      <c r="E32" s="31">
        <v>1000</v>
      </c>
      <c r="F32" s="47" t="s">
        <v>4075</v>
      </c>
      <c r="G32" s="47" t="s">
        <v>1888</v>
      </c>
      <c r="H32" s="61" t="s">
        <v>4054</v>
      </c>
      <c r="I32" s="263" t="s">
        <v>3537</v>
      </c>
      <c r="J32" s="477">
        <v>59.7</v>
      </c>
      <c r="K32" s="268">
        <v>16</v>
      </c>
      <c r="L32" s="446">
        <v>3091</v>
      </c>
      <c r="M32" s="297"/>
    </row>
    <row r="33" spans="1:13" ht="12.75" customHeight="1">
      <c r="A33" s="37" t="s">
        <v>3598</v>
      </c>
      <c r="B33" s="37" t="s">
        <v>5729</v>
      </c>
      <c r="C33" s="434" t="s">
        <v>3599</v>
      </c>
      <c r="D33" s="706" t="s">
        <v>5764</v>
      </c>
      <c r="E33" s="31">
        <v>1000</v>
      </c>
      <c r="F33" s="47" t="s">
        <v>4075</v>
      </c>
      <c r="G33" s="47" t="s">
        <v>1891</v>
      </c>
      <c r="H33" s="61" t="s">
        <v>4057</v>
      </c>
      <c r="I33" s="263" t="s">
        <v>3537</v>
      </c>
      <c r="J33" s="477">
        <v>60.5</v>
      </c>
      <c r="K33" s="268">
        <v>16</v>
      </c>
      <c r="L33" s="446">
        <v>3091</v>
      </c>
      <c r="M33" s="297"/>
    </row>
    <row r="34" spans="1:13" ht="12.75" customHeight="1">
      <c r="A34" s="37" t="s">
        <v>3600</v>
      </c>
      <c r="B34" s="37" t="s">
        <v>5730</v>
      </c>
      <c r="C34" s="434" t="s">
        <v>3601</v>
      </c>
      <c r="D34" s="706" t="s">
        <v>5765</v>
      </c>
      <c r="E34" s="31">
        <v>1000</v>
      </c>
      <c r="F34" s="47" t="s">
        <v>4075</v>
      </c>
      <c r="G34" s="47" t="s">
        <v>837</v>
      </c>
      <c r="H34" s="61" t="s">
        <v>4060</v>
      </c>
      <c r="I34" s="263" t="s">
        <v>3537</v>
      </c>
      <c r="J34" s="477">
        <v>61.2</v>
      </c>
      <c r="K34" s="268">
        <v>16</v>
      </c>
      <c r="L34" s="446">
        <v>3118</v>
      </c>
      <c r="M34" s="297"/>
    </row>
    <row r="35" spans="1:13" ht="12.75" customHeight="1">
      <c r="A35" s="37" t="s">
        <v>3602</v>
      </c>
      <c r="B35" s="37" t="s">
        <v>5731</v>
      </c>
      <c r="C35" s="434" t="s">
        <v>3603</v>
      </c>
      <c r="D35" s="706" t="s">
        <v>5766</v>
      </c>
      <c r="E35" s="31">
        <v>1000</v>
      </c>
      <c r="F35" s="47" t="s">
        <v>4075</v>
      </c>
      <c r="G35" s="47" t="s">
        <v>840</v>
      </c>
      <c r="H35" s="61" t="s">
        <v>4063</v>
      </c>
      <c r="I35" s="263" t="s">
        <v>3537</v>
      </c>
      <c r="J35" s="477">
        <v>62</v>
      </c>
      <c r="K35" s="268">
        <v>16</v>
      </c>
      <c r="L35" s="446">
        <v>3118</v>
      </c>
      <c r="M35" s="297"/>
    </row>
    <row r="36" spans="1:13" ht="12.75" customHeight="1">
      <c r="A36" s="37" t="s">
        <v>3604</v>
      </c>
      <c r="B36" s="37" t="s">
        <v>5732</v>
      </c>
      <c r="C36" s="434" t="s">
        <v>3605</v>
      </c>
      <c r="D36" s="706" t="s">
        <v>5767</v>
      </c>
      <c r="E36" s="31">
        <v>1000</v>
      </c>
      <c r="F36" s="47" t="s">
        <v>4075</v>
      </c>
      <c r="G36" s="47" t="s">
        <v>843</v>
      </c>
      <c r="H36" s="61" t="s">
        <v>4066</v>
      </c>
      <c r="I36" s="263" t="s">
        <v>3537</v>
      </c>
      <c r="J36" s="477">
        <v>62.7</v>
      </c>
      <c r="K36" s="268">
        <v>16</v>
      </c>
      <c r="L36" s="446">
        <v>3118</v>
      </c>
      <c r="M36" s="297"/>
    </row>
    <row r="37" spans="1:13" ht="12.75" customHeight="1">
      <c r="A37" s="37" t="s">
        <v>3606</v>
      </c>
      <c r="B37" s="37" t="s">
        <v>5733</v>
      </c>
      <c r="C37" s="434" t="s">
        <v>3607</v>
      </c>
      <c r="D37" s="706" t="s">
        <v>5768</v>
      </c>
      <c r="E37" s="31">
        <v>1000</v>
      </c>
      <c r="F37" s="47" t="s">
        <v>4075</v>
      </c>
      <c r="G37" s="47" t="s">
        <v>846</v>
      </c>
      <c r="H37" s="61" t="s">
        <v>4069</v>
      </c>
      <c r="I37" s="263" t="s">
        <v>3537</v>
      </c>
      <c r="J37" s="477">
        <v>63.4</v>
      </c>
      <c r="K37" s="268">
        <v>16</v>
      </c>
      <c r="L37" s="446">
        <v>3118</v>
      </c>
      <c r="M37" s="297"/>
    </row>
    <row r="38" spans="1:13" ht="12.75" customHeight="1">
      <c r="A38" s="37" t="s">
        <v>3608</v>
      </c>
      <c r="B38" s="37" t="s">
        <v>5734</v>
      </c>
      <c r="C38" s="434" t="s">
        <v>3609</v>
      </c>
      <c r="D38" s="706" t="s">
        <v>5769</v>
      </c>
      <c r="E38" s="31">
        <v>1000</v>
      </c>
      <c r="F38" s="47" t="s">
        <v>4075</v>
      </c>
      <c r="G38" s="47" t="s">
        <v>849</v>
      </c>
      <c r="H38" s="61" t="s">
        <v>4072</v>
      </c>
      <c r="I38" s="263" t="s">
        <v>3537</v>
      </c>
      <c r="J38" s="477">
        <v>64.2</v>
      </c>
      <c r="K38" s="268">
        <v>16</v>
      </c>
      <c r="L38" s="446">
        <v>3118</v>
      </c>
      <c r="M38" s="297"/>
    </row>
    <row r="39" spans="1:13" ht="12.75" customHeight="1">
      <c r="A39" s="37" t="s">
        <v>3610</v>
      </c>
      <c r="B39" s="37" t="s">
        <v>5735</v>
      </c>
      <c r="C39" s="434" t="s">
        <v>3611</v>
      </c>
      <c r="D39" s="706" t="s">
        <v>5770</v>
      </c>
      <c r="E39" s="31">
        <v>1000</v>
      </c>
      <c r="F39" s="47" t="s">
        <v>4075</v>
      </c>
      <c r="G39" s="47" t="s">
        <v>852</v>
      </c>
      <c r="H39" s="61" t="s">
        <v>4075</v>
      </c>
      <c r="I39" s="263" t="s">
        <v>3537</v>
      </c>
      <c r="J39" s="477">
        <v>64.900000000000006</v>
      </c>
      <c r="K39" s="268">
        <v>12</v>
      </c>
      <c r="L39" s="446">
        <v>3140</v>
      </c>
      <c r="M39" s="297"/>
    </row>
    <row r="40" spans="1:13" ht="12.75" customHeight="1">
      <c r="A40" s="37" t="s">
        <v>3612</v>
      </c>
      <c r="B40" s="37" t="s">
        <v>5736</v>
      </c>
      <c r="C40" s="434" t="s">
        <v>3613</v>
      </c>
      <c r="D40" s="706" t="s">
        <v>5771</v>
      </c>
      <c r="E40" s="31">
        <v>1000</v>
      </c>
      <c r="F40" s="47" t="s">
        <v>4075</v>
      </c>
      <c r="G40" s="47" t="s">
        <v>855</v>
      </c>
      <c r="H40" s="61" t="s">
        <v>1870</v>
      </c>
      <c r="I40" s="263" t="s">
        <v>3537</v>
      </c>
      <c r="J40" s="477">
        <v>65.599999999999994</v>
      </c>
      <c r="K40" s="268">
        <v>12</v>
      </c>
      <c r="L40" s="446">
        <v>3140</v>
      </c>
      <c r="M40" s="297"/>
    </row>
    <row r="41" spans="1:13" ht="12.75" customHeight="1">
      <c r="A41" s="37" t="s">
        <v>3614</v>
      </c>
      <c r="B41" s="37" t="s">
        <v>5737</v>
      </c>
      <c r="C41" s="434" t="s">
        <v>3615</v>
      </c>
      <c r="D41" s="706" t="s">
        <v>5772</v>
      </c>
      <c r="E41" s="31">
        <v>1000</v>
      </c>
      <c r="F41" s="47" t="s">
        <v>4075</v>
      </c>
      <c r="G41" s="47" t="s">
        <v>3616</v>
      </c>
      <c r="H41" s="61" t="s">
        <v>1873</v>
      </c>
      <c r="I41" s="263" t="s">
        <v>3537</v>
      </c>
      <c r="J41" s="477">
        <v>66.3</v>
      </c>
      <c r="K41" s="268">
        <v>12</v>
      </c>
      <c r="L41" s="446">
        <v>3140</v>
      </c>
      <c r="M41" s="297"/>
    </row>
    <row r="42" spans="1:13" ht="12.75" customHeight="1">
      <c r="A42" s="37" t="s">
        <v>3617</v>
      </c>
      <c r="B42" s="37" t="s">
        <v>5738</v>
      </c>
      <c r="C42" s="434" t="s">
        <v>3618</v>
      </c>
      <c r="D42" s="706" t="s">
        <v>5773</v>
      </c>
      <c r="E42" s="31">
        <v>1000</v>
      </c>
      <c r="F42" s="47" t="s">
        <v>4075</v>
      </c>
      <c r="G42" s="47" t="s">
        <v>3619</v>
      </c>
      <c r="H42" s="61" t="s">
        <v>1876</v>
      </c>
      <c r="I42" s="263" t="s">
        <v>3537</v>
      </c>
      <c r="J42" s="477">
        <v>67.099999999999994</v>
      </c>
      <c r="K42" s="268">
        <v>12</v>
      </c>
      <c r="L42" s="446">
        <v>3140</v>
      </c>
      <c r="M42" s="297"/>
    </row>
    <row r="43" spans="1:13" ht="12.75" customHeight="1">
      <c r="A43" s="37" t="s">
        <v>3620</v>
      </c>
      <c r="B43" s="37" t="s">
        <v>5739</v>
      </c>
      <c r="C43" s="434" t="s">
        <v>3621</v>
      </c>
      <c r="D43" s="706" t="s">
        <v>5774</v>
      </c>
      <c r="E43" s="31">
        <v>1000</v>
      </c>
      <c r="F43" s="47" t="s">
        <v>4075</v>
      </c>
      <c r="G43" s="47" t="s">
        <v>3622</v>
      </c>
      <c r="H43" s="61" t="s">
        <v>1879</v>
      </c>
      <c r="I43" s="263" t="s">
        <v>3537</v>
      </c>
      <c r="J43" s="477">
        <v>67.8</v>
      </c>
      <c r="K43" s="268">
        <v>12</v>
      </c>
      <c r="L43" s="446">
        <v>3140</v>
      </c>
      <c r="M43" s="297"/>
    </row>
    <row r="44" spans="1:13" ht="12.75" customHeight="1">
      <c r="A44" s="37" t="s">
        <v>3623</v>
      </c>
      <c r="B44" s="37" t="s">
        <v>5740</v>
      </c>
      <c r="C44" s="434" t="s">
        <v>3624</v>
      </c>
      <c r="D44" s="706" t="s">
        <v>5775</v>
      </c>
      <c r="E44" s="31">
        <v>1000</v>
      </c>
      <c r="F44" s="47" t="s">
        <v>4075</v>
      </c>
      <c r="G44" s="47" t="s">
        <v>3625</v>
      </c>
      <c r="H44" s="61" t="s">
        <v>1882</v>
      </c>
      <c r="I44" s="263" t="s">
        <v>3537</v>
      </c>
      <c r="J44" s="477">
        <v>68.599999999999994</v>
      </c>
      <c r="K44" s="268">
        <v>12</v>
      </c>
      <c r="L44" s="446">
        <v>3175</v>
      </c>
      <c r="M44" s="297"/>
    </row>
    <row r="45" spans="1:13" ht="12.75" customHeight="1">
      <c r="A45" s="37" t="s">
        <v>3626</v>
      </c>
      <c r="B45" s="37" t="s">
        <v>5741</v>
      </c>
      <c r="C45" s="434" t="s">
        <v>3627</v>
      </c>
      <c r="D45" s="706" t="s">
        <v>5776</v>
      </c>
      <c r="E45" s="31">
        <v>1000</v>
      </c>
      <c r="F45" s="47" t="s">
        <v>4075</v>
      </c>
      <c r="G45" s="47" t="s">
        <v>3628</v>
      </c>
      <c r="H45" s="61" t="s">
        <v>1885</v>
      </c>
      <c r="I45" s="263" t="s">
        <v>3537</v>
      </c>
      <c r="J45" s="477">
        <v>69.2</v>
      </c>
      <c r="K45" s="268">
        <v>12</v>
      </c>
      <c r="L45" s="446">
        <v>3175</v>
      </c>
      <c r="M45" s="297"/>
    </row>
    <row r="46" spans="1:13" ht="12.75" customHeight="1">
      <c r="A46" s="37" t="s">
        <v>3629</v>
      </c>
      <c r="B46" s="37" t="s">
        <v>5742</v>
      </c>
      <c r="C46" s="434" t="s">
        <v>3630</v>
      </c>
      <c r="D46" s="706" t="s">
        <v>5777</v>
      </c>
      <c r="E46" s="31">
        <v>1000</v>
      </c>
      <c r="F46" s="47" t="s">
        <v>4075</v>
      </c>
      <c r="G46" s="47" t="s">
        <v>3631</v>
      </c>
      <c r="H46" s="61" t="s">
        <v>1888</v>
      </c>
      <c r="I46" s="263" t="s">
        <v>3537</v>
      </c>
      <c r="J46" s="477">
        <v>70</v>
      </c>
      <c r="K46" s="268">
        <v>12</v>
      </c>
      <c r="L46" s="446">
        <v>3175</v>
      </c>
      <c r="M46" s="297"/>
    </row>
    <row r="47" spans="1:13" ht="12.75" customHeight="1">
      <c r="A47" s="37" t="s">
        <v>3632</v>
      </c>
      <c r="B47" s="37" t="s">
        <v>5743</v>
      </c>
      <c r="C47" s="434" t="s">
        <v>3633</v>
      </c>
      <c r="D47" s="706" t="s">
        <v>5778</v>
      </c>
      <c r="E47" s="31">
        <v>1000</v>
      </c>
      <c r="F47" s="47" t="s">
        <v>4075</v>
      </c>
      <c r="G47" s="47" t="s">
        <v>3634</v>
      </c>
      <c r="H47" s="61" t="s">
        <v>1891</v>
      </c>
      <c r="I47" s="263" t="s">
        <v>3537</v>
      </c>
      <c r="J47" s="477">
        <v>70.7</v>
      </c>
      <c r="K47" s="268">
        <v>12</v>
      </c>
      <c r="L47" s="446">
        <v>3175</v>
      </c>
      <c r="M47" s="297"/>
    </row>
    <row r="48" spans="1:13" ht="12.75" customHeight="1">
      <c r="A48" s="37" t="s">
        <v>3635</v>
      </c>
      <c r="B48" s="829" t="s">
        <v>5744</v>
      </c>
      <c r="C48" s="833" t="s">
        <v>3636</v>
      </c>
      <c r="D48" s="834" t="s">
        <v>5779</v>
      </c>
      <c r="E48" s="31">
        <v>1000</v>
      </c>
      <c r="F48" s="269" t="s">
        <v>4075</v>
      </c>
      <c r="G48" s="269" t="s">
        <v>3637</v>
      </c>
      <c r="H48" s="271" t="s">
        <v>837</v>
      </c>
      <c r="I48" s="263" t="s">
        <v>3537</v>
      </c>
      <c r="J48" s="477">
        <v>71.5</v>
      </c>
      <c r="K48" s="270">
        <v>12</v>
      </c>
      <c r="L48" s="830">
        <v>3175</v>
      </c>
      <c r="M48" s="297"/>
    </row>
    <row r="49" spans="1:13" ht="12.75" customHeight="1">
      <c r="A49" s="831"/>
      <c r="B49" s="37" t="s">
        <v>10622</v>
      </c>
      <c r="C49" s="434" t="s">
        <v>10623</v>
      </c>
      <c r="D49" s="706" t="s">
        <v>10624</v>
      </c>
      <c r="E49" s="31">
        <v>1000</v>
      </c>
      <c r="F49" s="265" t="s">
        <v>4075</v>
      </c>
      <c r="G49" s="265" t="s">
        <v>1135</v>
      </c>
      <c r="H49" s="265" t="s">
        <v>840</v>
      </c>
      <c r="I49" s="263" t="s">
        <v>3537</v>
      </c>
      <c r="J49" s="477">
        <v>72.3</v>
      </c>
      <c r="K49" s="265">
        <v>12</v>
      </c>
      <c r="L49" s="830" t="s">
        <v>10625</v>
      </c>
      <c r="M49" s="297"/>
    </row>
    <row r="50" spans="1:13" ht="12.75" customHeight="1">
      <c r="A50" s="831"/>
      <c r="B50" s="37" t="s">
        <v>10626</v>
      </c>
      <c r="C50" s="434" t="s">
        <v>10627</v>
      </c>
      <c r="D50" s="706" t="s">
        <v>10628</v>
      </c>
      <c r="E50" s="31">
        <v>1000</v>
      </c>
      <c r="F50" s="265" t="s">
        <v>4075</v>
      </c>
      <c r="G50" s="265" t="s">
        <v>1227</v>
      </c>
      <c r="H50" s="265" t="s">
        <v>843</v>
      </c>
      <c r="I50" s="263" t="s">
        <v>3537</v>
      </c>
      <c r="J50" s="477">
        <v>73.099999999999994</v>
      </c>
      <c r="K50" s="265">
        <v>12</v>
      </c>
      <c r="L50" s="830" t="s">
        <v>10625</v>
      </c>
      <c r="M50" s="297"/>
    </row>
    <row r="51" spans="1:13" ht="12.75" customHeight="1">
      <c r="A51" s="831"/>
      <c r="B51" s="37" t="s">
        <v>10629</v>
      </c>
      <c r="C51" s="434" t="s">
        <v>10630</v>
      </c>
      <c r="D51" s="706" t="s">
        <v>10631</v>
      </c>
      <c r="E51" s="31">
        <v>1000</v>
      </c>
      <c r="F51" s="265" t="s">
        <v>4075</v>
      </c>
      <c r="G51" s="265" t="s">
        <v>1230</v>
      </c>
      <c r="H51" s="265" t="s">
        <v>846</v>
      </c>
      <c r="I51" s="263" t="s">
        <v>3537</v>
      </c>
      <c r="J51" s="477">
        <v>73.900000000000006</v>
      </c>
      <c r="K51" s="265">
        <v>12</v>
      </c>
      <c r="L51" s="830" t="s">
        <v>10625</v>
      </c>
      <c r="M51" s="297"/>
    </row>
    <row r="52" spans="1:13" ht="12.75" customHeight="1">
      <c r="A52" s="831"/>
      <c r="B52" s="37" t="s">
        <v>10632</v>
      </c>
      <c r="C52" s="434" t="s">
        <v>10633</v>
      </c>
      <c r="D52" s="706" t="s">
        <v>10634</v>
      </c>
      <c r="E52" s="31">
        <v>1000</v>
      </c>
      <c r="F52" s="265" t="s">
        <v>4075</v>
      </c>
      <c r="G52" s="265" t="s">
        <v>1233</v>
      </c>
      <c r="H52" s="265" t="s">
        <v>849</v>
      </c>
      <c r="I52" s="263" t="s">
        <v>3537</v>
      </c>
      <c r="J52" s="477">
        <v>74.7</v>
      </c>
      <c r="K52" s="265">
        <v>12</v>
      </c>
      <c r="L52" s="830" t="s">
        <v>10625</v>
      </c>
      <c r="M52" s="297"/>
    </row>
    <row r="53" spans="1:13" ht="12.75" customHeight="1">
      <c r="A53" s="849" t="s">
        <v>9705</v>
      </c>
      <c r="B53" s="852"/>
      <c r="C53" s="852"/>
      <c r="D53" s="852"/>
      <c r="E53" s="852"/>
      <c r="F53" s="852"/>
      <c r="G53" s="852"/>
      <c r="H53" s="852"/>
      <c r="I53" s="852"/>
      <c r="J53" s="852"/>
      <c r="K53" s="852"/>
      <c r="L53" s="852"/>
      <c r="M53" s="691"/>
    </row>
    <row r="54" spans="1:13" ht="12.75" customHeight="1">
      <c r="A54" s="24"/>
      <c r="B54" s="88" t="s">
        <v>281</v>
      </c>
      <c r="C54" s="434" t="s">
        <v>276</v>
      </c>
      <c r="D54" s="482" t="s">
        <v>4760</v>
      </c>
      <c r="E54" s="88" t="s">
        <v>281</v>
      </c>
      <c r="F54" s="88" t="s">
        <v>281</v>
      </c>
      <c r="G54" s="88" t="s">
        <v>281</v>
      </c>
      <c r="H54" s="88" t="s">
        <v>281</v>
      </c>
      <c r="I54" s="88" t="s">
        <v>281</v>
      </c>
      <c r="J54" s="88" t="s">
        <v>281</v>
      </c>
      <c r="K54" s="88" t="s">
        <v>281</v>
      </c>
      <c r="L54" s="446">
        <v>1450</v>
      </c>
      <c r="M54" s="691"/>
    </row>
    <row r="55" spans="1:13" ht="12.75" customHeight="1">
      <c r="A55" s="24"/>
      <c r="B55" s="88" t="s">
        <v>281</v>
      </c>
      <c r="C55" s="434" t="s">
        <v>8618</v>
      </c>
      <c r="D55" s="482" t="s">
        <v>8667</v>
      </c>
      <c r="E55" s="88" t="s">
        <v>281</v>
      </c>
      <c r="F55" s="88" t="s">
        <v>281</v>
      </c>
      <c r="G55" s="88" t="s">
        <v>281</v>
      </c>
      <c r="H55" s="88" t="s">
        <v>281</v>
      </c>
      <c r="I55" s="88" t="s">
        <v>281</v>
      </c>
      <c r="J55" s="88" t="s">
        <v>281</v>
      </c>
      <c r="K55" s="88" t="s">
        <v>281</v>
      </c>
      <c r="L55" s="446">
        <v>2580</v>
      </c>
      <c r="M55" s="691"/>
    </row>
    <row r="56" spans="1:13" ht="12.75" customHeight="1">
      <c r="A56" s="24"/>
      <c r="B56" s="88" t="s">
        <v>281</v>
      </c>
      <c r="C56" s="434" t="s">
        <v>8619</v>
      </c>
      <c r="D56" s="482" t="s">
        <v>8668</v>
      </c>
      <c r="E56" s="88" t="s">
        <v>281</v>
      </c>
      <c r="F56" s="88" t="s">
        <v>281</v>
      </c>
      <c r="G56" s="88" t="s">
        <v>281</v>
      </c>
      <c r="H56" s="88" t="s">
        <v>281</v>
      </c>
      <c r="I56" s="88" t="s">
        <v>281</v>
      </c>
      <c r="J56" s="88" t="s">
        <v>281</v>
      </c>
      <c r="K56" s="88" t="s">
        <v>281</v>
      </c>
      <c r="L56" s="446">
        <v>1380</v>
      </c>
      <c r="M56" s="691"/>
    </row>
    <row r="57" spans="1:13" ht="12.75" customHeight="1">
      <c r="A57" s="37" t="s">
        <v>5624</v>
      </c>
      <c r="B57" s="24" t="s">
        <v>5578</v>
      </c>
      <c r="C57" s="471" t="s">
        <v>5622</v>
      </c>
      <c r="D57" s="469" t="s">
        <v>5622</v>
      </c>
      <c r="E57" s="31">
        <v>130</v>
      </c>
      <c r="F57" s="65">
        <v>130</v>
      </c>
      <c r="G57" s="65">
        <v>167</v>
      </c>
      <c r="H57" s="24" t="s">
        <v>281</v>
      </c>
      <c r="I57" s="24" t="s">
        <v>281</v>
      </c>
      <c r="J57" s="477">
        <v>0.35</v>
      </c>
      <c r="K57" s="24" t="s">
        <v>281</v>
      </c>
      <c r="L57" s="446">
        <v>470</v>
      </c>
      <c r="M57" s="691"/>
    </row>
    <row r="58" spans="1:13" ht="12.75" customHeight="1">
      <c r="A58" s="37" t="s">
        <v>5625</v>
      </c>
      <c r="B58" s="24" t="s">
        <v>5579</v>
      </c>
      <c r="C58" s="471" t="s">
        <v>5623</v>
      </c>
      <c r="D58" s="469" t="s">
        <v>5623</v>
      </c>
      <c r="E58" s="31">
        <v>130</v>
      </c>
      <c r="F58" s="65">
        <v>130</v>
      </c>
      <c r="G58" s="65">
        <v>167</v>
      </c>
      <c r="H58" s="24" t="s">
        <v>281</v>
      </c>
      <c r="I58" s="24" t="s">
        <v>281</v>
      </c>
      <c r="J58" s="477">
        <v>0.35</v>
      </c>
      <c r="K58" s="24" t="s">
        <v>281</v>
      </c>
      <c r="L58" s="446">
        <v>470</v>
      </c>
      <c r="M58" s="691"/>
    </row>
    <row r="59" spans="1:13" ht="12.75" customHeight="1">
      <c r="A59" s="849" t="s">
        <v>8953</v>
      </c>
      <c r="B59" s="849"/>
      <c r="C59" s="849"/>
      <c r="D59" s="849"/>
      <c r="E59" s="849"/>
      <c r="F59" s="849"/>
      <c r="G59" s="849"/>
      <c r="H59" s="849"/>
      <c r="I59" s="849"/>
      <c r="J59" s="849"/>
      <c r="K59" s="849"/>
      <c r="L59" s="849"/>
      <c r="M59" s="691"/>
    </row>
    <row r="60" spans="1:13" ht="12.75" customHeight="1">
      <c r="A60" s="37" t="s">
        <v>3638</v>
      </c>
      <c r="B60" s="37" t="s">
        <v>5580</v>
      </c>
      <c r="C60" s="434" t="s">
        <v>3639</v>
      </c>
      <c r="D60" s="482" t="s">
        <v>3639</v>
      </c>
      <c r="E60" s="31" t="s">
        <v>281</v>
      </c>
      <c r="F60" s="31">
        <v>210</v>
      </c>
      <c r="G60" s="31">
        <v>130</v>
      </c>
      <c r="H60" s="24" t="s">
        <v>281</v>
      </c>
      <c r="I60" s="24" t="s">
        <v>281</v>
      </c>
      <c r="J60" s="477">
        <v>0.4</v>
      </c>
      <c r="K60" s="24" t="s">
        <v>281</v>
      </c>
      <c r="L60" s="446">
        <v>440</v>
      </c>
      <c r="M60" s="297"/>
    </row>
    <row r="61" spans="1:13" ht="12.75" customHeight="1">
      <c r="A61" s="37" t="s">
        <v>3640</v>
      </c>
      <c r="B61" s="37" t="s">
        <v>5581</v>
      </c>
      <c r="C61" s="434" t="s">
        <v>3641</v>
      </c>
      <c r="D61" s="482" t="s">
        <v>3641</v>
      </c>
      <c r="E61" s="31" t="s">
        <v>281</v>
      </c>
      <c r="F61" s="31">
        <v>210</v>
      </c>
      <c r="G61" s="31">
        <v>155</v>
      </c>
      <c r="H61" s="24" t="s">
        <v>281</v>
      </c>
      <c r="I61" s="24" t="s">
        <v>281</v>
      </c>
      <c r="J61" s="477">
        <v>0.5</v>
      </c>
      <c r="K61" s="24" t="s">
        <v>281</v>
      </c>
      <c r="L61" s="446">
        <v>538.5</v>
      </c>
      <c r="M61" s="691"/>
    </row>
    <row r="62" spans="1:13" ht="12.75" customHeight="1">
      <c r="A62" s="37" t="s">
        <v>3642</v>
      </c>
      <c r="B62" s="37" t="s">
        <v>5582</v>
      </c>
      <c r="C62" s="434" t="s">
        <v>3643</v>
      </c>
      <c r="D62" s="482" t="s">
        <v>3643</v>
      </c>
      <c r="E62" s="31" t="s">
        <v>281</v>
      </c>
      <c r="F62" s="31">
        <v>210</v>
      </c>
      <c r="G62" s="31">
        <v>180</v>
      </c>
      <c r="H62" s="24" t="s">
        <v>281</v>
      </c>
      <c r="I62" s="24" t="s">
        <v>281</v>
      </c>
      <c r="J62" s="477">
        <v>0.6</v>
      </c>
      <c r="K62" s="24" t="s">
        <v>281</v>
      </c>
      <c r="L62" s="446">
        <v>632.4</v>
      </c>
      <c r="M62" s="691"/>
    </row>
    <row r="63" spans="1:13" ht="13.15" customHeight="1">
      <c r="A63" s="37" t="s">
        <v>933</v>
      </c>
      <c r="B63" s="37" t="s">
        <v>5583</v>
      </c>
      <c r="C63" s="434" t="s">
        <v>934</v>
      </c>
      <c r="D63" s="835" t="s">
        <v>934</v>
      </c>
      <c r="E63" s="31" t="s">
        <v>281</v>
      </c>
      <c r="F63" s="31">
        <v>210</v>
      </c>
      <c r="G63" s="31">
        <v>205</v>
      </c>
      <c r="H63" s="24" t="s">
        <v>281</v>
      </c>
      <c r="I63" s="24" t="s">
        <v>281</v>
      </c>
      <c r="J63" s="477">
        <v>0.7</v>
      </c>
      <c r="K63" s="24" t="s">
        <v>281</v>
      </c>
      <c r="L63" s="446">
        <v>721.7</v>
      </c>
      <c r="M63" s="691"/>
    </row>
    <row r="64" spans="1:13" ht="12.75" customHeight="1">
      <c r="A64" s="37" t="s">
        <v>935</v>
      </c>
      <c r="B64" s="37" t="s">
        <v>5584</v>
      </c>
      <c r="C64" s="434" t="s">
        <v>936</v>
      </c>
      <c r="D64" s="835" t="s">
        <v>936</v>
      </c>
      <c r="E64" s="31" t="s">
        <v>281</v>
      </c>
      <c r="F64" s="31">
        <v>210</v>
      </c>
      <c r="G64" s="31">
        <v>230</v>
      </c>
      <c r="H64" s="24" t="s">
        <v>281</v>
      </c>
      <c r="I64" s="24" t="s">
        <v>281</v>
      </c>
      <c r="J64" s="477">
        <v>0.8</v>
      </c>
      <c r="K64" s="24" t="s">
        <v>281</v>
      </c>
      <c r="L64" s="446">
        <v>806.4</v>
      </c>
      <c r="M64" s="691"/>
    </row>
    <row r="65" spans="1:13" ht="12.75" customHeight="1">
      <c r="A65" s="37" t="s">
        <v>937</v>
      </c>
      <c r="B65" s="37" t="s">
        <v>5585</v>
      </c>
      <c r="C65" s="434" t="s">
        <v>938</v>
      </c>
      <c r="D65" s="835" t="s">
        <v>938</v>
      </c>
      <c r="E65" s="31" t="s">
        <v>281</v>
      </c>
      <c r="F65" s="31">
        <v>210</v>
      </c>
      <c r="G65" s="31">
        <v>255</v>
      </c>
      <c r="H65" s="24" t="s">
        <v>281</v>
      </c>
      <c r="I65" s="24" t="s">
        <v>281</v>
      </c>
      <c r="J65" s="477">
        <v>0.9</v>
      </c>
      <c r="K65" s="24" t="s">
        <v>281</v>
      </c>
      <c r="L65" s="446">
        <v>886.5</v>
      </c>
      <c r="M65" s="691"/>
    </row>
    <row r="66" spans="1:13" ht="12.75" customHeight="1">
      <c r="A66" s="37" t="s">
        <v>939</v>
      </c>
      <c r="B66" s="37" t="s">
        <v>5586</v>
      </c>
      <c r="C66" s="434" t="s">
        <v>940</v>
      </c>
      <c r="D66" s="835" t="s">
        <v>940</v>
      </c>
      <c r="E66" s="31" t="s">
        <v>281</v>
      </c>
      <c r="F66" s="31">
        <v>210</v>
      </c>
      <c r="G66" s="31">
        <v>280</v>
      </c>
      <c r="H66" s="24" t="s">
        <v>281</v>
      </c>
      <c r="I66" s="24" t="s">
        <v>281</v>
      </c>
      <c r="J66" s="477">
        <v>1</v>
      </c>
      <c r="K66" s="24" t="s">
        <v>281</v>
      </c>
      <c r="L66" s="446">
        <v>962</v>
      </c>
      <c r="M66" s="691"/>
    </row>
    <row r="67" spans="1:13" ht="12.75" customHeight="1">
      <c r="A67" s="37" t="s">
        <v>941</v>
      </c>
      <c r="B67" s="37" t="s">
        <v>5587</v>
      </c>
      <c r="C67" s="434" t="s">
        <v>942</v>
      </c>
      <c r="D67" s="835" t="s">
        <v>942</v>
      </c>
      <c r="E67" s="31" t="s">
        <v>281</v>
      </c>
      <c r="F67" s="31">
        <v>210</v>
      </c>
      <c r="G67" s="31">
        <v>305</v>
      </c>
      <c r="H67" s="24" t="s">
        <v>281</v>
      </c>
      <c r="I67" s="24" t="s">
        <v>281</v>
      </c>
      <c r="J67" s="477">
        <v>1.1000000000000001</v>
      </c>
      <c r="K67" s="24" t="s">
        <v>281</v>
      </c>
      <c r="L67" s="446">
        <v>1032.9000000000001</v>
      </c>
      <c r="M67" s="691"/>
    </row>
    <row r="68" spans="1:13" ht="12.75" customHeight="1" thickBot="1">
      <c r="A68" s="402"/>
      <c r="B68" s="402" t="s">
        <v>10635</v>
      </c>
      <c r="C68" s="693" t="s">
        <v>10636</v>
      </c>
      <c r="D68" s="836" t="s">
        <v>10636</v>
      </c>
      <c r="E68" s="365" t="s">
        <v>281</v>
      </c>
      <c r="F68" s="383">
        <v>210</v>
      </c>
      <c r="G68" s="383">
        <v>325</v>
      </c>
      <c r="H68" s="383" t="s">
        <v>281</v>
      </c>
      <c r="I68" s="383" t="s">
        <v>281</v>
      </c>
      <c r="J68" s="513">
        <v>1.2</v>
      </c>
      <c r="K68" s="383" t="s">
        <v>281</v>
      </c>
      <c r="L68" s="689">
        <v>1099.2</v>
      </c>
      <c r="M68" s="691"/>
    </row>
    <row r="69" spans="1:13" ht="12.75" customHeight="1">
      <c r="A69" s="362" t="s">
        <v>943</v>
      </c>
      <c r="B69" s="362" t="s">
        <v>5588</v>
      </c>
      <c r="C69" s="695" t="s">
        <v>944</v>
      </c>
      <c r="D69" s="837" t="s">
        <v>5545</v>
      </c>
      <c r="E69" s="363" t="s">
        <v>281</v>
      </c>
      <c r="F69" s="363">
        <v>210</v>
      </c>
      <c r="G69" s="363">
        <v>155</v>
      </c>
      <c r="H69" s="364" t="s">
        <v>281</v>
      </c>
      <c r="I69" s="364" t="s">
        <v>281</v>
      </c>
      <c r="J69" s="514">
        <v>0.9</v>
      </c>
      <c r="K69" s="364" t="s">
        <v>281</v>
      </c>
      <c r="L69" s="690">
        <v>803.7</v>
      </c>
      <c r="M69" s="691"/>
    </row>
    <row r="70" spans="1:13" ht="12.75" customHeight="1">
      <c r="A70" s="37" t="s">
        <v>945</v>
      </c>
      <c r="B70" s="37" t="s">
        <v>5589</v>
      </c>
      <c r="C70" s="434" t="s">
        <v>946</v>
      </c>
      <c r="D70" s="835" t="s">
        <v>5546</v>
      </c>
      <c r="E70" s="31" t="s">
        <v>281</v>
      </c>
      <c r="F70" s="31">
        <v>210</v>
      </c>
      <c r="G70" s="31">
        <v>180</v>
      </c>
      <c r="H70" s="24" t="s">
        <v>281</v>
      </c>
      <c r="I70" s="24" t="s">
        <v>281</v>
      </c>
      <c r="J70" s="477">
        <v>1</v>
      </c>
      <c r="K70" s="24" t="s">
        <v>281</v>
      </c>
      <c r="L70" s="446">
        <v>870</v>
      </c>
      <c r="M70" s="691"/>
    </row>
    <row r="71" spans="1:13" ht="12.75" customHeight="1">
      <c r="A71" s="37" t="s">
        <v>947</v>
      </c>
      <c r="B71" s="37" t="s">
        <v>5590</v>
      </c>
      <c r="C71" s="434" t="s">
        <v>948</v>
      </c>
      <c r="D71" s="835" t="s">
        <v>5547</v>
      </c>
      <c r="E71" s="31" t="s">
        <v>281</v>
      </c>
      <c r="F71" s="31">
        <v>210</v>
      </c>
      <c r="G71" s="31">
        <v>205</v>
      </c>
      <c r="H71" s="24" t="s">
        <v>281</v>
      </c>
      <c r="I71" s="24" t="s">
        <v>281</v>
      </c>
      <c r="J71" s="477">
        <v>1.1000000000000001</v>
      </c>
      <c r="K71" s="24" t="s">
        <v>281</v>
      </c>
      <c r="L71" s="446">
        <v>931.7</v>
      </c>
      <c r="M71" s="691"/>
    </row>
    <row r="72" spans="1:13" ht="12.75" customHeight="1">
      <c r="A72" s="37" t="s">
        <v>949</v>
      </c>
      <c r="B72" s="37" t="s">
        <v>5591</v>
      </c>
      <c r="C72" s="434" t="s">
        <v>950</v>
      </c>
      <c r="D72" s="835" t="s">
        <v>5552</v>
      </c>
      <c r="E72" s="31" t="s">
        <v>281</v>
      </c>
      <c r="F72" s="31">
        <v>210</v>
      </c>
      <c r="G72" s="31">
        <v>205</v>
      </c>
      <c r="H72" s="24" t="s">
        <v>281</v>
      </c>
      <c r="I72" s="24" t="s">
        <v>281</v>
      </c>
      <c r="J72" s="477">
        <v>1.3</v>
      </c>
      <c r="K72" s="24" t="s">
        <v>281</v>
      </c>
      <c r="L72" s="446">
        <v>1071.2</v>
      </c>
      <c r="M72" s="691"/>
    </row>
    <row r="73" spans="1:13" ht="12.75" customHeight="1">
      <c r="A73" s="37" t="s">
        <v>951</v>
      </c>
      <c r="B73" s="37" t="s">
        <v>5592</v>
      </c>
      <c r="C73" s="434" t="s">
        <v>952</v>
      </c>
      <c r="D73" s="835" t="s">
        <v>5548</v>
      </c>
      <c r="E73" s="31" t="s">
        <v>281</v>
      </c>
      <c r="F73" s="31">
        <v>210</v>
      </c>
      <c r="G73" s="31">
        <v>230</v>
      </c>
      <c r="H73" s="24" t="s">
        <v>281</v>
      </c>
      <c r="I73" s="24" t="s">
        <v>281</v>
      </c>
      <c r="J73" s="477">
        <v>1.2</v>
      </c>
      <c r="K73" s="24" t="s">
        <v>281</v>
      </c>
      <c r="L73" s="446">
        <v>961.2</v>
      </c>
      <c r="M73" s="691"/>
    </row>
    <row r="74" spans="1:13" ht="12.75" customHeight="1">
      <c r="A74" s="37" t="s">
        <v>953</v>
      </c>
      <c r="B74" s="37" t="s">
        <v>5593</v>
      </c>
      <c r="C74" s="434" t="s">
        <v>954</v>
      </c>
      <c r="D74" s="835" t="s">
        <v>5553</v>
      </c>
      <c r="E74" s="31" t="s">
        <v>281</v>
      </c>
      <c r="F74" s="31">
        <v>210</v>
      </c>
      <c r="G74" s="31">
        <v>230</v>
      </c>
      <c r="H74" s="24" t="s">
        <v>281</v>
      </c>
      <c r="I74" s="24" t="s">
        <v>281</v>
      </c>
      <c r="J74" s="477">
        <v>1.4</v>
      </c>
      <c r="K74" s="24" t="s">
        <v>281</v>
      </c>
      <c r="L74" s="446">
        <v>1089.2</v>
      </c>
      <c r="M74" s="691"/>
    </row>
    <row r="75" spans="1:13" ht="12.75" customHeight="1">
      <c r="A75" s="37" t="s">
        <v>955</v>
      </c>
      <c r="B75" s="37" t="s">
        <v>5594</v>
      </c>
      <c r="C75" s="434" t="s">
        <v>956</v>
      </c>
      <c r="D75" s="835" t="s">
        <v>5549</v>
      </c>
      <c r="E75" s="31" t="s">
        <v>281</v>
      </c>
      <c r="F75" s="31">
        <v>210</v>
      </c>
      <c r="G75" s="31">
        <v>255</v>
      </c>
      <c r="H75" s="24" t="s">
        <v>281</v>
      </c>
      <c r="I75" s="24" t="s">
        <v>281</v>
      </c>
      <c r="J75" s="477">
        <v>1.3</v>
      </c>
      <c r="K75" s="24" t="s">
        <v>281</v>
      </c>
      <c r="L75" s="446">
        <v>981.5</v>
      </c>
      <c r="M75" s="691"/>
    </row>
    <row r="76" spans="1:13" ht="12.75" customHeight="1">
      <c r="A76" s="37" t="s">
        <v>957</v>
      </c>
      <c r="B76" s="37" t="s">
        <v>5595</v>
      </c>
      <c r="C76" s="434" t="s">
        <v>958</v>
      </c>
      <c r="D76" s="835" t="s">
        <v>5554</v>
      </c>
      <c r="E76" s="31" t="s">
        <v>281</v>
      </c>
      <c r="F76" s="31">
        <v>210</v>
      </c>
      <c r="G76" s="31">
        <v>255</v>
      </c>
      <c r="H76" s="24" t="s">
        <v>281</v>
      </c>
      <c r="I76" s="24" t="s">
        <v>281</v>
      </c>
      <c r="J76" s="477">
        <v>1.5</v>
      </c>
      <c r="K76" s="24" t="s">
        <v>281</v>
      </c>
      <c r="L76" s="446">
        <v>1098</v>
      </c>
      <c r="M76" s="691"/>
    </row>
    <row r="77" spans="1:13" ht="12.75" customHeight="1">
      <c r="A77" s="37" t="s">
        <v>959</v>
      </c>
      <c r="B77" s="37" t="s">
        <v>5596</v>
      </c>
      <c r="C77" s="434" t="s">
        <v>960</v>
      </c>
      <c r="D77" s="835" t="s">
        <v>5550</v>
      </c>
      <c r="E77" s="31" t="s">
        <v>281</v>
      </c>
      <c r="F77" s="31">
        <v>210</v>
      </c>
      <c r="G77" s="31">
        <v>280</v>
      </c>
      <c r="H77" s="24" t="s">
        <v>281</v>
      </c>
      <c r="I77" s="24" t="s">
        <v>281</v>
      </c>
      <c r="J77" s="477">
        <v>1.4</v>
      </c>
      <c r="K77" s="24" t="s">
        <v>281</v>
      </c>
      <c r="L77" s="446">
        <v>992.6</v>
      </c>
      <c r="M77" s="691"/>
    </row>
    <row r="78" spans="1:13" ht="12.75" customHeight="1">
      <c r="A78" s="37" t="s">
        <v>961</v>
      </c>
      <c r="B78" s="37" t="s">
        <v>5597</v>
      </c>
      <c r="C78" s="434" t="s">
        <v>962</v>
      </c>
      <c r="D78" s="835" t="s">
        <v>5555</v>
      </c>
      <c r="E78" s="31" t="s">
        <v>281</v>
      </c>
      <c r="F78" s="31">
        <v>210</v>
      </c>
      <c r="G78" s="31">
        <v>280</v>
      </c>
      <c r="H78" s="24" t="s">
        <v>281</v>
      </c>
      <c r="I78" s="24" t="s">
        <v>281</v>
      </c>
      <c r="J78" s="477">
        <v>1.6</v>
      </c>
      <c r="K78" s="24" t="s">
        <v>281</v>
      </c>
      <c r="L78" s="446">
        <v>1097.5999999999999</v>
      </c>
      <c r="M78" s="691"/>
    </row>
    <row r="79" spans="1:13" ht="12.75" customHeight="1">
      <c r="A79" s="37" t="s">
        <v>963</v>
      </c>
      <c r="B79" s="37" t="s">
        <v>5598</v>
      </c>
      <c r="C79" s="434" t="s">
        <v>964</v>
      </c>
      <c r="D79" s="835" t="s">
        <v>5551</v>
      </c>
      <c r="E79" s="31" t="s">
        <v>281</v>
      </c>
      <c r="F79" s="31">
        <v>210</v>
      </c>
      <c r="G79" s="31">
        <v>305</v>
      </c>
      <c r="H79" s="24" t="s">
        <v>281</v>
      </c>
      <c r="I79" s="24" t="s">
        <v>281</v>
      </c>
      <c r="J79" s="477">
        <v>1.5</v>
      </c>
      <c r="K79" s="24" t="s">
        <v>281</v>
      </c>
      <c r="L79" s="446">
        <v>994.5</v>
      </c>
      <c r="M79" s="691"/>
    </row>
    <row r="80" spans="1:13" ht="12.75" customHeight="1">
      <c r="A80" s="37" t="s">
        <v>965</v>
      </c>
      <c r="B80" s="37" t="s">
        <v>5599</v>
      </c>
      <c r="C80" s="434" t="s">
        <v>966</v>
      </c>
      <c r="D80" s="835" t="s">
        <v>5556</v>
      </c>
      <c r="E80" s="31" t="s">
        <v>281</v>
      </c>
      <c r="F80" s="31">
        <v>210</v>
      </c>
      <c r="G80" s="31">
        <v>305</v>
      </c>
      <c r="H80" s="24" t="s">
        <v>281</v>
      </c>
      <c r="I80" s="24" t="s">
        <v>281</v>
      </c>
      <c r="J80" s="477">
        <v>1.7</v>
      </c>
      <c r="K80" s="24" t="s">
        <v>281</v>
      </c>
      <c r="L80" s="446">
        <v>1088</v>
      </c>
      <c r="M80" s="691"/>
    </row>
    <row r="81" spans="1:14" ht="12.75" customHeight="1">
      <c r="A81" s="37"/>
      <c r="B81" s="37" t="s">
        <v>10637</v>
      </c>
      <c r="C81" s="434" t="s">
        <v>10638</v>
      </c>
      <c r="D81" s="835" t="s">
        <v>10639</v>
      </c>
      <c r="E81" s="31" t="s">
        <v>281</v>
      </c>
      <c r="F81" s="265">
        <v>210</v>
      </c>
      <c r="G81" s="265">
        <v>325</v>
      </c>
      <c r="H81" s="265" t="s">
        <v>281</v>
      </c>
      <c r="I81" s="265" t="s">
        <v>281</v>
      </c>
      <c r="J81" s="477">
        <v>1.6</v>
      </c>
      <c r="K81" s="265" t="s">
        <v>281</v>
      </c>
      <c r="L81" s="446">
        <v>987.2</v>
      </c>
      <c r="M81" s="691"/>
    </row>
    <row r="82" spans="1:14" ht="12.75" customHeight="1">
      <c r="A82" s="37"/>
      <c r="B82" s="37" t="s">
        <v>10640</v>
      </c>
      <c r="C82" s="434" t="s">
        <v>10641</v>
      </c>
      <c r="D82" s="835" t="s">
        <v>10642</v>
      </c>
      <c r="E82" s="31" t="s">
        <v>281</v>
      </c>
      <c r="F82" s="265">
        <v>210</v>
      </c>
      <c r="G82" s="265">
        <v>325</v>
      </c>
      <c r="H82" s="265" t="s">
        <v>281</v>
      </c>
      <c r="I82" s="265" t="s">
        <v>281</v>
      </c>
      <c r="J82" s="477">
        <v>1.8</v>
      </c>
      <c r="K82" s="265" t="s">
        <v>281</v>
      </c>
      <c r="L82" s="446">
        <v>1080</v>
      </c>
      <c r="M82" s="691"/>
    </row>
    <row r="83" spans="1:14" ht="12.75" customHeight="1">
      <c r="A83" s="849" t="s">
        <v>8952</v>
      </c>
      <c r="B83" s="849"/>
      <c r="C83" s="849"/>
      <c r="D83" s="849"/>
      <c r="E83" s="852"/>
      <c r="F83" s="852"/>
      <c r="G83" s="852"/>
      <c r="H83" s="852"/>
      <c r="I83" s="852"/>
      <c r="J83" s="852"/>
      <c r="K83" s="852"/>
      <c r="L83" s="849"/>
      <c r="M83" s="691"/>
      <c r="N83" s="832"/>
    </row>
    <row r="84" spans="1:14" ht="12.75" customHeight="1">
      <c r="A84" s="37" t="s">
        <v>4</v>
      </c>
      <c r="B84" s="37" t="s">
        <v>8304</v>
      </c>
      <c r="C84" s="434" t="s">
        <v>125</v>
      </c>
      <c r="D84" s="482" t="s">
        <v>125</v>
      </c>
      <c r="E84" s="31">
        <v>500</v>
      </c>
      <c r="F84" s="60" t="s">
        <v>126</v>
      </c>
      <c r="G84" s="31">
        <v>710</v>
      </c>
      <c r="H84" s="24" t="s">
        <v>281</v>
      </c>
      <c r="I84" s="263" t="s">
        <v>1799</v>
      </c>
      <c r="J84" s="477">
        <v>89</v>
      </c>
      <c r="K84" s="59">
        <v>6</v>
      </c>
      <c r="L84" s="446">
        <v>5465</v>
      </c>
      <c r="M84" s="297"/>
      <c r="N84" s="832"/>
    </row>
    <row r="85" spans="1:14" ht="12.75" customHeight="1">
      <c r="A85" s="37">
        <v>603503</v>
      </c>
      <c r="B85" s="37" t="s">
        <v>5272</v>
      </c>
      <c r="C85" s="434" t="s">
        <v>3509</v>
      </c>
      <c r="D85" s="482" t="s">
        <v>3509</v>
      </c>
      <c r="E85" s="31">
        <v>430</v>
      </c>
      <c r="F85" s="31">
        <v>137</v>
      </c>
      <c r="G85" s="31">
        <v>138</v>
      </c>
      <c r="H85" s="18" t="s">
        <v>281</v>
      </c>
      <c r="I85" s="24" t="s">
        <v>281</v>
      </c>
      <c r="J85" s="477">
        <v>1.5</v>
      </c>
      <c r="K85" s="24" t="s">
        <v>281</v>
      </c>
      <c r="L85" s="446">
        <v>2209</v>
      </c>
      <c r="M85" s="297"/>
      <c r="N85" s="832"/>
    </row>
    <row r="86" spans="1:14" ht="12.75" customHeight="1">
      <c r="A86" s="849" t="s">
        <v>8674</v>
      </c>
      <c r="B86" s="849"/>
      <c r="C86" s="849"/>
      <c r="D86" s="849"/>
      <c r="E86" s="849"/>
      <c r="F86" s="849"/>
      <c r="G86" s="849"/>
      <c r="H86" s="849"/>
      <c r="I86" s="849"/>
      <c r="J86" s="849"/>
      <c r="K86" s="849"/>
      <c r="L86" s="849"/>
      <c r="M86" s="297"/>
      <c r="N86" s="832"/>
    </row>
    <row r="87" spans="1:14" ht="12.75" customHeight="1">
      <c r="A87" s="37"/>
      <c r="B87" s="88" t="s">
        <v>281</v>
      </c>
      <c r="C87" s="434" t="s">
        <v>8676</v>
      </c>
      <c r="D87" s="482" t="s">
        <v>4762</v>
      </c>
      <c r="E87" s="88" t="s">
        <v>281</v>
      </c>
      <c r="F87" s="88" t="s">
        <v>281</v>
      </c>
      <c r="G87" s="88" t="s">
        <v>281</v>
      </c>
      <c r="H87" s="88" t="s">
        <v>281</v>
      </c>
      <c r="I87" s="88" t="s">
        <v>281</v>
      </c>
      <c r="J87" s="88" t="s">
        <v>281</v>
      </c>
      <c r="K87" s="88" t="s">
        <v>281</v>
      </c>
      <c r="L87" s="446">
        <v>1450</v>
      </c>
      <c r="M87" s="297"/>
      <c r="N87" s="832"/>
    </row>
    <row r="88" spans="1:14" ht="12.75" customHeight="1">
      <c r="A88" s="37"/>
      <c r="B88" s="88" t="s">
        <v>281</v>
      </c>
      <c r="C88" s="434" t="s">
        <v>8675</v>
      </c>
      <c r="D88" s="482" t="s">
        <v>8678</v>
      </c>
      <c r="E88" s="88" t="s">
        <v>281</v>
      </c>
      <c r="F88" s="88" t="s">
        <v>281</v>
      </c>
      <c r="G88" s="88" t="s">
        <v>281</v>
      </c>
      <c r="H88" s="88" t="s">
        <v>281</v>
      </c>
      <c r="I88" s="88" t="s">
        <v>281</v>
      </c>
      <c r="J88" s="88" t="s">
        <v>281</v>
      </c>
      <c r="K88" s="88" t="s">
        <v>281</v>
      </c>
      <c r="L88" s="446">
        <v>2580</v>
      </c>
      <c r="M88" s="297"/>
      <c r="N88" s="832"/>
    </row>
    <row r="89" spans="1:14" ht="14.45" customHeight="1">
      <c r="A89" s="37"/>
      <c r="B89" s="88" t="s">
        <v>281</v>
      </c>
      <c r="C89" s="434" t="s">
        <v>8677</v>
      </c>
      <c r="D89" s="482" t="s">
        <v>8679</v>
      </c>
      <c r="E89" s="88" t="s">
        <v>281</v>
      </c>
      <c r="F89" s="88" t="s">
        <v>281</v>
      </c>
      <c r="G89" s="88" t="s">
        <v>281</v>
      </c>
      <c r="H89" s="88" t="s">
        <v>281</v>
      </c>
      <c r="I89" s="88" t="s">
        <v>281</v>
      </c>
      <c r="J89" s="88" t="s">
        <v>281</v>
      </c>
      <c r="K89" s="88" t="s">
        <v>281</v>
      </c>
      <c r="L89" s="446">
        <v>1380</v>
      </c>
      <c r="M89" s="297"/>
      <c r="N89" s="832"/>
    </row>
    <row r="90" spans="1:14" ht="12.75" customHeight="1">
      <c r="A90" s="849" t="s">
        <v>8951</v>
      </c>
      <c r="B90" s="849"/>
      <c r="C90" s="849"/>
      <c r="D90" s="849"/>
      <c r="E90" s="849"/>
      <c r="F90" s="849"/>
      <c r="G90" s="849"/>
      <c r="H90" s="849"/>
      <c r="I90" s="849"/>
      <c r="J90" s="849"/>
      <c r="K90" s="849"/>
      <c r="L90" s="849"/>
      <c r="M90" s="691"/>
      <c r="N90" s="832"/>
    </row>
    <row r="91" spans="1:14" ht="12.75" customHeight="1">
      <c r="A91" s="37"/>
      <c r="B91" s="37" t="s">
        <v>12325</v>
      </c>
      <c r="C91" s="434"/>
      <c r="D91" s="482" t="s">
        <v>12321</v>
      </c>
      <c r="E91" s="31">
        <v>500</v>
      </c>
      <c r="F91" s="265">
        <v>199</v>
      </c>
      <c r="G91" s="265">
        <v>21</v>
      </c>
      <c r="H91" s="265" t="s">
        <v>281</v>
      </c>
      <c r="I91" s="263" t="s">
        <v>3537</v>
      </c>
      <c r="J91" s="477">
        <v>6</v>
      </c>
      <c r="K91" s="265">
        <v>208</v>
      </c>
      <c r="L91" s="446">
        <v>1518</v>
      </c>
      <c r="M91" s="691"/>
      <c r="N91" s="832"/>
    </row>
    <row r="92" spans="1:14" ht="12.75" customHeight="1">
      <c r="A92" s="37"/>
      <c r="B92" s="37" t="s">
        <v>12326</v>
      </c>
      <c r="C92" s="434"/>
      <c r="D92" s="482" t="s">
        <v>12320</v>
      </c>
      <c r="E92" s="31">
        <v>500</v>
      </c>
      <c r="F92" s="265">
        <v>199</v>
      </c>
      <c r="G92" s="265">
        <v>21</v>
      </c>
      <c r="H92" s="265" t="s">
        <v>281</v>
      </c>
      <c r="I92" s="263" t="s">
        <v>3537</v>
      </c>
      <c r="J92" s="477">
        <v>6</v>
      </c>
      <c r="K92" s="265">
        <v>208</v>
      </c>
      <c r="L92" s="446">
        <v>1518</v>
      </c>
      <c r="M92" s="691"/>
      <c r="N92" s="832"/>
    </row>
    <row r="93" spans="1:14" ht="12.75" customHeight="1">
      <c r="A93" s="37" t="s">
        <v>967</v>
      </c>
      <c r="B93" s="37" t="s">
        <v>5780</v>
      </c>
      <c r="C93" s="434" t="s">
        <v>1051</v>
      </c>
      <c r="D93" s="482" t="s">
        <v>5101</v>
      </c>
      <c r="E93" s="31">
        <v>500</v>
      </c>
      <c r="F93" s="265">
        <v>199</v>
      </c>
      <c r="G93" s="265">
        <v>21</v>
      </c>
      <c r="H93" s="265" t="s">
        <v>281</v>
      </c>
      <c r="I93" s="263" t="s">
        <v>3537</v>
      </c>
      <c r="J93" s="477">
        <v>5.8</v>
      </c>
      <c r="K93" s="265">
        <v>208</v>
      </c>
      <c r="L93" s="446">
        <v>1518</v>
      </c>
      <c r="M93" s="297"/>
      <c r="N93" s="832"/>
    </row>
    <row r="94" spans="1:14" ht="12.75" customHeight="1">
      <c r="A94" s="37" t="s">
        <v>968</v>
      </c>
      <c r="B94" s="37" t="s">
        <v>5781</v>
      </c>
      <c r="C94" s="434" t="s">
        <v>969</v>
      </c>
      <c r="D94" s="482" t="s">
        <v>5102</v>
      </c>
      <c r="E94" s="31">
        <v>1000</v>
      </c>
      <c r="F94" s="265">
        <v>196</v>
      </c>
      <c r="G94" s="265">
        <v>21</v>
      </c>
      <c r="H94" s="265" t="s">
        <v>281</v>
      </c>
      <c r="I94" s="263" t="s">
        <v>301</v>
      </c>
      <c r="J94" s="477">
        <v>4.2</v>
      </c>
      <c r="K94" s="265">
        <v>108</v>
      </c>
      <c r="L94" s="446">
        <v>1197</v>
      </c>
      <c r="M94" s="297"/>
    </row>
    <row r="95" spans="1:14" ht="12.75" customHeight="1">
      <c r="A95" s="37" t="s">
        <v>970</v>
      </c>
      <c r="B95" s="37" t="s">
        <v>5782</v>
      </c>
      <c r="C95" s="434" t="s">
        <v>971</v>
      </c>
      <c r="D95" s="482" t="s">
        <v>10615</v>
      </c>
      <c r="E95" s="31">
        <v>500</v>
      </c>
      <c r="F95" s="265">
        <v>196</v>
      </c>
      <c r="G95" s="265">
        <v>21</v>
      </c>
      <c r="H95" s="265" t="s">
        <v>281</v>
      </c>
      <c r="I95" s="263" t="s">
        <v>301</v>
      </c>
      <c r="J95" s="477">
        <v>2.1</v>
      </c>
      <c r="K95" s="265">
        <v>216</v>
      </c>
      <c r="L95" s="446">
        <v>599</v>
      </c>
      <c r="M95" s="297"/>
    </row>
    <row r="96" spans="1:14" ht="12.75" customHeight="1">
      <c r="A96" s="37" t="s">
        <v>972</v>
      </c>
      <c r="B96" s="37" t="s">
        <v>5783</v>
      </c>
      <c r="C96" s="434" t="s">
        <v>973</v>
      </c>
      <c r="D96" s="482" t="s">
        <v>10613</v>
      </c>
      <c r="E96" s="31">
        <v>1000</v>
      </c>
      <c r="F96" s="265">
        <v>196</v>
      </c>
      <c r="G96" s="265">
        <v>21</v>
      </c>
      <c r="H96" s="265" t="s">
        <v>281</v>
      </c>
      <c r="I96" s="263" t="s">
        <v>301</v>
      </c>
      <c r="J96" s="477">
        <v>4.2</v>
      </c>
      <c r="K96" s="265">
        <v>108</v>
      </c>
      <c r="L96" s="446">
        <v>1197</v>
      </c>
      <c r="M96" s="297"/>
    </row>
    <row r="97" spans="1:13" ht="12.75" customHeight="1">
      <c r="A97" s="37" t="s">
        <v>974</v>
      </c>
      <c r="B97" s="37" t="s">
        <v>5784</v>
      </c>
      <c r="C97" s="434" t="s">
        <v>975</v>
      </c>
      <c r="D97" s="482" t="s">
        <v>5103</v>
      </c>
      <c r="E97" s="31">
        <v>500</v>
      </c>
      <c r="F97" s="265">
        <v>196</v>
      </c>
      <c r="G97" s="265">
        <v>21</v>
      </c>
      <c r="H97" s="265" t="s">
        <v>281</v>
      </c>
      <c r="I97" s="263" t="s">
        <v>301</v>
      </c>
      <c r="J97" s="477">
        <v>2.1</v>
      </c>
      <c r="K97" s="265">
        <v>216</v>
      </c>
      <c r="L97" s="446">
        <v>599</v>
      </c>
      <c r="M97" s="297"/>
    </row>
    <row r="98" spans="1:13" ht="12.75" customHeight="1">
      <c r="A98" s="37" t="s">
        <v>976</v>
      </c>
      <c r="B98" s="37" t="s">
        <v>5785</v>
      </c>
      <c r="C98" s="434" t="s">
        <v>977</v>
      </c>
      <c r="D98" s="482" t="s">
        <v>5104</v>
      </c>
      <c r="E98" s="31">
        <v>1000</v>
      </c>
      <c r="F98" s="265">
        <v>196</v>
      </c>
      <c r="G98" s="265">
        <v>21</v>
      </c>
      <c r="H98" s="265" t="s">
        <v>281</v>
      </c>
      <c r="I98" s="263" t="s">
        <v>301</v>
      </c>
      <c r="J98" s="477">
        <v>4.2</v>
      </c>
      <c r="K98" s="265">
        <v>108</v>
      </c>
      <c r="L98" s="446">
        <v>1197</v>
      </c>
      <c r="M98" s="297"/>
    </row>
    <row r="99" spans="1:13" ht="12.75" customHeight="1">
      <c r="A99" s="37" t="s">
        <v>978</v>
      </c>
      <c r="B99" s="37" t="s">
        <v>5786</v>
      </c>
      <c r="C99" s="434" t="s">
        <v>979</v>
      </c>
      <c r="D99" s="482" t="s">
        <v>5105</v>
      </c>
      <c r="E99" s="31">
        <v>500</v>
      </c>
      <c r="F99" s="265">
        <v>196</v>
      </c>
      <c r="G99" s="265">
        <v>21</v>
      </c>
      <c r="H99" s="265" t="s">
        <v>281</v>
      </c>
      <c r="I99" s="263" t="s">
        <v>301</v>
      </c>
      <c r="J99" s="477">
        <v>2.1</v>
      </c>
      <c r="K99" s="265">
        <v>216</v>
      </c>
      <c r="L99" s="446">
        <v>599</v>
      </c>
      <c r="M99" s="297"/>
    </row>
    <row r="100" spans="1:13" ht="12.75" customHeight="1">
      <c r="A100" s="37" t="s">
        <v>982</v>
      </c>
      <c r="B100" s="37" t="s">
        <v>5787</v>
      </c>
      <c r="C100" s="434" t="s">
        <v>981</v>
      </c>
      <c r="D100" s="482" t="s">
        <v>5106</v>
      </c>
      <c r="E100" s="31">
        <v>500</v>
      </c>
      <c r="F100" s="265">
        <v>199</v>
      </c>
      <c r="G100" s="265">
        <v>21</v>
      </c>
      <c r="H100" s="265" t="s">
        <v>281</v>
      </c>
      <c r="I100" s="263" t="s">
        <v>2399</v>
      </c>
      <c r="J100" s="477">
        <v>4.5</v>
      </c>
      <c r="K100" s="265">
        <v>75</v>
      </c>
      <c r="L100" s="446">
        <v>1447</v>
      </c>
      <c r="M100" s="296"/>
    </row>
    <row r="101" spans="1:13" ht="12.75" customHeight="1">
      <c r="A101" s="37" t="s">
        <v>980</v>
      </c>
      <c r="B101" s="37" t="s">
        <v>5788</v>
      </c>
      <c r="C101" s="434" t="s">
        <v>983</v>
      </c>
      <c r="D101" s="482" t="s">
        <v>5107</v>
      </c>
      <c r="E101" s="31">
        <v>1000</v>
      </c>
      <c r="F101" s="265">
        <v>199</v>
      </c>
      <c r="G101" s="265">
        <v>21</v>
      </c>
      <c r="H101" s="265" t="s">
        <v>281</v>
      </c>
      <c r="I101" s="263" t="s">
        <v>2399</v>
      </c>
      <c r="J101" s="477">
        <v>8.6999999999999993</v>
      </c>
      <c r="K101" s="265">
        <v>150</v>
      </c>
      <c r="L101" s="446">
        <v>2480</v>
      </c>
      <c r="M101" s="296"/>
    </row>
  </sheetData>
  <mergeCells count="7">
    <mergeCell ref="A59:L59"/>
    <mergeCell ref="A90:L90"/>
    <mergeCell ref="A2:L2"/>
    <mergeCell ref="A13:L13"/>
    <mergeCell ref="A53:L53"/>
    <mergeCell ref="A83:L83"/>
    <mergeCell ref="A86:L86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8" max="11" man="1"/>
  </rowBreaks>
</worksheet>
</file>

<file path=xl/worksheets/sheet50.xml><?xml version="1.0" encoding="utf-8"?>
<worksheet xmlns="http://schemas.openxmlformats.org/spreadsheetml/2006/main" xmlns:r="http://schemas.openxmlformats.org/officeDocument/2006/relationships">
  <sheetPr codeName="Лист23"/>
  <dimension ref="A1:Y121"/>
  <sheetViews>
    <sheetView workbookViewId="0"/>
  </sheetViews>
  <sheetFormatPr defaultColWidth="17.28515625" defaultRowHeight="15" customHeight="1"/>
  <cols>
    <col min="1" max="1" width="11.28515625" customWidth="1"/>
    <col min="2" max="2" width="80.7109375" customWidth="1"/>
    <col min="3" max="3" width="8.7109375" customWidth="1"/>
    <col min="4" max="4" width="10.7109375" customWidth="1"/>
    <col min="5" max="5" width="12.7109375" customWidth="1"/>
    <col min="6" max="6" width="14.7109375" customWidth="1"/>
    <col min="7" max="8" width="8.7109375" customWidth="1"/>
    <col min="9" max="9" width="9.7109375" customWidth="1"/>
    <col min="10" max="10" width="10.7109375" customWidth="1"/>
    <col min="11" max="12" width="10.7109375" hidden="1" customWidth="1"/>
    <col min="13" max="14" width="10.7109375" customWidth="1"/>
    <col min="15" max="15" width="12.7109375" customWidth="1"/>
    <col min="16" max="16" width="11.5703125" customWidth="1"/>
    <col min="17" max="25" width="17.28515625" customWidth="1"/>
  </cols>
  <sheetData>
    <row r="1" spans="1:25" ht="51" customHeight="1">
      <c r="A1" s="306" t="s">
        <v>251</v>
      </c>
      <c r="B1" s="306" t="s">
        <v>249</v>
      </c>
      <c r="C1" s="306" t="s">
        <v>252</v>
      </c>
      <c r="D1" s="306" t="s">
        <v>302</v>
      </c>
      <c r="E1" s="306" t="s">
        <v>2605</v>
      </c>
      <c r="F1" s="306" t="s">
        <v>255</v>
      </c>
      <c r="G1" s="306" t="s">
        <v>250</v>
      </c>
      <c r="H1" s="306" t="s">
        <v>256</v>
      </c>
      <c r="I1" s="306" t="s">
        <v>1795</v>
      </c>
      <c r="J1" s="306" t="s">
        <v>258</v>
      </c>
      <c r="K1" s="306" t="s">
        <v>259</v>
      </c>
      <c r="L1" s="306" t="s">
        <v>260</v>
      </c>
      <c r="M1" s="306" t="s">
        <v>261</v>
      </c>
      <c r="N1" s="306" t="s">
        <v>262</v>
      </c>
      <c r="O1" s="307" t="s">
        <v>263</v>
      </c>
      <c r="P1" s="306" t="s">
        <v>264</v>
      </c>
      <c r="Q1" s="306" t="s">
        <v>265</v>
      </c>
      <c r="R1" s="308" t="s">
        <v>266</v>
      </c>
      <c r="S1" s="306" t="s">
        <v>267</v>
      </c>
      <c r="T1" s="309" t="s">
        <v>268</v>
      </c>
      <c r="U1" s="310" t="s">
        <v>269</v>
      </c>
      <c r="V1" s="8"/>
      <c r="W1" s="8"/>
      <c r="X1" s="8"/>
      <c r="Y1" s="8"/>
    </row>
    <row r="2" spans="1:25" ht="12.75" customHeight="1">
      <c r="A2" s="912" t="s">
        <v>3873</v>
      </c>
      <c r="B2" s="910"/>
      <c r="C2" s="910"/>
      <c r="D2" s="910"/>
      <c r="E2" s="910"/>
      <c r="F2" s="910"/>
      <c r="G2" s="910"/>
      <c r="H2" s="910"/>
      <c r="I2" s="910"/>
      <c r="J2" s="910"/>
      <c r="K2" s="910"/>
      <c r="L2" s="910"/>
      <c r="M2" s="910"/>
      <c r="N2" s="910"/>
      <c r="O2" s="910"/>
      <c r="P2" s="910"/>
      <c r="Q2" s="910"/>
      <c r="R2" s="910"/>
      <c r="S2" s="911"/>
      <c r="T2" s="8"/>
      <c r="U2" s="8"/>
      <c r="V2" s="8"/>
      <c r="W2" s="8"/>
      <c r="X2" s="8"/>
      <c r="Y2" s="8"/>
    </row>
    <row r="3" spans="1:25" ht="12.75" customHeight="1">
      <c r="A3" s="311" t="s">
        <v>3874</v>
      </c>
      <c r="B3" s="312" t="s">
        <v>3875</v>
      </c>
      <c r="C3" s="313">
        <v>1000</v>
      </c>
      <c r="D3" s="311" t="s">
        <v>1135</v>
      </c>
      <c r="E3" s="311" t="s">
        <v>1811</v>
      </c>
      <c r="F3" s="311" t="s">
        <v>1805</v>
      </c>
      <c r="G3" s="314" t="s">
        <v>3876</v>
      </c>
      <c r="H3" s="315">
        <v>105</v>
      </c>
      <c r="I3" s="313">
        <v>15</v>
      </c>
      <c r="J3" s="316">
        <v>1896</v>
      </c>
      <c r="K3" s="317"/>
      <c r="L3" s="310"/>
      <c r="M3" s="318" t="e">
        <f>('ЛВК Sir 200 E'!#REF!)+('ЛВК Sir 200 E'!#REF!)*0.07</f>
        <v>#REF!</v>
      </c>
      <c r="N3" s="319"/>
      <c r="O3" s="320">
        <v>15</v>
      </c>
      <c r="P3" s="8"/>
      <c r="Q3" s="321" t="e">
        <f>M3-(M3*(P3/100))</f>
        <v>#REF!</v>
      </c>
      <c r="R3" s="322">
        <v>25</v>
      </c>
      <c r="S3" s="323">
        <f t="shared" ref="S3:S11" si="0">((R3/100)*J3)+J3</f>
        <v>2370</v>
      </c>
      <c r="T3" s="8"/>
      <c r="U3" s="8"/>
      <c r="V3" s="8"/>
      <c r="W3" s="8"/>
      <c r="X3" s="8"/>
      <c r="Y3" s="8"/>
    </row>
    <row r="4" spans="1:25" ht="12.75" customHeight="1">
      <c r="A4" s="324" t="s">
        <v>3877</v>
      </c>
      <c r="B4" s="312" t="s">
        <v>3878</v>
      </c>
      <c r="C4" s="313">
        <v>1000</v>
      </c>
      <c r="D4" s="311" t="s">
        <v>1135</v>
      </c>
      <c r="E4" s="311" t="s">
        <v>1815</v>
      </c>
      <c r="F4" s="311" t="s">
        <v>1808</v>
      </c>
      <c r="G4" s="314" t="s">
        <v>3876</v>
      </c>
      <c r="H4" s="315">
        <v>112.2</v>
      </c>
      <c r="I4" s="313">
        <v>9</v>
      </c>
      <c r="J4" s="316">
        <v>1912</v>
      </c>
      <c r="K4" s="317"/>
      <c r="L4" s="310"/>
      <c r="M4" s="318" t="e">
        <f>('ЛВК Sir 200 E'!#REF!)+('ЛВК Sir 200 E'!#REF!)*0.07</f>
        <v>#REF!</v>
      </c>
      <c r="N4" s="319"/>
      <c r="O4" s="320">
        <v>15</v>
      </c>
      <c r="P4" s="8"/>
      <c r="Q4" s="8"/>
      <c r="R4" s="322">
        <v>25</v>
      </c>
      <c r="S4" s="323">
        <f t="shared" si="0"/>
        <v>2390</v>
      </c>
      <c r="T4" s="8"/>
      <c r="U4" s="8"/>
      <c r="V4" s="8"/>
      <c r="W4" s="8"/>
      <c r="X4" s="8"/>
      <c r="Y4" s="8"/>
    </row>
    <row r="5" spans="1:25" ht="12.75" customHeight="1">
      <c r="A5" s="324" t="s">
        <v>3879</v>
      </c>
      <c r="B5" s="312" t="s">
        <v>3880</v>
      </c>
      <c r="C5" s="313">
        <v>1000</v>
      </c>
      <c r="D5" s="311" t="s">
        <v>1135</v>
      </c>
      <c r="E5" s="311" t="s">
        <v>1823</v>
      </c>
      <c r="F5" s="311" t="s">
        <v>1812</v>
      </c>
      <c r="G5" s="314" t="s">
        <v>3876</v>
      </c>
      <c r="H5" s="315">
        <v>119.2</v>
      </c>
      <c r="I5" s="313">
        <v>9</v>
      </c>
      <c r="J5" s="316">
        <v>1925</v>
      </c>
      <c r="K5" s="317"/>
      <c r="L5" s="310"/>
      <c r="M5" s="318" t="e">
        <f>('ЛВК Sir 200 E'!#REF!)+('ЛВК Sir 200 E'!#REF!)*0.07</f>
        <v>#REF!</v>
      </c>
      <c r="N5" s="319"/>
      <c r="O5" s="320">
        <v>15</v>
      </c>
      <c r="P5" s="8"/>
      <c r="Q5" s="8"/>
      <c r="R5" s="322">
        <v>25</v>
      </c>
      <c r="S5" s="323">
        <f t="shared" si="0"/>
        <v>2406.25</v>
      </c>
      <c r="T5" s="8"/>
      <c r="U5" s="8"/>
      <c r="V5" s="8"/>
      <c r="W5" s="8"/>
      <c r="X5" s="8"/>
      <c r="Y5" s="8"/>
    </row>
    <row r="6" spans="1:25" ht="12.75" customHeight="1">
      <c r="A6" s="324" t="s">
        <v>3881</v>
      </c>
      <c r="B6" s="312" t="s">
        <v>3882</v>
      </c>
      <c r="C6" s="313">
        <v>1000</v>
      </c>
      <c r="D6" s="311" t="s">
        <v>1135</v>
      </c>
      <c r="E6" s="311" t="s">
        <v>3548</v>
      </c>
      <c r="F6" s="311" t="s">
        <v>1816</v>
      </c>
      <c r="G6" s="314" t="s">
        <v>3876</v>
      </c>
      <c r="H6" s="315">
        <v>126.2</v>
      </c>
      <c r="I6" s="313">
        <v>9</v>
      </c>
      <c r="J6" s="316">
        <v>1938</v>
      </c>
      <c r="K6" s="317"/>
      <c r="L6" s="310"/>
      <c r="M6" s="318" t="e">
        <f>('ЛВК Sir 200 E'!#REF!)+('ЛВК Sir 200 E'!#REF!)*0.07</f>
        <v>#REF!</v>
      </c>
      <c r="N6" s="319"/>
      <c r="O6" s="320">
        <v>15</v>
      </c>
      <c r="P6" s="8"/>
      <c r="Q6" s="8"/>
      <c r="R6" s="322">
        <v>25</v>
      </c>
      <c r="S6" s="323">
        <f t="shared" si="0"/>
        <v>2422.5</v>
      </c>
      <c r="T6" s="8"/>
      <c r="U6" s="8"/>
      <c r="V6" s="8"/>
      <c r="W6" s="8"/>
      <c r="X6" s="8"/>
      <c r="Y6" s="8"/>
    </row>
    <row r="7" spans="1:25" ht="12.75" customHeight="1">
      <c r="A7" s="311" t="s">
        <v>3883</v>
      </c>
      <c r="B7" s="312" t="s">
        <v>3884</v>
      </c>
      <c r="C7" s="313">
        <v>1000</v>
      </c>
      <c r="D7" s="311" t="s">
        <v>1135</v>
      </c>
      <c r="E7" s="311" t="s">
        <v>1718</v>
      </c>
      <c r="F7" s="311" t="s">
        <v>1811</v>
      </c>
      <c r="G7" s="314" t="s">
        <v>3876</v>
      </c>
      <c r="H7" s="315">
        <v>133.9</v>
      </c>
      <c r="I7" s="313">
        <v>9</v>
      </c>
      <c r="J7" s="316">
        <v>1932</v>
      </c>
      <c r="K7" s="317"/>
      <c r="L7" s="310"/>
      <c r="M7" s="318" t="e">
        <f>('ЛВК Sir 200 E'!#REF!)+('ЛВК Sir 200 E'!#REF!)*0.07</f>
        <v>#REF!</v>
      </c>
      <c r="N7" s="319"/>
      <c r="O7" s="320">
        <v>15</v>
      </c>
      <c r="P7" s="8"/>
      <c r="Q7" s="8"/>
      <c r="R7" s="322">
        <v>25</v>
      </c>
      <c r="S7" s="323">
        <f t="shared" si="0"/>
        <v>2415</v>
      </c>
      <c r="T7" s="8"/>
      <c r="U7" s="8"/>
      <c r="V7" s="8"/>
      <c r="W7" s="8"/>
      <c r="X7" s="8"/>
      <c r="Y7" s="8"/>
    </row>
    <row r="8" spans="1:25" ht="12.75" customHeight="1">
      <c r="A8" s="311" t="s">
        <v>3885</v>
      </c>
      <c r="B8" s="312" t="s">
        <v>3886</v>
      </c>
      <c r="C8" s="313">
        <v>1000</v>
      </c>
      <c r="D8" s="311" t="s">
        <v>1135</v>
      </c>
      <c r="E8" s="311" t="s">
        <v>1721</v>
      </c>
      <c r="F8" s="311" t="s">
        <v>1815</v>
      </c>
      <c r="G8" s="314" t="s">
        <v>3876</v>
      </c>
      <c r="H8" s="315">
        <v>141</v>
      </c>
      <c r="I8" s="313">
        <v>9</v>
      </c>
      <c r="J8" s="316">
        <v>1945</v>
      </c>
      <c r="K8" s="317"/>
      <c r="L8" s="310"/>
      <c r="M8" s="318" t="e">
        <f>('ЛВК Sir 200 E'!#REF!)+('ЛВК Sir 200 E'!#REF!)*0.07</f>
        <v>#REF!</v>
      </c>
      <c r="N8" s="319"/>
      <c r="O8" s="320">
        <v>15</v>
      </c>
      <c r="P8" s="8"/>
      <c r="Q8" s="8"/>
      <c r="R8" s="322">
        <v>25</v>
      </c>
      <c r="S8" s="323">
        <f t="shared" si="0"/>
        <v>2431.25</v>
      </c>
      <c r="T8" s="8"/>
      <c r="U8" s="8"/>
      <c r="V8" s="8"/>
      <c r="W8" s="8"/>
      <c r="X8" s="8"/>
      <c r="Y8" s="8"/>
    </row>
    <row r="9" spans="1:25" ht="12.75" customHeight="1">
      <c r="A9" s="311" t="s">
        <v>3887</v>
      </c>
      <c r="B9" s="312" t="s">
        <v>3888</v>
      </c>
      <c r="C9" s="313">
        <v>1000</v>
      </c>
      <c r="D9" s="311" t="s">
        <v>1135</v>
      </c>
      <c r="E9" s="311" t="s">
        <v>1724</v>
      </c>
      <c r="F9" s="311" t="s">
        <v>1823</v>
      </c>
      <c r="G9" s="314" t="s">
        <v>3876</v>
      </c>
      <c r="H9" s="315">
        <v>147.5</v>
      </c>
      <c r="I9" s="313">
        <v>9</v>
      </c>
      <c r="J9" s="316">
        <v>1961</v>
      </c>
      <c r="K9" s="317"/>
      <c r="L9" s="310"/>
      <c r="M9" s="318" t="e">
        <f>('ЛВК Sir 200 E'!#REF!)+('ЛВК Sir 200 E'!#REF!)*0.07</f>
        <v>#REF!</v>
      </c>
      <c r="N9" s="319"/>
      <c r="O9" s="320">
        <v>15</v>
      </c>
      <c r="P9" s="8"/>
      <c r="Q9" s="8"/>
      <c r="R9" s="322">
        <v>25</v>
      </c>
      <c r="S9" s="323">
        <f t="shared" si="0"/>
        <v>2451.25</v>
      </c>
      <c r="T9" s="8"/>
      <c r="U9" s="8"/>
      <c r="V9" s="8"/>
      <c r="W9" s="8"/>
      <c r="X9" s="8"/>
      <c r="Y9" s="8"/>
    </row>
    <row r="10" spans="1:25" ht="12.75" customHeight="1">
      <c r="A10" s="311" t="s">
        <v>3889</v>
      </c>
      <c r="B10" s="312" t="s">
        <v>3890</v>
      </c>
      <c r="C10" s="313">
        <v>1000</v>
      </c>
      <c r="D10" s="311" t="s">
        <v>1135</v>
      </c>
      <c r="E10" s="311" t="s">
        <v>1727</v>
      </c>
      <c r="F10" s="311" t="s">
        <v>3548</v>
      </c>
      <c r="G10" s="314" t="s">
        <v>3876</v>
      </c>
      <c r="H10" s="315">
        <v>154</v>
      </c>
      <c r="I10" s="313">
        <v>9</v>
      </c>
      <c r="J10" s="316">
        <v>1973</v>
      </c>
      <c r="K10" s="317"/>
      <c r="L10" s="310"/>
      <c r="M10" s="318" t="e">
        <f>('ЛВК Sir 200 E'!#REF!)+('ЛВК Sir 200 E'!#REF!)*0.07</f>
        <v>#REF!</v>
      </c>
      <c r="N10" s="319"/>
      <c r="O10" s="320">
        <v>15</v>
      </c>
      <c r="P10" s="8"/>
      <c r="Q10" s="8"/>
      <c r="R10" s="322">
        <v>25</v>
      </c>
      <c r="S10" s="323">
        <f t="shared" si="0"/>
        <v>2466.25</v>
      </c>
      <c r="T10" s="8"/>
      <c r="U10" s="8"/>
      <c r="V10" s="8"/>
      <c r="W10" s="8"/>
      <c r="X10" s="8"/>
      <c r="Y10" s="8"/>
    </row>
    <row r="11" spans="1:25" ht="12.75" customHeight="1">
      <c r="A11" s="311" t="s">
        <v>3891</v>
      </c>
      <c r="B11" s="312" t="s">
        <v>3892</v>
      </c>
      <c r="C11" s="313">
        <v>1000</v>
      </c>
      <c r="D11" s="311" t="s">
        <v>1135</v>
      </c>
      <c r="E11" s="311" t="s">
        <v>1730</v>
      </c>
      <c r="F11" s="311" t="s">
        <v>3551</v>
      </c>
      <c r="G11" s="314" t="s">
        <v>3876</v>
      </c>
      <c r="H11" s="315">
        <v>160.19999999999999</v>
      </c>
      <c r="I11" s="313">
        <v>9</v>
      </c>
      <c r="J11" s="316">
        <v>1985</v>
      </c>
      <c r="K11" s="317"/>
      <c r="L11" s="310"/>
      <c r="M11" s="318" t="e">
        <f>('ЛВК Sir 200 E'!#REF!)+('ЛВК Sir 200 E'!#REF!)*0.07</f>
        <v>#REF!</v>
      </c>
      <c r="N11" s="319"/>
      <c r="O11" s="320">
        <v>15</v>
      </c>
      <c r="P11" s="8"/>
      <c r="Q11" s="8"/>
      <c r="R11" s="322">
        <v>25</v>
      </c>
      <c r="S11" s="323">
        <f t="shared" si="0"/>
        <v>2481.25</v>
      </c>
      <c r="T11" s="8"/>
      <c r="U11" s="8"/>
      <c r="V11" s="8"/>
      <c r="W11" s="8"/>
      <c r="X11" s="8"/>
      <c r="Y11" s="8"/>
    </row>
    <row r="12" spans="1:25" ht="12.75" customHeight="1">
      <c r="A12" s="912" t="s">
        <v>3893</v>
      </c>
      <c r="B12" s="910"/>
      <c r="C12" s="910"/>
      <c r="D12" s="910"/>
      <c r="E12" s="910"/>
      <c r="F12" s="910"/>
      <c r="G12" s="910"/>
      <c r="H12" s="910"/>
      <c r="I12" s="910"/>
      <c r="J12" s="910"/>
      <c r="K12" s="910"/>
      <c r="L12" s="910"/>
      <c r="M12" s="910"/>
      <c r="N12" s="910"/>
      <c r="O12" s="910"/>
      <c r="P12" s="910"/>
      <c r="Q12" s="910"/>
      <c r="R12" s="910"/>
      <c r="S12" s="911"/>
      <c r="T12" s="8"/>
      <c r="U12" s="8"/>
      <c r="V12" s="8"/>
      <c r="W12" s="8"/>
      <c r="X12" s="8"/>
      <c r="Y12" s="8"/>
    </row>
    <row r="13" spans="1:25" ht="12.75" customHeight="1">
      <c r="A13" s="324" t="s">
        <v>3894</v>
      </c>
      <c r="B13" s="325" t="s">
        <v>3895</v>
      </c>
      <c r="C13" s="313">
        <v>1000</v>
      </c>
      <c r="D13" s="311" t="s">
        <v>1135</v>
      </c>
      <c r="E13" s="311" t="s">
        <v>4072</v>
      </c>
      <c r="F13" s="311" t="s">
        <v>349</v>
      </c>
      <c r="G13" s="314" t="s">
        <v>3876</v>
      </c>
      <c r="H13" s="315">
        <v>105.8</v>
      </c>
      <c r="I13" s="313">
        <v>9</v>
      </c>
      <c r="J13" s="316">
        <v>2048</v>
      </c>
      <c r="K13" s="317"/>
      <c r="L13" s="310"/>
      <c r="M13" s="318" t="e">
        <f>('ЛВК Sir 200 E'!#REF!)+('ЛВК Sir 200 E'!#REF!)*0.07</f>
        <v>#REF!</v>
      </c>
      <c r="N13" s="319"/>
      <c r="O13" s="320">
        <v>15</v>
      </c>
      <c r="P13" s="8"/>
      <c r="Q13" s="8"/>
      <c r="R13" s="322">
        <v>25</v>
      </c>
      <c r="S13" s="323">
        <f t="shared" ref="S13:S53" si="1">((R13/100)*J13)+J13</f>
        <v>2560</v>
      </c>
      <c r="T13" s="8"/>
      <c r="U13" s="8"/>
      <c r="V13" s="8"/>
      <c r="W13" s="8"/>
      <c r="X13" s="8"/>
      <c r="Y13" s="8"/>
    </row>
    <row r="14" spans="1:25" ht="12.75" customHeight="1">
      <c r="A14" s="324" t="s">
        <v>3896</v>
      </c>
      <c r="B14" s="325" t="s">
        <v>3897</v>
      </c>
      <c r="C14" s="313">
        <v>1000</v>
      </c>
      <c r="D14" s="311" t="s">
        <v>1135</v>
      </c>
      <c r="E14" s="311" t="s">
        <v>4075</v>
      </c>
      <c r="F14" s="311" t="s">
        <v>353</v>
      </c>
      <c r="G14" s="314" t="s">
        <v>3876</v>
      </c>
      <c r="H14" s="315">
        <v>107.2</v>
      </c>
      <c r="I14" s="313">
        <v>9</v>
      </c>
      <c r="J14" s="316">
        <v>2048</v>
      </c>
      <c r="K14" s="317"/>
      <c r="L14" s="310"/>
      <c r="M14" s="318" t="e">
        <f>('ЛВК Sir 200 E'!#REF!)+('ЛВК Sir 200 E'!#REF!)*0.07</f>
        <v>#REF!</v>
      </c>
      <c r="N14" s="319"/>
      <c r="O14" s="320">
        <v>15</v>
      </c>
      <c r="P14" s="8"/>
      <c r="Q14" s="8"/>
      <c r="R14" s="322">
        <v>25</v>
      </c>
      <c r="S14" s="323">
        <f t="shared" si="1"/>
        <v>2560</v>
      </c>
      <c r="T14" s="8"/>
      <c r="U14" s="8"/>
      <c r="V14" s="8"/>
      <c r="W14" s="8"/>
      <c r="X14" s="8"/>
      <c r="Y14" s="8"/>
    </row>
    <row r="15" spans="1:25" ht="12.75" customHeight="1">
      <c r="A15" s="324" t="s">
        <v>3898</v>
      </c>
      <c r="B15" s="325" t="s">
        <v>3899</v>
      </c>
      <c r="C15" s="313">
        <v>1000</v>
      </c>
      <c r="D15" s="311" t="s">
        <v>1135</v>
      </c>
      <c r="E15" s="311" t="s">
        <v>1870</v>
      </c>
      <c r="F15" s="311" t="s">
        <v>357</v>
      </c>
      <c r="G15" s="314" t="s">
        <v>3876</v>
      </c>
      <c r="H15" s="315">
        <v>108.6</v>
      </c>
      <c r="I15" s="313">
        <v>9</v>
      </c>
      <c r="J15" s="316">
        <v>2048</v>
      </c>
      <c r="K15" s="317"/>
      <c r="L15" s="310"/>
      <c r="M15" s="318" t="e">
        <f>('ЛВК Sir 200 E'!#REF!)+('ЛВК Sir 200 E'!#REF!)*0.07</f>
        <v>#REF!</v>
      </c>
      <c r="N15" s="319"/>
      <c r="O15" s="320">
        <v>15</v>
      </c>
      <c r="P15" s="8"/>
      <c r="Q15" s="8"/>
      <c r="R15" s="322">
        <v>25</v>
      </c>
      <c r="S15" s="323">
        <f t="shared" si="1"/>
        <v>2560</v>
      </c>
      <c r="T15" s="8"/>
      <c r="U15" s="8"/>
      <c r="V15" s="8"/>
      <c r="W15" s="8"/>
      <c r="X15" s="8"/>
      <c r="Y15" s="8"/>
    </row>
    <row r="16" spans="1:25" ht="12.75" customHeight="1">
      <c r="A16" s="324" t="s">
        <v>3900</v>
      </c>
      <c r="B16" s="325" t="s">
        <v>3901</v>
      </c>
      <c r="C16" s="313">
        <v>1000</v>
      </c>
      <c r="D16" s="311" t="s">
        <v>1135</v>
      </c>
      <c r="E16" s="311" t="s">
        <v>1873</v>
      </c>
      <c r="F16" s="311" t="s">
        <v>361</v>
      </c>
      <c r="G16" s="314" t="s">
        <v>3876</v>
      </c>
      <c r="H16" s="315">
        <v>110</v>
      </c>
      <c r="I16" s="313">
        <v>9</v>
      </c>
      <c r="J16" s="316">
        <v>2048</v>
      </c>
      <c r="K16" s="317"/>
      <c r="L16" s="310"/>
      <c r="M16" s="318" t="e">
        <f>('ЛВК Sir 200 E'!#REF!)+('ЛВК Sir 200 E'!#REF!)*0.07</f>
        <v>#REF!</v>
      </c>
      <c r="N16" s="319"/>
      <c r="O16" s="320">
        <v>15</v>
      </c>
      <c r="P16" s="8"/>
      <c r="Q16" s="8"/>
      <c r="R16" s="322">
        <v>25</v>
      </c>
      <c r="S16" s="323">
        <f t="shared" si="1"/>
        <v>2560</v>
      </c>
      <c r="T16" s="8"/>
      <c r="U16" s="8"/>
      <c r="V16" s="8"/>
      <c r="W16" s="8"/>
      <c r="X16" s="8"/>
      <c r="Y16" s="8"/>
    </row>
    <row r="17" spans="1:25" ht="12.75" customHeight="1">
      <c r="A17" s="324" t="s">
        <v>3902</v>
      </c>
      <c r="B17" s="325" t="s">
        <v>3903</v>
      </c>
      <c r="C17" s="313">
        <v>1000</v>
      </c>
      <c r="D17" s="311" t="s">
        <v>1135</v>
      </c>
      <c r="E17" s="311" t="s">
        <v>1876</v>
      </c>
      <c r="F17" s="311" t="s">
        <v>364</v>
      </c>
      <c r="G17" s="314" t="s">
        <v>3876</v>
      </c>
      <c r="H17" s="315">
        <v>111.4</v>
      </c>
      <c r="I17" s="313">
        <v>9</v>
      </c>
      <c r="J17" s="316">
        <v>2048</v>
      </c>
      <c r="K17" s="317"/>
      <c r="L17" s="310"/>
      <c r="M17" s="318" t="e">
        <f>('ЛВК Sir 200 E'!#REF!)+('ЛВК Sir 200 E'!#REF!)*0.07</f>
        <v>#REF!</v>
      </c>
      <c r="N17" s="319"/>
      <c r="O17" s="320">
        <v>15</v>
      </c>
      <c r="P17" s="8"/>
      <c r="Q17" s="8"/>
      <c r="R17" s="322">
        <v>25</v>
      </c>
      <c r="S17" s="323">
        <f t="shared" si="1"/>
        <v>2560</v>
      </c>
      <c r="T17" s="8"/>
      <c r="U17" s="8"/>
      <c r="V17" s="8"/>
      <c r="W17" s="8"/>
      <c r="X17" s="8"/>
      <c r="Y17" s="8"/>
    </row>
    <row r="18" spans="1:25" ht="12.75" customHeight="1">
      <c r="A18" s="324" t="s">
        <v>3904</v>
      </c>
      <c r="B18" s="325" t="s">
        <v>3905</v>
      </c>
      <c r="C18" s="313">
        <v>1000</v>
      </c>
      <c r="D18" s="311" t="s">
        <v>1135</v>
      </c>
      <c r="E18" s="311" t="s">
        <v>1879</v>
      </c>
      <c r="F18" s="311" t="s">
        <v>367</v>
      </c>
      <c r="G18" s="314" t="s">
        <v>3876</v>
      </c>
      <c r="H18" s="315">
        <v>112.8</v>
      </c>
      <c r="I18" s="313">
        <v>9</v>
      </c>
      <c r="J18" s="316">
        <v>2065</v>
      </c>
      <c r="K18" s="317"/>
      <c r="L18" s="310"/>
      <c r="M18" s="318" t="e">
        <f>('ЛВК Sir 200 E'!#REF!)+('ЛВК Sir 200 E'!#REF!)*0.07</f>
        <v>#REF!</v>
      </c>
      <c r="N18" s="319"/>
      <c r="O18" s="320">
        <v>15</v>
      </c>
      <c r="P18" s="8"/>
      <c r="Q18" s="8"/>
      <c r="R18" s="322">
        <v>25</v>
      </c>
      <c r="S18" s="323">
        <f t="shared" si="1"/>
        <v>2581.25</v>
      </c>
      <c r="T18" s="8"/>
      <c r="U18" s="8"/>
      <c r="V18" s="8"/>
      <c r="W18" s="8"/>
      <c r="X18" s="8"/>
      <c r="Y18" s="8"/>
    </row>
    <row r="19" spans="1:25" ht="12.75" customHeight="1">
      <c r="A19" s="324" t="s">
        <v>3906</v>
      </c>
      <c r="B19" s="325" t="s">
        <v>3907</v>
      </c>
      <c r="C19" s="313">
        <v>1000</v>
      </c>
      <c r="D19" s="311" t="s">
        <v>1135</v>
      </c>
      <c r="E19" s="311" t="s">
        <v>1882</v>
      </c>
      <c r="F19" s="311" t="s">
        <v>370</v>
      </c>
      <c r="G19" s="314" t="s">
        <v>3876</v>
      </c>
      <c r="H19" s="315">
        <v>114.2</v>
      </c>
      <c r="I19" s="313">
        <v>9</v>
      </c>
      <c r="J19" s="316">
        <v>2065</v>
      </c>
      <c r="K19" s="317"/>
      <c r="L19" s="310"/>
      <c r="M19" s="318" t="e">
        <f>('ЛВК Sir 200 E'!#REF!)+('ЛВК Sir 200 E'!#REF!)*0.07</f>
        <v>#REF!</v>
      </c>
      <c r="N19" s="319"/>
      <c r="O19" s="320">
        <v>15</v>
      </c>
      <c r="P19" s="8"/>
      <c r="Q19" s="8"/>
      <c r="R19" s="322">
        <v>25</v>
      </c>
      <c r="S19" s="323">
        <f t="shared" si="1"/>
        <v>2581.25</v>
      </c>
      <c r="T19" s="8"/>
      <c r="U19" s="8"/>
      <c r="V19" s="8"/>
      <c r="W19" s="8"/>
      <c r="X19" s="8"/>
      <c r="Y19" s="8"/>
    </row>
    <row r="20" spans="1:25" ht="12.75" customHeight="1">
      <c r="A20" s="324" t="s">
        <v>3908</v>
      </c>
      <c r="B20" s="325" t="s">
        <v>3909</v>
      </c>
      <c r="C20" s="313">
        <v>1000</v>
      </c>
      <c r="D20" s="311" t="s">
        <v>1135</v>
      </c>
      <c r="E20" s="311" t="s">
        <v>1885</v>
      </c>
      <c r="F20" s="311" t="s">
        <v>373</v>
      </c>
      <c r="G20" s="314" t="s">
        <v>3876</v>
      </c>
      <c r="H20" s="315">
        <v>115.6</v>
      </c>
      <c r="I20" s="313">
        <v>9</v>
      </c>
      <c r="J20" s="316">
        <v>2065</v>
      </c>
      <c r="K20" s="317"/>
      <c r="L20" s="310"/>
      <c r="M20" s="318" t="e">
        <f>('ЛВК Sir 200 E'!#REF!)+('ЛВК Sir 200 E'!#REF!)*0.07</f>
        <v>#REF!</v>
      </c>
      <c r="N20" s="319"/>
      <c r="O20" s="320">
        <v>15</v>
      </c>
      <c r="P20" s="8"/>
      <c r="Q20" s="8"/>
      <c r="R20" s="322">
        <v>25</v>
      </c>
      <c r="S20" s="323">
        <f t="shared" si="1"/>
        <v>2581.25</v>
      </c>
      <c r="T20" s="8"/>
      <c r="U20" s="8"/>
      <c r="V20" s="8"/>
      <c r="W20" s="8"/>
      <c r="X20" s="8"/>
      <c r="Y20" s="8"/>
    </row>
    <row r="21" spans="1:25" ht="12.75" customHeight="1">
      <c r="A21" s="324" t="s">
        <v>3910</v>
      </c>
      <c r="B21" s="325" t="s">
        <v>3911</v>
      </c>
      <c r="C21" s="313">
        <v>1000</v>
      </c>
      <c r="D21" s="311" t="s">
        <v>1135</v>
      </c>
      <c r="E21" s="311" t="s">
        <v>1888</v>
      </c>
      <c r="F21" s="311" t="s">
        <v>376</v>
      </c>
      <c r="G21" s="314" t="s">
        <v>3876</v>
      </c>
      <c r="H21" s="315">
        <v>117</v>
      </c>
      <c r="I21" s="313">
        <v>9</v>
      </c>
      <c r="J21" s="316">
        <v>2065</v>
      </c>
      <c r="K21" s="317"/>
      <c r="L21" s="310"/>
      <c r="M21" s="318" t="e">
        <f>('ЛВК Sir 200 E'!#REF!)+('ЛВК Sir 200 E'!#REF!)*0.07</f>
        <v>#REF!</v>
      </c>
      <c r="N21" s="319"/>
      <c r="O21" s="320">
        <v>15</v>
      </c>
      <c r="P21" s="8"/>
      <c r="Q21" s="8"/>
      <c r="R21" s="322">
        <v>25</v>
      </c>
      <c r="S21" s="323">
        <f t="shared" si="1"/>
        <v>2581.25</v>
      </c>
      <c r="T21" s="8"/>
      <c r="U21" s="8"/>
      <c r="V21" s="8"/>
      <c r="W21" s="8"/>
      <c r="X21" s="8"/>
      <c r="Y21" s="8"/>
    </row>
    <row r="22" spans="1:25" ht="12.75" customHeight="1">
      <c r="A22" s="324" t="s">
        <v>3912</v>
      </c>
      <c r="B22" s="325" t="s">
        <v>3913</v>
      </c>
      <c r="C22" s="313">
        <v>1000</v>
      </c>
      <c r="D22" s="311" t="s">
        <v>1135</v>
      </c>
      <c r="E22" s="311" t="s">
        <v>1891</v>
      </c>
      <c r="F22" s="311" t="s">
        <v>4036</v>
      </c>
      <c r="G22" s="314" t="s">
        <v>3876</v>
      </c>
      <c r="H22" s="315">
        <v>118.4</v>
      </c>
      <c r="I22" s="313">
        <v>9</v>
      </c>
      <c r="J22" s="316">
        <v>2065</v>
      </c>
      <c r="K22" s="317"/>
      <c r="L22" s="310"/>
      <c r="M22" s="318" t="e">
        <f>('ЛВК Sir 200 E'!#REF!)+('ЛВК Sir 200 E'!#REF!)*0.07</f>
        <v>#REF!</v>
      </c>
      <c r="N22" s="319"/>
      <c r="O22" s="320">
        <v>15</v>
      </c>
      <c r="P22" s="8"/>
      <c r="Q22" s="8"/>
      <c r="R22" s="322">
        <v>25</v>
      </c>
      <c r="S22" s="323">
        <f t="shared" si="1"/>
        <v>2581.25</v>
      </c>
      <c r="T22" s="8"/>
      <c r="U22" s="8"/>
      <c r="V22" s="8"/>
      <c r="W22" s="8"/>
      <c r="X22" s="8"/>
      <c r="Y22" s="8"/>
    </row>
    <row r="23" spans="1:25" ht="12.75" customHeight="1">
      <c r="A23" s="324" t="s">
        <v>3914</v>
      </c>
      <c r="B23" s="325" t="s">
        <v>3915</v>
      </c>
      <c r="C23" s="313">
        <v>1000</v>
      </c>
      <c r="D23" s="311" t="s">
        <v>1135</v>
      </c>
      <c r="E23" s="311" t="s">
        <v>837</v>
      </c>
      <c r="F23" s="311" t="s">
        <v>4039</v>
      </c>
      <c r="G23" s="314" t="s">
        <v>3876</v>
      </c>
      <c r="H23" s="315">
        <v>119.8</v>
      </c>
      <c r="I23" s="313">
        <v>9</v>
      </c>
      <c r="J23" s="316">
        <v>2079</v>
      </c>
      <c r="K23" s="317"/>
      <c r="L23" s="310"/>
      <c r="M23" s="318" t="e">
        <f>('ЛВК Sir 200 E'!#REF!)+('ЛВК Sir 200 E'!#REF!)*0.07</f>
        <v>#REF!</v>
      </c>
      <c r="N23" s="319"/>
      <c r="O23" s="320">
        <v>15</v>
      </c>
      <c r="P23" s="8"/>
      <c r="Q23" s="8"/>
      <c r="R23" s="322">
        <v>25</v>
      </c>
      <c r="S23" s="323">
        <f t="shared" si="1"/>
        <v>2598.75</v>
      </c>
      <c r="T23" s="8"/>
      <c r="U23" s="8"/>
      <c r="V23" s="8"/>
      <c r="W23" s="8"/>
      <c r="X23" s="8"/>
      <c r="Y23" s="8"/>
    </row>
    <row r="24" spans="1:25" ht="12.75" customHeight="1">
      <c r="A24" s="324" t="s">
        <v>3916</v>
      </c>
      <c r="B24" s="325" t="s">
        <v>3917</v>
      </c>
      <c r="C24" s="313">
        <v>1000</v>
      </c>
      <c r="D24" s="311" t="s">
        <v>1135</v>
      </c>
      <c r="E24" s="311" t="s">
        <v>840</v>
      </c>
      <c r="F24" s="311" t="s">
        <v>4042</v>
      </c>
      <c r="G24" s="314" t="s">
        <v>3876</v>
      </c>
      <c r="H24" s="315">
        <v>121.2</v>
      </c>
      <c r="I24" s="313">
        <v>9</v>
      </c>
      <c r="J24" s="316">
        <v>2079</v>
      </c>
      <c r="K24" s="317"/>
      <c r="L24" s="310"/>
      <c r="M24" s="318" t="e">
        <f>('ЛВК Sir 200 E'!#REF!)+('ЛВК Sir 200 E'!#REF!)*0.07</f>
        <v>#REF!</v>
      </c>
      <c r="N24" s="319"/>
      <c r="O24" s="320">
        <v>15</v>
      </c>
      <c r="P24" s="8"/>
      <c r="Q24" s="8"/>
      <c r="R24" s="322">
        <v>25</v>
      </c>
      <c r="S24" s="323">
        <f t="shared" si="1"/>
        <v>2598.75</v>
      </c>
      <c r="T24" s="8"/>
      <c r="U24" s="8"/>
      <c r="V24" s="8"/>
      <c r="W24" s="8"/>
      <c r="X24" s="8"/>
      <c r="Y24" s="8"/>
    </row>
    <row r="25" spans="1:25" ht="12.75" customHeight="1">
      <c r="A25" s="324" t="s">
        <v>3918</v>
      </c>
      <c r="B25" s="325" t="s">
        <v>3919</v>
      </c>
      <c r="C25" s="313">
        <v>1000</v>
      </c>
      <c r="D25" s="311" t="s">
        <v>1135</v>
      </c>
      <c r="E25" s="311" t="s">
        <v>843</v>
      </c>
      <c r="F25" s="311" t="s">
        <v>4045</v>
      </c>
      <c r="G25" s="314" t="s">
        <v>3876</v>
      </c>
      <c r="H25" s="315">
        <v>122.6</v>
      </c>
      <c r="I25" s="313">
        <v>9</v>
      </c>
      <c r="J25" s="316">
        <v>2079</v>
      </c>
      <c r="K25" s="317"/>
      <c r="L25" s="310"/>
      <c r="M25" s="318" t="e">
        <f>('ЛВК Sir 200 E'!#REF!)+('ЛВК Sir 200 E'!#REF!)*0.07</f>
        <v>#REF!</v>
      </c>
      <c r="N25" s="319"/>
      <c r="O25" s="320">
        <v>15</v>
      </c>
      <c r="P25" s="8"/>
      <c r="Q25" s="8"/>
      <c r="R25" s="322">
        <v>25</v>
      </c>
      <c r="S25" s="323">
        <f t="shared" si="1"/>
        <v>2598.75</v>
      </c>
      <c r="T25" s="8"/>
      <c r="U25" s="8"/>
      <c r="V25" s="8"/>
      <c r="W25" s="8"/>
      <c r="X25" s="8"/>
      <c r="Y25" s="8"/>
    </row>
    <row r="26" spans="1:25" ht="12.75" customHeight="1">
      <c r="A26" s="324" t="s">
        <v>3920</v>
      </c>
      <c r="B26" s="325" t="s">
        <v>3921</v>
      </c>
      <c r="C26" s="313">
        <v>1000</v>
      </c>
      <c r="D26" s="311" t="s">
        <v>1135</v>
      </c>
      <c r="E26" s="311" t="s">
        <v>846</v>
      </c>
      <c r="F26" s="311" t="s">
        <v>4048</v>
      </c>
      <c r="G26" s="314" t="s">
        <v>3876</v>
      </c>
      <c r="H26" s="315">
        <v>124</v>
      </c>
      <c r="I26" s="313">
        <v>9</v>
      </c>
      <c r="J26" s="316">
        <v>2079</v>
      </c>
      <c r="K26" s="317"/>
      <c r="L26" s="310"/>
      <c r="M26" s="318" t="e">
        <f>('ЛВК Sir 200 E'!#REF!)+('ЛВК Sir 200 E'!#REF!)*0.07</f>
        <v>#REF!</v>
      </c>
      <c r="N26" s="319"/>
      <c r="O26" s="320">
        <v>15</v>
      </c>
      <c r="P26" s="8"/>
      <c r="Q26" s="8"/>
      <c r="R26" s="322">
        <v>25</v>
      </c>
      <c r="S26" s="323">
        <f t="shared" si="1"/>
        <v>2598.75</v>
      </c>
      <c r="T26" s="8"/>
      <c r="U26" s="8"/>
      <c r="V26" s="8"/>
      <c r="W26" s="8"/>
      <c r="X26" s="8"/>
      <c r="Y26" s="8"/>
    </row>
    <row r="27" spans="1:25" ht="12.75" customHeight="1">
      <c r="A27" s="324" t="s">
        <v>3922</v>
      </c>
      <c r="B27" s="325" t="s">
        <v>3923</v>
      </c>
      <c r="C27" s="313">
        <v>1000</v>
      </c>
      <c r="D27" s="311" t="s">
        <v>1135</v>
      </c>
      <c r="E27" s="311" t="s">
        <v>849</v>
      </c>
      <c r="F27" s="311" t="s">
        <v>4051</v>
      </c>
      <c r="G27" s="314" t="s">
        <v>3876</v>
      </c>
      <c r="H27" s="315">
        <v>125.4</v>
      </c>
      <c r="I27" s="313">
        <v>9</v>
      </c>
      <c r="J27" s="316">
        <v>2079</v>
      </c>
      <c r="K27" s="317"/>
      <c r="L27" s="310"/>
      <c r="M27" s="318" t="e">
        <f>('ЛВК Sir 200 E'!#REF!)+('ЛВК Sir 200 E'!#REF!)*0.07</f>
        <v>#REF!</v>
      </c>
      <c r="N27" s="319"/>
      <c r="O27" s="320">
        <v>15</v>
      </c>
      <c r="P27" s="8"/>
      <c r="Q27" s="8"/>
      <c r="R27" s="322">
        <v>25</v>
      </c>
      <c r="S27" s="323">
        <f t="shared" si="1"/>
        <v>2598.75</v>
      </c>
      <c r="T27" s="8"/>
      <c r="U27" s="8"/>
      <c r="V27" s="8"/>
      <c r="W27" s="8"/>
      <c r="X27" s="8"/>
      <c r="Y27" s="8"/>
    </row>
    <row r="28" spans="1:25" ht="12.75" customHeight="1">
      <c r="A28" s="324" t="s">
        <v>3924</v>
      </c>
      <c r="B28" s="325" t="s">
        <v>3925</v>
      </c>
      <c r="C28" s="313">
        <v>1000</v>
      </c>
      <c r="D28" s="311" t="s">
        <v>1135</v>
      </c>
      <c r="E28" s="311" t="s">
        <v>852</v>
      </c>
      <c r="F28" s="311" t="s">
        <v>4054</v>
      </c>
      <c r="G28" s="314" t="s">
        <v>3876</v>
      </c>
      <c r="H28" s="315">
        <v>126.8</v>
      </c>
      <c r="I28" s="313">
        <v>9</v>
      </c>
      <c r="J28" s="316">
        <v>2093</v>
      </c>
      <c r="K28" s="317"/>
      <c r="L28" s="310"/>
      <c r="M28" s="318" t="e">
        <f>('ЛВК Sir 200 E'!#REF!)+('ЛВК Sir 200 E'!#REF!)*0.07</f>
        <v>#REF!</v>
      </c>
      <c r="N28" s="319"/>
      <c r="O28" s="320">
        <v>15</v>
      </c>
      <c r="P28" s="8"/>
      <c r="Q28" s="8"/>
      <c r="R28" s="322">
        <v>25</v>
      </c>
      <c r="S28" s="323">
        <f t="shared" si="1"/>
        <v>2616.25</v>
      </c>
      <c r="T28" s="8"/>
      <c r="U28" s="8"/>
      <c r="V28" s="8"/>
      <c r="W28" s="8"/>
      <c r="X28" s="8"/>
      <c r="Y28" s="8"/>
    </row>
    <row r="29" spans="1:25" ht="12.75" customHeight="1">
      <c r="A29" s="324" t="s">
        <v>3926</v>
      </c>
      <c r="B29" s="325" t="s">
        <v>3927</v>
      </c>
      <c r="C29" s="313">
        <v>1000</v>
      </c>
      <c r="D29" s="311" t="s">
        <v>1135</v>
      </c>
      <c r="E29" s="311" t="s">
        <v>855</v>
      </c>
      <c r="F29" s="311" t="s">
        <v>4057</v>
      </c>
      <c r="G29" s="314" t="s">
        <v>3876</v>
      </c>
      <c r="H29" s="315">
        <v>128.19999999999999</v>
      </c>
      <c r="I29" s="313">
        <v>9</v>
      </c>
      <c r="J29" s="316">
        <v>2093</v>
      </c>
      <c r="K29" s="317"/>
      <c r="L29" s="310"/>
      <c r="M29" s="318" t="e">
        <f>('ЛВК Sir 200 E'!#REF!)+('ЛВК Sir 200 E'!#REF!)*0.07</f>
        <v>#REF!</v>
      </c>
      <c r="N29" s="319"/>
      <c r="O29" s="320">
        <v>15</v>
      </c>
      <c r="P29" s="8"/>
      <c r="Q29" s="8"/>
      <c r="R29" s="322">
        <v>25</v>
      </c>
      <c r="S29" s="323">
        <f t="shared" si="1"/>
        <v>2616.25</v>
      </c>
      <c r="T29" s="8"/>
      <c r="U29" s="8"/>
      <c r="V29" s="8"/>
      <c r="W29" s="8"/>
      <c r="X29" s="8"/>
      <c r="Y29" s="8"/>
    </row>
    <row r="30" spans="1:25" ht="12.75" customHeight="1">
      <c r="A30" s="324" t="s">
        <v>3928</v>
      </c>
      <c r="B30" s="325" t="s">
        <v>3929</v>
      </c>
      <c r="C30" s="313">
        <v>1000</v>
      </c>
      <c r="D30" s="311" t="s">
        <v>1135</v>
      </c>
      <c r="E30" s="311" t="s">
        <v>3616</v>
      </c>
      <c r="F30" s="311" t="s">
        <v>4060</v>
      </c>
      <c r="G30" s="314" t="s">
        <v>3876</v>
      </c>
      <c r="H30" s="315">
        <v>129.6</v>
      </c>
      <c r="I30" s="313">
        <v>9</v>
      </c>
      <c r="J30" s="316">
        <v>2093</v>
      </c>
      <c r="K30" s="317"/>
      <c r="L30" s="310"/>
      <c r="M30" s="318" t="e">
        <f>('ЛВК Sir 200 E'!#REF!)+('ЛВК Sir 200 E'!#REF!)*0.07</f>
        <v>#REF!</v>
      </c>
      <c r="N30" s="319"/>
      <c r="O30" s="320">
        <v>15</v>
      </c>
      <c r="P30" s="8"/>
      <c r="Q30" s="8"/>
      <c r="R30" s="322">
        <v>25</v>
      </c>
      <c r="S30" s="323">
        <f t="shared" si="1"/>
        <v>2616.25</v>
      </c>
      <c r="T30" s="8"/>
      <c r="U30" s="8"/>
      <c r="V30" s="8"/>
      <c r="W30" s="8"/>
      <c r="X30" s="8"/>
      <c r="Y30" s="8"/>
    </row>
    <row r="31" spans="1:25" ht="12.75" customHeight="1">
      <c r="A31" s="324" t="s">
        <v>3930</v>
      </c>
      <c r="B31" s="325" t="s">
        <v>3931</v>
      </c>
      <c r="C31" s="313">
        <v>1000</v>
      </c>
      <c r="D31" s="311" t="s">
        <v>1135</v>
      </c>
      <c r="E31" s="311" t="s">
        <v>3619</v>
      </c>
      <c r="F31" s="311" t="s">
        <v>4063</v>
      </c>
      <c r="G31" s="314" t="s">
        <v>3876</v>
      </c>
      <c r="H31" s="315">
        <v>131</v>
      </c>
      <c r="I31" s="313">
        <v>9</v>
      </c>
      <c r="J31" s="316">
        <v>2093</v>
      </c>
      <c r="K31" s="317"/>
      <c r="L31" s="310"/>
      <c r="M31" s="318" t="e">
        <f>('ЛВК Sir 200 E'!#REF!)+('ЛВК Sir 200 E'!#REF!)*0.07</f>
        <v>#REF!</v>
      </c>
      <c r="N31" s="319"/>
      <c r="O31" s="320">
        <v>15</v>
      </c>
      <c r="P31" s="8"/>
      <c r="Q31" s="8"/>
      <c r="R31" s="322">
        <v>25</v>
      </c>
      <c r="S31" s="323">
        <f t="shared" si="1"/>
        <v>2616.25</v>
      </c>
      <c r="T31" s="8"/>
      <c r="U31" s="8"/>
      <c r="V31" s="8"/>
      <c r="W31" s="8"/>
      <c r="X31" s="8"/>
      <c r="Y31" s="8"/>
    </row>
    <row r="32" spans="1:25" ht="12.75" customHeight="1">
      <c r="A32" s="324" t="s">
        <v>3932</v>
      </c>
      <c r="B32" s="325" t="s">
        <v>3933</v>
      </c>
      <c r="C32" s="313">
        <v>1000</v>
      </c>
      <c r="D32" s="311" t="s">
        <v>1135</v>
      </c>
      <c r="E32" s="311" t="s">
        <v>3622</v>
      </c>
      <c r="F32" s="311" t="s">
        <v>4066</v>
      </c>
      <c r="G32" s="314" t="s">
        <v>3876</v>
      </c>
      <c r="H32" s="315">
        <v>132.4</v>
      </c>
      <c r="I32" s="313">
        <v>9</v>
      </c>
      <c r="J32" s="316">
        <v>2093</v>
      </c>
      <c r="K32" s="317"/>
      <c r="L32" s="310"/>
      <c r="M32" s="318" t="e">
        <f>('ЛВК Sir 200 E'!#REF!)+('ЛВК Sir 200 E'!#REF!)*0.07</f>
        <v>#REF!</v>
      </c>
      <c r="N32" s="319"/>
      <c r="O32" s="320">
        <v>15</v>
      </c>
      <c r="P32" s="8"/>
      <c r="Q32" s="8"/>
      <c r="R32" s="322">
        <v>25</v>
      </c>
      <c r="S32" s="323">
        <f t="shared" si="1"/>
        <v>2616.25</v>
      </c>
      <c r="T32" s="8"/>
      <c r="U32" s="8"/>
      <c r="V32" s="8"/>
      <c r="W32" s="8"/>
      <c r="X32" s="8"/>
      <c r="Y32" s="8"/>
    </row>
    <row r="33" spans="1:25" ht="12.75" customHeight="1">
      <c r="A33" s="324" t="s">
        <v>3934</v>
      </c>
      <c r="B33" s="325" t="s">
        <v>3935</v>
      </c>
      <c r="C33" s="313">
        <v>1000</v>
      </c>
      <c r="D33" s="311" t="s">
        <v>1135</v>
      </c>
      <c r="E33" s="311" t="s">
        <v>3625</v>
      </c>
      <c r="F33" s="311" t="s">
        <v>4069</v>
      </c>
      <c r="G33" s="314" t="s">
        <v>3876</v>
      </c>
      <c r="H33" s="315">
        <v>133.80000000000001</v>
      </c>
      <c r="I33" s="313">
        <v>9</v>
      </c>
      <c r="J33" s="316">
        <v>2093</v>
      </c>
      <c r="K33" s="317"/>
      <c r="L33" s="310"/>
      <c r="M33" s="318" t="e">
        <f>('ЛВК Sir 200 E'!#REF!)+('ЛВК Sir 200 E'!#REF!)*0.07</f>
        <v>#REF!</v>
      </c>
      <c r="N33" s="319"/>
      <c r="O33" s="320">
        <v>15</v>
      </c>
      <c r="P33" s="8"/>
      <c r="Q33" s="8"/>
      <c r="R33" s="322">
        <v>25</v>
      </c>
      <c r="S33" s="323">
        <f t="shared" si="1"/>
        <v>2616.25</v>
      </c>
      <c r="T33" s="8"/>
      <c r="U33" s="8"/>
      <c r="V33" s="8"/>
      <c r="W33" s="8"/>
      <c r="X33" s="8"/>
      <c r="Y33" s="8"/>
    </row>
    <row r="34" spans="1:25" ht="12.75" customHeight="1">
      <c r="A34" s="311" t="s">
        <v>3936</v>
      </c>
      <c r="B34" s="325" t="s">
        <v>3937</v>
      </c>
      <c r="C34" s="313">
        <v>1000</v>
      </c>
      <c r="D34" s="311" t="s">
        <v>1135</v>
      </c>
      <c r="E34" s="311" t="s">
        <v>3628</v>
      </c>
      <c r="F34" s="311" t="s">
        <v>4072</v>
      </c>
      <c r="G34" s="314" t="s">
        <v>3876</v>
      </c>
      <c r="H34" s="315">
        <v>135.19999999999999</v>
      </c>
      <c r="I34" s="313">
        <v>9</v>
      </c>
      <c r="J34" s="316">
        <v>2100</v>
      </c>
      <c r="K34" s="317"/>
      <c r="L34" s="310"/>
      <c r="M34" s="318" t="e">
        <f>('ЛВК Sir 200 E'!#REF!)+('ЛВК Sir 200 E'!#REF!)*0.07</f>
        <v>#REF!</v>
      </c>
      <c r="N34" s="319"/>
      <c r="O34" s="320">
        <v>15</v>
      </c>
      <c r="P34" s="8"/>
      <c r="Q34" s="8"/>
      <c r="R34" s="322">
        <v>25</v>
      </c>
      <c r="S34" s="323">
        <f t="shared" si="1"/>
        <v>2625</v>
      </c>
      <c r="T34" s="8"/>
      <c r="U34" s="8"/>
      <c r="V34" s="8"/>
      <c r="W34" s="8"/>
      <c r="X34" s="8"/>
      <c r="Y34" s="8"/>
    </row>
    <row r="35" spans="1:25" ht="12.75" customHeight="1">
      <c r="A35" s="311" t="s">
        <v>3938</v>
      </c>
      <c r="B35" s="325" t="s">
        <v>3939</v>
      </c>
      <c r="C35" s="313">
        <v>1000</v>
      </c>
      <c r="D35" s="311" t="s">
        <v>1135</v>
      </c>
      <c r="E35" s="311" t="s">
        <v>3631</v>
      </c>
      <c r="F35" s="311" t="s">
        <v>4075</v>
      </c>
      <c r="G35" s="314" t="s">
        <v>3876</v>
      </c>
      <c r="H35" s="315">
        <v>136.5</v>
      </c>
      <c r="I35" s="313">
        <v>9</v>
      </c>
      <c r="J35" s="316">
        <v>2100</v>
      </c>
      <c r="K35" s="317"/>
      <c r="L35" s="310"/>
      <c r="M35" s="318" t="e">
        <f>('ЛВК Sir 200 E'!#REF!)+('ЛВК Sir 200 E'!#REF!)*0.07</f>
        <v>#REF!</v>
      </c>
      <c r="N35" s="319"/>
      <c r="O35" s="320">
        <v>15</v>
      </c>
      <c r="P35" s="8"/>
      <c r="Q35" s="8"/>
      <c r="R35" s="322">
        <v>25</v>
      </c>
      <c r="S35" s="323">
        <f t="shared" si="1"/>
        <v>2625</v>
      </c>
      <c r="T35" s="8"/>
      <c r="U35" s="8"/>
      <c r="V35" s="8"/>
      <c r="W35" s="8"/>
      <c r="X35" s="8"/>
      <c r="Y35" s="8"/>
    </row>
    <row r="36" spans="1:25" ht="12.75" customHeight="1">
      <c r="A36" s="311" t="s">
        <v>3940</v>
      </c>
      <c r="B36" s="325" t="s">
        <v>3941</v>
      </c>
      <c r="C36" s="313">
        <v>1000</v>
      </c>
      <c r="D36" s="311" t="s">
        <v>1135</v>
      </c>
      <c r="E36" s="311" t="s">
        <v>3634</v>
      </c>
      <c r="F36" s="311" t="s">
        <v>1870</v>
      </c>
      <c r="G36" s="314" t="s">
        <v>3876</v>
      </c>
      <c r="H36" s="315">
        <v>137.80000000000001</v>
      </c>
      <c r="I36" s="313">
        <v>9</v>
      </c>
      <c r="J36" s="316">
        <v>2100</v>
      </c>
      <c r="K36" s="317"/>
      <c r="L36" s="310"/>
      <c r="M36" s="318" t="e">
        <f>('ЛВК Sir 200 E'!#REF!)+('ЛВК Sir 200 E'!#REF!)*0.07</f>
        <v>#REF!</v>
      </c>
      <c r="N36" s="319"/>
      <c r="O36" s="320">
        <v>15</v>
      </c>
      <c r="P36" s="8"/>
      <c r="Q36" s="8"/>
      <c r="R36" s="322">
        <v>25</v>
      </c>
      <c r="S36" s="323">
        <f t="shared" si="1"/>
        <v>2625</v>
      </c>
      <c r="T36" s="8"/>
      <c r="U36" s="8"/>
      <c r="V36" s="8"/>
      <c r="W36" s="8"/>
      <c r="X36" s="8"/>
      <c r="Y36" s="8"/>
    </row>
    <row r="37" spans="1:25" ht="12.75" customHeight="1">
      <c r="A37" s="311" t="s">
        <v>3942</v>
      </c>
      <c r="B37" s="325" t="s">
        <v>3943</v>
      </c>
      <c r="C37" s="313">
        <v>1000</v>
      </c>
      <c r="D37" s="311" t="s">
        <v>1135</v>
      </c>
      <c r="E37" s="311" t="s">
        <v>3637</v>
      </c>
      <c r="F37" s="311" t="s">
        <v>1873</v>
      </c>
      <c r="G37" s="314" t="s">
        <v>3876</v>
      </c>
      <c r="H37" s="315">
        <v>139.1</v>
      </c>
      <c r="I37" s="313">
        <v>9</v>
      </c>
      <c r="J37" s="316">
        <v>2100</v>
      </c>
      <c r="K37" s="317"/>
      <c r="L37" s="310"/>
      <c r="M37" s="318" t="e">
        <f>('ЛВК Sir 200 E'!#REF!)+('ЛВК Sir 200 E'!#REF!)*0.07</f>
        <v>#REF!</v>
      </c>
      <c r="N37" s="319"/>
      <c r="O37" s="320">
        <v>15</v>
      </c>
      <c r="P37" s="8"/>
      <c r="Q37" s="8"/>
      <c r="R37" s="322">
        <v>25</v>
      </c>
      <c r="S37" s="323">
        <f t="shared" si="1"/>
        <v>2625</v>
      </c>
      <c r="T37" s="8"/>
      <c r="U37" s="8"/>
      <c r="V37" s="8"/>
      <c r="W37" s="8"/>
      <c r="X37" s="8"/>
      <c r="Y37" s="8"/>
    </row>
    <row r="38" spans="1:25" ht="12.75" customHeight="1">
      <c r="A38" s="311" t="s">
        <v>3944</v>
      </c>
      <c r="B38" s="325" t="s">
        <v>3945</v>
      </c>
      <c r="C38" s="313">
        <v>1000</v>
      </c>
      <c r="D38" s="311" t="s">
        <v>1135</v>
      </c>
      <c r="E38" s="311" t="s">
        <v>1135</v>
      </c>
      <c r="F38" s="311" t="s">
        <v>1876</v>
      </c>
      <c r="G38" s="314" t="s">
        <v>3876</v>
      </c>
      <c r="H38" s="315">
        <v>140.4</v>
      </c>
      <c r="I38" s="313">
        <v>9</v>
      </c>
      <c r="J38" s="316">
        <v>2100</v>
      </c>
      <c r="K38" s="317"/>
      <c r="L38" s="310"/>
      <c r="M38" s="318" t="e">
        <f>('ЛВК Sir 200 E'!#REF!)+('ЛВК Sir 200 E'!#REF!)*0.07</f>
        <v>#REF!</v>
      </c>
      <c r="N38" s="319"/>
      <c r="O38" s="320">
        <v>15</v>
      </c>
      <c r="P38" s="8"/>
      <c r="Q38" s="8"/>
      <c r="R38" s="322">
        <v>25</v>
      </c>
      <c r="S38" s="323">
        <f t="shared" si="1"/>
        <v>2625</v>
      </c>
      <c r="T38" s="8"/>
      <c r="U38" s="8"/>
      <c r="V38" s="8"/>
      <c r="W38" s="8"/>
      <c r="X38" s="8"/>
      <c r="Y38" s="8"/>
    </row>
    <row r="39" spans="1:25" ht="12.75" customHeight="1">
      <c r="A39" s="311" t="s">
        <v>3946</v>
      </c>
      <c r="B39" s="325" t="s">
        <v>3947</v>
      </c>
      <c r="C39" s="313">
        <v>1000</v>
      </c>
      <c r="D39" s="311" t="s">
        <v>1135</v>
      </c>
      <c r="E39" s="311" t="s">
        <v>1227</v>
      </c>
      <c r="F39" s="311" t="s">
        <v>1879</v>
      </c>
      <c r="G39" s="314" t="s">
        <v>3876</v>
      </c>
      <c r="H39" s="315">
        <v>141.69999999999999</v>
      </c>
      <c r="I39" s="313">
        <v>9</v>
      </c>
      <c r="J39" s="316">
        <v>2117</v>
      </c>
      <c r="K39" s="317"/>
      <c r="L39" s="310"/>
      <c r="M39" s="318" t="e">
        <f>('ЛВК Sir 200 E'!#REF!)+('ЛВК Sir 200 E'!#REF!)*0.07</f>
        <v>#REF!</v>
      </c>
      <c r="N39" s="319"/>
      <c r="O39" s="320">
        <v>15</v>
      </c>
      <c r="P39" s="8"/>
      <c r="Q39" s="8"/>
      <c r="R39" s="322">
        <v>25</v>
      </c>
      <c r="S39" s="323">
        <f t="shared" si="1"/>
        <v>2646.25</v>
      </c>
      <c r="T39" s="8"/>
      <c r="U39" s="8"/>
      <c r="V39" s="8"/>
      <c r="W39" s="8"/>
      <c r="X39" s="8"/>
      <c r="Y39" s="8"/>
    </row>
    <row r="40" spans="1:25" ht="12.75" customHeight="1">
      <c r="A40" s="311" t="s">
        <v>3948</v>
      </c>
      <c r="B40" s="325" t="s">
        <v>3949</v>
      </c>
      <c r="C40" s="313">
        <v>1000</v>
      </c>
      <c r="D40" s="311" t="s">
        <v>1135</v>
      </c>
      <c r="E40" s="311" t="s">
        <v>1230</v>
      </c>
      <c r="F40" s="311" t="s">
        <v>1882</v>
      </c>
      <c r="G40" s="314" t="s">
        <v>3876</v>
      </c>
      <c r="H40" s="315">
        <v>143</v>
      </c>
      <c r="I40" s="313">
        <v>9</v>
      </c>
      <c r="J40" s="316">
        <v>2117</v>
      </c>
      <c r="K40" s="317"/>
      <c r="L40" s="310"/>
      <c r="M40" s="318" t="e">
        <f>('ЛВК Sir 200 E'!#REF!)+('ЛВК Sir 200 E'!#REF!)*0.07</f>
        <v>#REF!</v>
      </c>
      <c r="N40" s="319"/>
      <c r="O40" s="320">
        <v>15</v>
      </c>
      <c r="P40" s="8"/>
      <c r="Q40" s="8"/>
      <c r="R40" s="322">
        <v>25</v>
      </c>
      <c r="S40" s="323">
        <f t="shared" si="1"/>
        <v>2646.25</v>
      </c>
      <c r="T40" s="8"/>
      <c r="U40" s="8"/>
      <c r="V40" s="8"/>
      <c r="W40" s="8"/>
      <c r="X40" s="8"/>
      <c r="Y40" s="8"/>
    </row>
    <row r="41" spans="1:25" ht="12.75" customHeight="1">
      <c r="A41" s="311" t="s">
        <v>3950</v>
      </c>
      <c r="B41" s="325" t="s">
        <v>3951</v>
      </c>
      <c r="C41" s="313">
        <v>1000</v>
      </c>
      <c r="D41" s="311" t="s">
        <v>1135</v>
      </c>
      <c r="E41" s="311" t="s">
        <v>1233</v>
      </c>
      <c r="F41" s="311" t="s">
        <v>1885</v>
      </c>
      <c r="G41" s="314" t="s">
        <v>3876</v>
      </c>
      <c r="H41" s="315">
        <v>144.30000000000001</v>
      </c>
      <c r="I41" s="313">
        <v>9</v>
      </c>
      <c r="J41" s="316">
        <v>2117</v>
      </c>
      <c r="K41" s="317"/>
      <c r="L41" s="310"/>
      <c r="M41" s="318" t="e">
        <f>('ЛВК Sir 200 E'!#REF!)+('ЛВК Sir 200 E'!#REF!)*0.07</f>
        <v>#REF!</v>
      </c>
      <c r="N41" s="319"/>
      <c r="O41" s="320">
        <v>15</v>
      </c>
      <c r="P41" s="8"/>
      <c r="Q41" s="8"/>
      <c r="R41" s="322">
        <v>25</v>
      </c>
      <c r="S41" s="323">
        <f t="shared" si="1"/>
        <v>2646.25</v>
      </c>
      <c r="T41" s="8"/>
      <c r="U41" s="8"/>
      <c r="V41" s="8"/>
      <c r="W41" s="8"/>
      <c r="X41" s="8"/>
      <c r="Y41" s="8"/>
    </row>
    <row r="42" spans="1:25" ht="12.75" customHeight="1">
      <c r="A42" s="311" t="s">
        <v>3952</v>
      </c>
      <c r="B42" s="325" t="s">
        <v>3953</v>
      </c>
      <c r="C42" s="313">
        <v>1000</v>
      </c>
      <c r="D42" s="311" t="s">
        <v>1135</v>
      </c>
      <c r="E42" s="311" t="s">
        <v>1237</v>
      </c>
      <c r="F42" s="311" t="s">
        <v>1888</v>
      </c>
      <c r="G42" s="314" t="s">
        <v>3876</v>
      </c>
      <c r="H42" s="315">
        <v>145.6</v>
      </c>
      <c r="I42" s="313">
        <v>9</v>
      </c>
      <c r="J42" s="316">
        <v>2117</v>
      </c>
      <c r="K42" s="317"/>
      <c r="L42" s="310"/>
      <c r="M42" s="318" t="e">
        <f>('ЛВК Sir 200 E'!#REF!)+('ЛВК Sir 200 E'!#REF!)*0.07</f>
        <v>#REF!</v>
      </c>
      <c r="N42" s="319"/>
      <c r="O42" s="320">
        <v>15</v>
      </c>
      <c r="P42" s="8"/>
      <c r="Q42" s="8"/>
      <c r="R42" s="322">
        <v>25</v>
      </c>
      <c r="S42" s="323">
        <f t="shared" si="1"/>
        <v>2646.25</v>
      </c>
      <c r="T42" s="8"/>
      <c r="U42" s="8"/>
      <c r="V42" s="8"/>
      <c r="W42" s="8"/>
      <c r="X42" s="8"/>
      <c r="Y42" s="8"/>
    </row>
    <row r="43" spans="1:25" ht="12.75" customHeight="1">
      <c r="A43" s="311" t="s">
        <v>3954</v>
      </c>
      <c r="B43" s="325" t="s">
        <v>3955</v>
      </c>
      <c r="C43" s="313">
        <v>1000</v>
      </c>
      <c r="D43" s="311" t="s">
        <v>1135</v>
      </c>
      <c r="E43" s="311" t="s">
        <v>1240</v>
      </c>
      <c r="F43" s="311" t="s">
        <v>1891</v>
      </c>
      <c r="G43" s="314" t="s">
        <v>3876</v>
      </c>
      <c r="H43" s="315">
        <v>146.9</v>
      </c>
      <c r="I43" s="313">
        <v>9</v>
      </c>
      <c r="J43" s="316">
        <v>2117</v>
      </c>
      <c r="K43" s="317"/>
      <c r="L43" s="310"/>
      <c r="M43" s="318" t="e">
        <f>('ЛВК Sir 200 E'!#REF!)+('ЛВК Sir 200 E'!#REF!)*0.07</f>
        <v>#REF!</v>
      </c>
      <c r="N43" s="319"/>
      <c r="O43" s="320">
        <v>15</v>
      </c>
      <c r="P43" s="8"/>
      <c r="Q43" s="8"/>
      <c r="R43" s="322">
        <v>25</v>
      </c>
      <c r="S43" s="323">
        <f t="shared" si="1"/>
        <v>2646.25</v>
      </c>
      <c r="T43" s="8"/>
      <c r="U43" s="8"/>
      <c r="V43" s="8"/>
      <c r="W43" s="8"/>
      <c r="X43" s="8"/>
      <c r="Y43" s="8"/>
    </row>
    <row r="44" spans="1:25" ht="12.75" customHeight="1">
      <c r="A44" s="311" t="s">
        <v>3956</v>
      </c>
      <c r="B44" s="325" t="s">
        <v>3957</v>
      </c>
      <c r="C44" s="313">
        <v>1000</v>
      </c>
      <c r="D44" s="311" t="s">
        <v>1135</v>
      </c>
      <c r="E44" s="311" t="s">
        <v>1243</v>
      </c>
      <c r="F44" s="311" t="s">
        <v>837</v>
      </c>
      <c r="G44" s="314" t="s">
        <v>3876</v>
      </c>
      <c r="H44" s="315">
        <v>148.19999999999999</v>
      </c>
      <c r="I44" s="313">
        <v>9</v>
      </c>
      <c r="J44" s="316">
        <v>2131</v>
      </c>
      <c r="K44" s="317"/>
      <c r="L44" s="310"/>
      <c r="M44" s="318" t="e">
        <f>('ЛВК Sir 200 E'!#REF!)+('ЛВК Sir 200 E'!#REF!)*0.07</f>
        <v>#REF!</v>
      </c>
      <c r="N44" s="319"/>
      <c r="O44" s="320">
        <v>15</v>
      </c>
      <c r="P44" s="8"/>
      <c r="Q44" s="8"/>
      <c r="R44" s="322">
        <v>25</v>
      </c>
      <c r="S44" s="323">
        <f t="shared" si="1"/>
        <v>2663.75</v>
      </c>
      <c r="T44" s="8"/>
      <c r="U44" s="8"/>
      <c r="V44" s="8"/>
      <c r="W44" s="8"/>
      <c r="X44" s="8"/>
      <c r="Y44" s="8"/>
    </row>
    <row r="45" spans="1:25" ht="12.75" customHeight="1">
      <c r="A45" s="311" t="s">
        <v>3958</v>
      </c>
      <c r="B45" s="325" t="s">
        <v>3959</v>
      </c>
      <c r="C45" s="313">
        <v>1000</v>
      </c>
      <c r="D45" s="311" t="s">
        <v>1135</v>
      </c>
      <c r="E45" s="311" t="s">
        <v>1078</v>
      </c>
      <c r="F45" s="311" t="s">
        <v>840</v>
      </c>
      <c r="G45" s="314" t="s">
        <v>3876</v>
      </c>
      <c r="H45" s="315">
        <v>149.5</v>
      </c>
      <c r="I45" s="313">
        <v>9</v>
      </c>
      <c r="J45" s="316">
        <v>2131</v>
      </c>
      <c r="K45" s="317"/>
      <c r="L45" s="310"/>
      <c r="M45" s="318" t="e">
        <f>('ЛВК Sir 200 E'!#REF!)+('ЛВК Sir 200 E'!#REF!)*0.07</f>
        <v>#REF!</v>
      </c>
      <c r="N45" s="319"/>
      <c r="O45" s="320">
        <v>15</v>
      </c>
      <c r="P45" s="8"/>
      <c r="Q45" s="8"/>
      <c r="R45" s="322">
        <v>25</v>
      </c>
      <c r="S45" s="323">
        <f t="shared" si="1"/>
        <v>2663.75</v>
      </c>
      <c r="T45" s="8"/>
      <c r="U45" s="8"/>
      <c r="V45" s="8"/>
      <c r="W45" s="8"/>
      <c r="X45" s="8"/>
      <c r="Y45" s="8"/>
    </row>
    <row r="46" spans="1:25" ht="12.75" customHeight="1">
      <c r="A46" s="311" t="s">
        <v>3960</v>
      </c>
      <c r="B46" s="325" t="s">
        <v>3961</v>
      </c>
      <c r="C46" s="313">
        <v>1000</v>
      </c>
      <c r="D46" s="311" t="s">
        <v>1135</v>
      </c>
      <c r="E46" s="311" t="s">
        <v>1081</v>
      </c>
      <c r="F46" s="311" t="s">
        <v>843</v>
      </c>
      <c r="G46" s="314" t="s">
        <v>3876</v>
      </c>
      <c r="H46" s="315">
        <v>150.80000000000001</v>
      </c>
      <c r="I46" s="313">
        <v>9</v>
      </c>
      <c r="J46" s="316">
        <v>2131</v>
      </c>
      <c r="K46" s="317"/>
      <c r="L46" s="310"/>
      <c r="M46" s="318" t="e">
        <f>('ЛВК Sir 200 E'!#REF!)+('ЛВК Sir 200 E'!#REF!)*0.07</f>
        <v>#REF!</v>
      </c>
      <c r="N46" s="319"/>
      <c r="O46" s="320">
        <v>15</v>
      </c>
      <c r="P46" s="8"/>
      <c r="Q46" s="8"/>
      <c r="R46" s="322">
        <v>25</v>
      </c>
      <c r="S46" s="323">
        <f t="shared" si="1"/>
        <v>2663.75</v>
      </c>
      <c r="T46" s="8"/>
      <c r="U46" s="8"/>
      <c r="V46" s="8"/>
      <c r="W46" s="8"/>
      <c r="X46" s="8"/>
      <c r="Y46" s="8"/>
    </row>
    <row r="47" spans="1:25" ht="12.75" customHeight="1">
      <c r="A47" s="311" t="s">
        <v>3962</v>
      </c>
      <c r="B47" s="325" t="s">
        <v>3963</v>
      </c>
      <c r="C47" s="313">
        <v>1000</v>
      </c>
      <c r="D47" s="311" t="s">
        <v>1135</v>
      </c>
      <c r="E47" s="311" t="s">
        <v>1084</v>
      </c>
      <c r="F47" s="311" t="s">
        <v>846</v>
      </c>
      <c r="G47" s="314" t="s">
        <v>3876</v>
      </c>
      <c r="H47" s="315">
        <v>152.1</v>
      </c>
      <c r="I47" s="313">
        <v>9</v>
      </c>
      <c r="J47" s="316">
        <v>2131</v>
      </c>
      <c r="K47" s="317"/>
      <c r="L47" s="310"/>
      <c r="M47" s="318" t="e">
        <f>('ЛВК Sir 200 E'!#REF!)+('ЛВК Sir 200 E'!#REF!)*0.07</f>
        <v>#REF!</v>
      </c>
      <c r="N47" s="319"/>
      <c r="O47" s="320">
        <v>15</v>
      </c>
      <c r="P47" s="8"/>
      <c r="Q47" s="8"/>
      <c r="R47" s="322">
        <v>25</v>
      </c>
      <c r="S47" s="323">
        <f t="shared" si="1"/>
        <v>2663.75</v>
      </c>
      <c r="T47" s="8"/>
      <c r="U47" s="8"/>
      <c r="V47" s="8"/>
      <c r="W47" s="8"/>
      <c r="X47" s="8"/>
      <c r="Y47" s="8"/>
    </row>
    <row r="48" spans="1:25" ht="12.75" customHeight="1">
      <c r="A48" s="311" t="s">
        <v>3964</v>
      </c>
      <c r="B48" s="325" t="s">
        <v>3965</v>
      </c>
      <c r="C48" s="313">
        <v>1000</v>
      </c>
      <c r="D48" s="311" t="s">
        <v>1135</v>
      </c>
      <c r="E48" s="311" t="s">
        <v>1087</v>
      </c>
      <c r="F48" s="311" t="s">
        <v>849</v>
      </c>
      <c r="G48" s="314" t="s">
        <v>3876</v>
      </c>
      <c r="H48" s="315">
        <v>153.4</v>
      </c>
      <c r="I48" s="313">
        <v>9</v>
      </c>
      <c r="J48" s="316">
        <v>2131</v>
      </c>
      <c r="K48" s="317"/>
      <c r="L48" s="310"/>
      <c r="M48" s="318" t="e">
        <f>('ЛВК Sir 200 E'!#REF!)+('ЛВК Sir 200 E'!#REF!)*0.07</f>
        <v>#REF!</v>
      </c>
      <c r="N48" s="319"/>
      <c r="O48" s="320">
        <v>15</v>
      </c>
      <c r="P48" s="8"/>
      <c r="Q48" s="8"/>
      <c r="R48" s="322">
        <v>25</v>
      </c>
      <c r="S48" s="323">
        <f t="shared" si="1"/>
        <v>2663.75</v>
      </c>
      <c r="T48" s="8"/>
      <c r="U48" s="8"/>
      <c r="V48" s="8"/>
      <c r="W48" s="8"/>
      <c r="X48" s="8"/>
      <c r="Y48" s="8"/>
    </row>
    <row r="49" spans="1:25" ht="12.75" customHeight="1">
      <c r="A49" s="311" t="s">
        <v>3966</v>
      </c>
      <c r="B49" s="325" t="s">
        <v>3967</v>
      </c>
      <c r="C49" s="313">
        <v>1000</v>
      </c>
      <c r="D49" s="311" t="s">
        <v>1135</v>
      </c>
      <c r="E49" s="311" t="s">
        <v>1090</v>
      </c>
      <c r="F49" s="311" t="s">
        <v>852</v>
      </c>
      <c r="G49" s="314" t="s">
        <v>3876</v>
      </c>
      <c r="H49" s="315">
        <v>154.69999999999999</v>
      </c>
      <c r="I49" s="313">
        <v>9</v>
      </c>
      <c r="J49" s="316">
        <v>2143</v>
      </c>
      <c r="K49" s="317"/>
      <c r="L49" s="310"/>
      <c r="M49" s="318" t="e">
        <f>('ЛВК Sir 200 E'!#REF!)+('ЛВК Sir 200 E'!#REF!)*0.07</f>
        <v>#REF!</v>
      </c>
      <c r="N49" s="326"/>
      <c r="O49" s="320">
        <v>15</v>
      </c>
      <c r="P49" s="8"/>
      <c r="Q49" s="8"/>
      <c r="R49" s="322">
        <v>25</v>
      </c>
      <c r="S49" s="323">
        <f t="shared" si="1"/>
        <v>2678.75</v>
      </c>
      <c r="T49" s="8"/>
      <c r="U49" s="8"/>
      <c r="V49" s="8"/>
      <c r="W49" s="8"/>
      <c r="X49" s="8"/>
      <c r="Y49" s="8"/>
    </row>
    <row r="50" spans="1:25" ht="12.75" customHeight="1">
      <c r="A50" s="311" t="s">
        <v>3968</v>
      </c>
      <c r="B50" s="325" t="s">
        <v>3969</v>
      </c>
      <c r="C50" s="313">
        <v>1000</v>
      </c>
      <c r="D50" s="311" t="s">
        <v>1135</v>
      </c>
      <c r="E50" s="311" t="s">
        <v>1093</v>
      </c>
      <c r="F50" s="311" t="s">
        <v>855</v>
      </c>
      <c r="G50" s="314" t="s">
        <v>3876</v>
      </c>
      <c r="H50" s="315">
        <v>156</v>
      </c>
      <c r="I50" s="313">
        <v>9</v>
      </c>
      <c r="J50" s="316">
        <v>2143</v>
      </c>
      <c r="K50" s="317"/>
      <c r="L50" s="310"/>
      <c r="M50" s="318" t="e">
        <f>('ЛВК Sir 200 E'!#REF!)+('ЛВК Sir 200 E'!#REF!)*0.07</f>
        <v>#REF!</v>
      </c>
      <c r="N50" s="326"/>
      <c r="O50" s="320">
        <v>15</v>
      </c>
      <c r="P50" s="8"/>
      <c r="Q50" s="8"/>
      <c r="R50" s="322">
        <v>25</v>
      </c>
      <c r="S50" s="323">
        <f t="shared" si="1"/>
        <v>2678.75</v>
      </c>
      <c r="T50" s="8"/>
      <c r="U50" s="8"/>
      <c r="V50" s="8"/>
      <c r="W50" s="8"/>
      <c r="X50" s="8"/>
      <c r="Y50" s="8"/>
    </row>
    <row r="51" spans="1:25" ht="12.75" customHeight="1">
      <c r="A51" s="311" t="s">
        <v>3970</v>
      </c>
      <c r="B51" s="325" t="s">
        <v>3971</v>
      </c>
      <c r="C51" s="313">
        <v>1000</v>
      </c>
      <c r="D51" s="311" t="s">
        <v>1135</v>
      </c>
      <c r="E51" s="311" t="s">
        <v>1096</v>
      </c>
      <c r="F51" s="311" t="s">
        <v>3616</v>
      </c>
      <c r="G51" s="314" t="s">
        <v>3876</v>
      </c>
      <c r="H51" s="315">
        <v>157.30000000000001</v>
      </c>
      <c r="I51" s="313">
        <v>9</v>
      </c>
      <c r="J51" s="316">
        <v>2143</v>
      </c>
      <c r="K51" s="317"/>
      <c r="L51" s="310"/>
      <c r="M51" s="318" t="e">
        <f>('ЛВК Sir 200 E'!#REF!)+('ЛВК Sir 200 E'!#REF!)*0.07</f>
        <v>#REF!</v>
      </c>
      <c r="N51" s="326"/>
      <c r="O51" s="320">
        <v>15</v>
      </c>
      <c r="P51" s="8"/>
      <c r="Q51" s="8"/>
      <c r="R51" s="322">
        <v>25</v>
      </c>
      <c r="S51" s="323">
        <f t="shared" si="1"/>
        <v>2678.75</v>
      </c>
      <c r="T51" s="8"/>
      <c r="U51" s="8"/>
      <c r="V51" s="8"/>
      <c r="W51" s="8"/>
      <c r="X51" s="8"/>
      <c r="Y51" s="8"/>
    </row>
    <row r="52" spans="1:25" ht="12.75" customHeight="1">
      <c r="A52" s="311" t="s">
        <v>3972</v>
      </c>
      <c r="B52" s="325" t="s">
        <v>3973</v>
      </c>
      <c r="C52" s="313">
        <v>1000</v>
      </c>
      <c r="D52" s="311" t="s">
        <v>1135</v>
      </c>
      <c r="E52" s="311" t="s">
        <v>1099</v>
      </c>
      <c r="F52" s="311" t="s">
        <v>3619</v>
      </c>
      <c r="G52" s="314" t="s">
        <v>3876</v>
      </c>
      <c r="H52" s="315">
        <v>158.6</v>
      </c>
      <c r="I52" s="313">
        <v>9</v>
      </c>
      <c r="J52" s="316">
        <v>2143</v>
      </c>
      <c r="K52" s="317"/>
      <c r="L52" s="310"/>
      <c r="M52" s="318" t="e">
        <f>('ЛВК Sir 200 E'!#REF!)+('ЛВК Sir 200 E'!#REF!)*0.07</f>
        <v>#REF!</v>
      </c>
      <c r="N52" s="326"/>
      <c r="O52" s="320">
        <v>15</v>
      </c>
      <c r="P52" s="8"/>
      <c r="Q52" s="8"/>
      <c r="R52" s="322">
        <v>25</v>
      </c>
      <c r="S52" s="323">
        <f t="shared" si="1"/>
        <v>2678.75</v>
      </c>
      <c r="T52" s="8"/>
      <c r="U52" s="8"/>
      <c r="V52" s="8"/>
      <c r="W52" s="8"/>
      <c r="X52" s="8"/>
      <c r="Y52" s="8"/>
    </row>
    <row r="53" spans="1:25" ht="12.75" customHeight="1">
      <c r="A53" s="311" t="s">
        <v>3974</v>
      </c>
      <c r="B53" s="325" t="s">
        <v>3975</v>
      </c>
      <c r="C53" s="313">
        <v>1000</v>
      </c>
      <c r="D53" s="311" t="s">
        <v>1135</v>
      </c>
      <c r="E53" s="311" t="s">
        <v>1102</v>
      </c>
      <c r="F53" s="311" t="s">
        <v>3622</v>
      </c>
      <c r="G53" s="314" t="s">
        <v>3876</v>
      </c>
      <c r="H53" s="315">
        <v>159.9</v>
      </c>
      <c r="I53" s="313">
        <v>9</v>
      </c>
      <c r="J53" s="316">
        <v>2143</v>
      </c>
      <c r="K53" s="317"/>
      <c r="L53" s="310"/>
      <c r="M53" s="318" t="e">
        <f>('ЛВК Sir 200 E'!#REF!)+('ЛВК Sir 200 E'!#REF!)*0.07</f>
        <v>#REF!</v>
      </c>
      <c r="N53" s="326"/>
      <c r="O53" s="320">
        <v>15</v>
      </c>
      <c r="P53" s="8"/>
      <c r="Q53" s="8"/>
      <c r="R53" s="322">
        <v>25</v>
      </c>
      <c r="S53" s="323">
        <f t="shared" si="1"/>
        <v>2678.75</v>
      </c>
      <c r="T53" s="8"/>
      <c r="U53" s="8"/>
      <c r="V53" s="8"/>
      <c r="W53" s="8"/>
      <c r="X53" s="8"/>
      <c r="Y53" s="8"/>
    </row>
    <row r="54" spans="1:25" ht="12.75" customHeight="1">
      <c r="A54" s="909" t="s">
        <v>3976</v>
      </c>
      <c r="B54" s="910"/>
      <c r="C54" s="910"/>
      <c r="D54" s="910"/>
      <c r="E54" s="910"/>
      <c r="F54" s="910"/>
      <c r="G54" s="910"/>
      <c r="H54" s="910"/>
      <c r="I54" s="910"/>
      <c r="J54" s="910"/>
      <c r="K54" s="910"/>
      <c r="L54" s="910"/>
      <c r="M54" s="910"/>
      <c r="N54" s="910"/>
      <c r="O54" s="910"/>
      <c r="P54" s="910"/>
      <c r="Q54" s="910"/>
      <c r="R54" s="910"/>
      <c r="S54" s="911"/>
      <c r="T54" s="8"/>
      <c r="U54" s="8"/>
      <c r="V54" s="8"/>
      <c r="W54" s="8"/>
      <c r="X54" s="8"/>
      <c r="Y54" s="8"/>
    </row>
    <row r="55" spans="1:25" ht="12.75" customHeight="1">
      <c r="A55" s="311"/>
      <c r="B55" s="913" t="s">
        <v>2545</v>
      </c>
      <c r="C55" s="910"/>
      <c r="D55" s="910"/>
      <c r="E55" s="910"/>
      <c r="F55" s="910"/>
      <c r="G55" s="910"/>
      <c r="H55" s="910"/>
      <c r="I55" s="911"/>
      <c r="J55" s="316">
        <v>721</v>
      </c>
      <c r="K55" s="317"/>
      <c r="L55" s="310">
        <v>1122</v>
      </c>
      <c r="M55" s="318">
        <f>N55+(N55*(O55/100))</f>
        <v>2460</v>
      </c>
      <c r="N55" s="319">
        <v>2050</v>
      </c>
      <c r="O55" s="320">
        <v>20</v>
      </c>
      <c r="P55" s="8"/>
      <c r="Q55" s="8"/>
      <c r="R55" s="322">
        <v>25</v>
      </c>
      <c r="S55" s="323">
        <f>((R55/100)*J55)+J55</f>
        <v>901.25</v>
      </c>
      <c r="T55" s="8"/>
      <c r="U55" s="8"/>
      <c r="V55" s="8"/>
      <c r="W55" s="8"/>
      <c r="X55" s="8"/>
      <c r="Y55" s="8"/>
    </row>
    <row r="56" spans="1:25" ht="12.75" customHeight="1">
      <c r="A56" s="311"/>
      <c r="B56" s="913" t="s">
        <v>1244</v>
      </c>
      <c r="C56" s="910"/>
      <c r="D56" s="910"/>
      <c r="E56" s="910"/>
      <c r="F56" s="910"/>
      <c r="G56" s="910"/>
      <c r="H56" s="910"/>
      <c r="I56" s="911"/>
      <c r="J56" s="316">
        <v>876</v>
      </c>
      <c r="K56" s="317"/>
      <c r="L56" s="310">
        <v>1506</v>
      </c>
      <c r="M56" s="318">
        <f>N56+(N56*(O56/100))</f>
        <v>3468</v>
      </c>
      <c r="N56" s="319">
        <v>2890</v>
      </c>
      <c r="O56" s="320">
        <v>20</v>
      </c>
      <c r="P56" s="8"/>
      <c r="Q56" s="8"/>
      <c r="R56" s="322">
        <v>25</v>
      </c>
      <c r="S56" s="323">
        <f>((R56/100)*J56)+J56</f>
        <v>1095</v>
      </c>
      <c r="T56" s="8"/>
      <c r="U56" s="8"/>
      <c r="V56" s="8"/>
      <c r="W56" s="8"/>
      <c r="X56" s="8"/>
      <c r="Y56" s="8"/>
    </row>
    <row r="57" spans="1:25" ht="12.75" customHeight="1">
      <c r="A57" s="311"/>
      <c r="B57" s="913" t="s">
        <v>1245</v>
      </c>
      <c r="C57" s="910"/>
      <c r="D57" s="910"/>
      <c r="E57" s="910"/>
      <c r="F57" s="910"/>
      <c r="G57" s="910"/>
      <c r="H57" s="910"/>
      <c r="I57" s="911"/>
      <c r="J57" s="316">
        <v>500</v>
      </c>
      <c r="K57" s="317"/>
      <c r="L57" s="310">
        <v>770</v>
      </c>
      <c r="M57" s="318">
        <f>N57+(N57*(O57/100))</f>
        <v>1650</v>
      </c>
      <c r="N57" s="319">
        <v>1375</v>
      </c>
      <c r="O57" s="320">
        <v>20</v>
      </c>
      <c r="P57" s="8"/>
      <c r="Q57" s="8"/>
      <c r="R57" s="322">
        <v>25</v>
      </c>
      <c r="S57" s="323">
        <f>((R57/100)*J57)+J57</f>
        <v>625</v>
      </c>
      <c r="T57" s="8"/>
      <c r="U57" s="8"/>
      <c r="V57" s="8"/>
      <c r="W57" s="8"/>
      <c r="X57" s="8"/>
      <c r="Y57" s="8"/>
    </row>
    <row r="58" spans="1:25" ht="12.75" customHeight="1">
      <c r="A58" s="327">
        <v>603013</v>
      </c>
      <c r="B58" s="913" t="s">
        <v>2546</v>
      </c>
      <c r="C58" s="910"/>
      <c r="D58" s="910"/>
      <c r="E58" s="910"/>
      <c r="F58" s="910"/>
      <c r="G58" s="910"/>
      <c r="H58" s="910"/>
      <c r="I58" s="911"/>
      <c r="J58" s="316"/>
      <c r="K58" s="317">
        <v>112.8</v>
      </c>
      <c r="L58" s="310">
        <v>108</v>
      </c>
      <c r="M58" s="318">
        <f>N58+(N58*(O58/100))</f>
        <v>455</v>
      </c>
      <c r="N58" s="319">
        <v>350</v>
      </c>
      <c r="O58" s="320">
        <v>30</v>
      </c>
      <c r="P58" s="8"/>
      <c r="Q58" s="8"/>
      <c r="R58" s="322">
        <v>25</v>
      </c>
      <c r="S58" s="323">
        <f>((R58/100)*J58)+J58</f>
        <v>0</v>
      </c>
      <c r="T58" s="8"/>
      <c r="U58" s="8"/>
      <c r="V58" s="8"/>
      <c r="W58" s="8"/>
      <c r="X58" s="8"/>
      <c r="Y58" s="8"/>
    </row>
    <row r="59" spans="1:25" ht="12.75" customHeight="1">
      <c r="A59" s="327">
        <v>603014</v>
      </c>
      <c r="B59" s="913" t="s">
        <v>1246</v>
      </c>
      <c r="C59" s="910"/>
      <c r="D59" s="910"/>
      <c r="E59" s="910"/>
      <c r="F59" s="910"/>
      <c r="G59" s="910"/>
      <c r="H59" s="910"/>
      <c r="I59" s="911"/>
      <c r="J59" s="316"/>
      <c r="K59" s="317">
        <v>161.1</v>
      </c>
      <c r="L59" s="310">
        <v>153</v>
      </c>
      <c r="M59" s="318">
        <f>N59+(N59*(O59/100))</f>
        <v>1040</v>
      </c>
      <c r="N59" s="319">
        <v>800</v>
      </c>
      <c r="O59" s="320">
        <v>30</v>
      </c>
      <c r="P59" s="8"/>
      <c r="Q59" s="8"/>
      <c r="R59" s="322">
        <v>25</v>
      </c>
      <c r="S59" s="323">
        <f>((R59/100)*J59)+J59</f>
        <v>0</v>
      </c>
      <c r="T59" s="8"/>
      <c r="U59" s="8"/>
      <c r="V59" s="8"/>
      <c r="W59" s="8"/>
      <c r="X59" s="8"/>
      <c r="Y59" s="8"/>
    </row>
    <row r="60" spans="1:25" ht="12.75" customHeight="1">
      <c r="A60" s="909" t="s">
        <v>3977</v>
      </c>
      <c r="B60" s="910"/>
      <c r="C60" s="910"/>
      <c r="D60" s="910"/>
      <c r="E60" s="910"/>
      <c r="F60" s="910"/>
      <c r="G60" s="910"/>
      <c r="H60" s="910"/>
      <c r="I60" s="910"/>
      <c r="J60" s="910"/>
      <c r="K60" s="910"/>
      <c r="L60" s="910"/>
      <c r="M60" s="910"/>
      <c r="N60" s="910"/>
      <c r="O60" s="910"/>
      <c r="P60" s="910"/>
      <c r="Q60" s="910"/>
      <c r="R60" s="910"/>
      <c r="S60" s="911"/>
      <c r="T60" s="8"/>
      <c r="U60" s="8"/>
      <c r="V60" s="8"/>
      <c r="W60" s="8"/>
      <c r="X60" s="8"/>
      <c r="Y60" s="8"/>
    </row>
    <row r="61" spans="1:25" ht="12.75" customHeight="1">
      <c r="A61" s="311" t="s">
        <v>3978</v>
      </c>
      <c r="B61" s="325" t="s">
        <v>3979</v>
      </c>
      <c r="C61" s="327" t="s">
        <v>281</v>
      </c>
      <c r="D61" s="328">
        <v>330</v>
      </c>
      <c r="E61" s="328">
        <v>165</v>
      </c>
      <c r="F61" s="327" t="s">
        <v>281</v>
      </c>
      <c r="G61" s="327" t="s">
        <v>281</v>
      </c>
      <c r="H61" s="315">
        <v>0.9</v>
      </c>
      <c r="I61" s="329"/>
      <c r="J61" s="316">
        <v>129.93</v>
      </c>
      <c r="K61" s="317">
        <v>86.1</v>
      </c>
      <c r="L61" s="310">
        <v>81</v>
      </c>
      <c r="M61" s="318">
        <f t="shared" ref="M61:M93" si="2">N61+(N61*(O61/100))</f>
        <v>533</v>
      </c>
      <c r="N61" s="319">
        <v>410</v>
      </c>
      <c r="O61" s="320">
        <v>30</v>
      </c>
      <c r="P61" s="8"/>
      <c r="Q61" s="8"/>
      <c r="R61" s="322">
        <v>25</v>
      </c>
      <c r="S61" s="323">
        <f t="shared" ref="S61:S93" si="3">((R61/100)*J61)+J61</f>
        <v>162.41</v>
      </c>
      <c r="T61" s="8"/>
      <c r="U61" s="8"/>
      <c r="V61" s="8"/>
      <c r="W61" s="8"/>
      <c r="X61" s="8"/>
      <c r="Y61" s="8"/>
    </row>
    <row r="62" spans="1:25" ht="12.75" customHeight="1">
      <c r="A62" s="311" t="s">
        <v>3980</v>
      </c>
      <c r="B62" s="325" t="s">
        <v>3981</v>
      </c>
      <c r="C62" s="327" t="s">
        <v>281</v>
      </c>
      <c r="D62" s="328">
        <v>330</v>
      </c>
      <c r="E62" s="328">
        <v>190</v>
      </c>
      <c r="F62" s="327" t="s">
        <v>281</v>
      </c>
      <c r="G62" s="327" t="s">
        <v>281</v>
      </c>
      <c r="H62" s="315">
        <v>1</v>
      </c>
      <c r="I62" s="329"/>
      <c r="J62" s="316">
        <v>143.44999999999999</v>
      </c>
      <c r="K62" s="317">
        <v>101</v>
      </c>
      <c r="L62" s="310">
        <v>95</v>
      </c>
      <c r="M62" s="318">
        <f t="shared" si="2"/>
        <v>533</v>
      </c>
      <c r="N62" s="319">
        <v>410</v>
      </c>
      <c r="O62" s="320">
        <v>30</v>
      </c>
      <c r="P62" s="8"/>
      <c r="Q62" s="8"/>
      <c r="R62" s="322">
        <v>25</v>
      </c>
      <c r="S62" s="323">
        <f t="shared" si="3"/>
        <v>179.31</v>
      </c>
      <c r="T62" s="8"/>
      <c r="U62" s="8"/>
      <c r="V62" s="8"/>
      <c r="W62" s="8"/>
      <c r="X62" s="8"/>
      <c r="Y62" s="8"/>
    </row>
    <row r="63" spans="1:25" ht="12.75" customHeight="1">
      <c r="A63" s="311" t="s">
        <v>3982</v>
      </c>
      <c r="B63" s="325" t="s">
        <v>3983</v>
      </c>
      <c r="C63" s="327" t="s">
        <v>281</v>
      </c>
      <c r="D63" s="328">
        <v>330</v>
      </c>
      <c r="E63" s="328">
        <v>215</v>
      </c>
      <c r="F63" s="327" t="s">
        <v>281</v>
      </c>
      <c r="G63" s="327" t="s">
        <v>281</v>
      </c>
      <c r="H63" s="315">
        <v>1.1000000000000001</v>
      </c>
      <c r="I63" s="329"/>
      <c r="J63" s="316">
        <v>156.96</v>
      </c>
      <c r="K63" s="317">
        <v>105.6</v>
      </c>
      <c r="L63" s="310">
        <v>99</v>
      </c>
      <c r="M63" s="318">
        <f t="shared" si="2"/>
        <v>533</v>
      </c>
      <c r="N63" s="319">
        <v>410</v>
      </c>
      <c r="O63" s="320">
        <v>30</v>
      </c>
      <c r="P63" s="8"/>
      <c r="Q63" s="8"/>
      <c r="R63" s="322">
        <v>25</v>
      </c>
      <c r="S63" s="323">
        <f t="shared" si="3"/>
        <v>196.2</v>
      </c>
      <c r="T63" s="8"/>
      <c r="U63" s="8"/>
      <c r="V63" s="8"/>
      <c r="W63" s="8"/>
      <c r="X63" s="8"/>
      <c r="Y63" s="8"/>
    </row>
    <row r="64" spans="1:25" ht="12.75" customHeight="1">
      <c r="A64" s="311" t="s">
        <v>3984</v>
      </c>
      <c r="B64" s="325" t="s">
        <v>3985</v>
      </c>
      <c r="C64" s="327" t="s">
        <v>281</v>
      </c>
      <c r="D64" s="328">
        <v>330</v>
      </c>
      <c r="E64" s="328">
        <v>240</v>
      </c>
      <c r="F64" s="327" t="s">
        <v>281</v>
      </c>
      <c r="G64" s="327" t="s">
        <v>281</v>
      </c>
      <c r="H64" s="315">
        <v>1.3</v>
      </c>
      <c r="I64" s="329"/>
      <c r="J64" s="316">
        <v>184</v>
      </c>
      <c r="K64" s="317">
        <v>110.5</v>
      </c>
      <c r="L64" s="310">
        <v>103</v>
      </c>
      <c r="M64" s="318">
        <f t="shared" si="2"/>
        <v>533</v>
      </c>
      <c r="N64" s="319">
        <v>410</v>
      </c>
      <c r="O64" s="320">
        <v>30</v>
      </c>
      <c r="P64" s="8"/>
      <c r="Q64" s="8"/>
      <c r="R64" s="322">
        <v>25</v>
      </c>
      <c r="S64" s="323">
        <f t="shared" si="3"/>
        <v>230</v>
      </c>
      <c r="T64" s="8"/>
      <c r="U64" s="8"/>
      <c r="V64" s="8"/>
      <c r="W64" s="8"/>
      <c r="X64" s="8"/>
      <c r="Y64" s="8"/>
    </row>
    <row r="65" spans="1:25" ht="12.75" customHeight="1">
      <c r="A65" s="311" t="s">
        <v>3986</v>
      </c>
      <c r="B65" s="325" t="s">
        <v>3987</v>
      </c>
      <c r="C65" s="327" t="s">
        <v>281</v>
      </c>
      <c r="D65" s="328">
        <v>330</v>
      </c>
      <c r="E65" s="328">
        <v>265</v>
      </c>
      <c r="F65" s="327" t="s">
        <v>281</v>
      </c>
      <c r="G65" s="327" t="s">
        <v>281</v>
      </c>
      <c r="H65" s="315">
        <v>1.4</v>
      </c>
      <c r="I65" s="329"/>
      <c r="J65" s="316">
        <v>197.5</v>
      </c>
      <c r="K65" s="317">
        <v>116.4</v>
      </c>
      <c r="L65" s="310">
        <v>108</v>
      </c>
      <c r="M65" s="318">
        <f t="shared" si="2"/>
        <v>533</v>
      </c>
      <c r="N65" s="319">
        <v>410</v>
      </c>
      <c r="O65" s="320">
        <v>30</v>
      </c>
      <c r="P65" s="8"/>
      <c r="Q65" s="8"/>
      <c r="R65" s="322">
        <v>25</v>
      </c>
      <c r="S65" s="323">
        <f t="shared" si="3"/>
        <v>246.88</v>
      </c>
      <c r="T65" s="8"/>
      <c r="U65" s="8"/>
      <c r="V65" s="8"/>
      <c r="W65" s="8"/>
      <c r="X65" s="8"/>
      <c r="Y65" s="8"/>
    </row>
    <row r="66" spans="1:25" ht="12.75" customHeight="1">
      <c r="A66" s="311" t="s">
        <v>3988</v>
      </c>
      <c r="B66" s="325" t="s">
        <v>3989</v>
      </c>
      <c r="C66" s="327" t="s">
        <v>281</v>
      </c>
      <c r="D66" s="328">
        <v>330</v>
      </c>
      <c r="E66" s="328">
        <v>295</v>
      </c>
      <c r="F66" s="327" t="s">
        <v>281</v>
      </c>
      <c r="G66" s="327" t="s">
        <v>281</v>
      </c>
      <c r="H66" s="315">
        <v>1.6</v>
      </c>
      <c r="I66" s="329"/>
      <c r="J66" s="316">
        <v>224.54</v>
      </c>
      <c r="K66" s="317">
        <v>101.3</v>
      </c>
      <c r="L66" s="310">
        <v>92</v>
      </c>
      <c r="M66" s="318">
        <f t="shared" si="2"/>
        <v>533</v>
      </c>
      <c r="N66" s="319">
        <v>410</v>
      </c>
      <c r="O66" s="320">
        <v>30</v>
      </c>
      <c r="P66" s="8"/>
      <c r="Q66" s="8"/>
      <c r="R66" s="322">
        <v>25</v>
      </c>
      <c r="S66" s="323">
        <f t="shared" si="3"/>
        <v>280.68</v>
      </c>
      <c r="T66" s="8"/>
      <c r="U66" s="8"/>
      <c r="V66" s="8"/>
      <c r="W66" s="8"/>
      <c r="X66" s="8"/>
      <c r="Y66" s="8"/>
    </row>
    <row r="67" spans="1:25" ht="12.75" customHeight="1">
      <c r="A67" s="311" t="s">
        <v>3990</v>
      </c>
      <c r="B67" s="325" t="s">
        <v>3991</v>
      </c>
      <c r="C67" s="327" t="s">
        <v>281</v>
      </c>
      <c r="D67" s="328">
        <v>330</v>
      </c>
      <c r="E67" s="328">
        <v>320</v>
      </c>
      <c r="F67" s="327" t="s">
        <v>281</v>
      </c>
      <c r="G67" s="327" t="s">
        <v>281</v>
      </c>
      <c r="H67" s="315">
        <v>1.7</v>
      </c>
      <c r="I67" s="329"/>
      <c r="J67" s="316">
        <v>238.05</v>
      </c>
      <c r="K67" s="317">
        <v>121.2</v>
      </c>
      <c r="L67" s="310">
        <v>111</v>
      </c>
      <c r="M67" s="318">
        <f t="shared" si="2"/>
        <v>533</v>
      </c>
      <c r="N67" s="319">
        <v>410</v>
      </c>
      <c r="O67" s="320">
        <v>30</v>
      </c>
      <c r="P67" s="8"/>
      <c r="Q67" s="8"/>
      <c r="R67" s="322">
        <v>25</v>
      </c>
      <c r="S67" s="323">
        <f t="shared" si="3"/>
        <v>297.56</v>
      </c>
      <c r="T67" s="8"/>
      <c r="U67" s="8"/>
      <c r="V67" s="8"/>
      <c r="W67" s="8"/>
      <c r="X67" s="8"/>
      <c r="Y67" s="8"/>
    </row>
    <row r="68" spans="1:25" ht="12.75" customHeight="1">
      <c r="A68" s="311" t="s">
        <v>3992</v>
      </c>
      <c r="B68" s="325" t="s">
        <v>3993</v>
      </c>
      <c r="C68" s="327" t="s">
        <v>281</v>
      </c>
      <c r="D68" s="328">
        <v>330</v>
      </c>
      <c r="E68" s="328">
        <v>345</v>
      </c>
      <c r="F68" s="327" t="s">
        <v>281</v>
      </c>
      <c r="G68" s="327" t="s">
        <v>281</v>
      </c>
      <c r="H68" s="315">
        <v>1.9</v>
      </c>
      <c r="I68" s="329"/>
      <c r="J68" s="316">
        <v>265.08999999999997</v>
      </c>
      <c r="K68" s="317">
        <v>131.1</v>
      </c>
      <c r="L68" s="310">
        <v>120</v>
      </c>
      <c r="M68" s="318">
        <f t="shared" si="2"/>
        <v>533</v>
      </c>
      <c r="N68" s="319">
        <v>410</v>
      </c>
      <c r="O68" s="320">
        <v>30</v>
      </c>
      <c r="P68" s="8"/>
      <c r="Q68" s="8"/>
      <c r="R68" s="322">
        <v>25</v>
      </c>
      <c r="S68" s="323">
        <f t="shared" si="3"/>
        <v>331.36</v>
      </c>
      <c r="T68" s="8"/>
      <c r="U68" s="8"/>
      <c r="V68" s="8"/>
      <c r="W68" s="8"/>
      <c r="X68" s="8"/>
      <c r="Y68" s="8"/>
    </row>
    <row r="69" spans="1:25" ht="12.75" customHeight="1">
      <c r="A69" s="311" t="s">
        <v>3994</v>
      </c>
      <c r="B69" s="325" t="s">
        <v>3995</v>
      </c>
      <c r="C69" s="327" t="s">
        <v>281</v>
      </c>
      <c r="D69" s="328">
        <v>330</v>
      </c>
      <c r="E69" s="328">
        <v>370</v>
      </c>
      <c r="F69" s="327" t="s">
        <v>281</v>
      </c>
      <c r="G69" s="327" t="s">
        <v>281</v>
      </c>
      <c r="H69" s="315">
        <v>2</v>
      </c>
      <c r="I69" s="329"/>
      <c r="J69" s="316">
        <v>278.60000000000002</v>
      </c>
      <c r="K69" s="317">
        <v>137</v>
      </c>
      <c r="L69" s="310">
        <v>125</v>
      </c>
      <c r="M69" s="318">
        <f t="shared" si="2"/>
        <v>533</v>
      </c>
      <c r="N69" s="319">
        <v>410</v>
      </c>
      <c r="O69" s="320">
        <v>30</v>
      </c>
      <c r="P69" s="8"/>
      <c r="Q69" s="8"/>
      <c r="R69" s="322">
        <v>25</v>
      </c>
      <c r="S69" s="323">
        <f t="shared" si="3"/>
        <v>348.25</v>
      </c>
      <c r="T69" s="8"/>
      <c r="U69" s="8"/>
      <c r="V69" s="8"/>
      <c r="W69" s="8"/>
      <c r="X69" s="8"/>
      <c r="Y69" s="8"/>
    </row>
    <row r="70" spans="1:25" ht="12.75" customHeight="1">
      <c r="A70" s="311" t="s">
        <v>3996</v>
      </c>
      <c r="B70" s="325" t="s">
        <v>3997</v>
      </c>
      <c r="C70" s="327" t="s">
        <v>281</v>
      </c>
      <c r="D70" s="328">
        <v>330</v>
      </c>
      <c r="E70" s="328">
        <v>165</v>
      </c>
      <c r="F70" s="327" t="s">
        <v>281</v>
      </c>
      <c r="G70" s="327" t="s">
        <v>281</v>
      </c>
      <c r="H70" s="315">
        <v>1.3</v>
      </c>
      <c r="I70" s="329"/>
      <c r="J70" s="316">
        <v>184</v>
      </c>
      <c r="K70" s="317">
        <v>85.5</v>
      </c>
      <c r="L70" s="310">
        <v>78</v>
      </c>
      <c r="M70" s="318">
        <f t="shared" si="2"/>
        <v>585</v>
      </c>
      <c r="N70" s="319">
        <v>450</v>
      </c>
      <c r="O70" s="320">
        <v>30</v>
      </c>
      <c r="P70" s="8"/>
      <c r="Q70" s="8"/>
      <c r="R70" s="322">
        <v>25</v>
      </c>
      <c r="S70" s="323">
        <f t="shared" si="3"/>
        <v>230</v>
      </c>
      <c r="T70" s="8"/>
      <c r="U70" s="8"/>
      <c r="V70" s="8"/>
      <c r="W70" s="8"/>
      <c r="X70" s="8"/>
      <c r="Y70" s="8"/>
    </row>
    <row r="71" spans="1:25" ht="12.75" customHeight="1">
      <c r="A71" s="311" t="s">
        <v>3998</v>
      </c>
      <c r="B71" s="325" t="s">
        <v>3999</v>
      </c>
      <c r="C71" s="327" t="s">
        <v>281</v>
      </c>
      <c r="D71" s="328">
        <v>330</v>
      </c>
      <c r="E71" s="328">
        <v>190</v>
      </c>
      <c r="F71" s="327" t="s">
        <v>281</v>
      </c>
      <c r="G71" s="327" t="s">
        <v>281</v>
      </c>
      <c r="H71" s="315">
        <v>1.4</v>
      </c>
      <c r="I71" s="329"/>
      <c r="J71" s="316">
        <v>197.5</v>
      </c>
      <c r="K71" s="317">
        <v>89.4</v>
      </c>
      <c r="L71" s="310">
        <v>81</v>
      </c>
      <c r="M71" s="318">
        <f t="shared" si="2"/>
        <v>585</v>
      </c>
      <c r="N71" s="319">
        <v>450</v>
      </c>
      <c r="O71" s="320">
        <v>30</v>
      </c>
      <c r="P71" s="8"/>
      <c r="Q71" s="8"/>
      <c r="R71" s="322">
        <v>25</v>
      </c>
      <c r="S71" s="323">
        <f t="shared" si="3"/>
        <v>246.88</v>
      </c>
      <c r="T71" s="8"/>
      <c r="U71" s="8"/>
      <c r="V71" s="8"/>
      <c r="W71" s="8"/>
      <c r="X71" s="8"/>
      <c r="Y71" s="8"/>
    </row>
    <row r="72" spans="1:25" ht="12.75" customHeight="1">
      <c r="A72" s="311" t="s">
        <v>4000</v>
      </c>
      <c r="B72" s="325" t="s">
        <v>4001</v>
      </c>
      <c r="C72" s="327" t="s">
        <v>281</v>
      </c>
      <c r="D72" s="328">
        <v>330</v>
      </c>
      <c r="E72" s="328">
        <v>190</v>
      </c>
      <c r="F72" s="327" t="s">
        <v>281</v>
      </c>
      <c r="G72" s="327" t="s">
        <v>281</v>
      </c>
      <c r="H72" s="315">
        <v>1.6</v>
      </c>
      <c r="I72" s="329"/>
      <c r="J72" s="316">
        <v>224.54</v>
      </c>
      <c r="K72" s="317">
        <v>98.6</v>
      </c>
      <c r="L72" s="310">
        <v>89</v>
      </c>
      <c r="M72" s="318">
        <f t="shared" si="2"/>
        <v>585</v>
      </c>
      <c r="N72" s="319">
        <v>450</v>
      </c>
      <c r="O72" s="320">
        <v>30</v>
      </c>
      <c r="P72" s="8"/>
      <c r="Q72" s="8"/>
      <c r="R72" s="322">
        <v>25</v>
      </c>
      <c r="S72" s="323">
        <f t="shared" si="3"/>
        <v>280.68</v>
      </c>
      <c r="T72" s="8"/>
      <c r="U72" s="8"/>
      <c r="V72" s="8"/>
      <c r="W72" s="8"/>
      <c r="X72" s="8"/>
      <c r="Y72" s="8"/>
    </row>
    <row r="73" spans="1:25" ht="12.75" customHeight="1">
      <c r="A73" s="311" t="s">
        <v>4002</v>
      </c>
      <c r="B73" s="325" t="s">
        <v>4003</v>
      </c>
      <c r="C73" s="327" t="s">
        <v>281</v>
      </c>
      <c r="D73" s="328">
        <v>330</v>
      </c>
      <c r="E73" s="328">
        <v>215</v>
      </c>
      <c r="F73" s="327" t="s">
        <v>281</v>
      </c>
      <c r="G73" s="327" t="s">
        <v>281</v>
      </c>
      <c r="H73" s="315">
        <v>1.5</v>
      </c>
      <c r="I73" s="329"/>
      <c r="J73" s="316">
        <v>211.02</v>
      </c>
      <c r="K73" s="317">
        <v>94</v>
      </c>
      <c r="L73" s="310">
        <v>85</v>
      </c>
      <c r="M73" s="318">
        <f t="shared" si="2"/>
        <v>585</v>
      </c>
      <c r="N73" s="319">
        <v>450</v>
      </c>
      <c r="O73" s="320">
        <v>30</v>
      </c>
      <c r="P73" s="8"/>
      <c r="Q73" s="8"/>
      <c r="R73" s="322">
        <v>25</v>
      </c>
      <c r="S73" s="323">
        <f t="shared" si="3"/>
        <v>263.77999999999997</v>
      </c>
      <c r="T73" s="8"/>
      <c r="U73" s="8"/>
      <c r="V73" s="8"/>
      <c r="W73" s="8"/>
      <c r="X73" s="8"/>
      <c r="Y73" s="8"/>
    </row>
    <row r="74" spans="1:25" ht="12.75" customHeight="1">
      <c r="A74" s="311" t="s">
        <v>4004</v>
      </c>
      <c r="B74" s="325" t="s">
        <v>4005</v>
      </c>
      <c r="C74" s="327" t="s">
        <v>281</v>
      </c>
      <c r="D74" s="328">
        <v>330</v>
      </c>
      <c r="E74" s="328">
        <v>215</v>
      </c>
      <c r="F74" s="327" t="s">
        <v>281</v>
      </c>
      <c r="G74" s="327" t="s">
        <v>281</v>
      </c>
      <c r="H74" s="315">
        <v>1.7</v>
      </c>
      <c r="I74" s="329"/>
      <c r="J74" s="316">
        <v>238.05</v>
      </c>
      <c r="K74" s="317">
        <v>103.2</v>
      </c>
      <c r="L74" s="310">
        <v>93</v>
      </c>
      <c r="M74" s="318">
        <f t="shared" si="2"/>
        <v>585</v>
      </c>
      <c r="N74" s="319">
        <v>450</v>
      </c>
      <c r="O74" s="320">
        <v>30</v>
      </c>
      <c r="P74" s="8"/>
      <c r="Q74" s="8"/>
      <c r="R74" s="322">
        <v>25</v>
      </c>
      <c r="S74" s="323">
        <f t="shared" si="3"/>
        <v>297.56</v>
      </c>
      <c r="T74" s="8"/>
      <c r="U74" s="8"/>
      <c r="V74" s="8"/>
      <c r="W74" s="8"/>
      <c r="X74" s="8"/>
      <c r="Y74" s="8"/>
    </row>
    <row r="75" spans="1:25" ht="12.75" customHeight="1">
      <c r="A75" s="311" t="s">
        <v>4006</v>
      </c>
      <c r="B75" s="325" t="s">
        <v>4007</v>
      </c>
      <c r="C75" s="327" t="s">
        <v>281</v>
      </c>
      <c r="D75" s="328">
        <v>330</v>
      </c>
      <c r="E75" s="328">
        <v>215</v>
      </c>
      <c r="F75" s="327" t="s">
        <v>281</v>
      </c>
      <c r="G75" s="327" t="s">
        <v>281</v>
      </c>
      <c r="H75" s="315">
        <v>1.9</v>
      </c>
      <c r="I75" s="329"/>
      <c r="J75" s="316">
        <v>265.08999999999997</v>
      </c>
      <c r="K75" s="317">
        <v>108.4</v>
      </c>
      <c r="L75" s="310">
        <v>97</v>
      </c>
      <c r="M75" s="318">
        <f t="shared" si="2"/>
        <v>585</v>
      </c>
      <c r="N75" s="319">
        <v>450</v>
      </c>
      <c r="O75" s="320">
        <v>30</v>
      </c>
      <c r="P75" s="8"/>
      <c r="Q75" s="8"/>
      <c r="R75" s="322">
        <v>25</v>
      </c>
      <c r="S75" s="323">
        <f t="shared" si="3"/>
        <v>331.36</v>
      </c>
      <c r="T75" s="8"/>
      <c r="U75" s="8"/>
      <c r="V75" s="8"/>
      <c r="W75" s="8"/>
      <c r="X75" s="8"/>
      <c r="Y75" s="8"/>
    </row>
    <row r="76" spans="1:25" ht="12.75" customHeight="1">
      <c r="A76" s="311" t="s">
        <v>4008</v>
      </c>
      <c r="B76" s="325" t="s">
        <v>4009</v>
      </c>
      <c r="C76" s="327" t="s">
        <v>281</v>
      </c>
      <c r="D76" s="328">
        <v>330</v>
      </c>
      <c r="E76" s="328">
        <v>240</v>
      </c>
      <c r="F76" s="327" t="s">
        <v>281</v>
      </c>
      <c r="G76" s="327" t="s">
        <v>281</v>
      </c>
      <c r="H76" s="315">
        <v>1.7</v>
      </c>
      <c r="I76" s="329"/>
      <c r="J76" s="316">
        <v>238.05</v>
      </c>
      <c r="K76" s="317">
        <v>117.9</v>
      </c>
      <c r="L76" s="310">
        <v>108</v>
      </c>
      <c r="M76" s="318">
        <f t="shared" si="2"/>
        <v>585</v>
      </c>
      <c r="N76" s="319">
        <v>450</v>
      </c>
      <c r="O76" s="320">
        <v>30</v>
      </c>
      <c r="P76" s="8"/>
      <c r="Q76" s="8"/>
      <c r="R76" s="322">
        <v>25</v>
      </c>
      <c r="S76" s="323">
        <f t="shared" si="3"/>
        <v>297.56</v>
      </c>
      <c r="T76" s="8"/>
      <c r="U76" s="8"/>
      <c r="V76" s="8"/>
      <c r="W76" s="8"/>
      <c r="X76" s="8"/>
      <c r="Y76" s="8"/>
    </row>
    <row r="77" spans="1:25" ht="12.75" customHeight="1">
      <c r="A77" s="311" t="s">
        <v>4010</v>
      </c>
      <c r="B77" s="325" t="s">
        <v>4011</v>
      </c>
      <c r="C77" s="327" t="s">
        <v>281</v>
      </c>
      <c r="D77" s="328">
        <v>330</v>
      </c>
      <c r="E77" s="328">
        <v>240</v>
      </c>
      <c r="F77" s="327" t="s">
        <v>281</v>
      </c>
      <c r="G77" s="327" t="s">
        <v>281</v>
      </c>
      <c r="H77" s="315">
        <v>1.9</v>
      </c>
      <c r="I77" s="329"/>
      <c r="J77" s="316">
        <v>265.08999999999997</v>
      </c>
      <c r="K77" s="317">
        <v>131.1</v>
      </c>
      <c r="L77" s="310">
        <v>120</v>
      </c>
      <c r="M77" s="318">
        <f t="shared" si="2"/>
        <v>585</v>
      </c>
      <c r="N77" s="319">
        <v>450</v>
      </c>
      <c r="O77" s="320">
        <v>30</v>
      </c>
      <c r="P77" s="8"/>
      <c r="Q77" s="8"/>
      <c r="R77" s="322">
        <v>25</v>
      </c>
      <c r="S77" s="323">
        <f t="shared" si="3"/>
        <v>331.36</v>
      </c>
      <c r="T77" s="8"/>
      <c r="U77" s="8"/>
      <c r="V77" s="8"/>
      <c r="W77" s="8"/>
      <c r="X77" s="8"/>
      <c r="Y77" s="8"/>
    </row>
    <row r="78" spans="1:25" ht="12.75" customHeight="1">
      <c r="A78" s="311" t="s">
        <v>4012</v>
      </c>
      <c r="B78" s="325" t="s">
        <v>4013</v>
      </c>
      <c r="C78" s="327" t="s">
        <v>281</v>
      </c>
      <c r="D78" s="328">
        <v>330</v>
      </c>
      <c r="E78" s="328">
        <v>240</v>
      </c>
      <c r="F78" s="327" t="s">
        <v>281</v>
      </c>
      <c r="G78" s="327" t="s">
        <v>281</v>
      </c>
      <c r="H78" s="315">
        <v>2.1</v>
      </c>
      <c r="I78" s="329"/>
      <c r="J78" s="316">
        <v>292.12</v>
      </c>
      <c r="K78" s="317">
        <v>138.30000000000001</v>
      </c>
      <c r="L78" s="310">
        <v>126</v>
      </c>
      <c r="M78" s="318">
        <f t="shared" si="2"/>
        <v>585</v>
      </c>
      <c r="N78" s="319">
        <v>450</v>
      </c>
      <c r="O78" s="320">
        <v>30</v>
      </c>
      <c r="P78" s="8"/>
      <c r="Q78" s="8"/>
      <c r="R78" s="322">
        <v>25</v>
      </c>
      <c r="S78" s="323">
        <f t="shared" si="3"/>
        <v>365.15</v>
      </c>
      <c r="T78" s="8"/>
      <c r="U78" s="8"/>
      <c r="V78" s="8"/>
      <c r="W78" s="8"/>
      <c r="X78" s="8"/>
      <c r="Y78" s="8"/>
    </row>
    <row r="79" spans="1:25" ht="12.75" customHeight="1">
      <c r="A79" s="311" t="s">
        <v>4014</v>
      </c>
      <c r="B79" s="325" t="s">
        <v>4015</v>
      </c>
      <c r="C79" s="327" t="s">
        <v>281</v>
      </c>
      <c r="D79" s="328">
        <v>330</v>
      </c>
      <c r="E79" s="328">
        <v>265</v>
      </c>
      <c r="F79" s="327" t="s">
        <v>281</v>
      </c>
      <c r="G79" s="327" t="s">
        <v>281</v>
      </c>
      <c r="H79" s="315">
        <v>1.8</v>
      </c>
      <c r="I79" s="329"/>
      <c r="J79" s="316">
        <v>251.57</v>
      </c>
      <c r="K79" s="317">
        <v>125.8</v>
      </c>
      <c r="L79" s="310">
        <v>115</v>
      </c>
      <c r="M79" s="318">
        <f t="shared" si="2"/>
        <v>585</v>
      </c>
      <c r="N79" s="319">
        <v>450</v>
      </c>
      <c r="O79" s="320">
        <v>30</v>
      </c>
      <c r="P79" s="8"/>
      <c r="Q79" s="8"/>
      <c r="R79" s="322">
        <v>25</v>
      </c>
      <c r="S79" s="323">
        <f t="shared" si="3"/>
        <v>314.45999999999998</v>
      </c>
      <c r="T79" s="8"/>
      <c r="U79" s="8"/>
      <c r="V79" s="8"/>
      <c r="W79" s="8"/>
      <c r="X79" s="8"/>
      <c r="Y79" s="8"/>
    </row>
    <row r="80" spans="1:25" ht="12.75" customHeight="1">
      <c r="A80" s="311" t="s">
        <v>4016</v>
      </c>
      <c r="B80" s="325" t="s">
        <v>4017</v>
      </c>
      <c r="C80" s="327" t="s">
        <v>281</v>
      </c>
      <c r="D80" s="328">
        <v>330</v>
      </c>
      <c r="E80" s="328">
        <v>265</v>
      </c>
      <c r="F80" s="327" t="s">
        <v>281</v>
      </c>
      <c r="G80" s="327" t="s">
        <v>281</v>
      </c>
      <c r="H80" s="315">
        <v>2</v>
      </c>
      <c r="I80" s="329"/>
      <c r="J80" s="316">
        <v>278.60000000000002</v>
      </c>
      <c r="K80" s="317">
        <v>137</v>
      </c>
      <c r="L80" s="310">
        <v>125</v>
      </c>
      <c r="M80" s="318">
        <f t="shared" si="2"/>
        <v>585</v>
      </c>
      <c r="N80" s="319">
        <v>450</v>
      </c>
      <c r="O80" s="320">
        <v>30</v>
      </c>
      <c r="P80" s="8"/>
      <c r="Q80" s="8"/>
      <c r="R80" s="322">
        <v>25</v>
      </c>
      <c r="S80" s="323">
        <f t="shared" si="3"/>
        <v>348.25</v>
      </c>
      <c r="T80" s="8"/>
      <c r="U80" s="8"/>
      <c r="V80" s="8"/>
      <c r="W80" s="8"/>
      <c r="X80" s="8"/>
      <c r="Y80" s="8"/>
    </row>
    <row r="81" spans="1:25" ht="12.75" customHeight="1">
      <c r="A81" s="311" t="s">
        <v>4018</v>
      </c>
      <c r="B81" s="325" t="s">
        <v>4019</v>
      </c>
      <c r="C81" s="327" t="s">
        <v>281</v>
      </c>
      <c r="D81" s="328">
        <v>330</v>
      </c>
      <c r="E81" s="328">
        <v>265</v>
      </c>
      <c r="F81" s="327" t="s">
        <v>281</v>
      </c>
      <c r="G81" s="327" t="s">
        <v>281</v>
      </c>
      <c r="H81" s="315">
        <v>2.2000000000000002</v>
      </c>
      <c r="I81" s="329"/>
      <c r="J81" s="316">
        <v>305.63</v>
      </c>
      <c r="K81" s="317">
        <v>143.19999999999999</v>
      </c>
      <c r="L81" s="310">
        <v>130</v>
      </c>
      <c r="M81" s="318">
        <f t="shared" si="2"/>
        <v>585</v>
      </c>
      <c r="N81" s="319">
        <v>450</v>
      </c>
      <c r="O81" s="320">
        <v>30</v>
      </c>
      <c r="P81" s="8"/>
      <c r="Q81" s="8"/>
      <c r="R81" s="322">
        <v>25</v>
      </c>
      <c r="S81" s="323">
        <f t="shared" si="3"/>
        <v>382.04</v>
      </c>
      <c r="T81" s="8"/>
      <c r="U81" s="8"/>
      <c r="V81" s="8"/>
      <c r="W81" s="8"/>
      <c r="X81" s="8"/>
      <c r="Y81" s="8"/>
    </row>
    <row r="82" spans="1:25" ht="12.75" customHeight="1">
      <c r="A82" s="324" t="s">
        <v>4020</v>
      </c>
      <c r="B82" s="325" t="s">
        <v>4021</v>
      </c>
      <c r="C82" s="327" t="s">
        <v>281</v>
      </c>
      <c r="D82" s="328">
        <v>330</v>
      </c>
      <c r="E82" s="328">
        <v>295</v>
      </c>
      <c r="F82" s="327" t="s">
        <v>281</v>
      </c>
      <c r="G82" s="327" t="s">
        <v>281</v>
      </c>
      <c r="H82" s="315">
        <v>2</v>
      </c>
      <c r="I82" s="329"/>
      <c r="J82" s="316">
        <v>278.60000000000002</v>
      </c>
      <c r="K82" s="317">
        <v>133.69999999999999</v>
      </c>
      <c r="L82" s="310">
        <v>122</v>
      </c>
      <c r="M82" s="318">
        <f t="shared" si="2"/>
        <v>585</v>
      </c>
      <c r="N82" s="319">
        <v>450</v>
      </c>
      <c r="O82" s="320">
        <v>30</v>
      </c>
      <c r="P82" s="8"/>
      <c r="Q82" s="8"/>
      <c r="R82" s="322">
        <v>25</v>
      </c>
      <c r="S82" s="323">
        <f t="shared" si="3"/>
        <v>348.25</v>
      </c>
      <c r="T82" s="8"/>
      <c r="U82" s="8"/>
      <c r="V82" s="8"/>
      <c r="W82" s="8"/>
      <c r="X82" s="8"/>
      <c r="Y82" s="8"/>
    </row>
    <row r="83" spans="1:25" ht="12.75" customHeight="1">
      <c r="A83" s="324" t="s">
        <v>4022</v>
      </c>
      <c r="B83" s="325" t="s">
        <v>4023</v>
      </c>
      <c r="C83" s="327" t="s">
        <v>281</v>
      </c>
      <c r="D83" s="328">
        <v>330</v>
      </c>
      <c r="E83" s="328">
        <v>295</v>
      </c>
      <c r="F83" s="327" t="s">
        <v>281</v>
      </c>
      <c r="G83" s="327" t="s">
        <v>281</v>
      </c>
      <c r="H83" s="315">
        <v>2.2000000000000002</v>
      </c>
      <c r="I83" s="329"/>
      <c r="J83" s="316">
        <v>305.63</v>
      </c>
      <c r="K83" s="317">
        <v>140.9</v>
      </c>
      <c r="L83" s="310">
        <v>128</v>
      </c>
      <c r="M83" s="318">
        <f t="shared" si="2"/>
        <v>585</v>
      </c>
      <c r="N83" s="319">
        <v>450</v>
      </c>
      <c r="O83" s="320">
        <v>30</v>
      </c>
      <c r="P83" s="8"/>
      <c r="Q83" s="8"/>
      <c r="R83" s="322">
        <v>25</v>
      </c>
      <c r="S83" s="323">
        <f t="shared" si="3"/>
        <v>382.04</v>
      </c>
      <c r="T83" s="8"/>
      <c r="U83" s="8"/>
      <c r="V83" s="8"/>
      <c r="W83" s="8"/>
      <c r="X83" s="8"/>
      <c r="Y83" s="8"/>
    </row>
    <row r="84" spans="1:25" ht="12.75" customHeight="1">
      <c r="A84" s="324" t="s">
        <v>4024</v>
      </c>
      <c r="B84" s="325" t="s">
        <v>1616</v>
      </c>
      <c r="C84" s="327" t="s">
        <v>281</v>
      </c>
      <c r="D84" s="328">
        <v>330</v>
      </c>
      <c r="E84" s="328">
        <v>295</v>
      </c>
      <c r="F84" s="327" t="s">
        <v>281</v>
      </c>
      <c r="G84" s="327" t="s">
        <v>281</v>
      </c>
      <c r="H84" s="315">
        <v>2.4</v>
      </c>
      <c r="I84" s="329"/>
      <c r="J84" s="316">
        <v>332.66</v>
      </c>
      <c r="K84" s="317">
        <v>149.1</v>
      </c>
      <c r="L84" s="310">
        <v>135</v>
      </c>
      <c r="M84" s="318">
        <f t="shared" si="2"/>
        <v>585</v>
      </c>
      <c r="N84" s="319">
        <v>450</v>
      </c>
      <c r="O84" s="320">
        <v>30</v>
      </c>
      <c r="P84" s="8"/>
      <c r="Q84" s="8"/>
      <c r="R84" s="322">
        <v>25</v>
      </c>
      <c r="S84" s="323">
        <f t="shared" si="3"/>
        <v>415.83</v>
      </c>
      <c r="T84" s="8"/>
      <c r="U84" s="8"/>
      <c r="V84" s="8"/>
      <c r="W84" s="8"/>
      <c r="X84" s="8"/>
      <c r="Y84" s="8"/>
    </row>
    <row r="85" spans="1:25" ht="12.75" customHeight="1">
      <c r="A85" s="311" t="s">
        <v>1617</v>
      </c>
      <c r="B85" s="325" t="s">
        <v>1618</v>
      </c>
      <c r="C85" s="327" t="s">
        <v>281</v>
      </c>
      <c r="D85" s="328">
        <v>330</v>
      </c>
      <c r="E85" s="328">
        <v>320</v>
      </c>
      <c r="F85" s="327" t="s">
        <v>281</v>
      </c>
      <c r="G85" s="327" t="s">
        <v>281</v>
      </c>
      <c r="H85" s="315">
        <v>2.1</v>
      </c>
      <c r="I85" s="329"/>
      <c r="J85" s="316">
        <v>292.12</v>
      </c>
      <c r="K85" s="317">
        <v>140.6</v>
      </c>
      <c r="L85" s="310">
        <v>128</v>
      </c>
      <c r="M85" s="318">
        <f t="shared" si="2"/>
        <v>585</v>
      </c>
      <c r="N85" s="319">
        <v>450</v>
      </c>
      <c r="O85" s="320">
        <v>30</v>
      </c>
      <c r="P85" s="8"/>
      <c r="Q85" s="8"/>
      <c r="R85" s="322">
        <v>25</v>
      </c>
      <c r="S85" s="323">
        <f t="shared" si="3"/>
        <v>365.15</v>
      </c>
      <c r="T85" s="8"/>
      <c r="U85" s="8"/>
      <c r="V85" s="8"/>
      <c r="W85" s="8"/>
      <c r="X85" s="8"/>
      <c r="Y85" s="8"/>
    </row>
    <row r="86" spans="1:25" ht="12.75" customHeight="1">
      <c r="A86" s="311" t="s">
        <v>1619</v>
      </c>
      <c r="B86" s="325" t="s">
        <v>1620</v>
      </c>
      <c r="C86" s="327" t="s">
        <v>281</v>
      </c>
      <c r="D86" s="328">
        <v>330</v>
      </c>
      <c r="E86" s="328">
        <v>320</v>
      </c>
      <c r="F86" s="327" t="s">
        <v>281</v>
      </c>
      <c r="G86" s="327" t="s">
        <v>281</v>
      </c>
      <c r="H86" s="315">
        <v>2.2999999999999998</v>
      </c>
      <c r="I86" s="329"/>
      <c r="J86" s="316">
        <v>319.14999999999998</v>
      </c>
      <c r="K86" s="317">
        <v>144.80000000000001</v>
      </c>
      <c r="L86" s="310">
        <v>131</v>
      </c>
      <c r="M86" s="318">
        <f t="shared" si="2"/>
        <v>585</v>
      </c>
      <c r="N86" s="319">
        <v>450</v>
      </c>
      <c r="O86" s="320">
        <v>30</v>
      </c>
      <c r="P86" s="8"/>
      <c r="Q86" s="8"/>
      <c r="R86" s="322">
        <v>25</v>
      </c>
      <c r="S86" s="323">
        <f t="shared" si="3"/>
        <v>398.94</v>
      </c>
      <c r="T86" s="8"/>
      <c r="U86" s="8"/>
      <c r="V86" s="8"/>
      <c r="W86" s="8"/>
      <c r="X86" s="8"/>
      <c r="Y86" s="8"/>
    </row>
    <row r="87" spans="1:25" ht="12.75" customHeight="1">
      <c r="A87" s="311" t="s">
        <v>1621</v>
      </c>
      <c r="B87" s="325" t="s">
        <v>1622</v>
      </c>
      <c r="C87" s="327" t="s">
        <v>281</v>
      </c>
      <c r="D87" s="328">
        <v>330</v>
      </c>
      <c r="E87" s="328">
        <v>320</v>
      </c>
      <c r="F87" s="327" t="s">
        <v>281</v>
      </c>
      <c r="G87" s="327" t="s">
        <v>281</v>
      </c>
      <c r="H87" s="315">
        <v>2.5</v>
      </c>
      <c r="I87" s="329"/>
      <c r="J87" s="316">
        <v>346.18</v>
      </c>
      <c r="K87" s="317">
        <v>155</v>
      </c>
      <c r="L87" s="310">
        <v>140</v>
      </c>
      <c r="M87" s="318">
        <f t="shared" si="2"/>
        <v>585</v>
      </c>
      <c r="N87" s="319">
        <v>450</v>
      </c>
      <c r="O87" s="320">
        <v>30</v>
      </c>
      <c r="P87" s="8"/>
      <c r="Q87" s="8"/>
      <c r="R87" s="322">
        <v>25</v>
      </c>
      <c r="S87" s="323">
        <f t="shared" si="3"/>
        <v>432.73</v>
      </c>
      <c r="T87" s="8"/>
      <c r="U87" s="8"/>
      <c r="V87" s="8"/>
      <c r="W87" s="8"/>
      <c r="X87" s="8"/>
      <c r="Y87" s="8"/>
    </row>
    <row r="88" spans="1:25" ht="12.75" customHeight="1">
      <c r="A88" s="311" t="s">
        <v>1623</v>
      </c>
      <c r="B88" s="325" t="s">
        <v>1624</v>
      </c>
      <c r="C88" s="327" t="s">
        <v>281</v>
      </c>
      <c r="D88" s="328">
        <v>330</v>
      </c>
      <c r="E88" s="328">
        <v>345</v>
      </c>
      <c r="F88" s="327" t="s">
        <v>281</v>
      </c>
      <c r="G88" s="327" t="s">
        <v>281</v>
      </c>
      <c r="H88" s="315">
        <v>2.2999999999999998</v>
      </c>
      <c r="I88" s="329"/>
      <c r="J88" s="316">
        <v>319.14999999999998</v>
      </c>
      <c r="K88" s="317">
        <v>143.5</v>
      </c>
      <c r="L88" s="310">
        <v>130</v>
      </c>
      <c r="M88" s="318">
        <f t="shared" si="2"/>
        <v>585</v>
      </c>
      <c r="N88" s="319">
        <v>450</v>
      </c>
      <c r="O88" s="320">
        <v>30</v>
      </c>
      <c r="P88" s="8"/>
      <c r="Q88" s="8"/>
      <c r="R88" s="322">
        <v>25</v>
      </c>
      <c r="S88" s="323">
        <f t="shared" si="3"/>
        <v>398.94</v>
      </c>
      <c r="T88" s="8"/>
      <c r="U88" s="8"/>
      <c r="V88" s="8"/>
      <c r="W88" s="8"/>
      <c r="X88" s="8"/>
      <c r="Y88" s="8"/>
    </row>
    <row r="89" spans="1:25" ht="12.75" customHeight="1">
      <c r="A89" s="311" t="s">
        <v>1625</v>
      </c>
      <c r="B89" s="325" t="s">
        <v>1626</v>
      </c>
      <c r="C89" s="327" t="s">
        <v>281</v>
      </c>
      <c r="D89" s="328">
        <v>330</v>
      </c>
      <c r="E89" s="328">
        <v>345</v>
      </c>
      <c r="F89" s="327" t="s">
        <v>281</v>
      </c>
      <c r="G89" s="327" t="s">
        <v>281</v>
      </c>
      <c r="H89" s="315">
        <v>2.5</v>
      </c>
      <c r="I89" s="329"/>
      <c r="J89" s="316">
        <v>346.18</v>
      </c>
      <c r="K89" s="317">
        <v>149.69999999999999</v>
      </c>
      <c r="L89" s="310">
        <v>135</v>
      </c>
      <c r="M89" s="318">
        <f t="shared" si="2"/>
        <v>585</v>
      </c>
      <c r="N89" s="319">
        <v>450</v>
      </c>
      <c r="O89" s="320">
        <v>30</v>
      </c>
      <c r="P89" s="8"/>
      <c r="Q89" s="8"/>
      <c r="R89" s="322">
        <v>25</v>
      </c>
      <c r="S89" s="323">
        <f t="shared" si="3"/>
        <v>432.73</v>
      </c>
      <c r="T89" s="8"/>
      <c r="U89" s="8"/>
      <c r="V89" s="8"/>
      <c r="W89" s="8"/>
      <c r="X89" s="8"/>
      <c r="Y89" s="8"/>
    </row>
    <row r="90" spans="1:25" ht="12.75" customHeight="1">
      <c r="A90" s="311" t="s">
        <v>1627</v>
      </c>
      <c r="B90" s="325" t="s">
        <v>1628</v>
      </c>
      <c r="C90" s="327" t="s">
        <v>281</v>
      </c>
      <c r="D90" s="328">
        <v>330</v>
      </c>
      <c r="E90" s="328">
        <v>345</v>
      </c>
      <c r="F90" s="327" t="s">
        <v>281</v>
      </c>
      <c r="G90" s="327" t="s">
        <v>281</v>
      </c>
      <c r="H90" s="315">
        <v>2.7</v>
      </c>
      <c r="I90" s="329"/>
      <c r="J90" s="316">
        <v>373</v>
      </c>
      <c r="K90" s="317">
        <v>160.9</v>
      </c>
      <c r="L90" s="310">
        <v>145</v>
      </c>
      <c r="M90" s="318">
        <f t="shared" si="2"/>
        <v>585</v>
      </c>
      <c r="N90" s="319">
        <v>450</v>
      </c>
      <c r="O90" s="320">
        <v>30</v>
      </c>
      <c r="P90" s="8"/>
      <c r="Q90" s="8"/>
      <c r="R90" s="322">
        <v>25</v>
      </c>
      <c r="S90" s="323">
        <f t="shared" si="3"/>
        <v>466.25</v>
      </c>
      <c r="T90" s="8"/>
      <c r="U90" s="8"/>
      <c r="V90" s="8"/>
      <c r="W90" s="8"/>
      <c r="X90" s="8"/>
      <c r="Y90" s="8"/>
    </row>
    <row r="91" spans="1:25" ht="12.75" customHeight="1">
      <c r="A91" s="311" t="s">
        <v>1629</v>
      </c>
      <c r="B91" s="325" t="s">
        <v>1630</v>
      </c>
      <c r="C91" s="327" t="s">
        <v>281</v>
      </c>
      <c r="D91" s="328">
        <v>330</v>
      </c>
      <c r="E91" s="328">
        <v>370</v>
      </c>
      <c r="F91" s="327" t="s">
        <v>281</v>
      </c>
      <c r="G91" s="327" t="s">
        <v>281</v>
      </c>
      <c r="H91" s="315">
        <v>2.4</v>
      </c>
      <c r="I91" s="329"/>
      <c r="J91" s="316">
        <v>332.66</v>
      </c>
      <c r="K91" s="317">
        <v>144.4</v>
      </c>
      <c r="L91" s="310">
        <v>130</v>
      </c>
      <c r="M91" s="318">
        <f t="shared" si="2"/>
        <v>585</v>
      </c>
      <c r="N91" s="319">
        <v>450</v>
      </c>
      <c r="O91" s="320">
        <v>30</v>
      </c>
      <c r="P91" s="8"/>
      <c r="Q91" s="8"/>
      <c r="R91" s="322">
        <v>25</v>
      </c>
      <c r="S91" s="323">
        <f t="shared" si="3"/>
        <v>415.83</v>
      </c>
      <c r="T91" s="8"/>
      <c r="U91" s="8"/>
      <c r="V91" s="8"/>
      <c r="W91" s="8"/>
      <c r="X91" s="8"/>
      <c r="Y91" s="8"/>
    </row>
    <row r="92" spans="1:25" ht="12.75" customHeight="1">
      <c r="A92" s="311" t="s">
        <v>1631</v>
      </c>
      <c r="B92" s="325" t="s">
        <v>1632</v>
      </c>
      <c r="C92" s="327" t="s">
        <v>281</v>
      </c>
      <c r="D92" s="328">
        <v>330</v>
      </c>
      <c r="E92" s="328">
        <v>370</v>
      </c>
      <c r="F92" s="327" t="s">
        <v>281</v>
      </c>
      <c r="G92" s="327" t="s">
        <v>281</v>
      </c>
      <c r="H92" s="315">
        <v>2.6</v>
      </c>
      <c r="I92" s="329"/>
      <c r="J92" s="316">
        <v>359</v>
      </c>
      <c r="K92" s="317">
        <v>151.6</v>
      </c>
      <c r="L92" s="310">
        <v>136</v>
      </c>
      <c r="M92" s="318">
        <f t="shared" si="2"/>
        <v>585</v>
      </c>
      <c r="N92" s="319">
        <v>450</v>
      </c>
      <c r="O92" s="320">
        <v>30</v>
      </c>
      <c r="P92" s="8"/>
      <c r="Q92" s="8"/>
      <c r="R92" s="322">
        <v>25</v>
      </c>
      <c r="S92" s="323">
        <f t="shared" si="3"/>
        <v>448.75</v>
      </c>
      <c r="T92" s="8"/>
      <c r="U92" s="8"/>
      <c r="V92" s="8"/>
      <c r="W92" s="8"/>
      <c r="X92" s="8"/>
      <c r="Y92" s="8"/>
    </row>
    <row r="93" spans="1:25" ht="12.75" customHeight="1">
      <c r="A93" s="311" t="s">
        <v>1633</v>
      </c>
      <c r="B93" s="325" t="s">
        <v>1634</v>
      </c>
      <c r="C93" s="327" t="s">
        <v>281</v>
      </c>
      <c r="D93" s="328">
        <v>330</v>
      </c>
      <c r="E93" s="328">
        <v>370</v>
      </c>
      <c r="F93" s="327" t="s">
        <v>281</v>
      </c>
      <c r="G93" s="327" t="s">
        <v>281</v>
      </c>
      <c r="H93" s="315">
        <v>2.8</v>
      </c>
      <c r="I93" s="329"/>
      <c r="J93" s="316">
        <v>386</v>
      </c>
      <c r="K93" s="317">
        <v>156.80000000000001</v>
      </c>
      <c r="L93" s="310">
        <v>140</v>
      </c>
      <c r="M93" s="318">
        <f t="shared" si="2"/>
        <v>585</v>
      </c>
      <c r="N93" s="319">
        <v>450</v>
      </c>
      <c r="O93" s="320">
        <v>30</v>
      </c>
      <c r="P93" s="8"/>
      <c r="Q93" s="8"/>
      <c r="R93" s="322">
        <v>25</v>
      </c>
      <c r="S93" s="323">
        <f t="shared" si="3"/>
        <v>482.5</v>
      </c>
      <c r="T93" s="8"/>
      <c r="U93" s="8"/>
      <c r="V93" s="8"/>
      <c r="W93" s="8"/>
      <c r="X93" s="8"/>
      <c r="Y93" s="8"/>
    </row>
    <row r="94" spans="1:25" ht="12.75" customHeight="1">
      <c r="A94" s="909" t="s">
        <v>1635</v>
      </c>
      <c r="B94" s="910"/>
      <c r="C94" s="910"/>
      <c r="D94" s="910"/>
      <c r="E94" s="910"/>
      <c r="F94" s="910"/>
      <c r="G94" s="910"/>
      <c r="H94" s="910"/>
      <c r="I94" s="910"/>
      <c r="J94" s="910"/>
      <c r="K94" s="910"/>
      <c r="L94" s="910"/>
      <c r="M94" s="910"/>
      <c r="N94" s="910"/>
      <c r="O94" s="910"/>
      <c r="P94" s="910"/>
      <c r="Q94" s="910"/>
      <c r="R94" s="910"/>
      <c r="S94" s="911"/>
      <c r="T94" s="8"/>
      <c r="U94" s="8"/>
      <c r="V94" s="8"/>
      <c r="W94" s="8"/>
      <c r="X94" s="8"/>
      <c r="Y94" s="8"/>
    </row>
    <row r="95" spans="1:25" ht="12.75" customHeight="1">
      <c r="A95" s="311" t="s">
        <v>3708</v>
      </c>
      <c r="B95" s="325" t="s">
        <v>1638</v>
      </c>
      <c r="C95" s="313">
        <v>500</v>
      </c>
      <c r="D95" s="311" t="s">
        <v>1479</v>
      </c>
      <c r="E95" s="328">
        <v>500</v>
      </c>
      <c r="F95" s="327" t="s">
        <v>281</v>
      </c>
      <c r="G95" s="314" t="s">
        <v>3876</v>
      </c>
      <c r="H95" s="315">
        <v>64.5</v>
      </c>
      <c r="I95" s="313">
        <v>12</v>
      </c>
      <c r="J95" s="316"/>
      <c r="K95" s="317">
        <f>L95+(L95/100)*10</f>
        <v>2543.1999999999998</v>
      </c>
      <c r="L95" s="310">
        <v>2312</v>
      </c>
      <c r="M95" s="318">
        <f>N95+(N95*(O95/100))</f>
        <v>5405</v>
      </c>
      <c r="N95" s="319">
        <v>4700</v>
      </c>
      <c r="O95" s="320">
        <v>15</v>
      </c>
      <c r="P95" s="8"/>
      <c r="Q95" s="8"/>
      <c r="R95" s="322">
        <v>25</v>
      </c>
      <c r="S95" s="323">
        <f>((R95/100)*J95)+J95</f>
        <v>0</v>
      </c>
      <c r="T95" s="8"/>
      <c r="U95" s="8"/>
      <c r="V95" s="8"/>
      <c r="W95" s="8"/>
      <c r="X95" s="8"/>
      <c r="Y95" s="8"/>
    </row>
    <row r="96" spans="1:25" ht="12.75" customHeight="1">
      <c r="A96" s="324" t="s">
        <v>1480</v>
      </c>
      <c r="B96" s="325" t="s">
        <v>3711</v>
      </c>
      <c r="C96" s="313">
        <v>500</v>
      </c>
      <c r="D96" s="311" t="s">
        <v>1482</v>
      </c>
      <c r="E96" s="328">
        <v>500</v>
      </c>
      <c r="F96" s="327" t="s">
        <v>281</v>
      </c>
      <c r="G96" s="314" t="s">
        <v>3876</v>
      </c>
      <c r="H96" s="315">
        <v>74</v>
      </c>
      <c r="I96" s="313">
        <v>12</v>
      </c>
      <c r="J96" s="316"/>
      <c r="K96" s="317"/>
      <c r="L96" s="310">
        <v>2185</v>
      </c>
      <c r="M96" s="318">
        <f>N96+(N96*(O96/100))</f>
        <v>4200</v>
      </c>
      <c r="N96" s="319">
        <v>4000</v>
      </c>
      <c r="O96" s="320">
        <v>5</v>
      </c>
      <c r="P96" s="8"/>
      <c r="Q96" s="8"/>
      <c r="R96" s="322">
        <v>25</v>
      </c>
      <c r="S96" s="323">
        <f>((R96/100)*J96)+J96</f>
        <v>0</v>
      </c>
      <c r="T96" s="8"/>
      <c r="U96" s="8"/>
      <c r="V96" s="8"/>
      <c r="W96" s="8"/>
      <c r="X96" s="8"/>
      <c r="Y96" s="8"/>
    </row>
    <row r="97" spans="1:25" ht="12.75" customHeight="1">
      <c r="A97" s="311" t="s">
        <v>1483</v>
      </c>
      <c r="B97" s="325" t="s">
        <v>3712</v>
      </c>
      <c r="C97" s="313">
        <v>500</v>
      </c>
      <c r="D97" s="311" t="s">
        <v>1482</v>
      </c>
      <c r="E97" s="328">
        <v>500</v>
      </c>
      <c r="F97" s="327" t="s">
        <v>281</v>
      </c>
      <c r="G97" s="314" t="s">
        <v>3876</v>
      </c>
      <c r="H97" s="315">
        <v>88</v>
      </c>
      <c r="I97" s="313">
        <v>12</v>
      </c>
      <c r="J97" s="316"/>
      <c r="K97" s="317">
        <f>L97+(L97/100)*10</f>
        <v>2446.4</v>
      </c>
      <c r="L97" s="310">
        <v>2224</v>
      </c>
      <c r="M97" s="318">
        <f>N97+(N97*(O97/100))</f>
        <v>4410</v>
      </c>
      <c r="N97" s="319">
        <v>4200</v>
      </c>
      <c r="O97" s="320">
        <v>5</v>
      </c>
      <c r="P97" s="8"/>
      <c r="Q97" s="8"/>
      <c r="R97" s="322">
        <v>25</v>
      </c>
      <c r="S97" s="323">
        <f>((R97/100)*J97)+J97</f>
        <v>0</v>
      </c>
      <c r="T97" s="8"/>
      <c r="U97" s="8"/>
      <c r="V97" s="8"/>
      <c r="W97" s="8"/>
      <c r="X97" s="8"/>
      <c r="Y97" s="8"/>
    </row>
    <row r="98" spans="1:25" ht="12.75" customHeight="1">
      <c r="A98" s="311" t="s">
        <v>3713</v>
      </c>
      <c r="B98" s="325" t="s">
        <v>1639</v>
      </c>
      <c r="C98" s="313">
        <v>500</v>
      </c>
      <c r="D98" s="311" t="s">
        <v>1479</v>
      </c>
      <c r="E98" s="328">
        <v>740</v>
      </c>
      <c r="F98" s="327" t="s">
        <v>281</v>
      </c>
      <c r="G98" s="314" t="s">
        <v>3876</v>
      </c>
      <c r="H98" s="315">
        <v>140.6</v>
      </c>
      <c r="I98" s="313">
        <v>6</v>
      </c>
      <c r="J98" s="316"/>
      <c r="K98" s="317"/>
      <c r="L98" s="310">
        <v>4500</v>
      </c>
      <c r="M98" s="318">
        <f>N98+(N98*(O98/100))</f>
        <v>9315</v>
      </c>
      <c r="N98" s="319">
        <v>8100</v>
      </c>
      <c r="O98" s="320">
        <v>15</v>
      </c>
      <c r="P98" s="8"/>
      <c r="Q98" s="8"/>
      <c r="R98" s="322">
        <v>25</v>
      </c>
      <c r="S98" s="323">
        <f>((R98/100)*J98)+J98</f>
        <v>0</v>
      </c>
      <c r="T98" s="8"/>
      <c r="U98" s="8"/>
      <c r="V98" s="8"/>
      <c r="W98" s="8"/>
      <c r="X98" s="8"/>
      <c r="Y98" s="8"/>
    </row>
    <row r="99" spans="1:25" ht="12.75" customHeight="1">
      <c r="A99" s="327" t="s">
        <v>1487</v>
      </c>
      <c r="B99" s="325" t="s">
        <v>1488</v>
      </c>
      <c r="C99" s="313">
        <v>410</v>
      </c>
      <c r="D99" s="328">
        <v>184</v>
      </c>
      <c r="E99" s="328">
        <v>138</v>
      </c>
      <c r="F99" s="327" t="s">
        <v>281</v>
      </c>
      <c r="G99" s="327" t="s">
        <v>281</v>
      </c>
      <c r="H99" s="315">
        <v>1.8</v>
      </c>
      <c r="I99" s="313" t="s">
        <v>4102</v>
      </c>
      <c r="J99" s="316">
        <v>293</v>
      </c>
      <c r="K99" s="317" t="s">
        <v>1919</v>
      </c>
      <c r="L99" s="310">
        <v>295</v>
      </c>
      <c r="M99" s="318">
        <f>N99+(N99*(O99/100))</f>
        <v>2392</v>
      </c>
      <c r="N99" s="319">
        <v>1840</v>
      </c>
      <c r="O99" s="320">
        <v>30</v>
      </c>
      <c r="P99" s="8"/>
      <c r="Q99" s="8"/>
      <c r="R99" s="322">
        <v>25</v>
      </c>
      <c r="S99" s="323">
        <f>((R99/100)*J99)+J99</f>
        <v>366.25</v>
      </c>
      <c r="T99" s="8"/>
      <c r="U99" s="8"/>
      <c r="V99" s="8"/>
      <c r="W99" s="8"/>
      <c r="X99" s="8"/>
      <c r="Y99" s="8"/>
    </row>
    <row r="100" spans="1:25" ht="12.75" customHeight="1">
      <c r="A100" s="909" t="s">
        <v>1643</v>
      </c>
      <c r="B100" s="910"/>
      <c r="C100" s="910"/>
      <c r="D100" s="910"/>
      <c r="E100" s="910"/>
      <c r="F100" s="910"/>
      <c r="G100" s="910"/>
      <c r="H100" s="910"/>
      <c r="I100" s="910"/>
      <c r="J100" s="910"/>
      <c r="K100" s="910"/>
      <c r="L100" s="910"/>
      <c r="M100" s="910"/>
      <c r="N100" s="910"/>
      <c r="O100" s="910"/>
      <c r="P100" s="910"/>
      <c r="Q100" s="910"/>
      <c r="R100" s="910"/>
      <c r="S100" s="911"/>
      <c r="T100" s="8"/>
      <c r="U100" s="8"/>
      <c r="V100" s="8"/>
      <c r="W100" s="8"/>
      <c r="X100" s="8"/>
      <c r="Y100" s="8"/>
    </row>
    <row r="101" spans="1:25" ht="12.75" customHeight="1">
      <c r="A101" s="327"/>
      <c r="B101" s="913" t="s">
        <v>3511</v>
      </c>
      <c r="C101" s="910"/>
      <c r="D101" s="910"/>
      <c r="E101" s="910"/>
      <c r="F101" s="910"/>
      <c r="G101" s="910"/>
      <c r="H101" s="910"/>
      <c r="I101" s="911"/>
      <c r="J101" s="316">
        <v>721</v>
      </c>
      <c r="K101" s="317"/>
      <c r="L101" s="310">
        <v>1122</v>
      </c>
      <c r="M101" s="318">
        <f>N101+(N101*(O101/100))</f>
        <v>2460</v>
      </c>
      <c r="N101" s="319">
        <v>2050</v>
      </c>
      <c r="O101" s="320">
        <v>20</v>
      </c>
      <c r="P101" s="8"/>
      <c r="Q101" s="8"/>
      <c r="R101" s="322">
        <v>25</v>
      </c>
      <c r="S101" s="323">
        <f>((R101/100)*J101)+J101</f>
        <v>901.25</v>
      </c>
      <c r="T101" s="8"/>
      <c r="U101" s="8"/>
      <c r="V101" s="8"/>
      <c r="W101" s="8"/>
      <c r="X101" s="8"/>
      <c r="Y101" s="8"/>
    </row>
    <row r="102" spans="1:25" ht="12.75" customHeight="1">
      <c r="A102" s="327"/>
      <c r="B102" s="913" t="s">
        <v>1490</v>
      </c>
      <c r="C102" s="910"/>
      <c r="D102" s="910"/>
      <c r="E102" s="910"/>
      <c r="F102" s="910"/>
      <c r="G102" s="910"/>
      <c r="H102" s="910"/>
      <c r="I102" s="911"/>
      <c r="J102" s="316">
        <v>876</v>
      </c>
      <c r="K102" s="317"/>
      <c r="L102" s="310">
        <v>1506</v>
      </c>
      <c r="M102" s="318">
        <f>N102+(N102*(O102/100))</f>
        <v>3468</v>
      </c>
      <c r="N102" s="319">
        <v>2890</v>
      </c>
      <c r="O102" s="320">
        <v>20</v>
      </c>
      <c r="P102" s="8"/>
      <c r="Q102" s="8"/>
      <c r="R102" s="322">
        <v>25</v>
      </c>
      <c r="S102" s="323">
        <f>((R102/100)*J102)+J102</f>
        <v>1095</v>
      </c>
      <c r="T102" s="8"/>
      <c r="U102" s="8"/>
      <c r="V102" s="8"/>
      <c r="W102" s="8"/>
      <c r="X102" s="8"/>
      <c r="Y102" s="8"/>
    </row>
    <row r="103" spans="1:25" ht="12.75" customHeight="1">
      <c r="A103" s="327"/>
      <c r="B103" s="913" t="s">
        <v>1491</v>
      </c>
      <c r="C103" s="910"/>
      <c r="D103" s="910"/>
      <c r="E103" s="910"/>
      <c r="F103" s="910"/>
      <c r="G103" s="910"/>
      <c r="H103" s="910"/>
      <c r="I103" s="911"/>
      <c r="J103" s="316">
        <v>500</v>
      </c>
      <c r="K103" s="317"/>
      <c r="L103" s="310">
        <v>770</v>
      </c>
      <c r="M103" s="318">
        <f>N103+(N103*(O103/100))</f>
        <v>1650</v>
      </c>
      <c r="N103" s="319">
        <v>1375</v>
      </c>
      <c r="O103" s="320">
        <v>20</v>
      </c>
      <c r="P103" s="8"/>
      <c r="Q103" s="8"/>
      <c r="R103" s="322">
        <v>25</v>
      </c>
      <c r="S103" s="323">
        <f>((R103/100)*J103)+J103</f>
        <v>625</v>
      </c>
      <c r="T103" s="8"/>
      <c r="U103" s="8"/>
      <c r="V103" s="8"/>
      <c r="W103" s="8"/>
      <c r="X103" s="8"/>
      <c r="Y103" s="8"/>
    </row>
    <row r="104" spans="1:25" ht="12.75" customHeight="1">
      <c r="A104" s="912" t="s">
        <v>1644</v>
      </c>
      <c r="B104" s="910"/>
      <c r="C104" s="910"/>
      <c r="D104" s="910"/>
      <c r="E104" s="910"/>
      <c r="F104" s="910"/>
      <c r="G104" s="910"/>
      <c r="H104" s="910"/>
      <c r="I104" s="910"/>
      <c r="J104" s="910"/>
      <c r="K104" s="910"/>
      <c r="L104" s="910"/>
      <c r="M104" s="910"/>
      <c r="N104" s="910"/>
      <c r="O104" s="910"/>
      <c r="P104" s="910"/>
      <c r="Q104" s="910"/>
      <c r="R104" s="910"/>
      <c r="S104" s="911"/>
      <c r="T104" s="8"/>
      <c r="U104" s="8"/>
      <c r="V104" s="8"/>
      <c r="W104" s="8"/>
      <c r="X104" s="8"/>
      <c r="Y104" s="8"/>
    </row>
    <row r="105" spans="1:25" ht="12.75" customHeight="1">
      <c r="A105" s="311" t="s">
        <v>1645</v>
      </c>
      <c r="B105" s="325" t="s">
        <v>1646</v>
      </c>
      <c r="C105" s="313">
        <v>500</v>
      </c>
      <c r="D105" s="330">
        <v>317</v>
      </c>
      <c r="E105" s="330">
        <v>36</v>
      </c>
      <c r="F105" s="327" t="s">
        <v>281</v>
      </c>
      <c r="G105" s="314" t="s">
        <v>1799</v>
      </c>
      <c r="H105" s="315">
        <v>17.3</v>
      </c>
      <c r="I105" s="331">
        <v>48</v>
      </c>
      <c r="J105" s="310"/>
      <c r="K105" s="317">
        <v>1600</v>
      </c>
      <c r="L105" s="310">
        <v>1315</v>
      </c>
      <c r="M105" s="318">
        <f t="shared" ref="M105:M120" si="4">N105+(N105*(O105/100))</f>
        <v>2530</v>
      </c>
      <c r="N105" s="319">
        <v>2200</v>
      </c>
      <c r="O105" s="320">
        <v>15</v>
      </c>
      <c r="P105" s="8"/>
      <c r="Q105" s="8"/>
      <c r="R105" s="322">
        <v>25</v>
      </c>
      <c r="S105" s="323">
        <f t="shared" ref="S105:S120" si="5">((R105/100)*J105)+J105</f>
        <v>0</v>
      </c>
      <c r="T105" s="8"/>
      <c r="U105" s="8"/>
      <c r="V105" s="8"/>
      <c r="W105" s="8"/>
      <c r="X105" s="8"/>
      <c r="Y105" s="8"/>
    </row>
    <row r="106" spans="1:25" ht="12.75" customHeight="1">
      <c r="A106" s="311" t="s">
        <v>1647</v>
      </c>
      <c r="B106" s="325" t="s">
        <v>1648</v>
      </c>
      <c r="C106" s="313">
        <v>500</v>
      </c>
      <c r="D106" s="330">
        <v>317</v>
      </c>
      <c r="E106" s="330">
        <v>36</v>
      </c>
      <c r="F106" s="327" t="s">
        <v>281</v>
      </c>
      <c r="G106" s="314" t="s">
        <v>3876</v>
      </c>
      <c r="H106" s="315">
        <v>20</v>
      </c>
      <c r="I106" s="331">
        <v>48</v>
      </c>
      <c r="J106" s="310"/>
      <c r="K106" s="317">
        <v>1839</v>
      </c>
      <c r="L106" s="310">
        <v>1520</v>
      </c>
      <c r="M106" s="318">
        <f t="shared" si="4"/>
        <v>2978.5</v>
      </c>
      <c r="N106" s="319">
        <v>2590</v>
      </c>
      <c r="O106" s="320">
        <v>15</v>
      </c>
      <c r="P106" s="8"/>
      <c r="Q106" s="8"/>
      <c r="R106" s="322">
        <v>25</v>
      </c>
      <c r="S106" s="323">
        <f t="shared" si="5"/>
        <v>0</v>
      </c>
      <c r="T106" s="8"/>
      <c r="U106" s="8"/>
      <c r="V106" s="8"/>
      <c r="W106" s="8"/>
      <c r="X106" s="8"/>
      <c r="Y106" s="8"/>
    </row>
    <row r="107" spans="1:25" ht="12.75" customHeight="1">
      <c r="A107" s="324" t="s">
        <v>1649</v>
      </c>
      <c r="B107" s="325" t="s">
        <v>1650</v>
      </c>
      <c r="C107" s="331">
        <v>1000</v>
      </c>
      <c r="D107" s="330">
        <v>317</v>
      </c>
      <c r="E107" s="330">
        <v>36</v>
      </c>
      <c r="F107" s="327" t="s">
        <v>281</v>
      </c>
      <c r="G107" s="314" t="s">
        <v>289</v>
      </c>
      <c r="H107" s="315">
        <v>6</v>
      </c>
      <c r="I107" s="331">
        <v>75</v>
      </c>
      <c r="J107" s="316">
        <v>834</v>
      </c>
      <c r="K107" s="317">
        <v>595</v>
      </c>
      <c r="L107" s="310">
        <v>459</v>
      </c>
      <c r="M107" s="318">
        <f t="shared" si="4"/>
        <v>2125.5</v>
      </c>
      <c r="N107" s="319">
        <v>1635</v>
      </c>
      <c r="O107" s="320">
        <v>30</v>
      </c>
      <c r="P107" s="8"/>
      <c r="Q107" s="8"/>
      <c r="R107" s="322">
        <v>25</v>
      </c>
      <c r="S107" s="323">
        <f t="shared" si="5"/>
        <v>1042.5</v>
      </c>
      <c r="T107" s="8"/>
      <c r="U107" s="8"/>
      <c r="V107" s="8"/>
      <c r="W107" s="8"/>
      <c r="X107" s="8"/>
      <c r="Y107" s="8"/>
    </row>
    <row r="108" spans="1:25" ht="12.75" customHeight="1">
      <c r="A108" s="324" t="s">
        <v>1651</v>
      </c>
      <c r="B108" s="325" t="s">
        <v>1652</v>
      </c>
      <c r="C108" s="313">
        <v>500</v>
      </c>
      <c r="D108" s="330">
        <v>317</v>
      </c>
      <c r="E108" s="330">
        <v>36</v>
      </c>
      <c r="F108" s="327" t="s">
        <v>281</v>
      </c>
      <c r="G108" s="314" t="s">
        <v>289</v>
      </c>
      <c r="H108" s="315">
        <v>3</v>
      </c>
      <c r="I108" s="331">
        <v>75</v>
      </c>
      <c r="J108" s="316">
        <v>449</v>
      </c>
      <c r="K108" s="317">
        <v>312</v>
      </c>
      <c r="L108" s="310">
        <v>235</v>
      </c>
      <c r="M108" s="318">
        <f t="shared" si="4"/>
        <v>1072.5</v>
      </c>
      <c r="N108" s="319">
        <v>825</v>
      </c>
      <c r="O108" s="320">
        <v>30</v>
      </c>
      <c r="P108" s="8"/>
      <c r="Q108" s="8"/>
      <c r="R108" s="322">
        <v>25</v>
      </c>
      <c r="S108" s="323">
        <f t="shared" si="5"/>
        <v>561.25</v>
      </c>
      <c r="T108" s="8"/>
      <c r="U108" s="8"/>
      <c r="V108" s="8"/>
      <c r="W108" s="8"/>
      <c r="X108" s="8"/>
      <c r="Y108" s="8"/>
    </row>
    <row r="109" spans="1:25" ht="12.75" customHeight="1">
      <c r="A109" s="324" t="s">
        <v>1653</v>
      </c>
      <c r="B109" s="325" t="s">
        <v>1654</v>
      </c>
      <c r="C109" s="331">
        <v>1000</v>
      </c>
      <c r="D109" s="330">
        <v>317</v>
      </c>
      <c r="E109" s="330">
        <v>36</v>
      </c>
      <c r="F109" s="327" t="s">
        <v>281</v>
      </c>
      <c r="G109" s="314" t="s">
        <v>289</v>
      </c>
      <c r="H109" s="315">
        <v>6</v>
      </c>
      <c r="I109" s="331">
        <v>75</v>
      </c>
      <c r="J109" s="316">
        <v>834</v>
      </c>
      <c r="K109" s="317">
        <v>595</v>
      </c>
      <c r="L109" s="310">
        <v>459</v>
      </c>
      <c r="M109" s="318">
        <f t="shared" si="4"/>
        <v>2125.5</v>
      </c>
      <c r="N109" s="319">
        <v>1635</v>
      </c>
      <c r="O109" s="320">
        <v>30</v>
      </c>
      <c r="P109" s="8"/>
      <c r="Q109" s="8"/>
      <c r="R109" s="322">
        <v>25</v>
      </c>
      <c r="S109" s="323">
        <f t="shared" si="5"/>
        <v>1042.5</v>
      </c>
      <c r="T109" s="8"/>
      <c r="U109" s="8"/>
      <c r="V109" s="8"/>
      <c r="W109" s="8"/>
      <c r="X109" s="8"/>
      <c r="Y109" s="8"/>
    </row>
    <row r="110" spans="1:25" ht="12.75" customHeight="1">
      <c r="A110" s="324" t="s">
        <v>1655</v>
      </c>
      <c r="B110" s="325" t="s">
        <v>1656</v>
      </c>
      <c r="C110" s="313">
        <v>500</v>
      </c>
      <c r="D110" s="330">
        <v>317</v>
      </c>
      <c r="E110" s="330">
        <v>36</v>
      </c>
      <c r="F110" s="327" t="s">
        <v>281</v>
      </c>
      <c r="G110" s="314" t="s">
        <v>289</v>
      </c>
      <c r="H110" s="315">
        <v>3</v>
      </c>
      <c r="I110" s="331">
        <v>75</v>
      </c>
      <c r="J110" s="316">
        <v>449</v>
      </c>
      <c r="K110" s="317">
        <v>312</v>
      </c>
      <c r="L110" s="310">
        <v>235</v>
      </c>
      <c r="M110" s="318">
        <f t="shared" si="4"/>
        <v>1072.5</v>
      </c>
      <c r="N110" s="319">
        <v>825</v>
      </c>
      <c r="O110" s="320">
        <v>30</v>
      </c>
      <c r="P110" s="8"/>
      <c r="Q110" s="8"/>
      <c r="R110" s="322">
        <v>25</v>
      </c>
      <c r="S110" s="323">
        <f t="shared" si="5"/>
        <v>561.25</v>
      </c>
      <c r="T110" s="8"/>
      <c r="U110" s="8"/>
      <c r="V110" s="8"/>
      <c r="W110" s="8"/>
      <c r="X110" s="8"/>
      <c r="Y110" s="8"/>
    </row>
    <row r="111" spans="1:25" ht="12.75" customHeight="1">
      <c r="A111" s="324" t="s">
        <v>1657</v>
      </c>
      <c r="B111" s="325" t="s">
        <v>1658</v>
      </c>
      <c r="C111" s="331">
        <v>1000</v>
      </c>
      <c r="D111" s="330">
        <v>317</v>
      </c>
      <c r="E111" s="330">
        <v>36</v>
      </c>
      <c r="F111" s="327" t="s">
        <v>281</v>
      </c>
      <c r="G111" s="314" t="s">
        <v>289</v>
      </c>
      <c r="H111" s="315">
        <v>6</v>
      </c>
      <c r="I111" s="331">
        <v>75</v>
      </c>
      <c r="J111" s="316">
        <v>834</v>
      </c>
      <c r="K111" s="317">
        <v>595</v>
      </c>
      <c r="L111" s="310">
        <v>459</v>
      </c>
      <c r="M111" s="318">
        <f t="shared" si="4"/>
        <v>2125.5</v>
      </c>
      <c r="N111" s="319">
        <v>1635</v>
      </c>
      <c r="O111" s="320">
        <v>30</v>
      </c>
      <c r="P111" s="8"/>
      <c r="Q111" s="8"/>
      <c r="R111" s="322">
        <v>25</v>
      </c>
      <c r="S111" s="323">
        <f t="shared" si="5"/>
        <v>1042.5</v>
      </c>
      <c r="T111" s="8"/>
      <c r="U111" s="8"/>
      <c r="V111" s="8"/>
      <c r="W111" s="8"/>
      <c r="X111" s="8"/>
      <c r="Y111" s="8"/>
    </row>
    <row r="112" spans="1:25" ht="12.75" customHeight="1">
      <c r="A112" s="324" t="s">
        <v>1659</v>
      </c>
      <c r="B112" s="325" t="s">
        <v>1660</v>
      </c>
      <c r="C112" s="313">
        <v>500</v>
      </c>
      <c r="D112" s="330">
        <v>317</v>
      </c>
      <c r="E112" s="330">
        <v>36</v>
      </c>
      <c r="F112" s="327" t="s">
        <v>281</v>
      </c>
      <c r="G112" s="314" t="s">
        <v>289</v>
      </c>
      <c r="H112" s="315">
        <v>3</v>
      </c>
      <c r="I112" s="331">
        <v>75</v>
      </c>
      <c r="J112" s="316">
        <v>449</v>
      </c>
      <c r="K112" s="317">
        <v>312</v>
      </c>
      <c r="L112" s="310">
        <v>235</v>
      </c>
      <c r="M112" s="318">
        <f t="shared" si="4"/>
        <v>1072.5</v>
      </c>
      <c r="N112" s="319">
        <v>825</v>
      </c>
      <c r="O112" s="320">
        <v>30</v>
      </c>
      <c r="P112" s="8"/>
      <c r="Q112" s="8"/>
      <c r="R112" s="322">
        <v>25</v>
      </c>
      <c r="S112" s="323">
        <f t="shared" si="5"/>
        <v>561.25</v>
      </c>
      <c r="T112" s="8"/>
      <c r="U112" s="8"/>
      <c r="V112" s="8"/>
      <c r="W112" s="8"/>
      <c r="X112" s="8"/>
      <c r="Y112" s="8"/>
    </row>
    <row r="113" spans="1:25" ht="12.75" customHeight="1">
      <c r="A113" s="324" t="s">
        <v>1661</v>
      </c>
      <c r="B113" s="325" t="s">
        <v>1662</v>
      </c>
      <c r="C113" s="331">
        <v>1000</v>
      </c>
      <c r="D113" s="330">
        <v>317</v>
      </c>
      <c r="E113" s="330">
        <v>36</v>
      </c>
      <c r="F113" s="327" t="s">
        <v>281</v>
      </c>
      <c r="G113" s="314" t="s">
        <v>1663</v>
      </c>
      <c r="H113" s="315">
        <v>4.7</v>
      </c>
      <c r="I113" s="331">
        <v>84</v>
      </c>
      <c r="J113" s="316">
        <v>678</v>
      </c>
      <c r="K113" s="317">
        <v>494</v>
      </c>
      <c r="L113" s="310">
        <v>366</v>
      </c>
      <c r="M113" s="318">
        <f t="shared" si="4"/>
        <v>1664</v>
      </c>
      <c r="N113" s="319">
        <v>1280</v>
      </c>
      <c r="O113" s="320">
        <v>30</v>
      </c>
      <c r="P113" s="8"/>
      <c r="Q113" s="8"/>
      <c r="R113" s="322">
        <v>25</v>
      </c>
      <c r="S113" s="323">
        <f t="shared" si="5"/>
        <v>847.5</v>
      </c>
      <c r="T113" s="8"/>
      <c r="U113" s="8"/>
      <c r="V113" s="8"/>
      <c r="W113" s="8"/>
      <c r="X113" s="8"/>
      <c r="Y113" s="8"/>
    </row>
    <row r="114" spans="1:25" ht="12.75" customHeight="1">
      <c r="A114" s="324" t="s">
        <v>1664</v>
      </c>
      <c r="B114" s="325" t="s">
        <v>1665</v>
      </c>
      <c r="C114" s="313">
        <v>500</v>
      </c>
      <c r="D114" s="330">
        <v>317</v>
      </c>
      <c r="E114" s="330">
        <v>36</v>
      </c>
      <c r="F114" s="327" t="s">
        <v>281</v>
      </c>
      <c r="G114" s="314" t="s">
        <v>1663</v>
      </c>
      <c r="H114" s="315">
        <v>2.4</v>
      </c>
      <c r="I114" s="331">
        <v>84</v>
      </c>
      <c r="J114" s="316">
        <v>377</v>
      </c>
      <c r="K114" s="317">
        <v>259</v>
      </c>
      <c r="L114" s="310">
        <v>185</v>
      </c>
      <c r="M114" s="318">
        <f t="shared" si="4"/>
        <v>832</v>
      </c>
      <c r="N114" s="319">
        <v>640</v>
      </c>
      <c r="O114" s="320">
        <v>30</v>
      </c>
      <c r="P114" s="8"/>
      <c r="Q114" s="8"/>
      <c r="R114" s="322">
        <v>25</v>
      </c>
      <c r="S114" s="323">
        <f t="shared" si="5"/>
        <v>471.25</v>
      </c>
      <c r="T114" s="8"/>
      <c r="U114" s="8"/>
      <c r="V114" s="8"/>
      <c r="W114" s="8"/>
      <c r="X114" s="8"/>
      <c r="Y114" s="8"/>
    </row>
    <row r="115" spans="1:25" ht="12.75" customHeight="1">
      <c r="A115" s="324" t="s">
        <v>1666</v>
      </c>
      <c r="B115" s="325" t="s">
        <v>1667</v>
      </c>
      <c r="C115" s="331">
        <v>1000</v>
      </c>
      <c r="D115" s="330">
        <v>317</v>
      </c>
      <c r="E115" s="330">
        <v>36</v>
      </c>
      <c r="F115" s="327" t="s">
        <v>281</v>
      </c>
      <c r="G115" s="314" t="s">
        <v>1663</v>
      </c>
      <c r="H115" s="315">
        <v>4.7</v>
      </c>
      <c r="I115" s="331">
        <v>84</v>
      </c>
      <c r="J115" s="316">
        <v>678</v>
      </c>
      <c r="K115" s="317">
        <v>494</v>
      </c>
      <c r="L115" s="310">
        <v>366</v>
      </c>
      <c r="M115" s="318">
        <f t="shared" si="4"/>
        <v>1664</v>
      </c>
      <c r="N115" s="319">
        <v>1280</v>
      </c>
      <c r="O115" s="320">
        <v>30</v>
      </c>
      <c r="P115" s="8"/>
      <c r="Q115" s="8"/>
      <c r="R115" s="322">
        <v>25</v>
      </c>
      <c r="S115" s="323">
        <f t="shared" si="5"/>
        <v>847.5</v>
      </c>
      <c r="T115" s="8"/>
      <c r="U115" s="8"/>
      <c r="V115" s="8"/>
      <c r="W115" s="8"/>
      <c r="X115" s="8"/>
      <c r="Y115" s="8"/>
    </row>
    <row r="116" spans="1:25" ht="12.75" customHeight="1">
      <c r="A116" s="324" t="s">
        <v>1668</v>
      </c>
      <c r="B116" s="325" t="s">
        <v>1669</v>
      </c>
      <c r="C116" s="313">
        <v>500</v>
      </c>
      <c r="D116" s="330">
        <v>317</v>
      </c>
      <c r="E116" s="330">
        <v>36</v>
      </c>
      <c r="F116" s="327" t="s">
        <v>281</v>
      </c>
      <c r="G116" s="314" t="s">
        <v>1663</v>
      </c>
      <c r="H116" s="315">
        <v>2.4</v>
      </c>
      <c r="I116" s="331">
        <v>84</v>
      </c>
      <c r="J116" s="316">
        <v>377</v>
      </c>
      <c r="K116" s="317">
        <v>259</v>
      </c>
      <c r="L116" s="310">
        <v>185</v>
      </c>
      <c r="M116" s="318">
        <f t="shared" si="4"/>
        <v>832</v>
      </c>
      <c r="N116" s="319">
        <v>640</v>
      </c>
      <c r="O116" s="320">
        <v>30</v>
      </c>
      <c r="P116" s="8"/>
      <c r="Q116" s="8"/>
      <c r="R116" s="322">
        <v>25</v>
      </c>
      <c r="S116" s="323">
        <f t="shared" si="5"/>
        <v>471.25</v>
      </c>
      <c r="T116" s="8"/>
      <c r="U116" s="8"/>
      <c r="V116" s="8"/>
      <c r="W116" s="8"/>
      <c r="X116" s="8"/>
      <c r="Y116" s="8"/>
    </row>
    <row r="117" spans="1:25" ht="12.75" customHeight="1">
      <c r="A117" s="324" t="s">
        <v>1670</v>
      </c>
      <c r="B117" s="325" t="s">
        <v>1671</v>
      </c>
      <c r="C117" s="331">
        <v>1000</v>
      </c>
      <c r="D117" s="330">
        <v>317</v>
      </c>
      <c r="E117" s="330">
        <v>36</v>
      </c>
      <c r="F117" s="327" t="s">
        <v>281</v>
      </c>
      <c r="G117" s="314" t="s">
        <v>1663</v>
      </c>
      <c r="H117" s="315">
        <v>4.7</v>
      </c>
      <c r="I117" s="331">
        <v>84</v>
      </c>
      <c r="J117" s="316">
        <v>678</v>
      </c>
      <c r="K117" s="317">
        <v>494</v>
      </c>
      <c r="L117" s="310">
        <v>366</v>
      </c>
      <c r="M117" s="318">
        <f t="shared" si="4"/>
        <v>1664</v>
      </c>
      <c r="N117" s="319">
        <v>1280</v>
      </c>
      <c r="O117" s="320">
        <v>30</v>
      </c>
      <c r="P117" s="8"/>
      <c r="Q117" s="8"/>
      <c r="R117" s="322">
        <v>25</v>
      </c>
      <c r="S117" s="323">
        <f t="shared" si="5"/>
        <v>847.5</v>
      </c>
      <c r="T117" s="8"/>
      <c r="U117" s="8"/>
      <c r="V117" s="8"/>
      <c r="W117" s="8"/>
      <c r="X117" s="8"/>
      <c r="Y117" s="8"/>
    </row>
    <row r="118" spans="1:25" ht="12.75" customHeight="1">
      <c r="A118" s="324" t="s">
        <v>1672</v>
      </c>
      <c r="B118" s="325" t="s">
        <v>1673</v>
      </c>
      <c r="C118" s="313">
        <v>500</v>
      </c>
      <c r="D118" s="330">
        <v>317</v>
      </c>
      <c r="E118" s="330">
        <v>36</v>
      </c>
      <c r="F118" s="327" t="s">
        <v>281</v>
      </c>
      <c r="G118" s="314" t="s">
        <v>1663</v>
      </c>
      <c r="H118" s="315">
        <v>2.4</v>
      </c>
      <c r="I118" s="331">
        <v>84</v>
      </c>
      <c r="J118" s="316">
        <v>377</v>
      </c>
      <c r="K118" s="317">
        <v>259</v>
      </c>
      <c r="L118" s="310">
        <v>185</v>
      </c>
      <c r="M118" s="318">
        <f t="shared" si="4"/>
        <v>832</v>
      </c>
      <c r="N118" s="319">
        <v>640</v>
      </c>
      <c r="O118" s="320">
        <v>30</v>
      </c>
      <c r="P118" s="8"/>
      <c r="Q118" s="8"/>
      <c r="R118" s="322">
        <v>25</v>
      </c>
      <c r="S118" s="323">
        <f t="shared" si="5"/>
        <v>471.25</v>
      </c>
      <c r="T118" s="8"/>
      <c r="U118" s="8"/>
      <c r="V118" s="8"/>
      <c r="W118" s="8"/>
      <c r="X118" s="8"/>
      <c r="Y118" s="8"/>
    </row>
    <row r="119" spans="1:25" ht="12.75" customHeight="1">
      <c r="A119" s="324" t="s">
        <v>1674</v>
      </c>
      <c r="B119" s="325" t="s">
        <v>1675</v>
      </c>
      <c r="C119" s="313">
        <v>1000</v>
      </c>
      <c r="D119" s="330">
        <v>317</v>
      </c>
      <c r="E119" s="330">
        <v>36</v>
      </c>
      <c r="F119" s="327" t="s">
        <v>281</v>
      </c>
      <c r="G119" s="314" t="s">
        <v>2399</v>
      </c>
      <c r="H119" s="315">
        <v>11</v>
      </c>
      <c r="I119" s="331">
        <v>75</v>
      </c>
      <c r="J119" s="316">
        <v>1721</v>
      </c>
      <c r="K119" s="317">
        <v>1023</v>
      </c>
      <c r="L119" s="310">
        <v>862</v>
      </c>
      <c r="M119" s="318">
        <f t="shared" si="4"/>
        <v>2314</v>
      </c>
      <c r="N119" s="319">
        <v>1780</v>
      </c>
      <c r="O119" s="320">
        <v>30</v>
      </c>
      <c r="P119" s="8"/>
      <c r="Q119" s="8"/>
      <c r="R119" s="322">
        <v>25</v>
      </c>
      <c r="S119" s="323">
        <f t="shared" si="5"/>
        <v>2151.25</v>
      </c>
      <c r="T119" s="8"/>
      <c r="U119" s="8"/>
      <c r="V119" s="8"/>
      <c r="W119" s="8"/>
      <c r="X119" s="8"/>
      <c r="Y119" s="8"/>
    </row>
    <row r="120" spans="1:25" ht="12.75" customHeight="1">
      <c r="A120" s="324" t="s">
        <v>1676</v>
      </c>
      <c r="B120" s="325" t="s">
        <v>1677</v>
      </c>
      <c r="C120" s="313">
        <v>500</v>
      </c>
      <c r="D120" s="330">
        <v>317</v>
      </c>
      <c r="E120" s="330">
        <v>36</v>
      </c>
      <c r="F120" s="327" t="s">
        <v>281</v>
      </c>
      <c r="G120" s="314" t="s">
        <v>2399</v>
      </c>
      <c r="H120" s="315">
        <v>5.5</v>
      </c>
      <c r="I120" s="331">
        <v>75</v>
      </c>
      <c r="J120" s="316">
        <v>893</v>
      </c>
      <c r="K120" s="317">
        <v>537</v>
      </c>
      <c r="L120" s="310">
        <v>415</v>
      </c>
      <c r="M120" s="318">
        <f t="shared" si="4"/>
        <v>1157</v>
      </c>
      <c r="N120" s="319">
        <v>890</v>
      </c>
      <c r="O120" s="320">
        <v>30</v>
      </c>
      <c r="P120" s="8"/>
      <c r="Q120" s="8"/>
      <c r="R120" s="322">
        <v>25</v>
      </c>
      <c r="S120" s="323">
        <f t="shared" si="5"/>
        <v>1116.25</v>
      </c>
      <c r="T120" s="8"/>
      <c r="U120" s="8"/>
      <c r="V120" s="8"/>
      <c r="W120" s="8"/>
      <c r="X120" s="8"/>
      <c r="Y120" s="8"/>
    </row>
    <row r="121" spans="1:25" ht="12.75" customHeight="1">
      <c r="A121" s="8"/>
      <c r="B121" s="8"/>
      <c r="C121" s="14"/>
      <c r="D121" s="15"/>
      <c r="E121" s="15"/>
      <c r="F121" s="15"/>
      <c r="G121" s="15"/>
      <c r="H121" s="15"/>
      <c r="I121" s="14"/>
      <c r="J121" s="14"/>
      <c r="K121" s="14"/>
      <c r="L121" s="14"/>
      <c r="M121" s="14"/>
      <c r="N121" s="15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</sheetData>
  <mergeCells count="15">
    <mergeCell ref="B103:I103"/>
    <mergeCell ref="A94:S94"/>
    <mergeCell ref="A100:S100"/>
    <mergeCell ref="A104:S104"/>
    <mergeCell ref="B101:I101"/>
    <mergeCell ref="B102:I102"/>
    <mergeCell ref="A60:S60"/>
    <mergeCell ref="A2:S2"/>
    <mergeCell ref="A12:S12"/>
    <mergeCell ref="A54:S54"/>
    <mergeCell ref="B59:I59"/>
    <mergeCell ref="B58:I58"/>
    <mergeCell ref="B55:I55"/>
    <mergeCell ref="B56:I56"/>
    <mergeCell ref="B57:I57"/>
  </mergeCells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sheetPr codeName="Лист25">
    <tabColor rgb="FFCC0000"/>
    <pageSetUpPr fitToPage="1"/>
  </sheetPr>
  <dimension ref="A1:N115"/>
  <sheetViews>
    <sheetView zoomScaleNormal="100" zoomScalePageLayoutView="40" workbookViewId="0"/>
  </sheetViews>
  <sheetFormatPr defaultColWidth="17.28515625" defaultRowHeight="15" customHeight="1"/>
  <cols>
    <col min="1" max="1" width="11.7109375" style="353" customWidth="1"/>
    <col min="2" max="2" width="14.7109375" style="507" customWidth="1"/>
    <col min="3" max="3" width="58.7109375" style="490" customWidth="1"/>
    <col min="4" max="4" width="69.7109375" style="508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3" width="17.28515625" style="353" customWidth="1"/>
    <col min="14" max="16384" width="17.28515625" style="353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  <c r="M1" s="435"/>
    </row>
    <row r="2" spans="1:13" ht="12.75" customHeight="1">
      <c r="A2" s="854" t="s">
        <v>8976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435"/>
    </row>
    <row r="3" spans="1:13" ht="12.75" customHeight="1">
      <c r="A3" s="37" t="s">
        <v>3202</v>
      </c>
      <c r="B3" s="37" t="s">
        <v>8764</v>
      </c>
      <c r="C3" s="434" t="s">
        <v>1678</v>
      </c>
      <c r="D3" s="482" t="s">
        <v>8783</v>
      </c>
      <c r="E3" s="31">
        <v>1000</v>
      </c>
      <c r="F3" s="223" t="s">
        <v>1135</v>
      </c>
      <c r="G3" s="223" t="s">
        <v>1811</v>
      </c>
      <c r="H3" s="223" t="s">
        <v>1805</v>
      </c>
      <c r="I3" s="263" t="s">
        <v>3537</v>
      </c>
      <c r="J3" s="477">
        <v>92</v>
      </c>
      <c r="K3" s="273">
        <v>15</v>
      </c>
      <c r="L3" s="446">
        <v>3858</v>
      </c>
      <c r="M3" s="435"/>
    </row>
    <row r="4" spans="1:13" ht="12.75" customHeight="1">
      <c r="A4" s="37" t="s">
        <v>3203</v>
      </c>
      <c r="B4" s="37" t="s">
        <v>6678</v>
      </c>
      <c r="C4" s="434" t="s">
        <v>1679</v>
      </c>
      <c r="D4" s="482" t="s">
        <v>6686</v>
      </c>
      <c r="E4" s="31">
        <v>1000</v>
      </c>
      <c r="F4" s="223" t="s">
        <v>1135</v>
      </c>
      <c r="G4" s="223" t="s">
        <v>1815</v>
      </c>
      <c r="H4" s="223" t="s">
        <v>1808</v>
      </c>
      <c r="I4" s="263" t="s">
        <v>3537</v>
      </c>
      <c r="J4" s="477">
        <v>99.8</v>
      </c>
      <c r="K4" s="273">
        <v>15</v>
      </c>
      <c r="L4" s="446">
        <v>3871</v>
      </c>
      <c r="M4" s="435"/>
    </row>
    <row r="5" spans="1:13" ht="12.75" customHeight="1">
      <c r="A5" s="37" t="s">
        <v>3204</v>
      </c>
      <c r="B5" s="37" t="s">
        <v>6679</v>
      </c>
      <c r="C5" s="434" t="s">
        <v>1680</v>
      </c>
      <c r="D5" s="482" t="s">
        <v>6687</v>
      </c>
      <c r="E5" s="31">
        <v>1000</v>
      </c>
      <c r="F5" s="223" t="s">
        <v>1135</v>
      </c>
      <c r="G5" s="223" t="s">
        <v>1823</v>
      </c>
      <c r="H5" s="223" t="s">
        <v>1812</v>
      </c>
      <c r="I5" s="263" t="s">
        <v>3537</v>
      </c>
      <c r="J5" s="477">
        <v>107.8</v>
      </c>
      <c r="K5" s="273">
        <v>12</v>
      </c>
      <c r="L5" s="446">
        <v>3884</v>
      </c>
      <c r="M5" s="435"/>
    </row>
    <row r="6" spans="1:13" ht="12.75" customHeight="1">
      <c r="A6" s="37" t="s">
        <v>3205</v>
      </c>
      <c r="B6" s="37" t="s">
        <v>6680</v>
      </c>
      <c r="C6" s="434" t="s">
        <v>1681</v>
      </c>
      <c r="D6" s="482" t="s">
        <v>6688</v>
      </c>
      <c r="E6" s="31">
        <v>1000</v>
      </c>
      <c r="F6" s="223" t="s">
        <v>1135</v>
      </c>
      <c r="G6" s="223" t="s">
        <v>3548</v>
      </c>
      <c r="H6" s="223" t="s">
        <v>1816</v>
      </c>
      <c r="I6" s="263" t="s">
        <v>3537</v>
      </c>
      <c r="J6" s="477">
        <v>115.7</v>
      </c>
      <c r="K6" s="273">
        <v>12</v>
      </c>
      <c r="L6" s="446">
        <v>3896</v>
      </c>
      <c r="M6" s="435"/>
    </row>
    <row r="7" spans="1:13" ht="12.75" customHeight="1">
      <c r="A7" s="37" t="s">
        <v>3206</v>
      </c>
      <c r="B7" s="37" t="s">
        <v>6681</v>
      </c>
      <c r="C7" s="434" t="s">
        <v>1682</v>
      </c>
      <c r="D7" s="482" t="s">
        <v>6689</v>
      </c>
      <c r="E7" s="31">
        <v>1000</v>
      </c>
      <c r="F7" s="223" t="s">
        <v>1135</v>
      </c>
      <c r="G7" s="223" t="s">
        <v>1718</v>
      </c>
      <c r="H7" s="223" t="s">
        <v>1811</v>
      </c>
      <c r="I7" s="263" t="s">
        <v>3537</v>
      </c>
      <c r="J7" s="477">
        <v>125.1</v>
      </c>
      <c r="K7" s="273">
        <v>9</v>
      </c>
      <c r="L7" s="446">
        <v>3903</v>
      </c>
      <c r="M7" s="435"/>
    </row>
    <row r="8" spans="1:13" ht="12.75" customHeight="1">
      <c r="A8" s="37" t="s">
        <v>3207</v>
      </c>
      <c r="B8" s="37" t="s">
        <v>6682</v>
      </c>
      <c r="C8" s="434" t="s">
        <v>1683</v>
      </c>
      <c r="D8" s="482" t="s">
        <v>6690</v>
      </c>
      <c r="E8" s="31">
        <v>1000</v>
      </c>
      <c r="F8" s="223" t="s">
        <v>1135</v>
      </c>
      <c r="G8" s="223" t="s">
        <v>1721</v>
      </c>
      <c r="H8" s="223" t="s">
        <v>1815</v>
      </c>
      <c r="I8" s="263" t="s">
        <v>3537</v>
      </c>
      <c r="J8" s="477">
        <v>132.9</v>
      </c>
      <c r="K8" s="273">
        <v>9</v>
      </c>
      <c r="L8" s="446">
        <v>4096</v>
      </c>
      <c r="M8" s="435"/>
    </row>
    <row r="9" spans="1:13" ht="12.75" customHeight="1">
      <c r="A9" s="37" t="s">
        <v>3208</v>
      </c>
      <c r="B9" s="37" t="s">
        <v>6683</v>
      </c>
      <c r="C9" s="434" t="s">
        <v>1684</v>
      </c>
      <c r="D9" s="482" t="s">
        <v>6691</v>
      </c>
      <c r="E9" s="31">
        <v>1000</v>
      </c>
      <c r="F9" s="223" t="s">
        <v>1135</v>
      </c>
      <c r="G9" s="223" t="s">
        <v>1724</v>
      </c>
      <c r="H9" s="223" t="s">
        <v>1823</v>
      </c>
      <c r="I9" s="263" t="s">
        <v>3537</v>
      </c>
      <c r="J9" s="477">
        <v>140.69999999999999</v>
      </c>
      <c r="K9" s="273">
        <v>9</v>
      </c>
      <c r="L9" s="446">
        <v>4169</v>
      </c>
      <c r="M9" s="435"/>
    </row>
    <row r="10" spans="1:13" ht="12.75" customHeight="1">
      <c r="A10" s="37" t="s">
        <v>3209</v>
      </c>
      <c r="B10" s="37" t="s">
        <v>6684</v>
      </c>
      <c r="C10" s="434" t="s">
        <v>1685</v>
      </c>
      <c r="D10" s="482" t="s">
        <v>6692</v>
      </c>
      <c r="E10" s="31">
        <v>1000</v>
      </c>
      <c r="F10" s="223" t="s">
        <v>1135</v>
      </c>
      <c r="G10" s="223" t="s">
        <v>1727</v>
      </c>
      <c r="H10" s="223" t="s">
        <v>3548</v>
      </c>
      <c r="I10" s="263" t="s">
        <v>3537</v>
      </c>
      <c r="J10" s="477">
        <v>148.5</v>
      </c>
      <c r="K10" s="273">
        <v>9</v>
      </c>
      <c r="L10" s="446">
        <v>4196</v>
      </c>
      <c r="M10" s="435"/>
    </row>
    <row r="11" spans="1:13" ht="12.75" customHeight="1">
      <c r="A11" s="37" t="s">
        <v>3210</v>
      </c>
      <c r="B11" s="37" t="s">
        <v>6685</v>
      </c>
      <c r="C11" s="434" t="s">
        <v>1686</v>
      </c>
      <c r="D11" s="482" t="s">
        <v>6693</v>
      </c>
      <c r="E11" s="31">
        <v>1000</v>
      </c>
      <c r="F11" s="223" t="s">
        <v>1135</v>
      </c>
      <c r="G11" s="223" t="s">
        <v>1730</v>
      </c>
      <c r="H11" s="223" t="s">
        <v>3551</v>
      </c>
      <c r="I11" s="263" t="s">
        <v>3537</v>
      </c>
      <c r="J11" s="477">
        <v>156.19999999999999</v>
      </c>
      <c r="K11" s="273">
        <v>9</v>
      </c>
      <c r="L11" s="446">
        <v>4223</v>
      </c>
      <c r="M11" s="435"/>
    </row>
    <row r="12" spans="1:13" ht="12.75" customHeight="1">
      <c r="A12" s="854" t="s">
        <v>8977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435"/>
    </row>
    <row r="13" spans="1:13" ht="12.75" customHeight="1">
      <c r="A13" s="37" t="s">
        <v>3211</v>
      </c>
      <c r="B13" s="23" t="s">
        <v>8765</v>
      </c>
      <c r="C13" s="434" t="s">
        <v>1687</v>
      </c>
      <c r="D13" s="482" t="s">
        <v>8784</v>
      </c>
      <c r="E13" s="31">
        <v>1000</v>
      </c>
      <c r="F13" s="223" t="s">
        <v>1135</v>
      </c>
      <c r="G13" s="223" t="s">
        <v>1811</v>
      </c>
      <c r="H13" s="223" t="s">
        <v>1805</v>
      </c>
      <c r="I13" s="263" t="s">
        <v>3537</v>
      </c>
      <c r="J13" s="477">
        <v>92</v>
      </c>
      <c r="K13" s="273">
        <v>15</v>
      </c>
      <c r="L13" s="446">
        <v>4402</v>
      </c>
      <c r="M13" s="435"/>
    </row>
    <row r="14" spans="1:13" ht="12.75" customHeight="1">
      <c r="A14" s="37" t="s">
        <v>3212</v>
      </c>
      <c r="B14" s="23" t="s">
        <v>6694</v>
      </c>
      <c r="C14" s="434" t="s">
        <v>1688</v>
      </c>
      <c r="D14" s="482" t="s">
        <v>6702</v>
      </c>
      <c r="E14" s="31">
        <v>1000</v>
      </c>
      <c r="F14" s="223" t="s">
        <v>1135</v>
      </c>
      <c r="G14" s="223" t="s">
        <v>1815</v>
      </c>
      <c r="H14" s="223" t="s">
        <v>1808</v>
      </c>
      <c r="I14" s="263" t="s">
        <v>3537</v>
      </c>
      <c r="J14" s="477">
        <v>99.8</v>
      </c>
      <c r="K14" s="273">
        <v>15</v>
      </c>
      <c r="L14" s="446">
        <v>4428</v>
      </c>
      <c r="M14" s="435"/>
    </row>
    <row r="15" spans="1:13" ht="12.75" customHeight="1">
      <c r="A15" s="37" t="s">
        <v>3213</v>
      </c>
      <c r="B15" s="23" t="s">
        <v>6695</v>
      </c>
      <c r="C15" s="434" t="s">
        <v>1689</v>
      </c>
      <c r="D15" s="482" t="s">
        <v>6703</v>
      </c>
      <c r="E15" s="31">
        <v>1000</v>
      </c>
      <c r="F15" s="223" t="s">
        <v>1135</v>
      </c>
      <c r="G15" s="223" t="s">
        <v>1823</v>
      </c>
      <c r="H15" s="223" t="s">
        <v>1812</v>
      </c>
      <c r="I15" s="263" t="s">
        <v>3537</v>
      </c>
      <c r="J15" s="477">
        <v>107.8</v>
      </c>
      <c r="K15" s="273">
        <v>12</v>
      </c>
      <c r="L15" s="446">
        <v>4465</v>
      </c>
      <c r="M15" s="435"/>
    </row>
    <row r="16" spans="1:13" ht="12.75" customHeight="1">
      <c r="A16" s="37" t="s">
        <v>3214</v>
      </c>
      <c r="B16" s="23" t="s">
        <v>6696</v>
      </c>
      <c r="C16" s="434" t="s">
        <v>1690</v>
      </c>
      <c r="D16" s="482" t="s">
        <v>6704</v>
      </c>
      <c r="E16" s="31">
        <v>1000</v>
      </c>
      <c r="F16" s="223" t="s">
        <v>1135</v>
      </c>
      <c r="G16" s="223" t="s">
        <v>3548</v>
      </c>
      <c r="H16" s="223" t="s">
        <v>1816</v>
      </c>
      <c r="I16" s="263" t="s">
        <v>3537</v>
      </c>
      <c r="J16" s="477">
        <v>115.7</v>
      </c>
      <c r="K16" s="273">
        <v>12</v>
      </c>
      <c r="L16" s="446">
        <v>4497</v>
      </c>
      <c r="M16" s="435"/>
    </row>
    <row r="17" spans="1:13" ht="12.75" customHeight="1">
      <c r="A17" s="37" t="s">
        <v>3215</v>
      </c>
      <c r="B17" s="23" t="s">
        <v>6697</v>
      </c>
      <c r="C17" s="434" t="s">
        <v>1691</v>
      </c>
      <c r="D17" s="482" t="s">
        <v>6705</v>
      </c>
      <c r="E17" s="31">
        <v>1000</v>
      </c>
      <c r="F17" s="223" t="s">
        <v>1135</v>
      </c>
      <c r="G17" s="223" t="s">
        <v>1718</v>
      </c>
      <c r="H17" s="223" t="s">
        <v>1811</v>
      </c>
      <c r="I17" s="263" t="s">
        <v>3537</v>
      </c>
      <c r="J17" s="477">
        <v>125.1</v>
      </c>
      <c r="K17" s="273">
        <v>9</v>
      </c>
      <c r="L17" s="446">
        <v>4530</v>
      </c>
      <c r="M17" s="435"/>
    </row>
    <row r="18" spans="1:13" ht="12.75" customHeight="1">
      <c r="A18" s="37" t="s">
        <v>3216</v>
      </c>
      <c r="B18" s="23" t="s">
        <v>6698</v>
      </c>
      <c r="C18" s="434" t="s">
        <v>1692</v>
      </c>
      <c r="D18" s="482" t="s">
        <v>6706</v>
      </c>
      <c r="E18" s="31">
        <v>1000</v>
      </c>
      <c r="F18" s="223" t="s">
        <v>1135</v>
      </c>
      <c r="G18" s="223" t="s">
        <v>1721</v>
      </c>
      <c r="H18" s="223" t="s">
        <v>1815</v>
      </c>
      <c r="I18" s="263" t="s">
        <v>3537</v>
      </c>
      <c r="J18" s="477">
        <v>132.9</v>
      </c>
      <c r="K18" s="273">
        <v>9</v>
      </c>
      <c r="L18" s="446">
        <v>4569</v>
      </c>
      <c r="M18" s="435"/>
    </row>
    <row r="19" spans="1:13" ht="12.75" customHeight="1">
      <c r="A19" s="37" t="s">
        <v>3217</v>
      </c>
      <c r="B19" s="23" t="s">
        <v>6699</v>
      </c>
      <c r="C19" s="434" t="s">
        <v>1693</v>
      </c>
      <c r="D19" s="482" t="s">
        <v>6707</v>
      </c>
      <c r="E19" s="31">
        <v>1000</v>
      </c>
      <c r="F19" s="223" t="s">
        <v>1135</v>
      </c>
      <c r="G19" s="223" t="s">
        <v>1724</v>
      </c>
      <c r="H19" s="223" t="s">
        <v>1823</v>
      </c>
      <c r="I19" s="263" t="s">
        <v>3537</v>
      </c>
      <c r="J19" s="477">
        <v>140.69999999999999</v>
      </c>
      <c r="K19" s="273">
        <v>9</v>
      </c>
      <c r="L19" s="446">
        <v>4615</v>
      </c>
      <c r="M19" s="435"/>
    </row>
    <row r="20" spans="1:13" ht="12.75" customHeight="1">
      <c r="A20" s="37" t="s">
        <v>3218</v>
      </c>
      <c r="B20" s="23" t="s">
        <v>6700</v>
      </c>
      <c r="C20" s="434" t="s">
        <v>1694</v>
      </c>
      <c r="D20" s="482" t="s">
        <v>6708</v>
      </c>
      <c r="E20" s="31">
        <v>1000</v>
      </c>
      <c r="F20" s="223" t="s">
        <v>1135</v>
      </c>
      <c r="G20" s="223" t="s">
        <v>1727</v>
      </c>
      <c r="H20" s="223" t="s">
        <v>3548</v>
      </c>
      <c r="I20" s="263" t="s">
        <v>3537</v>
      </c>
      <c r="J20" s="477">
        <v>148.5</v>
      </c>
      <c r="K20" s="273">
        <v>9</v>
      </c>
      <c r="L20" s="446">
        <v>4668</v>
      </c>
      <c r="M20" s="435"/>
    </row>
    <row r="21" spans="1:13" ht="12.75" customHeight="1">
      <c r="A21" s="37" t="s">
        <v>3219</v>
      </c>
      <c r="B21" s="23" t="s">
        <v>6701</v>
      </c>
      <c r="C21" s="434" t="s">
        <v>1695</v>
      </c>
      <c r="D21" s="482" t="s">
        <v>6709</v>
      </c>
      <c r="E21" s="31">
        <v>1000</v>
      </c>
      <c r="F21" s="223" t="s">
        <v>1135</v>
      </c>
      <c r="G21" s="223" t="s">
        <v>1730</v>
      </c>
      <c r="H21" s="223" t="s">
        <v>3551</v>
      </c>
      <c r="I21" s="263" t="s">
        <v>3537</v>
      </c>
      <c r="J21" s="477">
        <v>156.19999999999999</v>
      </c>
      <c r="K21" s="273">
        <v>9</v>
      </c>
      <c r="L21" s="446">
        <v>4702</v>
      </c>
      <c r="M21" s="435"/>
    </row>
    <row r="22" spans="1:13" ht="12.75" customHeight="1">
      <c r="A22" s="854" t="s">
        <v>9699</v>
      </c>
      <c r="B22" s="854"/>
      <c r="C22" s="854"/>
      <c r="D22" s="854"/>
      <c r="E22" s="854"/>
      <c r="F22" s="854"/>
      <c r="G22" s="854"/>
      <c r="H22" s="854"/>
      <c r="I22" s="854"/>
      <c r="J22" s="856"/>
      <c r="K22" s="854"/>
      <c r="L22" s="854"/>
      <c r="M22" s="435"/>
    </row>
    <row r="23" spans="1:13" ht="12.75" customHeight="1">
      <c r="A23" s="37"/>
      <c r="B23" s="37" t="s">
        <v>9681</v>
      </c>
      <c r="C23" s="434" t="s">
        <v>1678</v>
      </c>
      <c r="D23" s="482" t="s">
        <v>8783</v>
      </c>
      <c r="E23" s="31">
        <v>1000</v>
      </c>
      <c r="F23" s="223" t="s">
        <v>1135</v>
      </c>
      <c r="G23" s="223" t="s">
        <v>1811</v>
      </c>
      <c r="H23" s="223" t="s">
        <v>1805</v>
      </c>
      <c r="I23" s="263" t="s">
        <v>3537</v>
      </c>
      <c r="J23" s="477">
        <v>95.7</v>
      </c>
      <c r="K23" s="273">
        <v>15</v>
      </c>
      <c r="L23" s="446">
        <v>3858</v>
      </c>
      <c r="M23" s="435"/>
    </row>
    <row r="24" spans="1:13" ht="12.75" customHeight="1">
      <c r="A24" s="37"/>
      <c r="B24" s="37" t="s">
        <v>9682</v>
      </c>
      <c r="C24" s="434" t="s">
        <v>1679</v>
      </c>
      <c r="D24" s="482" t="s">
        <v>6686</v>
      </c>
      <c r="E24" s="31">
        <v>1000</v>
      </c>
      <c r="F24" s="223" t="s">
        <v>1135</v>
      </c>
      <c r="G24" s="223" t="s">
        <v>1815</v>
      </c>
      <c r="H24" s="223" t="s">
        <v>1808</v>
      </c>
      <c r="I24" s="263" t="s">
        <v>3537</v>
      </c>
      <c r="J24" s="477">
        <v>103.5</v>
      </c>
      <c r="K24" s="273">
        <v>15</v>
      </c>
      <c r="L24" s="446">
        <v>3871</v>
      </c>
      <c r="M24" s="435"/>
    </row>
    <row r="25" spans="1:13" ht="12.75" customHeight="1">
      <c r="A25" s="37"/>
      <c r="B25" s="37" t="s">
        <v>9683</v>
      </c>
      <c r="C25" s="434" t="s">
        <v>1680</v>
      </c>
      <c r="D25" s="482" t="s">
        <v>6687</v>
      </c>
      <c r="E25" s="31">
        <v>1000</v>
      </c>
      <c r="F25" s="223" t="s">
        <v>1135</v>
      </c>
      <c r="G25" s="223" t="s">
        <v>1823</v>
      </c>
      <c r="H25" s="223" t="s">
        <v>1812</v>
      </c>
      <c r="I25" s="263" t="s">
        <v>3537</v>
      </c>
      <c r="J25" s="477">
        <v>111.5</v>
      </c>
      <c r="K25" s="273">
        <v>12</v>
      </c>
      <c r="L25" s="446">
        <v>3884</v>
      </c>
      <c r="M25" s="435"/>
    </row>
    <row r="26" spans="1:13" ht="12.75" customHeight="1">
      <c r="A26" s="37"/>
      <c r="B26" s="37" t="s">
        <v>9684</v>
      </c>
      <c r="C26" s="434" t="s">
        <v>1681</v>
      </c>
      <c r="D26" s="482" t="s">
        <v>6688</v>
      </c>
      <c r="E26" s="31">
        <v>1000</v>
      </c>
      <c r="F26" s="223" t="s">
        <v>1135</v>
      </c>
      <c r="G26" s="223" t="s">
        <v>3548</v>
      </c>
      <c r="H26" s="223" t="s">
        <v>1816</v>
      </c>
      <c r="I26" s="263" t="s">
        <v>3537</v>
      </c>
      <c r="J26" s="477">
        <v>119.4</v>
      </c>
      <c r="K26" s="273">
        <v>12</v>
      </c>
      <c r="L26" s="446">
        <v>3896</v>
      </c>
      <c r="M26" s="435"/>
    </row>
    <row r="27" spans="1:13" ht="12.75" customHeight="1">
      <c r="A27" s="37"/>
      <c r="B27" s="37" t="s">
        <v>9685</v>
      </c>
      <c r="C27" s="434" t="s">
        <v>1682</v>
      </c>
      <c r="D27" s="482" t="s">
        <v>6689</v>
      </c>
      <c r="E27" s="31">
        <v>1000</v>
      </c>
      <c r="F27" s="223" t="s">
        <v>1135</v>
      </c>
      <c r="G27" s="223" t="s">
        <v>1718</v>
      </c>
      <c r="H27" s="223" t="s">
        <v>1811</v>
      </c>
      <c r="I27" s="263" t="s">
        <v>3537</v>
      </c>
      <c r="J27" s="477">
        <v>128.80000000000001</v>
      </c>
      <c r="K27" s="273">
        <v>9</v>
      </c>
      <c r="L27" s="446">
        <v>3903</v>
      </c>
      <c r="M27" s="435"/>
    </row>
    <row r="28" spans="1:13" ht="12.75" customHeight="1">
      <c r="A28" s="37"/>
      <c r="B28" s="37" t="s">
        <v>9686</v>
      </c>
      <c r="C28" s="434" t="s">
        <v>1683</v>
      </c>
      <c r="D28" s="482" t="s">
        <v>6690</v>
      </c>
      <c r="E28" s="31">
        <v>1000</v>
      </c>
      <c r="F28" s="223" t="s">
        <v>1135</v>
      </c>
      <c r="G28" s="223" t="s">
        <v>1721</v>
      </c>
      <c r="H28" s="223" t="s">
        <v>1815</v>
      </c>
      <c r="I28" s="263" t="s">
        <v>3537</v>
      </c>
      <c r="J28" s="477">
        <v>136.6</v>
      </c>
      <c r="K28" s="273">
        <v>9</v>
      </c>
      <c r="L28" s="446">
        <v>4096</v>
      </c>
      <c r="M28" s="435"/>
    </row>
    <row r="29" spans="1:13" ht="12.75" customHeight="1">
      <c r="A29" s="37"/>
      <c r="B29" s="37" t="s">
        <v>9687</v>
      </c>
      <c r="C29" s="434" t="s">
        <v>1684</v>
      </c>
      <c r="D29" s="482" t="s">
        <v>6691</v>
      </c>
      <c r="E29" s="31">
        <v>1000</v>
      </c>
      <c r="F29" s="223" t="s">
        <v>1135</v>
      </c>
      <c r="G29" s="223" t="s">
        <v>1724</v>
      </c>
      <c r="H29" s="223" t="s">
        <v>1823</v>
      </c>
      <c r="I29" s="263" t="s">
        <v>3537</v>
      </c>
      <c r="J29" s="477">
        <v>144.4</v>
      </c>
      <c r="K29" s="273">
        <v>9</v>
      </c>
      <c r="L29" s="446">
        <v>4169</v>
      </c>
      <c r="M29" s="435"/>
    </row>
    <row r="30" spans="1:13" ht="12.75" customHeight="1">
      <c r="A30" s="37"/>
      <c r="B30" s="37" t="s">
        <v>9688</v>
      </c>
      <c r="C30" s="434" t="s">
        <v>1685</v>
      </c>
      <c r="D30" s="482" t="s">
        <v>6692</v>
      </c>
      <c r="E30" s="31">
        <v>1000</v>
      </c>
      <c r="F30" s="223" t="s">
        <v>1135</v>
      </c>
      <c r="G30" s="223" t="s">
        <v>1727</v>
      </c>
      <c r="H30" s="223" t="s">
        <v>3548</v>
      </c>
      <c r="I30" s="263" t="s">
        <v>3537</v>
      </c>
      <c r="J30" s="477">
        <v>152.19999999999999</v>
      </c>
      <c r="K30" s="273">
        <v>9</v>
      </c>
      <c r="L30" s="446">
        <v>4196</v>
      </c>
      <c r="M30" s="435"/>
    </row>
    <row r="31" spans="1:13" ht="12.75" customHeight="1">
      <c r="A31" s="37"/>
      <c r="B31" s="37" t="s">
        <v>9689</v>
      </c>
      <c r="C31" s="434" t="s">
        <v>1686</v>
      </c>
      <c r="D31" s="482" t="s">
        <v>6693</v>
      </c>
      <c r="E31" s="31">
        <v>1000</v>
      </c>
      <c r="F31" s="223" t="s">
        <v>1135</v>
      </c>
      <c r="G31" s="223" t="s">
        <v>1730</v>
      </c>
      <c r="H31" s="223" t="s">
        <v>3551</v>
      </c>
      <c r="I31" s="263" t="s">
        <v>3537</v>
      </c>
      <c r="J31" s="477">
        <v>159.9</v>
      </c>
      <c r="K31" s="273">
        <v>9</v>
      </c>
      <c r="L31" s="446">
        <v>4223</v>
      </c>
      <c r="M31" s="435"/>
    </row>
    <row r="32" spans="1:13" ht="12.75" customHeight="1">
      <c r="A32" s="854" t="s">
        <v>9700</v>
      </c>
      <c r="B32" s="854"/>
      <c r="C32" s="854"/>
      <c r="D32" s="854"/>
      <c r="E32" s="854"/>
      <c r="F32" s="854"/>
      <c r="G32" s="854"/>
      <c r="H32" s="854"/>
      <c r="I32" s="854"/>
      <c r="J32" s="856"/>
      <c r="K32" s="854"/>
      <c r="L32" s="854"/>
      <c r="M32" s="435"/>
    </row>
    <row r="33" spans="1:13" ht="12.75" customHeight="1">
      <c r="A33" s="37"/>
      <c r="B33" s="23" t="s">
        <v>9690</v>
      </c>
      <c r="C33" s="434" t="s">
        <v>1687</v>
      </c>
      <c r="D33" s="482" t="s">
        <v>8784</v>
      </c>
      <c r="E33" s="31">
        <v>1000</v>
      </c>
      <c r="F33" s="223" t="s">
        <v>1135</v>
      </c>
      <c r="G33" s="223" t="s">
        <v>1811</v>
      </c>
      <c r="H33" s="223" t="s">
        <v>1805</v>
      </c>
      <c r="I33" s="263" t="s">
        <v>3537</v>
      </c>
      <c r="J33" s="477">
        <v>95.7</v>
      </c>
      <c r="K33" s="273">
        <v>15</v>
      </c>
      <c r="L33" s="446">
        <v>4402</v>
      </c>
      <c r="M33" s="435"/>
    </row>
    <row r="34" spans="1:13" ht="12.75" customHeight="1">
      <c r="A34" s="37"/>
      <c r="B34" s="23" t="s">
        <v>9691</v>
      </c>
      <c r="C34" s="434" t="s">
        <v>1688</v>
      </c>
      <c r="D34" s="482" t="s">
        <v>6702</v>
      </c>
      <c r="E34" s="31">
        <v>1000</v>
      </c>
      <c r="F34" s="223" t="s">
        <v>1135</v>
      </c>
      <c r="G34" s="223" t="s">
        <v>1815</v>
      </c>
      <c r="H34" s="223" t="s">
        <v>1808</v>
      </c>
      <c r="I34" s="263" t="s">
        <v>3537</v>
      </c>
      <c r="J34" s="477">
        <v>103.5</v>
      </c>
      <c r="K34" s="273">
        <v>15</v>
      </c>
      <c r="L34" s="446">
        <v>4428</v>
      </c>
      <c r="M34" s="435"/>
    </row>
    <row r="35" spans="1:13" ht="12.75" customHeight="1">
      <c r="A35" s="37"/>
      <c r="B35" s="23" t="s">
        <v>9692</v>
      </c>
      <c r="C35" s="434" t="s">
        <v>1689</v>
      </c>
      <c r="D35" s="482" t="s">
        <v>6703</v>
      </c>
      <c r="E35" s="31">
        <v>1000</v>
      </c>
      <c r="F35" s="223" t="s">
        <v>1135</v>
      </c>
      <c r="G35" s="223" t="s">
        <v>1823</v>
      </c>
      <c r="H35" s="223" t="s">
        <v>1812</v>
      </c>
      <c r="I35" s="263" t="s">
        <v>3537</v>
      </c>
      <c r="J35" s="477">
        <v>111.5</v>
      </c>
      <c r="K35" s="273">
        <v>12</v>
      </c>
      <c r="L35" s="446">
        <v>4465</v>
      </c>
      <c r="M35" s="435"/>
    </row>
    <row r="36" spans="1:13" ht="12.75" customHeight="1">
      <c r="A36" s="37"/>
      <c r="B36" s="23" t="s">
        <v>9693</v>
      </c>
      <c r="C36" s="434" t="s">
        <v>1690</v>
      </c>
      <c r="D36" s="482" t="s">
        <v>6704</v>
      </c>
      <c r="E36" s="31">
        <v>1000</v>
      </c>
      <c r="F36" s="223" t="s">
        <v>1135</v>
      </c>
      <c r="G36" s="223" t="s">
        <v>3548</v>
      </c>
      <c r="H36" s="223" t="s">
        <v>1816</v>
      </c>
      <c r="I36" s="263" t="s">
        <v>3537</v>
      </c>
      <c r="J36" s="477">
        <v>119.4</v>
      </c>
      <c r="K36" s="273">
        <v>12</v>
      </c>
      <c r="L36" s="446">
        <v>4497</v>
      </c>
      <c r="M36" s="435"/>
    </row>
    <row r="37" spans="1:13" ht="12.75" customHeight="1">
      <c r="A37" s="37"/>
      <c r="B37" s="23" t="s">
        <v>9694</v>
      </c>
      <c r="C37" s="434" t="s">
        <v>1691</v>
      </c>
      <c r="D37" s="482" t="s">
        <v>6705</v>
      </c>
      <c r="E37" s="31">
        <v>1000</v>
      </c>
      <c r="F37" s="223" t="s">
        <v>1135</v>
      </c>
      <c r="G37" s="223" t="s">
        <v>1718</v>
      </c>
      <c r="H37" s="223" t="s">
        <v>1811</v>
      </c>
      <c r="I37" s="263" t="s">
        <v>3537</v>
      </c>
      <c r="J37" s="477">
        <v>128.80000000000001</v>
      </c>
      <c r="K37" s="273">
        <v>9</v>
      </c>
      <c r="L37" s="446">
        <v>4530</v>
      </c>
      <c r="M37" s="435"/>
    </row>
    <row r="38" spans="1:13" ht="12.75" customHeight="1">
      <c r="A38" s="37"/>
      <c r="B38" s="23" t="s">
        <v>9695</v>
      </c>
      <c r="C38" s="434" t="s">
        <v>1692</v>
      </c>
      <c r="D38" s="482" t="s">
        <v>6706</v>
      </c>
      <c r="E38" s="31">
        <v>1000</v>
      </c>
      <c r="F38" s="223" t="s">
        <v>1135</v>
      </c>
      <c r="G38" s="223" t="s">
        <v>1721</v>
      </c>
      <c r="H38" s="223" t="s">
        <v>1815</v>
      </c>
      <c r="I38" s="263" t="s">
        <v>3537</v>
      </c>
      <c r="J38" s="477">
        <v>136.6</v>
      </c>
      <c r="K38" s="273">
        <v>9</v>
      </c>
      <c r="L38" s="446">
        <v>4569</v>
      </c>
      <c r="M38" s="435"/>
    </row>
    <row r="39" spans="1:13" ht="12.75" customHeight="1">
      <c r="A39" s="37"/>
      <c r="B39" s="23" t="s">
        <v>9696</v>
      </c>
      <c r="C39" s="434" t="s">
        <v>1693</v>
      </c>
      <c r="D39" s="482" t="s">
        <v>6707</v>
      </c>
      <c r="E39" s="31">
        <v>1000</v>
      </c>
      <c r="F39" s="223" t="s">
        <v>1135</v>
      </c>
      <c r="G39" s="223" t="s">
        <v>1724</v>
      </c>
      <c r="H39" s="223" t="s">
        <v>1823</v>
      </c>
      <c r="I39" s="263" t="s">
        <v>3537</v>
      </c>
      <c r="J39" s="477">
        <v>144.4</v>
      </c>
      <c r="K39" s="273">
        <v>9</v>
      </c>
      <c r="L39" s="446">
        <v>4615</v>
      </c>
      <c r="M39" s="435"/>
    </row>
    <row r="40" spans="1:13" ht="12.75" customHeight="1">
      <c r="A40" s="37"/>
      <c r="B40" s="23" t="s">
        <v>9697</v>
      </c>
      <c r="C40" s="434" t="s">
        <v>1694</v>
      </c>
      <c r="D40" s="482" t="s">
        <v>6708</v>
      </c>
      <c r="E40" s="31">
        <v>1000</v>
      </c>
      <c r="F40" s="223" t="s">
        <v>1135</v>
      </c>
      <c r="G40" s="223" t="s">
        <v>1727</v>
      </c>
      <c r="H40" s="223" t="s">
        <v>3548</v>
      </c>
      <c r="I40" s="263" t="s">
        <v>3537</v>
      </c>
      <c r="J40" s="477">
        <v>152.19999999999999</v>
      </c>
      <c r="K40" s="273">
        <v>9</v>
      </c>
      <c r="L40" s="446">
        <v>4668</v>
      </c>
      <c r="M40" s="435"/>
    </row>
    <row r="41" spans="1:13" ht="12.75" customHeight="1">
      <c r="A41" s="37"/>
      <c r="B41" s="23" t="s">
        <v>9698</v>
      </c>
      <c r="C41" s="434" t="s">
        <v>1695</v>
      </c>
      <c r="D41" s="482" t="s">
        <v>6709</v>
      </c>
      <c r="E41" s="31">
        <v>1000</v>
      </c>
      <c r="F41" s="223" t="s">
        <v>1135</v>
      </c>
      <c r="G41" s="223" t="s">
        <v>1730</v>
      </c>
      <c r="H41" s="223" t="s">
        <v>3551</v>
      </c>
      <c r="I41" s="263" t="s">
        <v>3537</v>
      </c>
      <c r="J41" s="477">
        <v>159.9</v>
      </c>
      <c r="K41" s="273">
        <v>9</v>
      </c>
      <c r="L41" s="446">
        <v>4702</v>
      </c>
      <c r="M41" s="435"/>
    </row>
    <row r="42" spans="1:13" ht="12.75" customHeight="1">
      <c r="A42" s="854" t="s">
        <v>8978</v>
      </c>
      <c r="B42" s="854"/>
      <c r="C42" s="854"/>
      <c r="D42" s="854"/>
      <c r="E42" s="854"/>
      <c r="F42" s="854"/>
      <c r="G42" s="854"/>
      <c r="H42" s="854"/>
      <c r="I42" s="854"/>
      <c r="J42" s="856"/>
      <c r="K42" s="854"/>
      <c r="L42" s="854"/>
      <c r="M42" s="435"/>
    </row>
    <row r="43" spans="1:13" ht="12.75" customHeight="1">
      <c r="A43" s="37" t="s">
        <v>1696</v>
      </c>
      <c r="B43" s="23" t="s">
        <v>8766</v>
      </c>
      <c r="C43" s="434" t="s">
        <v>1697</v>
      </c>
      <c r="D43" s="482" t="s">
        <v>6710</v>
      </c>
      <c r="E43" s="31">
        <v>1000</v>
      </c>
      <c r="F43" s="223" t="s">
        <v>1135</v>
      </c>
      <c r="G43" s="223" t="s">
        <v>1136</v>
      </c>
      <c r="H43" s="223" t="s">
        <v>1805</v>
      </c>
      <c r="I43" s="263" t="s">
        <v>3537</v>
      </c>
      <c r="J43" s="477">
        <v>88</v>
      </c>
      <c r="K43" s="264">
        <v>15</v>
      </c>
      <c r="L43" s="446">
        <v>1672</v>
      </c>
      <c r="M43" s="435"/>
    </row>
    <row r="44" spans="1:13" ht="12.75" customHeight="1">
      <c r="A44" s="37" t="s">
        <v>1698</v>
      </c>
      <c r="B44" s="23" t="s">
        <v>8767</v>
      </c>
      <c r="C44" s="471" t="s">
        <v>1699</v>
      </c>
      <c r="D44" s="472" t="s">
        <v>8775</v>
      </c>
      <c r="E44" s="31">
        <v>1000</v>
      </c>
      <c r="F44" s="223" t="s">
        <v>1135</v>
      </c>
      <c r="G44" s="223" t="s">
        <v>1820</v>
      </c>
      <c r="H44" s="223" t="s">
        <v>1808</v>
      </c>
      <c r="I44" s="263" t="s">
        <v>3537</v>
      </c>
      <c r="J44" s="477">
        <v>96.4</v>
      </c>
      <c r="K44" s="264">
        <v>15</v>
      </c>
      <c r="L44" s="446">
        <v>1687</v>
      </c>
      <c r="M44" s="435"/>
    </row>
    <row r="45" spans="1:13" ht="12.75" customHeight="1">
      <c r="A45" s="37" t="s">
        <v>1700</v>
      </c>
      <c r="B45" s="23" t="s">
        <v>8768</v>
      </c>
      <c r="C45" s="471" t="s">
        <v>1701</v>
      </c>
      <c r="D45" s="472" t="s">
        <v>8776</v>
      </c>
      <c r="E45" s="31">
        <v>1000</v>
      </c>
      <c r="F45" s="223" t="s">
        <v>1135</v>
      </c>
      <c r="G45" s="223" t="s">
        <v>1141</v>
      </c>
      <c r="H45" s="223" t="s">
        <v>1812</v>
      </c>
      <c r="I45" s="263" t="s">
        <v>3537</v>
      </c>
      <c r="J45" s="477">
        <v>104.3</v>
      </c>
      <c r="K45" s="264">
        <v>12</v>
      </c>
      <c r="L45" s="446">
        <v>1703</v>
      </c>
      <c r="M45" s="435"/>
    </row>
    <row r="46" spans="1:13" ht="12.75" customHeight="1">
      <c r="A46" s="37" t="s">
        <v>1702</v>
      </c>
      <c r="B46" s="23" t="s">
        <v>8769</v>
      </c>
      <c r="C46" s="471" t="s">
        <v>1703</v>
      </c>
      <c r="D46" s="472" t="s">
        <v>8777</v>
      </c>
      <c r="E46" s="31">
        <v>1000</v>
      </c>
      <c r="F46" s="223" t="s">
        <v>1135</v>
      </c>
      <c r="G46" s="223" t="s">
        <v>3556</v>
      </c>
      <c r="H46" s="223" t="s">
        <v>1816</v>
      </c>
      <c r="I46" s="263" t="s">
        <v>3537</v>
      </c>
      <c r="J46" s="477">
        <v>112.2</v>
      </c>
      <c r="K46" s="264">
        <v>12</v>
      </c>
      <c r="L46" s="446">
        <v>1714</v>
      </c>
      <c r="M46" s="435"/>
    </row>
    <row r="47" spans="1:13" ht="12.75" customHeight="1">
      <c r="A47" s="37" t="s">
        <v>1704</v>
      </c>
      <c r="B47" s="23" t="s">
        <v>8770</v>
      </c>
      <c r="C47" s="434" t="s">
        <v>1705</v>
      </c>
      <c r="D47" s="482" t="s">
        <v>8778</v>
      </c>
      <c r="E47" s="31">
        <v>1000</v>
      </c>
      <c r="F47" s="223" t="s">
        <v>1135</v>
      </c>
      <c r="G47" s="223" t="s">
        <v>2418</v>
      </c>
      <c r="H47" s="223" t="s">
        <v>1820</v>
      </c>
      <c r="I47" s="263" t="s">
        <v>3537</v>
      </c>
      <c r="J47" s="477">
        <v>118.5</v>
      </c>
      <c r="K47" s="264">
        <v>9</v>
      </c>
      <c r="L47" s="446">
        <v>1731</v>
      </c>
      <c r="M47" s="435"/>
    </row>
    <row r="48" spans="1:13" ht="12.75" customHeight="1">
      <c r="A48" s="37" t="s">
        <v>1706</v>
      </c>
      <c r="B48" s="23" t="s">
        <v>8771</v>
      </c>
      <c r="C48" s="434" t="s">
        <v>4025</v>
      </c>
      <c r="D48" s="482" t="s">
        <v>8779</v>
      </c>
      <c r="E48" s="31">
        <v>1000</v>
      </c>
      <c r="F48" s="223" t="s">
        <v>1135</v>
      </c>
      <c r="G48" s="223" t="s">
        <v>2425</v>
      </c>
      <c r="H48" s="223" t="s">
        <v>1141</v>
      </c>
      <c r="I48" s="263" t="s">
        <v>3537</v>
      </c>
      <c r="J48" s="477">
        <v>126.2</v>
      </c>
      <c r="K48" s="264">
        <v>9</v>
      </c>
      <c r="L48" s="446">
        <v>1768</v>
      </c>
      <c r="M48" s="435"/>
    </row>
    <row r="49" spans="1:13" ht="12.75" customHeight="1">
      <c r="A49" s="37" t="s">
        <v>4026</v>
      </c>
      <c r="B49" s="23" t="s">
        <v>8772</v>
      </c>
      <c r="C49" s="434" t="s">
        <v>4027</v>
      </c>
      <c r="D49" s="482" t="s">
        <v>8780</v>
      </c>
      <c r="E49" s="31">
        <v>1000</v>
      </c>
      <c r="F49" s="223" t="s">
        <v>1135</v>
      </c>
      <c r="G49" s="223" t="s">
        <v>1150</v>
      </c>
      <c r="H49" s="223" t="s">
        <v>3556</v>
      </c>
      <c r="I49" s="263" t="s">
        <v>3537</v>
      </c>
      <c r="J49" s="477">
        <v>134</v>
      </c>
      <c r="K49" s="264">
        <v>9</v>
      </c>
      <c r="L49" s="446">
        <v>1820</v>
      </c>
      <c r="M49" s="435"/>
    </row>
    <row r="50" spans="1:13" ht="12.75" customHeight="1">
      <c r="A50" s="37" t="s">
        <v>4028</v>
      </c>
      <c r="B50" s="23" t="s">
        <v>8773</v>
      </c>
      <c r="C50" s="434" t="s">
        <v>4029</v>
      </c>
      <c r="D50" s="482" t="s">
        <v>8781</v>
      </c>
      <c r="E50" s="31">
        <v>1000</v>
      </c>
      <c r="F50" s="223" t="s">
        <v>1135</v>
      </c>
      <c r="G50" s="223" t="s">
        <v>1153</v>
      </c>
      <c r="H50" s="223" t="s">
        <v>1154</v>
      </c>
      <c r="I50" s="263" t="s">
        <v>3537</v>
      </c>
      <c r="J50" s="477">
        <v>141.80000000000001</v>
      </c>
      <c r="K50" s="264">
        <v>9</v>
      </c>
      <c r="L50" s="446">
        <v>1860</v>
      </c>
      <c r="M50" s="435"/>
    </row>
    <row r="51" spans="1:13" ht="12.75" customHeight="1">
      <c r="A51" s="37" t="s">
        <v>4030</v>
      </c>
      <c r="B51" s="23" t="s">
        <v>8774</v>
      </c>
      <c r="C51" s="434" t="s">
        <v>4031</v>
      </c>
      <c r="D51" s="482" t="s">
        <v>8782</v>
      </c>
      <c r="E51" s="31">
        <v>1000</v>
      </c>
      <c r="F51" s="223" t="s">
        <v>1135</v>
      </c>
      <c r="G51" s="223" t="s">
        <v>1157</v>
      </c>
      <c r="H51" s="223" t="s">
        <v>1158</v>
      </c>
      <c r="I51" s="263" t="s">
        <v>3537</v>
      </c>
      <c r="J51" s="477">
        <v>149.6</v>
      </c>
      <c r="K51" s="264">
        <v>9</v>
      </c>
      <c r="L51" s="446">
        <v>1895</v>
      </c>
      <c r="M51" s="435"/>
    </row>
    <row r="52" spans="1:13" ht="12.75" customHeight="1">
      <c r="A52" s="854" t="s">
        <v>8979</v>
      </c>
      <c r="B52" s="854"/>
      <c r="C52" s="854"/>
      <c r="D52" s="854"/>
      <c r="E52" s="854"/>
      <c r="F52" s="854"/>
      <c r="G52" s="854"/>
      <c r="H52" s="854"/>
      <c r="I52" s="854"/>
      <c r="J52" s="856"/>
      <c r="K52" s="854"/>
      <c r="L52" s="854"/>
      <c r="M52" s="435"/>
    </row>
    <row r="53" spans="1:13" ht="12.75" customHeight="1">
      <c r="A53" s="37" t="s">
        <v>4032</v>
      </c>
      <c r="B53" s="23" t="s">
        <v>6711</v>
      </c>
      <c r="C53" s="434" t="s">
        <v>4033</v>
      </c>
      <c r="D53" s="482" t="s">
        <v>6720</v>
      </c>
      <c r="E53" s="31">
        <v>1000</v>
      </c>
      <c r="F53" s="223" t="s">
        <v>1135</v>
      </c>
      <c r="G53" s="223" t="s">
        <v>1136</v>
      </c>
      <c r="H53" s="223" t="s">
        <v>1805</v>
      </c>
      <c r="I53" s="263" t="s">
        <v>3537</v>
      </c>
      <c r="J53" s="477">
        <v>88</v>
      </c>
      <c r="K53" s="264">
        <v>15</v>
      </c>
      <c r="L53" s="446">
        <v>2339</v>
      </c>
      <c r="M53" s="435"/>
    </row>
    <row r="54" spans="1:13" ht="12.75" customHeight="1">
      <c r="A54" s="37" t="s">
        <v>4034</v>
      </c>
      <c r="B54" s="24" t="s">
        <v>6712</v>
      </c>
      <c r="C54" s="471" t="s">
        <v>1892</v>
      </c>
      <c r="D54" s="472" t="s">
        <v>6721</v>
      </c>
      <c r="E54" s="31">
        <v>1000</v>
      </c>
      <c r="F54" s="223" t="s">
        <v>1135</v>
      </c>
      <c r="G54" s="223" t="s">
        <v>1820</v>
      </c>
      <c r="H54" s="223" t="s">
        <v>1808</v>
      </c>
      <c r="I54" s="263" t="s">
        <v>3537</v>
      </c>
      <c r="J54" s="477">
        <v>96.4</v>
      </c>
      <c r="K54" s="264">
        <v>15</v>
      </c>
      <c r="L54" s="446">
        <v>2347</v>
      </c>
      <c r="M54" s="435"/>
    </row>
    <row r="55" spans="1:13" ht="12.75" customHeight="1">
      <c r="A55" s="37" t="s">
        <v>1893</v>
      </c>
      <c r="B55" s="24" t="s">
        <v>6713</v>
      </c>
      <c r="C55" s="471" t="s">
        <v>1894</v>
      </c>
      <c r="D55" s="472" t="s">
        <v>6722</v>
      </c>
      <c r="E55" s="31">
        <v>1000</v>
      </c>
      <c r="F55" s="223" t="s">
        <v>1135</v>
      </c>
      <c r="G55" s="223" t="s">
        <v>1141</v>
      </c>
      <c r="H55" s="223" t="s">
        <v>1812</v>
      </c>
      <c r="I55" s="263" t="s">
        <v>3537</v>
      </c>
      <c r="J55" s="477">
        <v>104.3</v>
      </c>
      <c r="K55" s="264">
        <v>12</v>
      </c>
      <c r="L55" s="446">
        <v>2353</v>
      </c>
      <c r="M55" s="435"/>
    </row>
    <row r="56" spans="1:13" ht="12.75" customHeight="1">
      <c r="A56" s="37" t="s">
        <v>1895</v>
      </c>
      <c r="B56" s="24" t="s">
        <v>6714</v>
      </c>
      <c r="C56" s="471" t="s">
        <v>1896</v>
      </c>
      <c r="D56" s="472" t="s">
        <v>6723</v>
      </c>
      <c r="E56" s="31">
        <v>1000</v>
      </c>
      <c r="F56" s="223" t="s">
        <v>1135</v>
      </c>
      <c r="G56" s="223" t="s">
        <v>3556</v>
      </c>
      <c r="H56" s="223" t="s">
        <v>1816</v>
      </c>
      <c r="I56" s="263" t="s">
        <v>3537</v>
      </c>
      <c r="J56" s="477">
        <v>112.2</v>
      </c>
      <c r="K56" s="264">
        <v>12</v>
      </c>
      <c r="L56" s="446">
        <v>2359</v>
      </c>
      <c r="M56" s="435"/>
    </row>
    <row r="57" spans="1:13" ht="12.75" customHeight="1">
      <c r="A57" s="37" t="s">
        <v>1897</v>
      </c>
      <c r="B57" s="23" t="s">
        <v>6715</v>
      </c>
      <c r="C57" s="434" t="s">
        <v>1898</v>
      </c>
      <c r="D57" s="482" t="s">
        <v>6724</v>
      </c>
      <c r="E57" s="31">
        <v>1000</v>
      </c>
      <c r="F57" s="223" t="s">
        <v>1135</v>
      </c>
      <c r="G57" s="223" t="s">
        <v>2418</v>
      </c>
      <c r="H57" s="223" t="s">
        <v>1820</v>
      </c>
      <c r="I57" s="263" t="s">
        <v>3537</v>
      </c>
      <c r="J57" s="477">
        <v>118.5</v>
      </c>
      <c r="K57" s="264">
        <v>9</v>
      </c>
      <c r="L57" s="446">
        <v>2363</v>
      </c>
      <c r="M57" s="435"/>
    </row>
    <row r="58" spans="1:13" ht="12.75" customHeight="1">
      <c r="A58" s="37" t="s">
        <v>1899</v>
      </c>
      <c r="B58" s="23" t="s">
        <v>6716</v>
      </c>
      <c r="C58" s="434" t="s">
        <v>1900</v>
      </c>
      <c r="D58" s="482" t="s">
        <v>6725</v>
      </c>
      <c r="E58" s="31">
        <v>1000</v>
      </c>
      <c r="F58" s="223" t="s">
        <v>1135</v>
      </c>
      <c r="G58" s="223" t="s">
        <v>2425</v>
      </c>
      <c r="H58" s="223" t="s">
        <v>1141</v>
      </c>
      <c r="I58" s="263" t="s">
        <v>3537</v>
      </c>
      <c r="J58" s="477">
        <v>126.2</v>
      </c>
      <c r="K58" s="264">
        <v>9</v>
      </c>
      <c r="L58" s="446">
        <v>2396</v>
      </c>
      <c r="M58" s="435"/>
    </row>
    <row r="59" spans="1:13" ht="12.75" customHeight="1">
      <c r="A59" s="37" t="s">
        <v>1901</v>
      </c>
      <c r="B59" s="23" t="s">
        <v>6717</v>
      </c>
      <c r="C59" s="434" t="s">
        <v>1902</v>
      </c>
      <c r="D59" s="482" t="s">
        <v>6726</v>
      </c>
      <c r="E59" s="31">
        <v>1000</v>
      </c>
      <c r="F59" s="223" t="s">
        <v>1135</v>
      </c>
      <c r="G59" s="223" t="s">
        <v>1150</v>
      </c>
      <c r="H59" s="223" t="s">
        <v>3556</v>
      </c>
      <c r="I59" s="263" t="s">
        <v>3537</v>
      </c>
      <c r="J59" s="477">
        <v>134</v>
      </c>
      <c r="K59" s="264">
        <v>9</v>
      </c>
      <c r="L59" s="446">
        <v>2438</v>
      </c>
      <c r="M59" s="435"/>
    </row>
    <row r="60" spans="1:13" ht="12.75" customHeight="1">
      <c r="A60" s="37" t="s">
        <v>1903</v>
      </c>
      <c r="B60" s="23" t="s">
        <v>6718</v>
      </c>
      <c r="C60" s="434" t="s">
        <v>1904</v>
      </c>
      <c r="D60" s="482" t="s">
        <v>6727</v>
      </c>
      <c r="E60" s="31">
        <v>1000</v>
      </c>
      <c r="F60" s="223" t="s">
        <v>1135</v>
      </c>
      <c r="G60" s="223" t="s">
        <v>1153</v>
      </c>
      <c r="H60" s="223" t="s">
        <v>1154</v>
      </c>
      <c r="I60" s="263" t="s">
        <v>3537</v>
      </c>
      <c r="J60" s="477">
        <v>141.80000000000001</v>
      </c>
      <c r="K60" s="264">
        <v>9</v>
      </c>
      <c r="L60" s="446">
        <v>2481</v>
      </c>
      <c r="M60" s="435"/>
    </row>
    <row r="61" spans="1:13" ht="12.75" customHeight="1">
      <c r="A61" s="37" t="s">
        <v>1905</v>
      </c>
      <c r="B61" s="23" t="s">
        <v>6719</v>
      </c>
      <c r="C61" s="434" t="s">
        <v>1906</v>
      </c>
      <c r="D61" s="482" t="s">
        <v>6728</v>
      </c>
      <c r="E61" s="31">
        <v>1000</v>
      </c>
      <c r="F61" s="223" t="s">
        <v>1135</v>
      </c>
      <c r="G61" s="223" t="s">
        <v>1157</v>
      </c>
      <c r="H61" s="223" t="s">
        <v>1158</v>
      </c>
      <c r="I61" s="263" t="s">
        <v>3537</v>
      </c>
      <c r="J61" s="477">
        <v>149.6</v>
      </c>
      <c r="K61" s="264">
        <v>9</v>
      </c>
      <c r="L61" s="446">
        <v>2563</v>
      </c>
      <c r="M61" s="435"/>
    </row>
    <row r="62" spans="1:13" ht="12.75" customHeight="1">
      <c r="A62" s="854" t="s">
        <v>1907</v>
      </c>
      <c r="B62" s="854"/>
      <c r="C62" s="854"/>
      <c r="D62" s="854"/>
      <c r="E62" s="854"/>
      <c r="F62" s="854"/>
      <c r="G62" s="854"/>
      <c r="H62" s="854"/>
      <c r="I62" s="854"/>
      <c r="J62" s="857"/>
      <c r="K62" s="854"/>
      <c r="L62" s="854"/>
      <c r="M62" s="435"/>
    </row>
    <row r="63" spans="1:13" ht="12.75" customHeight="1">
      <c r="A63" s="37"/>
      <c r="B63" s="38"/>
      <c r="C63" s="434" t="s">
        <v>1908</v>
      </c>
      <c r="D63" s="484" t="s">
        <v>12323</v>
      </c>
      <c r="E63" s="24" t="s">
        <v>281</v>
      </c>
      <c r="F63" s="24" t="s">
        <v>281</v>
      </c>
      <c r="G63" s="24" t="s">
        <v>281</v>
      </c>
      <c r="H63" s="24" t="s">
        <v>281</v>
      </c>
      <c r="I63" s="24" t="s">
        <v>281</v>
      </c>
      <c r="J63" s="24" t="s">
        <v>281</v>
      </c>
      <c r="K63" s="24" t="s">
        <v>281</v>
      </c>
      <c r="L63" s="446">
        <v>95</v>
      </c>
      <c r="M63" s="435"/>
    </row>
    <row r="64" spans="1:13" ht="12.75" customHeight="1">
      <c r="A64" s="37" t="s">
        <v>1909</v>
      </c>
      <c r="B64" s="38">
        <v>40100516</v>
      </c>
      <c r="C64" s="434" t="s">
        <v>1910</v>
      </c>
      <c r="D64" s="484" t="s">
        <v>1910</v>
      </c>
      <c r="E64" s="31">
        <v>1000</v>
      </c>
      <c r="F64" s="223">
        <v>50</v>
      </c>
      <c r="G64" s="223">
        <v>160</v>
      </c>
      <c r="H64" s="24" t="s">
        <v>281</v>
      </c>
      <c r="I64" s="24" t="s">
        <v>281</v>
      </c>
      <c r="J64" s="477">
        <v>21.2</v>
      </c>
      <c r="K64" s="22">
        <v>60</v>
      </c>
      <c r="L64" s="446">
        <v>835</v>
      </c>
      <c r="M64" s="435"/>
    </row>
    <row r="65" spans="1:13" ht="12.75" customHeight="1">
      <c r="A65" s="854" t="s">
        <v>1411</v>
      </c>
      <c r="B65" s="854"/>
      <c r="C65" s="854"/>
      <c r="D65" s="854"/>
      <c r="E65" s="854"/>
      <c r="F65" s="854"/>
      <c r="G65" s="854"/>
      <c r="H65" s="854"/>
      <c r="I65" s="854"/>
      <c r="J65" s="854"/>
      <c r="K65" s="854"/>
      <c r="L65" s="854"/>
      <c r="M65" s="435"/>
    </row>
    <row r="66" spans="1:13" ht="12.75" customHeight="1">
      <c r="A66" s="24" t="s">
        <v>8753</v>
      </c>
      <c r="B66" s="24" t="s">
        <v>8743</v>
      </c>
      <c r="C66" s="468" t="s">
        <v>1412</v>
      </c>
      <c r="D66" s="469" t="s">
        <v>1412</v>
      </c>
      <c r="E66" s="31">
        <v>50</v>
      </c>
      <c r="F66" s="24" t="s">
        <v>281</v>
      </c>
      <c r="G66" s="24" t="s">
        <v>281</v>
      </c>
      <c r="H66" s="24" t="s">
        <v>281</v>
      </c>
      <c r="I66" s="24" t="s">
        <v>281</v>
      </c>
      <c r="J66" s="477">
        <v>0.12</v>
      </c>
      <c r="K66" s="24" t="s">
        <v>281</v>
      </c>
      <c r="L66" s="446">
        <v>78</v>
      </c>
      <c r="M66" s="435"/>
    </row>
    <row r="67" spans="1:13" ht="12.75" customHeight="1">
      <c r="A67" s="24" t="s">
        <v>8754</v>
      </c>
      <c r="B67" s="24" t="s">
        <v>8744</v>
      </c>
      <c r="C67" s="468" t="s">
        <v>1413</v>
      </c>
      <c r="D67" s="469" t="s">
        <v>1413</v>
      </c>
      <c r="E67" s="31">
        <v>100</v>
      </c>
      <c r="F67" s="24" t="s">
        <v>281</v>
      </c>
      <c r="G67" s="24" t="s">
        <v>281</v>
      </c>
      <c r="H67" s="24" t="s">
        <v>281</v>
      </c>
      <c r="I67" s="24" t="s">
        <v>281</v>
      </c>
      <c r="J67" s="477">
        <v>0.16</v>
      </c>
      <c r="K67" s="24" t="s">
        <v>281</v>
      </c>
      <c r="L67" s="446">
        <v>113</v>
      </c>
      <c r="M67" s="435"/>
    </row>
    <row r="68" spans="1:13" ht="12.75" customHeight="1">
      <c r="A68" s="24" t="s">
        <v>8755</v>
      </c>
      <c r="B68" s="24" t="s">
        <v>8745</v>
      </c>
      <c r="C68" s="468" t="s">
        <v>1414</v>
      </c>
      <c r="D68" s="469" t="s">
        <v>1414</v>
      </c>
      <c r="E68" s="31">
        <v>150</v>
      </c>
      <c r="F68" s="24" t="s">
        <v>281</v>
      </c>
      <c r="G68" s="24" t="s">
        <v>281</v>
      </c>
      <c r="H68" s="24" t="s">
        <v>281</v>
      </c>
      <c r="I68" s="24" t="s">
        <v>281</v>
      </c>
      <c r="J68" s="477">
        <v>0.19</v>
      </c>
      <c r="K68" s="24" t="s">
        <v>281</v>
      </c>
      <c r="L68" s="446">
        <v>153</v>
      </c>
      <c r="M68" s="435"/>
    </row>
    <row r="69" spans="1:13" ht="12.75" customHeight="1">
      <c r="A69" s="24" t="s">
        <v>8756</v>
      </c>
      <c r="B69" s="24" t="s">
        <v>8746</v>
      </c>
      <c r="C69" s="468" t="s">
        <v>1425</v>
      </c>
      <c r="D69" s="469" t="s">
        <v>1425</v>
      </c>
      <c r="E69" s="31">
        <v>200</v>
      </c>
      <c r="F69" s="24" t="s">
        <v>281</v>
      </c>
      <c r="G69" s="24" t="s">
        <v>281</v>
      </c>
      <c r="H69" s="24" t="s">
        <v>281</v>
      </c>
      <c r="I69" s="24" t="s">
        <v>281</v>
      </c>
      <c r="J69" s="477">
        <v>0.22</v>
      </c>
      <c r="K69" s="24" t="s">
        <v>281</v>
      </c>
      <c r="L69" s="446">
        <v>193</v>
      </c>
      <c r="M69" s="435"/>
    </row>
    <row r="70" spans="1:13" ht="12.75" customHeight="1">
      <c r="A70" s="24" t="s">
        <v>8757</v>
      </c>
      <c r="B70" s="24" t="s">
        <v>8747</v>
      </c>
      <c r="C70" s="468" t="s">
        <v>1426</v>
      </c>
      <c r="D70" s="469" t="s">
        <v>1426</v>
      </c>
      <c r="E70" s="31">
        <v>250</v>
      </c>
      <c r="F70" s="24" t="s">
        <v>281</v>
      </c>
      <c r="G70" s="24" t="s">
        <v>281</v>
      </c>
      <c r="H70" s="24" t="s">
        <v>281</v>
      </c>
      <c r="I70" s="24" t="s">
        <v>281</v>
      </c>
      <c r="J70" s="477">
        <v>0.26</v>
      </c>
      <c r="K70" s="24" t="s">
        <v>281</v>
      </c>
      <c r="L70" s="446">
        <v>233</v>
      </c>
      <c r="M70" s="435"/>
    </row>
    <row r="71" spans="1:13" ht="12.75" customHeight="1">
      <c r="A71" s="24" t="s">
        <v>8758</v>
      </c>
      <c r="B71" s="24" t="s">
        <v>8748</v>
      </c>
      <c r="C71" s="468" t="s">
        <v>1462</v>
      </c>
      <c r="D71" s="469" t="s">
        <v>1462</v>
      </c>
      <c r="E71" s="31">
        <v>300</v>
      </c>
      <c r="F71" s="24" t="s">
        <v>281</v>
      </c>
      <c r="G71" s="24" t="s">
        <v>281</v>
      </c>
      <c r="H71" s="24" t="s">
        <v>281</v>
      </c>
      <c r="I71" s="24" t="s">
        <v>281</v>
      </c>
      <c r="J71" s="477">
        <v>0.28999999999999998</v>
      </c>
      <c r="K71" s="24" t="s">
        <v>281</v>
      </c>
      <c r="L71" s="446">
        <v>273</v>
      </c>
      <c r="M71" s="435"/>
    </row>
    <row r="72" spans="1:13" ht="12.75" customHeight="1">
      <c r="A72" s="24" t="s">
        <v>8759</v>
      </c>
      <c r="B72" s="24" t="s">
        <v>8749</v>
      </c>
      <c r="C72" s="468" t="s">
        <v>1463</v>
      </c>
      <c r="D72" s="469" t="s">
        <v>1463</v>
      </c>
      <c r="E72" s="31">
        <v>350</v>
      </c>
      <c r="F72" s="24" t="s">
        <v>281</v>
      </c>
      <c r="G72" s="24" t="s">
        <v>281</v>
      </c>
      <c r="H72" s="24" t="s">
        <v>281</v>
      </c>
      <c r="I72" s="24" t="s">
        <v>281</v>
      </c>
      <c r="J72" s="477">
        <v>0.31</v>
      </c>
      <c r="K72" s="24" t="s">
        <v>281</v>
      </c>
      <c r="L72" s="446">
        <v>313</v>
      </c>
      <c r="M72" s="435"/>
    </row>
    <row r="73" spans="1:13" ht="12.75" customHeight="1">
      <c r="A73" s="24" t="s">
        <v>8760</v>
      </c>
      <c r="B73" s="24" t="s">
        <v>8750</v>
      </c>
      <c r="C73" s="468" t="s">
        <v>3864</v>
      </c>
      <c r="D73" s="469" t="s">
        <v>3864</v>
      </c>
      <c r="E73" s="31">
        <v>400</v>
      </c>
      <c r="F73" s="24" t="s">
        <v>281</v>
      </c>
      <c r="G73" s="24" t="s">
        <v>281</v>
      </c>
      <c r="H73" s="24" t="s">
        <v>281</v>
      </c>
      <c r="I73" s="24" t="s">
        <v>281</v>
      </c>
      <c r="J73" s="477">
        <v>0.33</v>
      </c>
      <c r="K73" s="24" t="s">
        <v>281</v>
      </c>
      <c r="L73" s="446">
        <v>353</v>
      </c>
      <c r="M73" s="435"/>
    </row>
    <row r="74" spans="1:13" ht="12.75" customHeight="1">
      <c r="A74" s="24" t="s">
        <v>8761</v>
      </c>
      <c r="B74" s="24" t="s">
        <v>8751</v>
      </c>
      <c r="C74" s="468" t="s">
        <v>3865</v>
      </c>
      <c r="D74" s="469" t="s">
        <v>3865</v>
      </c>
      <c r="E74" s="31">
        <v>450</v>
      </c>
      <c r="F74" s="24" t="s">
        <v>281</v>
      </c>
      <c r="G74" s="24" t="s">
        <v>281</v>
      </c>
      <c r="H74" s="24" t="s">
        <v>281</v>
      </c>
      <c r="I74" s="24" t="s">
        <v>281</v>
      </c>
      <c r="J74" s="477">
        <v>0.39</v>
      </c>
      <c r="K74" s="24" t="s">
        <v>281</v>
      </c>
      <c r="L74" s="446">
        <v>393</v>
      </c>
      <c r="M74" s="435"/>
    </row>
    <row r="75" spans="1:13" ht="12.75" customHeight="1">
      <c r="A75" s="24"/>
      <c r="B75" s="24">
        <v>4230020</v>
      </c>
      <c r="C75" s="468" t="s">
        <v>3862</v>
      </c>
      <c r="D75" s="469" t="s">
        <v>3862</v>
      </c>
      <c r="E75" s="31">
        <v>200</v>
      </c>
      <c r="F75" s="24" t="s">
        <v>281</v>
      </c>
      <c r="G75" s="24" t="s">
        <v>281</v>
      </c>
      <c r="H75" s="24" t="s">
        <v>281</v>
      </c>
      <c r="I75" s="24" t="s">
        <v>281</v>
      </c>
      <c r="J75" s="477">
        <v>0.25</v>
      </c>
      <c r="K75" s="24" t="s">
        <v>281</v>
      </c>
      <c r="L75" s="446">
        <v>233</v>
      </c>
      <c r="M75" s="435"/>
    </row>
    <row r="76" spans="1:13" ht="12.75" customHeight="1">
      <c r="A76" s="24" t="s">
        <v>8762</v>
      </c>
      <c r="B76" s="24" t="s">
        <v>8752</v>
      </c>
      <c r="C76" s="468" t="s">
        <v>3863</v>
      </c>
      <c r="D76" s="469" t="s">
        <v>3863</v>
      </c>
      <c r="E76" s="31">
        <v>500</v>
      </c>
      <c r="F76" s="24" t="s">
        <v>281</v>
      </c>
      <c r="G76" s="24" t="s">
        <v>281</v>
      </c>
      <c r="H76" s="24" t="s">
        <v>281</v>
      </c>
      <c r="I76" s="24" t="s">
        <v>281</v>
      </c>
      <c r="J76" s="477">
        <v>0.54</v>
      </c>
      <c r="K76" s="24" t="s">
        <v>281</v>
      </c>
      <c r="L76" s="446">
        <v>463</v>
      </c>
      <c r="M76" s="435"/>
    </row>
    <row r="77" spans="1:13" ht="12.75" customHeight="1">
      <c r="A77" s="854" t="s">
        <v>1911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  <c r="M77" s="435"/>
    </row>
    <row r="78" spans="1:13" ht="12.75" customHeight="1">
      <c r="A78" s="24"/>
      <c r="B78" s="24" t="s">
        <v>281</v>
      </c>
      <c r="C78" s="434" t="s">
        <v>276</v>
      </c>
      <c r="D78" s="482" t="s">
        <v>4760</v>
      </c>
      <c r="E78" s="31" t="s">
        <v>281</v>
      </c>
      <c r="F78" s="24" t="s">
        <v>281</v>
      </c>
      <c r="G78" s="24" t="s">
        <v>281</v>
      </c>
      <c r="H78" s="24" t="s">
        <v>281</v>
      </c>
      <c r="I78" s="24" t="s">
        <v>281</v>
      </c>
      <c r="J78" s="24" t="s">
        <v>281</v>
      </c>
      <c r="K78" s="24" t="s">
        <v>281</v>
      </c>
      <c r="L78" s="446">
        <v>1450</v>
      </c>
      <c r="M78" s="435"/>
    </row>
    <row r="79" spans="1:13" ht="12.75" customHeight="1">
      <c r="A79" s="24"/>
      <c r="B79" s="24" t="s">
        <v>281</v>
      </c>
      <c r="C79" s="434" t="s">
        <v>2545</v>
      </c>
      <c r="D79" s="482" t="s">
        <v>8667</v>
      </c>
      <c r="E79" s="31" t="s">
        <v>281</v>
      </c>
      <c r="F79" s="24" t="s">
        <v>281</v>
      </c>
      <c r="G79" s="24" t="s">
        <v>281</v>
      </c>
      <c r="H79" s="24" t="s">
        <v>281</v>
      </c>
      <c r="I79" s="24" t="s">
        <v>281</v>
      </c>
      <c r="J79" s="24" t="s">
        <v>281</v>
      </c>
      <c r="K79" s="24" t="s">
        <v>281</v>
      </c>
      <c r="L79" s="446">
        <v>2705</v>
      </c>
      <c r="M79" s="435"/>
    </row>
    <row r="80" spans="1:13" ht="12.75" customHeight="1">
      <c r="A80" s="24"/>
      <c r="B80" s="24" t="s">
        <v>281</v>
      </c>
      <c r="C80" s="434" t="s">
        <v>1244</v>
      </c>
      <c r="D80" s="482" t="s">
        <v>8689</v>
      </c>
      <c r="E80" s="31" t="s">
        <v>281</v>
      </c>
      <c r="F80" s="24" t="s">
        <v>281</v>
      </c>
      <c r="G80" s="24" t="s">
        <v>281</v>
      </c>
      <c r="H80" s="24" t="s">
        <v>281</v>
      </c>
      <c r="I80" s="24" t="s">
        <v>281</v>
      </c>
      <c r="J80" s="24" t="s">
        <v>281</v>
      </c>
      <c r="K80" s="24" t="s">
        <v>281</v>
      </c>
      <c r="L80" s="446">
        <v>3815</v>
      </c>
      <c r="M80" s="435"/>
    </row>
    <row r="81" spans="1:14" ht="12.75" customHeight="1">
      <c r="A81" s="24"/>
      <c r="B81" s="24" t="s">
        <v>281</v>
      </c>
      <c r="C81" s="434" t="s">
        <v>8997</v>
      </c>
      <c r="D81" s="482" t="s">
        <v>8998</v>
      </c>
      <c r="E81" s="31" t="s">
        <v>281</v>
      </c>
      <c r="F81" s="24" t="s">
        <v>281</v>
      </c>
      <c r="G81" s="24" t="s">
        <v>281</v>
      </c>
      <c r="H81" s="24" t="s">
        <v>281</v>
      </c>
      <c r="I81" s="24" t="s">
        <v>281</v>
      </c>
      <c r="J81" s="24" t="s">
        <v>281</v>
      </c>
      <c r="K81" s="24" t="s">
        <v>281</v>
      </c>
      <c r="L81" s="446">
        <v>1815</v>
      </c>
      <c r="M81" s="435"/>
    </row>
    <row r="82" spans="1:14" ht="12.75" customHeight="1">
      <c r="A82" s="854" t="s">
        <v>8980</v>
      </c>
      <c r="B82" s="854"/>
      <c r="C82" s="854"/>
      <c r="D82" s="854"/>
      <c r="E82" s="854"/>
      <c r="F82" s="854"/>
      <c r="G82" s="854"/>
      <c r="H82" s="854"/>
      <c r="I82" s="854"/>
      <c r="J82" s="854"/>
      <c r="K82" s="854"/>
      <c r="L82" s="854"/>
      <c r="M82" s="435"/>
    </row>
    <row r="83" spans="1:14" ht="12.75" customHeight="1">
      <c r="A83" s="24" t="s">
        <v>3978</v>
      </c>
      <c r="B83" s="38" t="s">
        <v>6561</v>
      </c>
      <c r="C83" s="434" t="s">
        <v>3979</v>
      </c>
      <c r="D83" s="484" t="s">
        <v>3979</v>
      </c>
      <c r="E83" s="31" t="s">
        <v>281</v>
      </c>
      <c r="F83" s="31">
        <v>330</v>
      </c>
      <c r="G83" s="31">
        <v>165</v>
      </c>
      <c r="H83" s="24" t="s">
        <v>281</v>
      </c>
      <c r="I83" s="24" t="s">
        <v>281</v>
      </c>
      <c r="J83" s="477">
        <v>0.9</v>
      </c>
      <c r="K83" s="24" t="s">
        <v>281</v>
      </c>
      <c r="L83" s="446">
        <f>'ЛВК Sir 200 L'!L63</f>
        <v>630</v>
      </c>
      <c r="M83" s="435"/>
      <c r="N83" s="446">
        <v>640</v>
      </c>
    </row>
    <row r="84" spans="1:14" ht="12.75" customHeight="1">
      <c r="A84" s="24" t="s">
        <v>3980</v>
      </c>
      <c r="B84" s="38" t="s">
        <v>6562</v>
      </c>
      <c r="C84" s="434" t="s">
        <v>3981</v>
      </c>
      <c r="D84" s="484" t="s">
        <v>3981</v>
      </c>
      <c r="E84" s="31" t="s">
        <v>281</v>
      </c>
      <c r="F84" s="31">
        <v>330</v>
      </c>
      <c r="G84" s="31">
        <v>190</v>
      </c>
      <c r="H84" s="24" t="s">
        <v>281</v>
      </c>
      <c r="I84" s="24" t="s">
        <v>281</v>
      </c>
      <c r="J84" s="477">
        <v>1</v>
      </c>
      <c r="K84" s="24" t="s">
        <v>281</v>
      </c>
      <c r="L84" s="446">
        <f>'ЛВК Sir 200 L'!L64</f>
        <v>694</v>
      </c>
      <c r="M84" s="435"/>
      <c r="N84" s="446">
        <v>640</v>
      </c>
    </row>
    <row r="85" spans="1:14" ht="12.75" customHeight="1">
      <c r="A85" s="24" t="s">
        <v>3982</v>
      </c>
      <c r="B85" s="38" t="s">
        <v>6563</v>
      </c>
      <c r="C85" s="434" t="s">
        <v>3983</v>
      </c>
      <c r="D85" s="484" t="s">
        <v>3983</v>
      </c>
      <c r="E85" s="31" t="s">
        <v>281</v>
      </c>
      <c r="F85" s="31">
        <v>330</v>
      </c>
      <c r="G85" s="31">
        <v>215</v>
      </c>
      <c r="H85" s="24" t="s">
        <v>281</v>
      </c>
      <c r="I85" s="24" t="s">
        <v>281</v>
      </c>
      <c r="J85" s="477">
        <v>1.1000000000000001</v>
      </c>
      <c r="K85" s="24" t="s">
        <v>281</v>
      </c>
      <c r="L85" s="446">
        <f>'ЛВК Sir 200 L'!L65</f>
        <v>756.8</v>
      </c>
      <c r="M85" s="435"/>
      <c r="N85" s="446">
        <v>640</v>
      </c>
    </row>
    <row r="86" spans="1:14" ht="12.75" customHeight="1">
      <c r="A86" s="24" t="s">
        <v>3984</v>
      </c>
      <c r="B86" s="38" t="s">
        <v>6564</v>
      </c>
      <c r="C86" s="434" t="s">
        <v>3985</v>
      </c>
      <c r="D86" s="484" t="s">
        <v>3985</v>
      </c>
      <c r="E86" s="31" t="s">
        <v>281</v>
      </c>
      <c r="F86" s="31">
        <v>330</v>
      </c>
      <c r="G86" s="31">
        <v>240</v>
      </c>
      <c r="H86" s="24" t="s">
        <v>281</v>
      </c>
      <c r="I86" s="24" t="s">
        <v>281</v>
      </c>
      <c r="J86" s="477">
        <v>1.3</v>
      </c>
      <c r="K86" s="24" t="s">
        <v>281</v>
      </c>
      <c r="L86" s="446">
        <f>'ЛВК Sir 200 L'!L66</f>
        <v>886.6</v>
      </c>
      <c r="M86" s="435"/>
      <c r="N86" s="446">
        <v>640</v>
      </c>
    </row>
    <row r="87" spans="1:14" ht="12.75" customHeight="1">
      <c r="A87" s="24" t="s">
        <v>3986</v>
      </c>
      <c r="B87" s="38" t="s">
        <v>6565</v>
      </c>
      <c r="C87" s="434" t="s">
        <v>3987</v>
      </c>
      <c r="D87" s="484" t="s">
        <v>3987</v>
      </c>
      <c r="E87" s="31" t="s">
        <v>281</v>
      </c>
      <c r="F87" s="31">
        <v>330</v>
      </c>
      <c r="G87" s="31">
        <v>265</v>
      </c>
      <c r="H87" s="24" t="s">
        <v>281</v>
      </c>
      <c r="I87" s="24" t="s">
        <v>281</v>
      </c>
      <c r="J87" s="477">
        <v>1.4</v>
      </c>
      <c r="K87" s="24" t="s">
        <v>281</v>
      </c>
      <c r="L87" s="446">
        <f>'ЛВК Sir 200 L'!L67</f>
        <v>946.4</v>
      </c>
      <c r="M87" s="435"/>
      <c r="N87" s="446">
        <v>640</v>
      </c>
    </row>
    <row r="88" spans="1:14" ht="12.75" customHeight="1">
      <c r="A88" s="24" t="s">
        <v>3988</v>
      </c>
      <c r="B88" s="38" t="s">
        <v>6566</v>
      </c>
      <c r="C88" s="434" t="s">
        <v>3989</v>
      </c>
      <c r="D88" s="484" t="s">
        <v>3989</v>
      </c>
      <c r="E88" s="31" t="s">
        <v>281</v>
      </c>
      <c r="F88" s="31">
        <v>330</v>
      </c>
      <c r="G88" s="31">
        <v>295</v>
      </c>
      <c r="H88" s="24" t="s">
        <v>281</v>
      </c>
      <c r="I88" s="24" t="s">
        <v>281</v>
      </c>
      <c r="J88" s="477">
        <v>1.6</v>
      </c>
      <c r="K88" s="24" t="s">
        <v>281</v>
      </c>
      <c r="L88" s="446">
        <f>'ЛВК Sir 200 L'!L68</f>
        <v>1072</v>
      </c>
      <c r="M88" s="435"/>
      <c r="N88" s="446">
        <v>640</v>
      </c>
    </row>
    <row r="89" spans="1:14" ht="12.75" customHeight="1">
      <c r="A89" s="24" t="s">
        <v>3990</v>
      </c>
      <c r="B89" s="38" t="s">
        <v>6567</v>
      </c>
      <c r="C89" s="434" t="s">
        <v>3991</v>
      </c>
      <c r="D89" s="484" t="s">
        <v>3991</v>
      </c>
      <c r="E89" s="31" t="s">
        <v>281</v>
      </c>
      <c r="F89" s="31">
        <v>330</v>
      </c>
      <c r="G89" s="31">
        <v>320</v>
      </c>
      <c r="H89" s="24" t="s">
        <v>281</v>
      </c>
      <c r="I89" s="24" t="s">
        <v>281</v>
      </c>
      <c r="J89" s="477">
        <v>1.7</v>
      </c>
      <c r="K89" s="24" t="s">
        <v>281</v>
      </c>
      <c r="L89" s="446">
        <f>'ЛВК Sir 200 L'!L69</f>
        <v>1128.8</v>
      </c>
      <c r="M89" s="435"/>
      <c r="N89" s="446">
        <v>640</v>
      </c>
    </row>
    <row r="90" spans="1:14" ht="12.75" customHeight="1">
      <c r="A90" s="24" t="s">
        <v>3992</v>
      </c>
      <c r="B90" s="38" t="s">
        <v>6568</v>
      </c>
      <c r="C90" s="434" t="s">
        <v>3993</v>
      </c>
      <c r="D90" s="484" t="s">
        <v>3993</v>
      </c>
      <c r="E90" s="31" t="s">
        <v>281</v>
      </c>
      <c r="F90" s="31">
        <v>330</v>
      </c>
      <c r="G90" s="31">
        <v>345</v>
      </c>
      <c r="H90" s="24" t="s">
        <v>281</v>
      </c>
      <c r="I90" s="24" t="s">
        <v>281</v>
      </c>
      <c r="J90" s="477">
        <v>1.9</v>
      </c>
      <c r="K90" s="24" t="s">
        <v>281</v>
      </c>
      <c r="L90" s="446">
        <f>'ЛВК Sir 200 L'!L70</f>
        <v>1250.2</v>
      </c>
      <c r="M90" s="435"/>
      <c r="N90" s="446">
        <v>640</v>
      </c>
    </row>
    <row r="91" spans="1:14" ht="12.75" customHeight="1">
      <c r="A91" s="24" t="s">
        <v>3994</v>
      </c>
      <c r="B91" s="38" t="s">
        <v>6569</v>
      </c>
      <c r="C91" s="434" t="s">
        <v>3995</v>
      </c>
      <c r="D91" s="484" t="s">
        <v>3995</v>
      </c>
      <c r="E91" s="31" t="s">
        <v>281</v>
      </c>
      <c r="F91" s="31">
        <v>330</v>
      </c>
      <c r="G91" s="31">
        <v>370</v>
      </c>
      <c r="H91" s="24" t="s">
        <v>281</v>
      </c>
      <c r="I91" s="24" t="s">
        <v>281</v>
      </c>
      <c r="J91" s="477">
        <v>2</v>
      </c>
      <c r="K91" s="24" t="s">
        <v>281</v>
      </c>
      <c r="L91" s="446">
        <f>'ЛВК Sir 200 L'!L71</f>
        <v>1304</v>
      </c>
      <c r="M91" s="435"/>
      <c r="N91" s="446">
        <v>640</v>
      </c>
    </row>
    <row r="92" spans="1:14" ht="12.75" customHeight="1">
      <c r="A92" s="854" t="s">
        <v>8981</v>
      </c>
      <c r="B92" s="854"/>
      <c r="C92" s="854"/>
      <c r="D92" s="854"/>
      <c r="E92" s="854"/>
      <c r="F92" s="854"/>
      <c r="G92" s="854"/>
      <c r="H92" s="854"/>
      <c r="I92" s="854"/>
      <c r="J92" s="854"/>
      <c r="K92" s="854"/>
      <c r="L92" s="854"/>
      <c r="M92" s="435"/>
    </row>
    <row r="93" spans="1:14" ht="12.75" customHeight="1">
      <c r="A93" s="24" t="s">
        <v>1247</v>
      </c>
      <c r="B93" s="38" t="s">
        <v>6058</v>
      </c>
      <c r="C93" s="434" t="s">
        <v>1248</v>
      </c>
      <c r="D93" s="484" t="s">
        <v>1248</v>
      </c>
      <c r="E93" s="31" t="s">
        <v>281</v>
      </c>
      <c r="F93" s="31">
        <v>330</v>
      </c>
      <c r="G93" s="31">
        <v>130</v>
      </c>
      <c r="H93" s="24" t="s">
        <v>281</v>
      </c>
      <c r="I93" s="24" t="s">
        <v>281</v>
      </c>
      <c r="J93" s="477">
        <v>0.7</v>
      </c>
      <c r="K93" s="24" t="s">
        <v>281</v>
      </c>
      <c r="L93" s="446">
        <f>'ЛВК Plus 200'!L61</f>
        <v>525</v>
      </c>
      <c r="M93" s="435"/>
      <c r="N93" s="446">
        <v>400</v>
      </c>
    </row>
    <row r="94" spans="1:14" ht="12.75" customHeight="1">
      <c r="A94" s="24" t="s">
        <v>1249</v>
      </c>
      <c r="B94" s="38" t="s">
        <v>6059</v>
      </c>
      <c r="C94" s="434" t="s">
        <v>1250</v>
      </c>
      <c r="D94" s="484" t="s">
        <v>1250</v>
      </c>
      <c r="E94" s="31" t="s">
        <v>281</v>
      </c>
      <c r="F94" s="31">
        <v>330</v>
      </c>
      <c r="G94" s="31">
        <v>155</v>
      </c>
      <c r="H94" s="24" t="s">
        <v>281</v>
      </c>
      <c r="I94" s="24" t="s">
        <v>281</v>
      </c>
      <c r="J94" s="477">
        <v>0.8</v>
      </c>
      <c r="K94" s="24" t="s">
        <v>281</v>
      </c>
      <c r="L94" s="446">
        <f>'ЛВК Plus 200'!L62</f>
        <v>592.79999999999995</v>
      </c>
      <c r="M94" s="435"/>
      <c r="N94" s="446">
        <v>400</v>
      </c>
    </row>
    <row r="95" spans="1:14" ht="12.75" customHeight="1">
      <c r="A95" s="24" t="s">
        <v>1251</v>
      </c>
      <c r="B95" s="38" t="s">
        <v>6060</v>
      </c>
      <c r="C95" s="434" t="s">
        <v>1252</v>
      </c>
      <c r="D95" s="484" t="s">
        <v>1252</v>
      </c>
      <c r="E95" s="31" t="s">
        <v>281</v>
      </c>
      <c r="F95" s="31">
        <v>330</v>
      </c>
      <c r="G95" s="31">
        <v>180</v>
      </c>
      <c r="H95" s="24" t="s">
        <v>281</v>
      </c>
      <c r="I95" s="24" t="s">
        <v>281</v>
      </c>
      <c r="J95" s="477">
        <v>0.9</v>
      </c>
      <c r="K95" s="24" t="s">
        <v>281</v>
      </c>
      <c r="L95" s="446">
        <f>'ЛВК Plus 200'!L63</f>
        <v>658.8</v>
      </c>
      <c r="M95" s="435"/>
      <c r="N95" s="446">
        <v>400</v>
      </c>
    </row>
    <row r="96" spans="1:14" ht="12.75" customHeight="1">
      <c r="A96" s="24" t="s">
        <v>1253</v>
      </c>
      <c r="B96" s="38" t="s">
        <v>6061</v>
      </c>
      <c r="C96" s="434" t="s">
        <v>1254</v>
      </c>
      <c r="D96" s="484" t="s">
        <v>1254</v>
      </c>
      <c r="E96" s="31" t="s">
        <v>281</v>
      </c>
      <c r="F96" s="31">
        <v>330</v>
      </c>
      <c r="G96" s="31">
        <v>205</v>
      </c>
      <c r="H96" s="24" t="s">
        <v>281</v>
      </c>
      <c r="I96" s="24" t="s">
        <v>281</v>
      </c>
      <c r="J96" s="477">
        <v>1.1000000000000001</v>
      </c>
      <c r="K96" s="24" t="s">
        <v>281</v>
      </c>
      <c r="L96" s="446">
        <f>'ЛВК Plus 200'!L64</f>
        <v>795.3</v>
      </c>
      <c r="M96" s="435"/>
      <c r="N96" s="446">
        <v>400</v>
      </c>
    </row>
    <row r="97" spans="1:14" ht="12.75" customHeight="1">
      <c r="A97" s="24" t="s">
        <v>1255</v>
      </c>
      <c r="B97" s="38" t="s">
        <v>6062</v>
      </c>
      <c r="C97" s="434" t="s">
        <v>1256</v>
      </c>
      <c r="D97" s="484" t="s">
        <v>1256</v>
      </c>
      <c r="E97" s="31" t="s">
        <v>281</v>
      </c>
      <c r="F97" s="31">
        <v>330</v>
      </c>
      <c r="G97" s="31">
        <v>225</v>
      </c>
      <c r="H97" s="24" t="s">
        <v>281</v>
      </c>
      <c r="I97" s="24" t="s">
        <v>281</v>
      </c>
      <c r="J97" s="477">
        <v>1.2</v>
      </c>
      <c r="K97" s="24" t="s">
        <v>281</v>
      </c>
      <c r="L97" s="446">
        <f>'ЛВК Plus 200'!L65</f>
        <v>856.8</v>
      </c>
      <c r="M97" s="435"/>
      <c r="N97" s="446">
        <v>400</v>
      </c>
    </row>
    <row r="98" spans="1:14" ht="12.75" customHeight="1">
      <c r="A98" s="24" t="s">
        <v>1257</v>
      </c>
      <c r="B98" s="38" t="s">
        <v>6063</v>
      </c>
      <c r="C98" s="434" t="s">
        <v>1258</v>
      </c>
      <c r="D98" s="484" t="s">
        <v>1258</v>
      </c>
      <c r="E98" s="31" t="s">
        <v>281</v>
      </c>
      <c r="F98" s="31">
        <v>330</v>
      </c>
      <c r="G98" s="31">
        <v>250</v>
      </c>
      <c r="H98" s="24" t="s">
        <v>281</v>
      </c>
      <c r="I98" s="24" t="s">
        <v>281</v>
      </c>
      <c r="J98" s="477">
        <v>1.3</v>
      </c>
      <c r="K98" s="24" t="s">
        <v>281</v>
      </c>
      <c r="L98" s="446">
        <f>'ЛВК Plus 200'!L66</f>
        <v>916.5</v>
      </c>
      <c r="M98" s="435"/>
      <c r="N98" s="446">
        <v>400</v>
      </c>
    </row>
    <row r="99" spans="1:14" ht="12.75" customHeight="1">
      <c r="A99" s="24" t="s">
        <v>1259</v>
      </c>
      <c r="B99" s="38" t="s">
        <v>6064</v>
      </c>
      <c r="C99" s="434" t="s">
        <v>1260</v>
      </c>
      <c r="D99" s="484" t="s">
        <v>1260</v>
      </c>
      <c r="E99" s="31" t="s">
        <v>281</v>
      </c>
      <c r="F99" s="31">
        <v>330</v>
      </c>
      <c r="G99" s="31">
        <v>275</v>
      </c>
      <c r="H99" s="24" t="s">
        <v>281</v>
      </c>
      <c r="I99" s="24" t="s">
        <v>281</v>
      </c>
      <c r="J99" s="477">
        <v>1.4</v>
      </c>
      <c r="K99" s="24" t="s">
        <v>281</v>
      </c>
      <c r="L99" s="446">
        <f>'ЛВК Plus 200'!L67</f>
        <v>974.4</v>
      </c>
      <c r="M99" s="435"/>
      <c r="N99" s="446">
        <v>400</v>
      </c>
    </row>
    <row r="100" spans="1:14" ht="12.75" customHeight="1">
      <c r="A100" s="24" t="s">
        <v>1261</v>
      </c>
      <c r="B100" s="38" t="s">
        <v>6065</v>
      </c>
      <c r="C100" s="434" t="s">
        <v>1262</v>
      </c>
      <c r="D100" s="484" t="s">
        <v>1262</v>
      </c>
      <c r="E100" s="31" t="s">
        <v>281</v>
      </c>
      <c r="F100" s="31">
        <v>330</v>
      </c>
      <c r="G100" s="31">
        <v>300</v>
      </c>
      <c r="H100" s="24" t="s">
        <v>281</v>
      </c>
      <c r="I100" s="24" t="s">
        <v>281</v>
      </c>
      <c r="J100" s="477">
        <v>1.6</v>
      </c>
      <c r="K100" s="24" t="s">
        <v>281</v>
      </c>
      <c r="L100" s="446">
        <f>'ЛВК Plus 200'!L68</f>
        <v>1099.2</v>
      </c>
      <c r="M100" s="435"/>
      <c r="N100" s="446">
        <v>400</v>
      </c>
    </row>
    <row r="101" spans="1:14" ht="12.75" customHeight="1">
      <c r="A101" s="24" t="s">
        <v>1263</v>
      </c>
      <c r="B101" s="38" t="s">
        <v>6066</v>
      </c>
      <c r="C101" s="434" t="s">
        <v>1264</v>
      </c>
      <c r="D101" s="484" t="s">
        <v>1264</v>
      </c>
      <c r="E101" s="31" t="s">
        <v>281</v>
      </c>
      <c r="F101" s="31">
        <v>330</v>
      </c>
      <c r="G101" s="31">
        <v>325</v>
      </c>
      <c r="H101" s="24" t="s">
        <v>281</v>
      </c>
      <c r="I101" s="24" t="s">
        <v>281</v>
      </c>
      <c r="J101" s="477">
        <v>1.7</v>
      </c>
      <c r="K101" s="24" t="s">
        <v>281</v>
      </c>
      <c r="L101" s="446">
        <f>'ЛВК Plus 200'!L69</f>
        <v>1152.5999999999999</v>
      </c>
      <c r="M101" s="435"/>
      <c r="N101" s="446">
        <v>400</v>
      </c>
    </row>
    <row r="102" spans="1:14" ht="12.75" customHeight="1">
      <c r="A102" s="854" t="s">
        <v>8963</v>
      </c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435"/>
    </row>
    <row r="103" spans="1:14" ht="12.75" customHeight="1">
      <c r="A103" s="37" t="s">
        <v>1577</v>
      </c>
      <c r="B103" s="38" t="s">
        <v>6117</v>
      </c>
      <c r="C103" s="471" t="s">
        <v>2308</v>
      </c>
      <c r="D103" s="484" t="s">
        <v>6122</v>
      </c>
      <c r="E103" s="31">
        <v>1000</v>
      </c>
      <c r="F103" s="24">
        <v>330</v>
      </c>
      <c r="G103" s="24">
        <v>110</v>
      </c>
      <c r="H103" s="24" t="s">
        <v>281</v>
      </c>
      <c r="I103" s="263" t="s">
        <v>301</v>
      </c>
      <c r="J103" s="477">
        <v>87</v>
      </c>
      <c r="K103" s="24">
        <v>6</v>
      </c>
      <c r="L103" s="446">
        <v>820</v>
      </c>
      <c r="M103" s="435"/>
    </row>
    <row r="104" spans="1:14" ht="12.75" customHeight="1">
      <c r="A104" s="37" t="s">
        <v>1579</v>
      </c>
      <c r="B104" s="38" t="s">
        <v>6118</v>
      </c>
      <c r="C104" s="471" t="s">
        <v>1578</v>
      </c>
      <c r="D104" s="484" t="s">
        <v>6123</v>
      </c>
      <c r="E104" s="31">
        <v>1000</v>
      </c>
      <c r="F104" s="24">
        <v>330</v>
      </c>
      <c r="G104" s="24">
        <v>180</v>
      </c>
      <c r="H104" s="24" t="s">
        <v>281</v>
      </c>
      <c r="I104" s="263" t="s">
        <v>301</v>
      </c>
      <c r="J104" s="477">
        <v>138</v>
      </c>
      <c r="K104" s="22">
        <v>6</v>
      </c>
      <c r="L104" s="446">
        <v>1155</v>
      </c>
    </row>
    <row r="105" spans="1:14" ht="12.75" customHeight="1">
      <c r="A105" s="37" t="s">
        <v>1581</v>
      </c>
      <c r="B105" s="38" t="s">
        <v>6119</v>
      </c>
      <c r="C105" s="471" t="s">
        <v>1580</v>
      </c>
      <c r="D105" s="484" t="s">
        <v>6124</v>
      </c>
      <c r="E105" s="31">
        <v>1000</v>
      </c>
      <c r="F105" s="24">
        <v>330</v>
      </c>
      <c r="G105" s="24">
        <v>180</v>
      </c>
      <c r="H105" s="24" t="s">
        <v>281</v>
      </c>
      <c r="I105" s="263" t="s">
        <v>3528</v>
      </c>
      <c r="J105" s="477">
        <v>143</v>
      </c>
      <c r="K105" s="22">
        <v>6</v>
      </c>
      <c r="L105" s="446">
        <v>3025</v>
      </c>
    </row>
    <row r="106" spans="1:14" ht="12.75" customHeight="1">
      <c r="A106" s="37" t="s">
        <v>1583</v>
      </c>
      <c r="B106" s="38" t="s">
        <v>6120</v>
      </c>
      <c r="C106" s="471" t="s">
        <v>1582</v>
      </c>
      <c r="D106" s="484" t="s">
        <v>6125</v>
      </c>
      <c r="E106" s="31">
        <v>1000</v>
      </c>
      <c r="F106" s="24">
        <v>330</v>
      </c>
      <c r="G106" s="24">
        <v>180</v>
      </c>
      <c r="H106" s="24" t="s">
        <v>281</v>
      </c>
      <c r="I106" s="263" t="s">
        <v>2597</v>
      </c>
      <c r="J106" s="477">
        <v>140</v>
      </c>
      <c r="K106" s="22">
        <v>6</v>
      </c>
      <c r="L106" s="446">
        <v>3388</v>
      </c>
    </row>
    <row r="107" spans="1:14" ht="12.75" customHeight="1">
      <c r="A107" s="37" t="s">
        <v>1780</v>
      </c>
      <c r="B107" s="38" t="s">
        <v>6121</v>
      </c>
      <c r="C107" s="471" t="s">
        <v>1584</v>
      </c>
      <c r="D107" s="484" t="s">
        <v>12118</v>
      </c>
      <c r="E107" s="31">
        <v>1000</v>
      </c>
      <c r="F107" s="24">
        <v>330</v>
      </c>
      <c r="G107" s="24">
        <v>180</v>
      </c>
      <c r="H107" s="24" t="s">
        <v>281</v>
      </c>
      <c r="I107" s="263" t="s">
        <v>1799</v>
      </c>
      <c r="J107" s="477">
        <v>142.5</v>
      </c>
      <c r="K107" s="22">
        <v>6</v>
      </c>
      <c r="L107" s="446" t="s">
        <v>12119</v>
      </c>
    </row>
    <row r="108" spans="1:14" ht="12.75" customHeight="1">
      <c r="A108" s="37"/>
      <c r="B108" s="38" t="s">
        <v>12120</v>
      </c>
      <c r="C108" s="471" t="s">
        <v>12121</v>
      </c>
      <c r="D108" s="484" t="s">
        <v>12122</v>
      </c>
      <c r="E108" s="31">
        <v>1000</v>
      </c>
      <c r="F108" s="24">
        <v>330</v>
      </c>
      <c r="G108" s="24">
        <v>200</v>
      </c>
      <c r="H108" s="24" t="s">
        <v>281</v>
      </c>
      <c r="I108" s="263" t="s">
        <v>3876</v>
      </c>
      <c r="J108" s="477">
        <v>157</v>
      </c>
      <c r="K108" s="22">
        <v>6</v>
      </c>
      <c r="L108" s="446" t="s">
        <v>12123</v>
      </c>
    </row>
    <row r="109" spans="1:14" ht="15" customHeight="1">
      <c r="A109" s="854" t="s">
        <v>8982</v>
      </c>
      <c r="B109" s="854"/>
      <c r="C109" s="854"/>
      <c r="D109" s="854"/>
      <c r="E109" s="854"/>
      <c r="F109" s="854"/>
      <c r="G109" s="854"/>
      <c r="H109" s="854"/>
      <c r="I109" s="854"/>
      <c r="J109" s="854"/>
      <c r="K109" s="854"/>
      <c r="L109" s="854"/>
    </row>
    <row r="110" spans="1:14" ht="15" customHeight="1">
      <c r="A110" s="37" t="s">
        <v>1912</v>
      </c>
      <c r="B110" s="38" t="s">
        <v>6729</v>
      </c>
      <c r="C110" s="471" t="s">
        <v>1913</v>
      </c>
      <c r="D110" s="484" t="s">
        <v>5073</v>
      </c>
      <c r="E110" s="31">
        <v>500</v>
      </c>
      <c r="F110" s="24">
        <v>330</v>
      </c>
      <c r="G110" s="24">
        <v>36</v>
      </c>
      <c r="H110" s="24" t="s">
        <v>281</v>
      </c>
      <c r="I110" s="263" t="s">
        <v>289</v>
      </c>
      <c r="J110" s="477">
        <v>5</v>
      </c>
      <c r="K110" s="22">
        <v>20</v>
      </c>
      <c r="L110" s="446" t="s">
        <v>12125</v>
      </c>
    </row>
    <row r="111" spans="1:14" ht="15" customHeight="1">
      <c r="A111" s="37" t="s">
        <v>1914</v>
      </c>
      <c r="B111" s="38" t="s">
        <v>6730</v>
      </c>
      <c r="C111" s="471" t="s">
        <v>1915</v>
      </c>
      <c r="D111" s="484" t="s">
        <v>5074</v>
      </c>
      <c r="E111" s="31">
        <v>500</v>
      </c>
      <c r="F111" s="24">
        <v>330</v>
      </c>
      <c r="G111" s="24">
        <v>36</v>
      </c>
      <c r="H111" s="24" t="s">
        <v>281</v>
      </c>
      <c r="I111" s="263" t="s">
        <v>433</v>
      </c>
      <c r="J111" s="477">
        <v>11</v>
      </c>
      <c r="K111" s="22">
        <v>20</v>
      </c>
      <c r="L111" s="446">
        <v>3858</v>
      </c>
    </row>
    <row r="112" spans="1:14" ht="15" customHeight="1">
      <c r="A112" s="37" t="s">
        <v>1916</v>
      </c>
      <c r="B112" s="38" t="s">
        <v>6731</v>
      </c>
      <c r="C112" s="471" t="s">
        <v>1917</v>
      </c>
      <c r="D112" s="484" t="s">
        <v>5075</v>
      </c>
      <c r="E112" s="31">
        <v>500</v>
      </c>
      <c r="F112" s="24">
        <v>330</v>
      </c>
      <c r="G112" s="24">
        <v>36</v>
      </c>
      <c r="H112" s="24" t="s">
        <v>281</v>
      </c>
      <c r="I112" s="263" t="s">
        <v>273</v>
      </c>
      <c r="J112" s="477">
        <v>13.2</v>
      </c>
      <c r="K112" s="22">
        <v>20</v>
      </c>
      <c r="L112" s="446">
        <v>4685</v>
      </c>
    </row>
    <row r="113" spans="1:12" ht="15" customHeight="1">
      <c r="A113" s="854" t="s">
        <v>8983</v>
      </c>
      <c r="B113" s="854"/>
      <c r="C113" s="854"/>
      <c r="D113" s="854"/>
      <c r="E113" s="854"/>
      <c r="F113" s="854"/>
      <c r="G113" s="854"/>
      <c r="H113" s="854"/>
      <c r="I113" s="854"/>
      <c r="J113" s="854"/>
      <c r="K113" s="854"/>
      <c r="L113" s="854"/>
    </row>
    <row r="114" spans="1:12" ht="15" customHeight="1">
      <c r="A114" s="37" t="s">
        <v>1918</v>
      </c>
      <c r="B114" s="38" t="s">
        <v>6732</v>
      </c>
      <c r="C114" s="471" t="s">
        <v>1056</v>
      </c>
      <c r="D114" s="484" t="s">
        <v>5082</v>
      </c>
      <c r="E114" s="31">
        <v>500</v>
      </c>
      <c r="F114" s="24">
        <v>278</v>
      </c>
      <c r="G114" s="24">
        <v>21</v>
      </c>
      <c r="H114" s="24" t="s">
        <v>281</v>
      </c>
      <c r="I114" s="263" t="s">
        <v>3537</v>
      </c>
      <c r="J114" s="477">
        <v>10.1</v>
      </c>
      <c r="K114" s="22">
        <v>20</v>
      </c>
      <c r="L114" s="462">
        <v>2252</v>
      </c>
    </row>
    <row r="115" spans="1:12" ht="15" customHeight="1">
      <c r="A115" s="435"/>
      <c r="B115" s="289"/>
      <c r="C115" s="475"/>
      <c r="D115" s="503"/>
      <c r="E115" s="14"/>
      <c r="F115" s="435"/>
      <c r="G115" s="435"/>
      <c r="H115" s="435"/>
      <c r="I115" s="435"/>
      <c r="J115" s="435"/>
      <c r="K115" s="14"/>
      <c r="L115" s="435"/>
    </row>
  </sheetData>
  <mergeCells count="14">
    <mergeCell ref="A2:L2"/>
    <mergeCell ref="A113:L113"/>
    <mergeCell ref="A109:L109"/>
    <mergeCell ref="A102:L102"/>
    <mergeCell ref="A77:L77"/>
    <mergeCell ref="A82:L82"/>
    <mergeCell ref="A92:L92"/>
    <mergeCell ref="A65:L65"/>
    <mergeCell ref="A62:L62"/>
    <mergeCell ref="A12:L12"/>
    <mergeCell ref="A42:L42"/>
    <mergeCell ref="A52:L52"/>
    <mergeCell ref="A22:L22"/>
    <mergeCell ref="A32:L3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&amp;R&amp;"HeliosCondC,обычный"&amp;14&amp;P</oddFooter>
  </headerFooter>
  <rowBreaks count="1" manualBreakCount="1">
    <brk id="64" max="11" man="1"/>
  </rowBreaks>
</worksheet>
</file>

<file path=xl/worksheets/sheet52.xml><?xml version="1.0" encoding="utf-8"?>
<worksheet xmlns="http://schemas.openxmlformats.org/spreadsheetml/2006/main" xmlns:r="http://schemas.openxmlformats.org/officeDocument/2006/relationships">
  <sheetPr codeName="Лист26">
    <tabColor rgb="FFCC0000"/>
    <pageSetUpPr fitToPage="1"/>
  </sheetPr>
  <dimension ref="A1:N60"/>
  <sheetViews>
    <sheetView zoomScaleNormal="100" workbookViewId="0"/>
  </sheetViews>
  <sheetFormatPr defaultColWidth="17.28515625" defaultRowHeight="15" customHeight="1"/>
  <cols>
    <col min="1" max="1" width="11.7109375" style="353" customWidth="1"/>
    <col min="2" max="2" width="14.7109375" style="353" customWidth="1"/>
    <col min="3" max="3" width="58.7109375" style="490" customWidth="1"/>
    <col min="4" max="4" width="69.7109375" style="490" customWidth="1"/>
    <col min="5" max="6" width="11.7109375" style="353" customWidth="1"/>
    <col min="7" max="7" width="12.7109375" style="353" customWidth="1"/>
    <col min="8" max="8" width="14.7109375" style="353" customWidth="1"/>
    <col min="9" max="10" width="8.7109375" style="353" customWidth="1"/>
    <col min="11" max="11" width="11.7109375" style="353" customWidth="1"/>
    <col min="12" max="12" width="14.7109375" style="353" customWidth="1"/>
    <col min="13" max="14" width="17.28515625" style="353" customWidth="1"/>
    <col min="15" max="16384" width="17.28515625" style="353"/>
  </cols>
  <sheetData>
    <row r="1" spans="1:14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  <c r="M1" s="505"/>
      <c r="N1" s="435"/>
    </row>
    <row r="2" spans="1:14" ht="12.75" customHeight="1">
      <c r="A2" s="854" t="s">
        <v>8976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505"/>
      <c r="N2" s="435"/>
    </row>
    <row r="3" spans="1:14" ht="12.75" customHeight="1">
      <c r="A3" s="37" t="s">
        <v>3220</v>
      </c>
      <c r="B3" s="23" t="s">
        <v>8785</v>
      </c>
      <c r="C3" s="434" t="s">
        <v>1678</v>
      </c>
      <c r="D3" s="482" t="s">
        <v>8783</v>
      </c>
      <c r="E3" s="31">
        <v>1000</v>
      </c>
      <c r="F3" s="223" t="s">
        <v>1135</v>
      </c>
      <c r="G3" s="223" t="s">
        <v>1811</v>
      </c>
      <c r="H3" s="223" t="s">
        <v>1805</v>
      </c>
      <c r="I3" s="263" t="s">
        <v>3876</v>
      </c>
      <c r="J3" s="477">
        <v>93.2</v>
      </c>
      <c r="K3" s="273">
        <v>15</v>
      </c>
      <c r="L3" s="446">
        <v>4314</v>
      </c>
      <c r="M3" s="505"/>
      <c r="N3" s="435"/>
    </row>
    <row r="4" spans="1:14" ht="12.75" customHeight="1">
      <c r="A4" s="37" t="s">
        <v>3221</v>
      </c>
      <c r="B4" s="23" t="s">
        <v>6733</v>
      </c>
      <c r="C4" s="434" t="s">
        <v>1679</v>
      </c>
      <c r="D4" s="482" t="s">
        <v>6686</v>
      </c>
      <c r="E4" s="31">
        <v>1000</v>
      </c>
      <c r="F4" s="223" t="s">
        <v>1135</v>
      </c>
      <c r="G4" s="223" t="s">
        <v>1815</v>
      </c>
      <c r="H4" s="223" t="s">
        <v>1808</v>
      </c>
      <c r="I4" s="263" t="s">
        <v>3876</v>
      </c>
      <c r="J4" s="477">
        <v>101</v>
      </c>
      <c r="K4" s="273">
        <v>15</v>
      </c>
      <c r="L4" s="446">
        <v>4328</v>
      </c>
      <c r="M4" s="505"/>
      <c r="N4" s="435"/>
    </row>
    <row r="5" spans="1:14" ht="12.75" customHeight="1">
      <c r="A5" s="37" t="s">
        <v>3222</v>
      </c>
      <c r="B5" s="23" t="s">
        <v>6734</v>
      </c>
      <c r="C5" s="434" t="s">
        <v>1680</v>
      </c>
      <c r="D5" s="482" t="s">
        <v>6687</v>
      </c>
      <c r="E5" s="31">
        <v>1000</v>
      </c>
      <c r="F5" s="223" t="s">
        <v>1135</v>
      </c>
      <c r="G5" s="223" t="s">
        <v>1823</v>
      </c>
      <c r="H5" s="223" t="s">
        <v>1812</v>
      </c>
      <c r="I5" s="263" t="s">
        <v>3876</v>
      </c>
      <c r="J5" s="477">
        <v>109</v>
      </c>
      <c r="K5" s="273">
        <v>12</v>
      </c>
      <c r="L5" s="446">
        <v>4343</v>
      </c>
      <c r="M5" s="505"/>
      <c r="N5" s="435"/>
    </row>
    <row r="6" spans="1:14" ht="12.75" customHeight="1">
      <c r="A6" s="37" t="s">
        <v>3223</v>
      </c>
      <c r="B6" s="23" t="s">
        <v>6735</v>
      </c>
      <c r="C6" s="434" t="s">
        <v>1681</v>
      </c>
      <c r="D6" s="482" t="s">
        <v>6688</v>
      </c>
      <c r="E6" s="31">
        <v>1000</v>
      </c>
      <c r="F6" s="223" t="s">
        <v>1135</v>
      </c>
      <c r="G6" s="223" t="s">
        <v>3548</v>
      </c>
      <c r="H6" s="223" t="s">
        <v>1816</v>
      </c>
      <c r="I6" s="263" t="s">
        <v>3876</v>
      </c>
      <c r="J6" s="477">
        <v>116.9</v>
      </c>
      <c r="K6" s="273">
        <v>12</v>
      </c>
      <c r="L6" s="446">
        <v>4357</v>
      </c>
      <c r="M6" s="505"/>
      <c r="N6" s="435"/>
    </row>
    <row r="7" spans="1:14" ht="12.75" customHeight="1">
      <c r="A7" s="37" t="s">
        <v>3224</v>
      </c>
      <c r="B7" s="23" t="s">
        <v>6736</v>
      </c>
      <c r="C7" s="434" t="s">
        <v>1682</v>
      </c>
      <c r="D7" s="482" t="s">
        <v>6689</v>
      </c>
      <c r="E7" s="31">
        <v>1000</v>
      </c>
      <c r="F7" s="223" t="s">
        <v>1135</v>
      </c>
      <c r="G7" s="223" t="s">
        <v>1718</v>
      </c>
      <c r="H7" s="223" t="s">
        <v>1811</v>
      </c>
      <c r="I7" s="263" t="s">
        <v>3876</v>
      </c>
      <c r="J7" s="477">
        <v>126.3</v>
      </c>
      <c r="K7" s="273">
        <v>9</v>
      </c>
      <c r="L7" s="446">
        <v>4364</v>
      </c>
      <c r="M7" s="505"/>
      <c r="N7" s="435"/>
    </row>
    <row r="8" spans="1:14" ht="12.75" customHeight="1">
      <c r="A8" s="37" t="s">
        <v>3225</v>
      </c>
      <c r="B8" s="23" t="s">
        <v>6737</v>
      </c>
      <c r="C8" s="434" t="s">
        <v>1683</v>
      </c>
      <c r="D8" s="482" t="s">
        <v>6690</v>
      </c>
      <c r="E8" s="31">
        <v>1000</v>
      </c>
      <c r="F8" s="223" t="s">
        <v>1135</v>
      </c>
      <c r="G8" s="223" t="s">
        <v>1721</v>
      </c>
      <c r="H8" s="223" t="s">
        <v>1815</v>
      </c>
      <c r="I8" s="263" t="s">
        <v>3876</v>
      </c>
      <c r="J8" s="477">
        <v>134.1</v>
      </c>
      <c r="K8" s="273">
        <v>9</v>
      </c>
      <c r="L8" s="446">
        <v>4580</v>
      </c>
      <c r="M8" s="505"/>
      <c r="N8" s="435"/>
    </row>
    <row r="9" spans="1:14" ht="12.75" customHeight="1">
      <c r="A9" s="37" t="s">
        <v>3226</v>
      </c>
      <c r="B9" s="23" t="s">
        <v>6738</v>
      </c>
      <c r="C9" s="434" t="s">
        <v>1684</v>
      </c>
      <c r="D9" s="482" t="s">
        <v>6691</v>
      </c>
      <c r="E9" s="31">
        <v>1000</v>
      </c>
      <c r="F9" s="223" t="s">
        <v>1135</v>
      </c>
      <c r="G9" s="223" t="s">
        <v>1724</v>
      </c>
      <c r="H9" s="223" t="s">
        <v>1823</v>
      </c>
      <c r="I9" s="263" t="s">
        <v>3876</v>
      </c>
      <c r="J9" s="477">
        <v>141.9</v>
      </c>
      <c r="K9" s="273">
        <v>9</v>
      </c>
      <c r="L9" s="446">
        <v>4662</v>
      </c>
      <c r="M9" s="505"/>
      <c r="N9" s="435"/>
    </row>
    <row r="10" spans="1:14" ht="12.75" customHeight="1">
      <c r="A10" s="37" t="s">
        <v>3227</v>
      </c>
      <c r="B10" s="23" t="s">
        <v>6739</v>
      </c>
      <c r="C10" s="434" t="s">
        <v>1685</v>
      </c>
      <c r="D10" s="482" t="s">
        <v>6692</v>
      </c>
      <c r="E10" s="31">
        <v>1000</v>
      </c>
      <c r="F10" s="223" t="s">
        <v>1135</v>
      </c>
      <c r="G10" s="223" t="s">
        <v>1727</v>
      </c>
      <c r="H10" s="223" t="s">
        <v>3548</v>
      </c>
      <c r="I10" s="263" t="s">
        <v>3876</v>
      </c>
      <c r="J10" s="477">
        <v>149.69999999999999</v>
      </c>
      <c r="K10" s="273">
        <v>9</v>
      </c>
      <c r="L10" s="446">
        <v>4692</v>
      </c>
      <c r="M10" s="505"/>
      <c r="N10" s="435"/>
    </row>
    <row r="11" spans="1:14" ht="12.75" customHeight="1">
      <c r="A11" s="37" t="s">
        <v>3228</v>
      </c>
      <c r="B11" s="23" t="s">
        <v>6740</v>
      </c>
      <c r="C11" s="434" t="s">
        <v>1686</v>
      </c>
      <c r="D11" s="482" t="s">
        <v>6693</v>
      </c>
      <c r="E11" s="31">
        <v>1000</v>
      </c>
      <c r="F11" s="223" t="s">
        <v>1135</v>
      </c>
      <c r="G11" s="223" t="s">
        <v>1730</v>
      </c>
      <c r="H11" s="223" t="s">
        <v>3551</v>
      </c>
      <c r="I11" s="263" t="s">
        <v>3876</v>
      </c>
      <c r="J11" s="477">
        <v>157.4</v>
      </c>
      <c r="K11" s="273">
        <v>9</v>
      </c>
      <c r="L11" s="446">
        <v>4722</v>
      </c>
      <c r="M11" s="505"/>
      <c r="N11" s="435"/>
    </row>
    <row r="12" spans="1:14" ht="12.75" customHeight="1">
      <c r="A12" s="854" t="s">
        <v>8977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505"/>
      <c r="N12" s="435"/>
    </row>
    <row r="13" spans="1:14" ht="12.75" customHeight="1">
      <c r="A13" s="37" t="s">
        <v>3229</v>
      </c>
      <c r="B13" s="23" t="s">
        <v>8763</v>
      </c>
      <c r="C13" s="434" t="s">
        <v>1687</v>
      </c>
      <c r="D13" s="482" t="s">
        <v>8784</v>
      </c>
      <c r="E13" s="31">
        <v>1000</v>
      </c>
      <c r="F13" s="223" t="s">
        <v>1135</v>
      </c>
      <c r="G13" s="223" t="s">
        <v>1811</v>
      </c>
      <c r="H13" s="223" t="s">
        <v>1805</v>
      </c>
      <c r="I13" s="263" t="s">
        <v>3876</v>
      </c>
      <c r="J13" s="477">
        <v>93.2</v>
      </c>
      <c r="K13" s="273">
        <v>15</v>
      </c>
      <c r="L13" s="446">
        <v>4922</v>
      </c>
      <c r="M13" s="505"/>
      <c r="N13" s="435"/>
    </row>
    <row r="14" spans="1:14" ht="12.75" customHeight="1">
      <c r="A14" s="37" t="s">
        <v>3230</v>
      </c>
      <c r="B14" s="23" t="s">
        <v>6741</v>
      </c>
      <c r="C14" s="434" t="s">
        <v>1688</v>
      </c>
      <c r="D14" s="482" t="s">
        <v>6702</v>
      </c>
      <c r="E14" s="31">
        <v>1000</v>
      </c>
      <c r="F14" s="223" t="s">
        <v>1135</v>
      </c>
      <c r="G14" s="223" t="s">
        <v>1815</v>
      </c>
      <c r="H14" s="223" t="s">
        <v>1808</v>
      </c>
      <c r="I14" s="263" t="s">
        <v>3876</v>
      </c>
      <c r="J14" s="477">
        <v>101</v>
      </c>
      <c r="K14" s="273">
        <v>15</v>
      </c>
      <c r="L14" s="446">
        <v>4951</v>
      </c>
      <c r="M14" s="505"/>
      <c r="N14" s="435"/>
    </row>
    <row r="15" spans="1:14" ht="12.75" customHeight="1">
      <c r="A15" s="37" t="s">
        <v>3231</v>
      </c>
      <c r="B15" s="23" t="s">
        <v>6742</v>
      </c>
      <c r="C15" s="434" t="s">
        <v>1689</v>
      </c>
      <c r="D15" s="482" t="s">
        <v>6703</v>
      </c>
      <c r="E15" s="31">
        <v>1000</v>
      </c>
      <c r="F15" s="223" t="s">
        <v>1135</v>
      </c>
      <c r="G15" s="223" t="s">
        <v>1823</v>
      </c>
      <c r="H15" s="223" t="s">
        <v>1812</v>
      </c>
      <c r="I15" s="263" t="s">
        <v>3876</v>
      </c>
      <c r="J15" s="477">
        <v>109</v>
      </c>
      <c r="K15" s="273">
        <v>12</v>
      </c>
      <c r="L15" s="446">
        <v>4993</v>
      </c>
      <c r="M15" s="505"/>
      <c r="N15" s="435"/>
    </row>
    <row r="16" spans="1:14" ht="12.75" customHeight="1">
      <c r="A16" s="37" t="s">
        <v>3232</v>
      </c>
      <c r="B16" s="23" t="s">
        <v>6743</v>
      </c>
      <c r="C16" s="434" t="s">
        <v>1690</v>
      </c>
      <c r="D16" s="482" t="s">
        <v>6704</v>
      </c>
      <c r="E16" s="31">
        <v>1000</v>
      </c>
      <c r="F16" s="223" t="s">
        <v>1135</v>
      </c>
      <c r="G16" s="223" t="s">
        <v>3548</v>
      </c>
      <c r="H16" s="223" t="s">
        <v>1816</v>
      </c>
      <c r="I16" s="263" t="s">
        <v>3876</v>
      </c>
      <c r="J16" s="477">
        <v>116.9</v>
      </c>
      <c r="K16" s="273">
        <v>12</v>
      </c>
      <c r="L16" s="446">
        <v>5029</v>
      </c>
      <c r="M16" s="505"/>
      <c r="N16" s="435"/>
    </row>
    <row r="17" spans="1:14" ht="12.75" customHeight="1">
      <c r="A17" s="37" t="s">
        <v>3233</v>
      </c>
      <c r="B17" s="23" t="s">
        <v>6744</v>
      </c>
      <c r="C17" s="434" t="s">
        <v>1691</v>
      </c>
      <c r="D17" s="482" t="s">
        <v>6705</v>
      </c>
      <c r="E17" s="31">
        <v>1000</v>
      </c>
      <c r="F17" s="223" t="s">
        <v>1135</v>
      </c>
      <c r="G17" s="223" t="s">
        <v>1718</v>
      </c>
      <c r="H17" s="223" t="s">
        <v>1811</v>
      </c>
      <c r="I17" s="263" t="s">
        <v>3876</v>
      </c>
      <c r="J17" s="477">
        <v>126.3</v>
      </c>
      <c r="K17" s="273">
        <v>9</v>
      </c>
      <c r="L17" s="446">
        <v>5065</v>
      </c>
      <c r="M17" s="505"/>
      <c r="N17" s="435"/>
    </row>
    <row r="18" spans="1:14" ht="12.75" customHeight="1">
      <c r="A18" s="37" t="s">
        <v>3234</v>
      </c>
      <c r="B18" s="23" t="s">
        <v>6745</v>
      </c>
      <c r="C18" s="434" t="s">
        <v>1692</v>
      </c>
      <c r="D18" s="482" t="s">
        <v>6706</v>
      </c>
      <c r="E18" s="31">
        <v>1000</v>
      </c>
      <c r="F18" s="223" t="s">
        <v>1135</v>
      </c>
      <c r="G18" s="223" t="s">
        <v>1721</v>
      </c>
      <c r="H18" s="223" t="s">
        <v>1815</v>
      </c>
      <c r="I18" s="263" t="s">
        <v>3876</v>
      </c>
      <c r="J18" s="477">
        <v>134.1</v>
      </c>
      <c r="K18" s="273">
        <v>9</v>
      </c>
      <c r="L18" s="446">
        <v>5109</v>
      </c>
      <c r="M18" s="505"/>
      <c r="N18" s="435"/>
    </row>
    <row r="19" spans="1:14" ht="12.75" customHeight="1">
      <c r="A19" s="37" t="s">
        <v>3235</v>
      </c>
      <c r="B19" s="23" t="s">
        <v>6746</v>
      </c>
      <c r="C19" s="434" t="s">
        <v>1693</v>
      </c>
      <c r="D19" s="482" t="s">
        <v>6707</v>
      </c>
      <c r="E19" s="31">
        <v>1000</v>
      </c>
      <c r="F19" s="223" t="s">
        <v>1135</v>
      </c>
      <c r="G19" s="223" t="s">
        <v>1724</v>
      </c>
      <c r="H19" s="223" t="s">
        <v>1823</v>
      </c>
      <c r="I19" s="263" t="s">
        <v>3876</v>
      </c>
      <c r="J19" s="477">
        <v>141.9</v>
      </c>
      <c r="K19" s="273">
        <v>9</v>
      </c>
      <c r="L19" s="446">
        <v>5160</v>
      </c>
      <c r="M19" s="505"/>
      <c r="N19" s="435"/>
    </row>
    <row r="20" spans="1:14" ht="12.75" customHeight="1">
      <c r="A20" s="37" t="s">
        <v>3236</v>
      </c>
      <c r="B20" s="23" t="s">
        <v>6747</v>
      </c>
      <c r="C20" s="434" t="s">
        <v>1694</v>
      </c>
      <c r="D20" s="482" t="s">
        <v>6708</v>
      </c>
      <c r="E20" s="31">
        <v>1000</v>
      </c>
      <c r="F20" s="223" t="s">
        <v>1135</v>
      </c>
      <c r="G20" s="223" t="s">
        <v>1727</v>
      </c>
      <c r="H20" s="223" t="s">
        <v>3548</v>
      </c>
      <c r="I20" s="263" t="s">
        <v>3876</v>
      </c>
      <c r="J20" s="477">
        <v>149.69999999999999</v>
      </c>
      <c r="K20" s="273">
        <v>9</v>
      </c>
      <c r="L20" s="446">
        <v>5220</v>
      </c>
      <c r="M20" s="505"/>
      <c r="N20" s="435"/>
    </row>
    <row r="21" spans="1:14" ht="12.75" customHeight="1">
      <c r="A21" s="37" t="s">
        <v>3237</v>
      </c>
      <c r="B21" s="23" t="s">
        <v>6748</v>
      </c>
      <c r="C21" s="434" t="s">
        <v>1695</v>
      </c>
      <c r="D21" s="482" t="s">
        <v>6709</v>
      </c>
      <c r="E21" s="31">
        <v>1000</v>
      </c>
      <c r="F21" s="223" t="s">
        <v>1135</v>
      </c>
      <c r="G21" s="223" t="s">
        <v>1730</v>
      </c>
      <c r="H21" s="223" t="s">
        <v>3551</v>
      </c>
      <c r="I21" s="263" t="s">
        <v>3876</v>
      </c>
      <c r="J21" s="477">
        <v>157.4</v>
      </c>
      <c r="K21" s="273">
        <v>9</v>
      </c>
      <c r="L21" s="446">
        <v>5258</v>
      </c>
      <c r="M21" s="505"/>
      <c r="N21" s="435"/>
    </row>
    <row r="22" spans="1:14" ht="12.75" customHeight="1">
      <c r="A22" s="854" t="s">
        <v>1907</v>
      </c>
      <c r="B22" s="854"/>
      <c r="C22" s="854"/>
      <c r="D22" s="854"/>
      <c r="E22" s="854"/>
      <c r="F22" s="854"/>
      <c r="G22" s="854"/>
      <c r="H22" s="854"/>
      <c r="I22" s="854"/>
      <c r="J22" s="857"/>
      <c r="K22" s="854"/>
      <c r="L22" s="854"/>
      <c r="M22" s="505"/>
      <c r="N22" s="435"/>
    </row>
    <row r="23" spans="1:14" ht="12.75" customHeight="1">
      <c r="A23" s="37"/>
      <c r="B23" s="38"/>
      <c r="C23" s="434" t="s">
        <v>1908</v>
      </c>
      <c r="D23" s="484" t="s">
        <v>12323</v>
      </c>
      <c r="E23" s="24" t="s">
        <v>281</v>
      </c>
      <c r="F23" s="24" t="s">
        <v>281</v>
      </c>
      <c r="G23" s="24" t="s">
        <v>281</v>
      </c>
      <c r="H23" s="24" t="s">
        <v>281</v>
      </c>
      <c r="I23" s="24" t="s">
        <v>281</v>
      </c>
      <c r="J23" s="24" t="s">
        <v>281</v>
      </c>
      <c r="K23" s="24" t="s">
        <v>281</v>
      </c>
      <c r="L23" s="446">
        <v>95</v>
      </c>
      <c r="M23" s="505"/>
      <c r="N23" s="435"/>
    </row>
    <row r="24" spans="1:14" ht="12.75" customHeight="1">
      <c r="A24" s="37" t="s">
        <v>1909</v>
      </c>
      <c r="B24" s="38">
        <v>40100516</v>
      </c>
      <c r="C24" s="434" t="s">
        <v>1910</v>
      </c>
      <c r="D24" s="484" t="s">
        <v>1910</v>
      </c>
      <c r="E24" s="31">
        <v>1000</v>
      </c>
      <c r="F24" s="223">
        <v>50</v>
      </c>
      <c r="G24" s="223">
        <v>160</v>
      </c>
      <c r="H24" s="24" t="s">
        <v>281</v>
      </c>
      <c r="I24" s="24" t="s">
        <v>281</v>
      </c>
      <c r="J24" s="477">
        <v>21.2</v>
      </c>
      <c r="K24" s="22">
        <v>60</v>
      </c>
      <c r="L24" s="446">
        <v>835</v>
      </c>
      <c r="M24" s="505"/>
      <c r="N24" s="435"/>
    </row>
    <row r="25" spans="1:14" ht="12.75" customHeight="1">
      <c r="A25" s="854" t="s">
        <v>1411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505"/>
      <c r="N25" s="435"/>
    </row>
    <row r="26" spans="1:14" ht="12.75" customHeight="1">
      <c r="A26" s="24" t="s">
        <v>8753</v>
      </c>
      <c r="B26" s="24" t="s">
        <v>8743</v>
      </c>
      <c r="C26" s="468" t="s">
        <v>1412</v>
      </c>
      <c r="D26" s="469" t="s">
        <v>1412</v>
      </c>
      <c r="E26" s="31">
        <v>50</v>
      </c>
      <c r="F26" s="24" t="s">
        <v>281</v>
      </c>
      <c r="G26" s="24" t="s">
        <v>281</v>
      </c>
      <c r="H26" s="24" t="s">
        <v>281</v>
      </c>
      <c r="I26" s="24" t="s">
        <v>281</v>
      </c>
      <c r="J26" s="477">
        <v>0.12</v>
      </c>
      <c r="K26" s="24" t="s">
        <v>281</v>
      </c>
      <c r="L26" s="446">
        <v>78</v>
      </c>
      <c r="M26" s="505"/>
      <c r="N26" s="435"/>
    </row>
    <row r="27" spans="1:14" ht="12.75" customHeight="1">
      <c r="A27" s="24" t="s">
        <v>8754</v>
      </c>
      <c r="B27" s="24" t="s">
        <v>8744</v>
      </c>
      <c r="C27" s="468" t="s">
        <v>1413</v>
      </c>
      <c r="D27" s="469" t="s">
        <v>1413</v>
      </c>
      <c r="E27" s="31">
        <v>100</v>
      </c>
      <c r="F27" s="24" t="s">
        <v>281</v>
      </c>
      <c r="G27" s="24" t="s">
        <v>281</v>
      </c>
      <c r="H27" s="24" t="s">
        <v>281</v>
      </c>
      <c r="I27" s="24" t="s">
        <v>281</v>
      </c>
      <c r="J27" s="477">
        <v>0.16</v>
      </c>
      <c r="K27" s="24" t="s">
        <v>281</v>
      </c>
      <c r="L27" s="446">
        <v>113</v>
      </c>
      <c r="M27" s="505"/>
      <c r="N27" s="435"/>
    </row>
    <row r="28" spans="1:14" ht="12.75" customHeight="1">
      <c r="A28" s="24" t="s">
        <v>8755</v>
      </c>
      <c r="B28" s="24" t="s">
        <v>8745</v>
      </c>
      <c r="C28" s="468" t="s">
        <v>1414</v>
      </c>
      <c r="D28" s="469" t="s">
        <v>1414</v>
      </c>
      <c r="E28" s="31">
        <v>150</v>
      </c>
      <c r="F28" s="24" t="s">
        <v>281</v>
      </c>
      <c r="G28" s="24" t="s">
        <v>281</v>
      </c>
      <c r="H28" s="24" t="s">
        <v>281</v>
      </c>
      <c r="I28" s="24" t="s">
        <v>281</v>
      </c>
      <c r="J28" s="477">
        <v>0.19</v>
      </c>
      <c r="K28" s="24" t="s">
        <v>281</v>
      </c>
      <c r="L28" s="446">
        <v>153</v>
      </c>
      <c r="M28" s="505"/>
      <c r="N28" s="435"/>
    </row>
    <row r="29" spans="1:14" ht="12.75" customHeight="1">
      <c r="A29" s="24" t="s">
        <v>8756</v>
      </c>
      <c r="B29" s="24" t="s">
        <v>8746</v>
      </c>
      <c r="C29" s="468" t="s">
        <v>1425</v>
      </c>
      <c r="D29" s="469" t="s">
        <v>1425</v>
      </c>
      <c r="E29" s="31">
        <v>200</v>
      </c>
      <c r="F29" s="24" t="s">
        <v>281</v>
      </c>
      <c r="G29" s="24" t="s">
        <v>281</v>
      </c>
      <c r="H29" s="24" t="s">
        <v>281</v>
      </c>
      <c r="I29" s="24" t="s">
        <v>281</v>
      </c>
      <c r="J29" s="477">
        <v>0.22</v>
      </c>
      <c r="K29" s="24" t="s">
        <v>281</v>
      </c>
      <c r="L29" s="446">
        <v>193</v>
      </c>
      <c r="M29" s="505"/>
      <c r="N29" s="435"/>
    </row>
    <row r="30" spans="1:14" ht="12.75" customHeight="1">
      <c r="A30" s="24" t="s">
        <v>8757</v>
      </c>
      <c r="B30" s="24" t="s">
        <v>8747</v>
      </c>
      <c r="C30" s="468" t="s">
        <v>1426</v>
      </c>
      <c r="D30" s="469" t="s">
        <v>1426</v>
      </c>
      <c r="E30" s="31">
        <v>250</v>
      </c>
      <c r="F30" s="24" t="s">
        <v>281</v>
      </c>
      <c r="G30" s="24" t="s">
        <v>281</v>
      </c>
      <c r="H30" s="24" t="s">
        <v>281</v>
      </c>
      <c r="I30" s="24" t="s">
        <v>281</v>
      </c>
      <c r="J30" s="477">
        <v>0.26</v>
      </c>
      <c r="K30" s="24" t="s">
        <v>281</v>
      </c>
      <c r="L30" s="446">
        <v>233</v>
      </c>
      <c r="M30" s="505"/>
      <c r="N30" s="435"/>
    </row>
    <row r="31" spans="1:14" ht="12.75" customHeight="1">
      <c r="A31" s="24" t="s">
        <v>8758</v>
      </c>
      <c r="B31" s="24" t="s">
        <v>8748</v>
      </c>
      <c r="C31" s="468" t="s">
        <v>1462</v>
      </c>
      <c r="D31" s="469" t="s">
        <v>1462</v>
      </c>
      <c r="E31" s="31">
        <v>300</v>
      </c>
      <c r="F31" s="24" t="s">
        <v>281</v>
      </c>
      <c r="G31" s="24" t="s">
        <v>281</v>
      </c>
      <c r="H31" s="24" t="s">
        <v>281</v>
      </c>
      <c r="I31" s="24" t="s">
        <v>281</v>
      </c>
      <c r="J31" s="477">
        <v>0.28999999999999998</v>
      </c>
      <c r="K31" s="24" t="s">
        <v>281</v>
      </c>
      <c r="L31" s="446">
        <v>273</v>
      </c>
      <c r="M31" s="505"/>
      <c r="N31" s="435"/>
    </row>
    <row r="32" spans="1:14" ht="12.75" customHeight="1">
      <c r="A32" s="24" t="s">
        <v>8759</v>
      </c>
      <c r="B32" s="24" t="s">
        <v>8749</v>
      </c>
      <c r="C32" s="468" t="s">
        <v>1463</v>
      </c>
      <c r="D32" s="469" t="s">
        <v>1463</v>
      </c>
      <c r="E32" s="31">
        <v>350</v>
      </c>
      <c r="F32" s="24" t="s">
        <v>281</v>
      </c>
      <c r="G32" s="24" t="s">
        <v>281</v>
      </c>
      <c r="H32" s="24" t="s">
        <v>281</v>
      </c>
      <c r="I32" s="24" t="s">
        <v>281</v>
      </c>
      <c r="J32" s="477">
        <v>0.31</v>
      </c>
      <c r="K32" s="24" t="s">
        <v>281</v>
      </c>
      <c r="L32" s="446">
        <v>313</v>
      </c>
      <c r="M32" s="505"/>
      <c r="N32" s="435"/>
    </row>
    <row r="33" spans="1:14" ht="12.75" customHeight="1">
      <c r="A33" s="24" t="s">
        <v>8760</v>
      </c>
      <c r="B33" s="24" t="s">
        <v>8750</v>
      </c>
      <c r="C33" s="468" t="s">
        <v>3864</v>
      </c>
      <c r="D33" s="469" t="s">
        <v>3864</v>
      </c>
      <c r="E33" s="31">
        <v>400</v>
      </c>
      <c r="F33" s="24" t="s">
        <v>281</v>
      </c>
      <c r="G33" s="24" t="s">
        <v>281</v>
      </c>
      <c r="H33" s="24" t="s">
        <v>281</v>
      </c>
      <c r="I33" s="24" t="s">
        <v>281</v>
      </c>
      <c r="J33" s="477">
        <v>0.33</v>
      </c>
      <c r="K33" s="24" t="s">
        <v>281</v>
      </c>
      <c r="L33" s="446">
        <v>353</v>
      </c>
      <c r="M33" s="505"/>
      <c r="N33" s="435"/>
    </row>
    <row r="34" spans="1:14" ht="12.75" customHeight="1">
      <c r="A34" s="24" t="s">
        <v>8761</v>
      </c>
      <c r="B34" s="24" t="s">
        <v>8751</v>
      </c>
      <c r="C34" s="468" t="s">
        <v>3865</v>
      </c>
      <c r="D34" s="469" t="s">
        <v>3865</v>
      </c>
      <c r="E34" s="31">
        <v>450</v>
      </c>
      <c r="F34" s="24" t="s">
        <v>281</v>
      </c>
      <c r="G34" s="24" t="s">
        <v>281</v>
      </c>
      <c r="H34" s="24" t="s">
        <v>281</v>
      </c>
      <c r="I34" s="24" t="s">
        <v>281</v>
      </c>
      <c r="J34" s="477">
        <v>0.39</v>
      </c>
      <c r="K34" s="24" t="s">
        <v>281</v>
      </c>
      <c r="L34" s="446">
        <v>393</v>
      </c>
      <c r="M34" s="505"/>
      <c r="N34" s="435"/>
    </row>
    <row r="35" spans="1:14" ht="12.75" customHeight="1">
      <c r="A35" s="24"/>
      <c r="B35" s="24">
        <v>4230020</v>
      </c>
      <c r="C35" s="468" t="s">
        <v>3862</v>
      </c>
      <c r="D35" s="469" t="s">
        <v>3862</v>
      </c>
      <c r="E35" s="31">
        <v>200</v>
      </c>
      <c r="F35" s="24" t="s">
        <v>281</v>
      </c>
      <c r="G35" s="24" t="s">
        <v>281</v>
      </c>
      <c r="H35" s="24" t="s">
        <v>281</v>
      </c>
      <c r="I35" s="24" t="s">
        <v>281</v>
      </c>
      <c r="J35" s="477">
        <v>0.25</v>
      </c>
      <c r="K35" s="24" t="s">
        <v>281</v>
      </c>
      <c r="L35" s="446">
        <v>233</v>
      </c>
      <c r="M35" s="505"/>
      <c r="N35" s="435"/>
    </row>
    <row r="36" spans="1:14" ht="12.75" customHeight="1">
      <c r="A36" s="24" t="s">
        <v>8762</v>
      </c>
      <c r="B36" s="24" t="s">
        <v>8752</v>
      </c>
      <c r="C36" s="468" t="s">
        <v>3863</v>
      </c>
      <c r="D36" s="469" t="s">
        <v>3863</v>
      </c>
      <c r="E36" s="31">
        <v>500</v>
      </c>
      <c r="F36" s="24" t="s">
        <v>281</v>
      </c>
      <c r="G36" s="24" t="s">
        <v>281</v>
      </c>
      <c r="H36" s="24" t="s">
        <v>281</v>
      </c>
      <c r="I36" s="24" t="s">
        <v>281</v>
      </c>
      <c r="J36" s="477">
        <v>0.54</v>
      </c>
      <c r="K36" s="24" t="s">
        <v>281</v>
      </c>
      <c r="L36" s="446">
        <v>463</v>
      </c>
      <c r="M36" s="505"/>
      <c r="N36" s="435"/>
    </row>
    <row r="37" spans="1:14" ht="12.75" customHeight="1">
      <c r="A37" s="854" t="s">
        <v>1911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505"/>
      <c r="N37" s="435"/>
    </row>
    <row r="38" spans="1:14" ht="12.75" customHeight="1">
      <c r="A38" s="24"/>
      <c r="B38" s="24" t="s">
        <v>281</v>
      </c>
      <c r="C38" s="434" t="s">
        <v>276</v>
      </c>
      <c r="D38" s="482" t="s">
        <v>4760</v>
      </c>
      <c r="E38" s="31" t="s">
        <v>281</v>
      </c>
      <c r="F38" s="24" t="s">
        <v>281</v>
      </c>
      <c r="G38" s="24" t="s">
        <v>281</v>
      </c>
      <c r="H38" s="24" t="s">
        <v>281</v>
      </c>
      <c r="I38" s="24" t="s">
        <v>281</v>
      </c>
      <c r="J38" s="24" t="s">
        <v>281</v>
      </c>
      <c r="K38" s="24" t="s">
        <v>281</v>
      </c>
      <c r="L38" s="446">
        <v>1450</v>
      </c>
      <c r="M38" s="505"/>
      <c r="N38" s="435"/>
    </row>
    <row r="39" spans="1:14" ht="12.75" customHeight="1">
      <c r="A39" s="24"/>
      <c r="B39" s="24" t="s">
        <v>281</v>
      </c>
      <c r="C39" s="434" t="s">
        <v>2545</v>
      </c>
      <c r="D39" s="482" t="s">
        <v>8667</v>
      </c>
      <c r="E39" s="31" t="s">
        <v>281</v>
      </c>
      <c r="F39" s="24" t="s">
        <v>281</v>
      </c>
      <c r="G39" s="24" t="s">
        <v>281</v>
      </c>
      <c r="H39" s="24" t="s">
        <v>281</v>
      </c>
      <c r="I39" s="24" t="s">
        <v>281</v>
      </c>
      <c r="J39" s="24" t="s">
        <v>281</v>
      </c>
      <c r="K39" s="24" t="s">
        <v>281</v>
      </c>
      <c r="L39" s="446">
        <v>2705</v>
      </c>
      <c r="M39" s="505"/>
      <c r="N39" s="435"/>
    </row>
    <row r="40" spans="1:14" ht="12.75" customHeight="1">
      <c r="A40" s="24"/>
      <c r="B40" s="24" t="s">
        <v>281</v>
      </c>
      <c r="C40" s="434" t="s">
        <v>1244</v>
      </c>
      <c r="D40" s="482" t="s">
        <v>8689</v>
      </c>
      <c r="E40" s="31" t="s">
        <v>281</v>
      </c>
      <c r="F40" s="24" t="s">
        <v>281</v>
      </c>
      <c r="G40" s="24" t="s">
        <v>281</v>
      </c>
      <c r="H40" s="24" t="s">
        <v>281</v>
      </c>
      <c r="I40" s="24" t="s">
        <v>281</v>
      </c>
      <c r="J40" s="24" t="s">
        <v>281</v>
      </c>
      <c r="K40" s="24" t="s">
        <v>281</v>
      </c>
      <c r="L40" s="446">
        <v>3815</v>
      </c>
      <c r="M40" s="505"/>
      <c r="N40" s="435"/>
    </row>
    <row r="41" spans="1:14" ht="12.75" customHeight="1">
      <c r="A41" s="24"/>
      <c r="B41" s="24" t="s">
        <v>281</v>
      </c>
      <c r="C41" s="434" t="s">
        <v>8997</v>
      </c>
      <c r="D41" s="482" t="s">
        <v>8998</v>
      </c>
      <c r="E41" s="31" t="s">
        <v>281</v>
      </c>
      <c r="F41" s="24" t="s">
        <v>281</v>
      </c>
      <c r="G41" s="24" t="s">
        <v>281</v>
      </c>
      <c r="H41" s="24" t="s">
        <v>281</v>
      </c>
      <c r="I41" s="24" t="s">
        <v>281</v>
      </c>
      <c r="J41" s="24" t="s">
        <v>281</v>
      </c>
      <c r="K41" s="24" t="s">
        <v>281</v>
      </c>
      <c r="L41" s="446">
        <v>1815</v>
      </c>
      <c r="M41" s="505"/>
      <c r="N41" s="435"/>
    </row>
    <row r="42" spans="1:14" ht="12.75" customHeight="1">
      <c r="A42" s="854" t="s">
        <v>8980</v>
      </c>
      <c r="B42" s="854"/>
      <c r="C42" s="854"/>
      <c r="D42" s="854"/>
      <c r="E42" s="854"/>
      <c r="F42" s="854"/>
      <c r="G42" s="854"/>
      <c r="H42" s="854"/>
      <c r="I42" s="854"/>
      <c r="J42" s="854"/>
      <c r="K42" s="854"/>
      <c r="L42" s="854"/>
      <c r="M42" s="505"/>
      <c r="N42" s="435"/>
    </row>
    <row r="43" spans="1:14" ht="12.75" customHeight="1">
      <c r="A43" s="24" t="s">
        <v>3978</v>
      </c>
      <c r="B43" s="38" t="s">
        <v>6561</v>
      </c>
      <c r="C43" s="434" t="s">
        <v>3979</v>
      </c>
      <c r="D43" s="484" t="s">
        <v>3979</v>
      </c>
      <c r="E43" s="31" t="s">
        <v>281</v>
      </c>
      <c r="F43" s="31">
        <v>330</v>
      </c>
      <c r="G43" s="31">
        <v>165</v>
      </c>
      <c r="H43" s="24" t="s">
        <v>281</v>
      </c>
      <c r="I43" s="24" t="s">
        <v>281</v>
      </c>
      <c r="J43" s="477">
        <v>0.9</v>
      </c>
      <c r="K43" s="24" t="s">
        <v>281</v>
      </c>
      <c r="L43" s="446">
        <f>'ЛИК 200 E '!L83</f>
        <v>630</v>
      </c>
      <c r="M43" s="505"/>
      <c r="N43" s="446">
        <v>640</v>
      </c>
    </row>
    <row r="44" spans="1:14" ht="12.75" customHeight="1">
      <c r="A44" s="24" t="s">
        <v>3980</v>
      </c>
      <c r="B44" s="38" t="s">
        <v>6562</v>
      </c>
      <c r="C44" s="434" t="s">
        <v>3981</v>
      </c>
      <c r="D44" s="484" t="s">
        <v>3981</v>
      </c>
      <c r="E44" s="31" t="s">
        <v>281</v>
      </c>
      <c r="F44" s="31">
        <v>330</v>
      </c>
      <c r="G44" s="31">
        <v>190</v>
      </c>
      <c r="H44" s="24" t="s">
        <v>281</v>
      </c>
      <c r="I44" s="24" t="s">
        <v>281</v>
      </c>
      <c r="J44" s="477">
        <v>1</v>
      </c>
      <c r="K44" s="24" t="s">
        <v>281</v>
      </c>
      <c r="L44" s="446">
        <f>'ЛИК 200 E '!L84</f>
        <v>694</v>
      </c>
      <c r="M44" s="505"/>
      <c r="N44" s="446">
        <v>640</v>
      </c>
    </row>
    <row r="45" spans="1:14" ht="12.75" customHeight="1">
      <c r="A45" s="24" t="s">
        <v>3982</v>
      </c>
      <c r="B45" s="38" t="s">
        <v>6563</v>
      </c>
      <c r="C45" s="434" t="s">
        <v>3983</v>
      </c>
      <c r="D45" s="484" t="s">
        <v>3983</v>
      </c>
      <c r="E45" s="31" t="s">
        <v>281</v>
      </c>
      <c r="F45" s="31">
        <v>330</v>
      </c>
      <c r="G45" s="31">
        <v>215</v>
      </c>
      <c r="H45" s="24" t="s">
        <v>281</v>
      </c>
      <c r="I45" s="24" t="s">
        <v>281</v>
      </c>
      <c r="J45" s="477">
        <v>1.1000000000000001</v>
      </c>
      <c r="K45" s="24" t="s">
        <v>281</v>
      </c>
      <c r="L45" s="446">
        <f>'ЛИК 200 E '!L85</f>
        <v>756.8</v>
      </c>
      <c r="M45" s="505"/>
      <c r="N45" s="446">
        <v>640</v>
      </c>
    </row>
    <row r="46" spans="1:14" ht="12.75" customHeight="1">
      <c r="A46" s="24" t="s">
        <v>3984</v>
      </c>
      <c r="B46" s="38" t="s">
        <v>6564</v>
      </c>
      <c r="C46" s="434" t="s">
        <v>3985</v>
      </c>
      <c r="D46" s="484" t="s">
        <v>3985</v>
      </c>
      <c r="E46" s="31" t="s">
        <v>281</v>
      </c>
      <c r="F46" s="31">
        <v>330</v>
      </c>
      <c r="G46" s="31">
        <v>240</v>
      </c>
      <c r="H46" s="24" t="s">
        <v>281</v>
      </c>
      <c r="I46" s="24" t="s">
        <v>281</v>
      </c>
      <c r="J46" s="477">
        <v>1.3</v>
      </c>
      <c r="K46" s="24" t="s">
        <v>281</v>
      </c>
      <c r="L46" s="446">
        <f>'ЛИК 200 E '!L86</f>
        <v>886.6</v>
      </c>
      <c r="M46" s="505"/>
      <c r="N46" s="446">
        <v>640</v>
      </c>
    </row>
    <row r="47" spans="1:14" ht="12.75" customHeight="1">
      <c r="A47" s="24" t="s">
        <v>3986</v>
      </c>
      <c r="B47" s="38" t="s">
        <v>6565</v>
      </c>
      <c r="C47" s="434" t="s">
        <v>3987</v>
      </c>
      <c r="D47" s="484" t="s">
        <v>3987</v>
      </c>
      <c r="E47" s="31" t="s">
        <v>281</v>
      </c>
      <c r="F47" s="31">
        <v>330</v>
      </c>
      <c r="G47" s="31">
        <v>265</v>
      </c>
      <c r="H47" s="24" t="s">
        <v>281</v>
      </c>
      <c r="I47" s="24" t="s">
        <v>281</v>
      </c>
      <c r="J47" s="477">
        <v>1.4</v>
      </c>
      <c r="K47" s="24" t="s">
        <v>281</v>
      </c>
      <c r="L47" s="446">
        <f>'ЛИК 200 E '!L87</f>
        <v>946.4</v>
      </c>
      <c r="M47" s="505"/>
      <c r="N47" s="446">
        <v>640</v>
      </c>
    </row>
    <row r="48" spans="1:14" ht="12.75" customHeight="1">
      <c r="A48" s="24" t="s">
        <v>3988</v>
      </c>
      <c r="B48" s="38" t="s">
        <v>6566</v>
      </c>
      <c r="C48" s="434" t="s">
        <v>3989</v>
      </c>
      <c r="D48" s="484" t="s">
        <v>3989</v>
      </c>
      <c r="E48" s="31" t="s">
        <v>281</v>
      </c>
      <c r="F48" s="31">
        <v>330</v>
      </c>
      <c r="G48" s="31">
        <v>295</v>
      </c>
      <c r="H48" s="24" t="s">
        <v>281</v>
      </c>
      <c r="I48" s="24" t="s">
        <v>281</v>
      </c>
      <c r="J48" s="477">
        <v>1.6</v>
      </c>
      <c r="K48" s="24" t="s">
        <v>281</v>
      </c>
      <c r="L48" s="446">
        <f>'ЛИК 200 E '!L88</f>
        <v>1072</v>
      </c>
      <c r="M48" s="505"/>
      <c r="N48" s="446">
        <v>640</v>
      </c>
    </row>
    <row r="49" spans="1:14" ht="12.75" customHeight="1">
      <c r="A49" s="24" t="s">
        <v>3990</v>
      </c>
      <c r="B49" s="38" t="s">
        <v>6567</v>
      </c>
      <c r="C49" s="434" t="s">
        <v>3991</v>
      </c>
      <c r="D49" s="484" t="s">
        <v>3991</v>
      </c>
      <c r="E49" s="31" t="s">
        <v>281</v>
      </c>
      <c r="F49" s="31">
        <v>330</v>
      </c>
      <c r="G49" s="31">
        <v>320</v>
      </c>
      <c r="H49" s="24" t="s">
        <v>281</v>
      </c>
      <c r="I49" s="24" t="s">
        <v>281</v>
      </c>
      <c r="J49" s="477">
        <v>1.7</v>
      </c>
      <c r="K49" s="24" t="s">
        <v>281</v>
      </c>
      <c r="L49" s="446">
        <f>'ЛИК 200 E '!L89</f>
        <v>1128.8</v>
      </c>
      <c r="M49" s="505"/>
      <c r="N49" s="446">
        <v>640</v>
      </c>
    </row>
    <row r="50" spans="1:14" ht="12.75" customHeight="1">
      <c r="A50" s="24" t="s">
        <v>3992</v>
      </c>
      <c r="B50" s="38" t="s">
        <v>6568</v>
      </c>
      <c r="C50" s="434" t="s">
        <v>3993</v>
      </c>
      <c r="D50" s="484" t="s">
        <v>3993</v>
      </c>
      <c r="E50" s="31" t="s">
        <v>281</v>
      </c>
      <c r="F50" s="31">
        <v>330</v>
      </c>
      <c r="G50" s="31">
        <v>345</v>
      </c>
      <c r="H50" s="24" t="s">
        <v>281</v>
      </c>
      <c r="I50" s="24" t="s">
        <v>281</v>
      </c>
      <c r="J50" s="477">
        <v>1.9</v>
      </c>
      <c r="K50" s="24" t="s">
        <v>281</v>
      </c>
      <c r="L50" s="446">
        <f>'ЛИК 200 E '!L90</f>
        <v>1250.2</v>
      </c>
      <c r="M50" s="505"/>
      <c r="N50" s="446">
        <v>640</v>
      </c>
    </row>
    <row r="51" spans="1:14" ht="12.75" customHeight="1">
      <c r="A51" s="24" t="s">
        <v>3994</v>
      </c>
      <c r="B51" s="38" t="s">
        <v>6569</v>
      </c>
      <c r="C51" s="434" t="s">
        <v>3995</v>
      </c>
      <c r="D51" s="484" t="s">
        <v>3995</v>
      </c>
      <c r="E51" s="31" t="s">
        <v>281</v>
      </c>
      <c r="F51" s="31">
        <v>330</v>
      </c>
      <c r="G51" s="31">
        <v>370</v>
      </c>
      <c r="H51" s="24" t="s">
        <v>281</v>
      </c>
      <c r="I51" s="24" t="s">
        <v>281</v>
      </c>
      <c r="J51" s="477">
        <v>2</v>
      </c>
      <c r="K51" s="24" t="s">
        <v>281</v>
      </c>
      <c r="L51" s="446">
        <f>'ЛИК 200 E '!L91</f>
        <v>1304</v>
      </c>
      <c r="M51" s="505"/>
      <c r="N51" s="446">
        <v>640</v>
      </c>
    </row>
    <row r="52" spans="1:14" ht="15" customHeight="1">
      <c r="A52" s="854" t="s">
        <v>8982</v>
      </c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506"/>
    </row>
    <row r="53" spans="1:14" ht="15" customHeight="1">
      <c r="A53" s="37" t="s">
        <v>1912</v>
      </c>
      <c r="B53" s="38" t="s">
        <v>6729</v>
      </c>
      <c r="C53" s="471" t="s">
        <v>1913</v>
      </c>
      <c r="D53" s="484" t="s">
        <v>5073</v>
      </c>
      <c r="E53" s="31">
        <v>500</v>
      </c>
      <c r="F53" s="24">
        <v>330</v>
      </c>
      <c r="G53" s="24">
        <v>36</v>
      </c>
      <c r="H53" s="24" t="s">
        <v>281</v>
      </c>
      <c r="I53" s="263" t="s">
        <v>289</v>
      </c>
      <c r="J53" s="477">
        <v>5</v>
      </c>
      <c r="K53" s="22">
        <v>20</v>
      </c>
      <c r="L53" s="446" t="s">
        <v>12125</v>
      </c>
      <c r="M53" s="506"/>
    </row>
    <row r="54" spans="1:14" ht="15" customHeight="1">
      <c r="A54" s="37" t="s">
        <v>1914</v>
      </c>
      <c r="B54" s="38" t="s">
        <v>6730</v>
      </c>
      <c r="C54" s="471" t="s">
        <v>1915</v>
      </c>
      <c r="D54" s="484" t="s">
        <v>5074</v>
      </c>
      <c r="E54" s="31">
        <v>500</v>
      </c>
      <c r="F54" s="24">
        <v>330</v>
      </c>
      <c r="G54" s="24">
        <v>36</v>
      </c>
      <c r="H54" s="24" t="s">
        <v>281</v>
      </c>
      <c r="I54" s="263" t="s">
        <v>433</v>
      </c>
      <c r="J54" s="477">
        <v>11</v>
      </c>
      <c r="K54" s="22">
        <v>20</v>
      </c>
      <c r="L54" s="446">
        <v>3858</v>
      </c>
      <c r="M54" s="506"/>
    </row>
    <row r="55" spans="1:14" ht="15" customHeight="1">
      <c r="A55" s="37" t="s">
        <v>1916</v>
      </c>
      <c r="B55" s="38" t="s">
        <v>6731</v>
      </c>
      <c r="C55" s="471" t="s">
        <v>1917</v>
      </c>
      <c r="D55" s="484" t="s">
        <v>5075</v>
      </c>
      <c r="E55" s="31">
        <v>500</v>
      </c>
      <c r="F55" s="24">
        <v>330</v>
      </c>
      <c r="G55" s="24">
        <v>36</v>
      </c>
      <c r="H55" s="24" t="s">
        <v>281</v>
      </c>
      <c r="I55" s="263" t="s">
        <v>273</v>
      </c>
      <c r="J55" s="477">
        <v>13.2</v>
      </c>
      <c r="K55" s="22">
        <v>20</v>
      </c>
      <c r="L55" s="446">
        <v>4685</v>
      </c>
      <c r="M55" s="506"/>
    </row>
    <row r="56" spans="1:14" ht="15" customHeight="1">
      <c r="A56" s="854" t="s">
        <v>8983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506"/>
    </row>
    <row r="57" spans="1:14" ht="15" customHeight="1">
      <c r="A57" s="37" t="s">
        <v>1918</v>
      </c>
      <c r="B57" s="38" t="s">
        <v>6732</v>
      </c>
      <c r="C57" s="471" t="s">
        <v>1056</v>
      </c>
      <c r="D57" s="484" t="s">
        <v>5082</v>
      </c>
      <c r="E57" s="31">
        <v>500</v>
      </c>
      <c r="F57" s="24">
        <v>278</v>
      </c>
      <c r="G57" s="24">
        <v>21</v>
      </c>
      <c r="H57" s="24" t="s">
        <v>281</v>
      </c>
      <c r="I57" s="263" t="s">
        <v>3537</v>
      </c>
      <c r="J57" s="477">
        <v>10.1</v>
      </c>
      <c r="K57" s="22">
        <v>20</v>
      </c>
      <c r="L57" s="462">
        <v>2252</v>
      </c>
      <c r="M57" s="506"/>
    </row>
    <row r="58" spans="1:14" ht="15" customHeight="1">
      <c r="A58" s="435"/>
      <c r="B58" s="435"/>
      <c r="C58" s="475"/>
      <c r="D58" s="475"/>
      <c r="E58" s="14"/>
      <c r="F58" s="435"/>
      <c r="G58" s="435"/>
      <c r="H58" s="435"/>
      <c r="I58" s="435"/>
      <c r="J58" s="435"/>
      <c r="K58" s="14"/>
      <c r="L58" s="435"/>
    </row>
    <row r="60" spans="1:14" ht="15" customHeight="1">
      <c r="D60" s="490" t="s">
        <v>4408</v>
      </c>
    </row>
  </sheetData>
  <mergeCells count="8">
    <mergeCell ref="A2:L2"/>
    <mergeCell ref="A25:L25"/>
    <mergeCell ref="A22:L22"/>
    <mergeCell ref="A12:L12"/>
    <mergeCell ref="A56:L56"/>
    <mergeCell ref="A52:L52"/>
    <mergeCell ref="A37:L37"/>
    <mergeCell ref="A42:L4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codeName="Лист37">
    <tabColor rgb="FFCC0000"/>
    <pageSetUpPr fitToPage="1"/>
  </sheetPr>
  <dimension ref="A1:O99"/>
  <sheetViews>
    <sheetView zoomScaleNormal="10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504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5" width="17.28515625" style="451" customWidth="1"/>
    <col min="16" max="16384" width="17.28515625" style="451"/>
  </cols>
  <sheetData>
    <row r="1" spans="1:15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  <c r="M1" s="435"/>
      <c r="N1" s="435"/>
      <c r="O1" s="435"/>
    </row>
    <row r="2" spans="1:15" ht="12.75" customHeight="1">
      <c r="A2" s="854" t="s">
        <v>9516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495"/>
      <c r="N2" s="435"/>
      <c r="O2" s="435"/>
    </row>
    <row r="3" spans="1:15" ht="12.75" customHeight="1">
      <c r="A3" s="351" t="s">
        <v>3353</v>
      </c>
      <c r="B3" s="478" t="s">
        <v>7381</v>
      </c>
      <c r="C3" s="483" t="s">
        <v>2749</v>
      </c>
      <c r="D3" s="491" t="s">
        <v>7391</v>
      </c>
      <c r="E3" s="31">
        <v>1000</v>
      </c>
      <c r="F3" s="223" t="s">
        <v>1922</v>
      </c>
      <c r="G3" s="223" t="s">
        <v>1718</v>
      </c>
      <c r="H3" s="223" t="s">
        <v>1824</v>
      </c>
      <c r="I3" s="263" t="s">
        <v>3537</v>
      </c>
      <c r="J3" s="477">
        <v>168.6</v>
      </c>
      <c r="K3" s="224">
        <v>8</v>
      </c>
      <c r="L3" s="479">
        <v>4774</v>
      </c>
      <c r="M3" s="495"/>
      <c r="N3" s="435"/>
      <c r="O3" s="435"/>
    </row>
    <row r="4" spans="1:15" ht="12.75" customHeight="1">
      <c r="A4" s="351" t="s">
        <v>3354</v>
      </c>
      <c r="B4" s="478" t="s">
        <v>7382</v>
      </c>
      <c r="C4" s="483" t="s">
        <v>2750</v>
      </c>
      <c r="D4" s="491" t="s">
        <v>7392</v>
      </c>
      <c r="E4" s="31">
        <v>1000</v>
      </c>
      <c r="F4" s="223" t="s">
        <v>1922</v>
      </c>
      <c r="G4" s="223" t="s">
        <v>1721</v>
      </c>
      <c r="H4" s="223" t="s">
        <v>3552</v>
      </c>
      <c r="I4" s="263" t="s">
        <v>3537</v>
      </c>
      <c r="J4" s="477">
        <v>176.4</v>
      </c>
      <c r="K4" s="224">
        <v>8</v>
      </c>
      <c r="L4" s="479">
        <v>4878</v>
      </c>
      <c r="M4" s="495"/>
      <c r="N4" s="435"/>
      <c r="O4" s="435"/>
    </row>
    <row r="5" spans="1:15" ht="12.75" customHeight="1">
      <c r="A5" s="351" t="s">
        <v>3355</v>
      </c>
      <c r="B5" s="478" t="s">
        <v>7383</v>
      </c>
      <c r="C5" s="483" t="s">
        <v>2751</v>
      </c>
      <c r="D5" s="491" t="s">
        <v>7393</v>
      </c>
      <c r="E5" s="31">
        <v>1000</v>
      </c>
      <c r="F5" s="223" t="s">
        <v>1922</v>
      </c>
      <c r="G5" s="223" t="s">
        <v>1724</v>
      </c>
      <c r="H5" s="223" t="s">
        <v>1819</v>
      </c>
      <c r="I5" s="263" t="s">
        <v>3537</v>
      </c>
      <c r="J5" s="477">
        <v>185.4</v>
      </c>
      <c r="K5" s="224">
        <v>6</v>
      </c>
      <c r="L5" s="479">
        <v>4934</v>
      </c>
      <c r="M5" s="495"/>
      <c r="N5" s="435"/>
      <c r="O5" s="435"/>
    </row>
    <row r="6" spans="1:15" ht="12.75" customHeight="1">
      <c r="A6" s="351" t="s">
        <v>3356</v>
      </c>
      <c r="B6" s="478" t="s">
        <v>7384</v>
      </c>
      <c r="C6" s="483" t="s">
        <v>2752</v>
      </c>
      <c r="D6" s="491" t="s">
        <v>7394</v>
      </c>
      <c r="E6" s="31">
        <v>1000</v>
      </c>
      <c r="F6" s="223" t="s">
        <v>1922</v>
      </c>
      <c r="G6" s="223" t="s">
        <v>1727</v>
      </c>
      <c r="H6" s="223" t="s">
        <v>2208</v>
      </c>
      <c r="I6" s="263" t="s">
        <v>3537</v>
      </c>
      <c r="J6" s="477">
        <v>194.4</v>
      </c>
      <c r="K6" s="224">
        <v>6</v>
      </c>
      <c r="L6" s="479">
        <v>4971</v>
      </c>
      <c r="M6" s="495"/>
      <c r="N6" s="435"/>
      <c r="O6" s="435"/>
    </row>
    <row r="7" spans="1:15" ht="12.75" customHeight="1">
      <c r="A7" s="351" t="s">
        <v>3357</v>
      </c>
      <c r="B7" s="478" t="s">
        <v>7385</v>
      </c>
      <c r="C7" s="483" t="s">
        <v>2753</v>
      </c>
      <c r="D7" s="491" t="s">
        <v>7395</v>
      </c>
      <c r="E7" s="31">
        <v>1000</v>
      </c>
      <c r="F7" s="223" t="s">
        <v>1922</v>
      </c>
      <c r="G7" s="223" t="s">
        <v>1730</v>
      </c>
      <c r="H7" s="223" t="s">
        <v>2210</v>
      </c>
      <c r="I7" s="263" t="s">
        <v>3537</v>
      </c>
      <c r="J7" s="477">
        <v>205</v>
      </c>
      <c r="K7" s="224">
        <v>6</v>
      </c>
      <c r="L7" s="479">
        <v>5626</v>
      </c>
      <c r="M7" s="495"/>
      <c r="N7" s="435"/>
      <c r="O7" s="435"/>
    </row>
    <row r="8" spans="1:15" ht="12.75" customHeight="1">
      <c r="A8" s="351" t="s">
        <v>3358</v>
      </c>
      <c r="B8" s="478" t="s">
        <v>7386</v>
      </c>
      <c r="C8" s="483" t="s">
        <v>2754</v>
      </c>
      <c r="D8" s="491" t="s">
        <v>7396</v>
      </c>
      <c r="E8" s="31">
        <v>1000</v>
      </c>
      <c r="F8" s="223" t="s">
        <v>1922</v>
      </c>
      <c r="G8" s="223" t="s">
        <v>2212</v>
      </c>
      <c r="H8" s="223" t="s">
        <v>1153</v>
      </c>
      <c r="I8" s="263" t="s">
        <v>3537</v>
      </c>
      <c r="J8" s="477">
        <v>214.8</v>
      </c>
      <c r="K8" s="224">
        <v>4</v>
      </c>
      <c r="L8" s="479">
        <v>5712</v>
      </c>
      <c r="M8" s="495"/>
      <c r="N8" s="435"/>
      <c r="O8" s="435"/>
    </row>
    <row r="9" spans="1:15" ht="12.75" customHeight="1">
      <c r="A9" s="351" t="s">
        <v>3359</v>
      </c>
      <c r="B9" s="478" t="s">
        <v>7387</v>
      </c>
      <c r="C9" s="483" t="s">
        <v>2755</v>
      </c>
      <c r="D9" s="491" t="s">
        <v>7397</v>
      </c>
      <c r="E9" s="31">
        <v>1000</v>
      </c>
      <c r="F9" s="223" t="s">
        <v>1922</v>
      </c>
      <c r="G9" s="223" t="s">
        <v>2214</v>
      </c>
      <c r="H9" s="223" t="s">
        <v>1157</v>
      </c>
      <c r="I9" s="263" t="s">
        <v>3537</v>
      </c>
      <c r="J9" s="477">
        <v>222.5</v>
      </c>
      <c r="K9" s="224">
        <v>4</v>
      </c>
      <c r="L9" s="479">
        <v>5785</v>
      </c>
      <c r="M9" s="495"/>
      <c r="N9" s="435"/>
      <c r="O9" s="435"/>
    </row>
    <row r="10" spans="1:15" ht="12.75" customHeight="1">
      <c r="A10" s="351" t="s">
        <v>3360</v>
      </c>
      <c r="B10" s="478" t="s">
        <v>7388</v>
      </c>
      <c r="C10" s="483" t="s">
        <v>2756</v>
      </c>
      <c r="D10" s="491" t="s">
        <v>7398</v>
      </c>
      <c r="E10" s="31">
        <v>1000</v>
      </c>
      <c r="F10" s="223" t="s">
        <v>1922</v>
      </c>
      <c r="G10" s="223" t="s">
        <v>2216</v>
      </c>
      <c r="H10" s="223" t="s">
        <v>2217</v>
      </c>
      <c r="I10" s="263" t="s">
        <v>3537</v>
      </c>
      <c r="J10" s="477">
        <v>230.1</v>
      </c>
      <c r="K10" s="224">
        <v>4</v>
      </c>
      <c r="L10" s="479">
        <v>5885</v>
      </c>
      <c r="M10" s="495"/>
      <c r="N10" s="435"/>
      <c r="O10" s="435"/>
    </row>
    <row r="11" spans="1:15" ht="12.75" customHeight="1">
      <c r="A11" s="351" t="s">
        <v>3361</v>
      </c>
      <c r="B11" s="478" t="s">
        <v>7389</v>
      </c>
      <c r="C11" s="483" t="s">
        <v>2757</v>
      </c>
      <c r="D11" s="491" t="s">
        <v>7399</v>
      </c>
      <c r="E11" s="31">
        <v>1000</v>
      </c>
      <c r="F11" s="223" t="s">
        <v>1922</v>
      </c>
      <c r="G11" s="223" t="s">
        <v>2219</v>
      </c>
      <c r="H11" s="223" t="s">
        <v>2220</v>
      </c>
      <c r="I11" s="263" t="s">
        <v>3537</v>
      </c>
      <c r="J11" s="477">
        <v>237.8</v>
      </c>
      <c r="K11" s="224">
        <v>4</v>
      </c>
      <c r="L11" s="479">
        <v>5990</v>
      </c>
      <c r="M11" s="495"/>
      <c r="N11" s="435"/>
      <c r="O11" s="435"/>
    </row>
    <row r="12" spans="1:15" ht="12.75" customHeight="1">
      <c r="A12" s="351" t="s">
        <v>3362</v>
      </c>
      <c r="B12" s="478" t="s">
        <v>7390</v>
      </c>
      <c r="C12" s="483" t="s">
        <v>2758</v>
      </c>
      <c r="D12" s="491" t="s">
        <v>7400</v>
      </c>
      <c r="E12" s="31">
        <v>1000</v>
      </c>
      <c r="F12" s="223" t="s">
        <v>1922</v>
      </c>
      <c r="G12" s="223" t="s">
        <v>2222</v>
      </c>
      <c r="H12" s="223" t="s">
        <v>2223</v>
      </c>
      <c r="I12" s="263" t="s">
        <v>3537</v>
      </c>
      <c r="J12" s="477">
        <v>245.4</v>
      </c>
      <c r="K12" s="224">
        <v>4</v>
      </c>
      <c r="L12" s="479">
        <v>6115</v>
      </c>
      <c r="M12" s="495"/>
      <c r="N12" s="435"/>
      <c r="O12" s="435"/>
    </row>
    <row r="13" spans="1:15" ht="12.75" customHeight="1">
      <c r="A13" s="854" t="s">
        <v>9517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495"/>
      <c r="N13" s="435"/>
      <c r="O13" s="435"/>
    </row>
    <row r="14" spans="1:15" ht="12.75" customHeight="1">
      <c r="A14" s="351" t="s">
        <v>3363</v>
      </c>
      <c r="B14" s="351" t="s">
        <v>7401</v>
      </c>
      <c r="C14" s="483" t="s">
        <v>2759</v>
      </c>
      <c r="D14" s="502" t="s">
        <v>7411</v>
      </c>
      <c r="E14" s="31">
        <v>1000</v>
      </c>
      <c r="F14" s="223" t="s">
        <v>1922</v>
      </c>
      <c r="G14" s="223" t="s">
        <v>1718</v>
      </c>
      <c r="H14" s="223" t="s">
        <v>1824</v>
      </c>
      <c r="I14" s="263" t="s">
        <v>3537</v>
      </c>
      <c r="J14" s="477">
        <v>168.6</v>
      </c>
      <c r="K14" s="224">
        <v>8</v>
      </c>
      <c r="L14" s="479">
        <v>4832</v>
      </c>
      <c r="M14" s="495"/>
      <c r="N14" s="435"/>
      <c r="O14" s="435"/>
    </row>
    <row r="15" spans="1:15" ht="12.75" customHeight="1">
      <c r="A15" s="351" t="s">
        <v>3364</v>
      </c>
      <c r="B15" s="351" t="s">
        <v>7402</v>
      </c>
      <c r="C15" s="483" t="s">
        <v>2760</v>
      </c>
      <c r="D15" s="502" t="s">
        <v>7412</v>
      </c>
      <c r="E15" s="31">
        <v>1000</v>
      </c>
      <c r="F15" s="223" t="s">
        <v>1922</v>
      </c>
      <c r="G15" s="223" t="s">
        <v>1721</v>
      </c>
      <c r="H15" s="223" t="s">
        <v>3552</v>
      </c>
      <c r="I15" s="263" t="s">
        <v>3537</v>
      </c>
      <c r="J15" s="477">
        <v>176.4</v>
      </c>
      <c r="K15" s="224">
        <v>8</v>
      </c>
      <c r="L15" s="479">
        <v>4878</v>
      </c>
      <c r="M15" s="495"/>
      <c r="N15" s="435"/>
      <c r="O15" s="435"/>
    </row>
    <row r="16" spans="1:15" ht="12.75" customHeight="1">
      <c r="A16" s="351" t="s">
        <v>3365</v>
      </c>
      <c r="B16" s="351" t="s">
        <v>7403</v>
      </c>
      <c r="C16" s="483" t="s">
        <v>2761</v>
      </c>
      <c r="D16" s="502" t="s">
        <v>7413</v>
      </c>
      <c r="E16" s="31">
        <v>1000</v>
      </c>
      <c r="F16" s="223" t="s">
        <v>1922</v>
      </c>
      <c r="G16" s="223" t="s">
        <v>1724</v>
      </c>
      <c r="H16" s="223" t="s">
        <v>1819</v>
      </c>
      <c r="I16" s="263" t="s">
        <v>3537</v>
      </c>
      <c r="J16" s="477">
        <v>185.4</v>
      </c>
      <c r="K16" s="224">
        <v>6</v>
      </c>
      <c r="L16" s="479">
        <v>4934</v>
      </c>
      <c r="M16" s="495"/>
      <c r="N16" s="435"/>
      <c r="O16" s="435"/>
    </row>
    <row r="17" spans="1:15" ht="12.75" customHeight="1">
      <c r="A17" s="351" t="s">
        <v>3366</v>
      </c>
      <c r="B17" s="351" t="s">
        <v>7404</v>
      </c>
      <c r="C17" s="483" t="s">
        <v>2762</v>
      </c>
      <c r="D17" s="502" t="s">
        <v>7414</v>
      </c>
      <c r="E17" s="31">
        <v>1000</v>
      </c>
      <c r="F17" s="223" t="s">
        <v>1922</v>
      </c>
      <c r="G17" s="223" t="s">
        <v>1727</v>
      </c>
      <c r="H17" s="223" t="s">
        <v>2208</v>
      </c>
      <c r="I17" s="263" t="s">
        <v>3537</v>
      </c>
      <c r="J17" s="477">
        <v>194.4</v>
      </c>
      <c r="K17" s="224">
        <v>6</v>
      </c>
      <c r="L17" s="479">
        <v>4971</v>
      </c>
      <c r="M17" s="495"/>
      <c r="N17" s="435"/>
      <c r="O17" s="435"/>
    </row>
    <row r="18" spans="1:15" ht="12.75" customHeight="1">
      <c r="A18" s="351" t="s">
        <v>3367</v>
      </c>
      <c r="B18" s="351" t="s">
        <v>7405</v>
      </c>
      <c r="C18" s="483" t="s">
        <v>2763</v>
      </c>
      <c r="D18" s="502" t="s">
        <v>7415</v>
      </c>
      <c r="E18" s="31">
        <v>1000</v>
      </c>
      <c r="F18" s="223" t="s">
        <v>1922</v>
      </c>
      <c r="G18" s="223" t="s">
        <v>1730</v>
      </c>
      <c r="H18" s="223" t="s">
        <v>2210</v>
      </c>
      <c r="I18" s="263" t="s">
        <v>3537</v>
      </c>
      <c r="J18" s="477">
        <v>205</v>
      </c>
      <c r="K18" s="224">
        <v>6</v>
      </c>
      <c r="L18" s="479">
        <v>6388</v>
      </c>
      <c r="M18" s="495"/>
      <c r="N18" s="435"/>
      <c r="O18" s="435"/>
    </row>
    <row r="19" spans="1:15" ht="12.75" customHeight="1">
      <c r="A19" s="351" t="s">
        <v>3368</v>
      </c>
      <c r="B19" s="351" t="s">
        <v>7406</v>
      </c>
      <c r="C19" s="483" t="s">
        <v>2764</v>
      </c>
      <c r="D19" s="502" t="s">
        <v>7416</v>
      </c>
      <c r="E19" s="31">
        <v>1000</v>
      </c>
      <c r="F19" s="223" t="s">
        <v>1922</v>
      </c>
      <c r="G19" s="223" t="s">
        <v>2212</v>
      </c>
      <c r="H19" s="223" t="s">
        <v>1153</v>
      </c>
      <c r="I19" s="263" t="s">
        <v>3537</v>
      </c>
      <c r="J19" s="477">
        <v>214.8</v>
      </c>
      <c r="K19" s="224">
        <v>4</v>
      </c>
      <c r="L19" s="479">
        <v>6519</v>
      </c>
      <c r="M19" s="495"/>
      <c r="N19" s="435"/>
      <c r="O19" s="435"/>
    </row>
    <row r="20" spans="1:15" ht="12.75" customHeight="1">
      <c r="A20" s="351" t="s">
        <v>3369</v>
      </c>
      <c r="B20" s="351" t="s">
        <v>7407</v>
      </c>
      <c r="C20" s="483" t="s">
        <v>2765</v>
      </c>
      <c r="D20" s="502" t="s">
        <v>7417</v>
      </c>
      <c r="E20" s="31">
        <v>1000</v>
      </c>
      <c r="F20" s="223" t="s">
        <v>1922</v>
      </c>
      <c r="G20" s="223" t="s">
        <v>2214</v>
      </c>
      <c r="H20" s="223" t="s">
        <v>1157</v>
      </c>
      <c r="I20" s="263" t="s">
        <v>3537</v>
      </c>
      <c r="J20" s="477">
        <v>222.5</v>
      </c>
      <c r="K20" s="224">
        <v>4</v>
      </c>
      <c r="L20" s="479">
        <v>6609</v>
      </c>
      <c r="M20" s="495"/>
      <c r="N20" s="435"/>
      <c r="O20" s="435"/>
    </row>
    <row r="21" spans="1:15" ht="12.75" customHeight="1">
      <c r="A21" s="351" t="s">
        <v>3370</v>
      </c>
      <c r="B21" s="351" t="s">
        <v>7408</v>
      </c>
      <c r="C21" s="483" t="s">
        <v>2766</v>
      </c>
      <c r="D21" s="502" t="s">
        <v>7418</v>
      </c>
      <c r="E21" s="31">
        <v>1000</v>
      </c>
      <c r="F21" s="223" t="s">
        <v>1922</v>
      </c>
      <c r="G21" s="223" t="s">
        <v>2216</v>
      </c>
      <c r="H21" s="223" t="s">
        <v>2217</v>
      </c>
      <c r="I21" s="263" t="s">
        <v>3537</v>
      </c>
      <c r="J21" s="477">
        <v>230.1</v>
      </c>
      <c r="K21" s="224">
        <v>4</v>
      </c>
      <c r="L21" s="479">
        <v>6720</v>
      </c>
      <c r="M21" s="495"/>
      <c r="N21" s="435"/>
      <c r="O21" s="435"/>
    </row>
    <row r="22" spans="1:15" ht="12.75" customHeight="1">
      <c r="A22" s="351" t="s">
        <v>3371</v>
      </c>
      <c r="B22" s="351" t="s">
        <v>7409</v>
      </c>
      <c r="C22" s="483" t="s">
        <v>2767</v>
      </c>
      <c r="D22" s="502" t="s">
        <v>7419</v>
      </c>
      <c r="E22" s="31">
        <v>1000</v>
      </c>
      <c r="F22" s="223" t="s">
        <v>1922</v>
      </c>
      <c r="G22" s="223" t="s">
        <v>2219</v>
      </c>
      <c r="H22" s="223" t="s">
        <v>2220</v>
      </c>
      <c r="I22" s="263" t="s">
        <v>3537</v>
      </c>
      <c r="J22" s="477">
        <v>237.8</v>
      </c>
      <c r="K22" s="224">
        <v>4</v>
      </c>
      <c r="L22" s="479">
        <v>6957</v>
      </c>
      <c r="M22" s="495"/>
      <c r="N22" s="435"/>
      <c r="O22" s="435"/>
    </row>
    <row r="23" spans="1:15" ht="12.75" customHeight="1">
      <c r="A23" s="351" t="s">
        <v>3372</v>
      </c>
      <c r="B23" s="351" t="s">
        <v>7410</v>
      </c>
      <c r="C23" s="483" t="s">
        <v>2768</v>
      </c>
      <c r="D23" s="502" t="s">
        <v>7420</v>
      </c>
      <c r="E23" s="31">
        <v>1000</v>
      </c>
      <c r="F23" s="223" t="s">
        <v>1922</v>
      </c>
      <c r="G23" s="223" t="s">
        <v>2222</v>
      </c>
      <c r="H23" s="223" t="s">
        <v>2223</v>
      </c>
      <c r="I23" s="263" t="s">
        <v>3537</v>
      </c>
      <c r="J23" s="477">
        <v>245.4</v>
      </c>
      <c r="K23" s="224">
        <v>4</v>
      </c>
      <c r="L23" s="479">
        <v>7072</v>
      </c>
      <c r="M23" s="495"/>
      <c r="N23" s="435"/>
      <c r="O23" s="435"/>
    </row>
    <row r="24" spans="1:15" ht="12.75" customHeight="1">
      <c r="A24" s="854" t="s">
        <v>9518</v>
      </c>
      <c r="B24" s="854"/>
      <c r="C24" s="854"/>
      <c r="D24" s="854"/>
      <c r="E24" s="854"/>
      <c r="F24" s="854"/>
      <c r="G24" s="854"/>
      <c r="H24" s="854"/>
      <c r="I24" s="854"/>
      <c r="J24" s="854"/>
      <c r="K24" s="854"/>
      <c r="L24" s="854"/>
      <c r="M24" s="495"/>
      <c r="N24" s="435"/>
      <c r="O24" s="435"/>
    </row>
    <row r="25" spans="1:15" ht="12.75" customHeight="1">
      <c r="A25" s="351" t="s">
        <v>2769</v>
      </c>
      <c r="B25" s="478" t="s">
        <v>9213</v>
      </c>
      <c r="C25" s="483" t="s">
        <v>2770</v>
      </c>
      <c r="D25" s="502" t="s">
        <v>9226</v>
      </c>
      <c r="E25" s="31">
        <v>1000</v>
      </c>
      <c r="F25" s="223" t="s">
        <v>1922</v>
      </c>
      <c r="G25" s="223" t="s">
        <v>2418</v>
      </c>
      <c r="H25" s="223" t="s">
        <v>326</v>
      </c>
      <c r="I25" s="263" t="s">
        <v>3537</v>
      </c>
      <c r="J25" s="477">
        <v>163.1</v>
      </c>
      <c r="K25" s="22">
        <v>8</v>
      </c>
      <c r="L25" s="479">
        <v>2712</v>
      </c>
      <c r="M25" s="495"/>
      <c r="N25" s="435"/>
      <c r="O25" s="435"/>
    </row>
    <row r="26" spans="1:15" ht="12.75" customHeight="1">
      <c r="A26" s="351" t="s">
        <v>2771</v>
      </c>
      <c r="B26" s="478" t="s">
        <v>9214</v>
      </c>
      <c r="C26" s="483" t="s">
        <v>2772</v>
      </c>
      <c r="D26" s="502" t="s">
        <v>9227</v>
      </c>
      <c r="E26" s="31">
        <v>1000</v>
      </c>
      <c r="F26" s="223" t="s">
        <v>1922</v>
      </c>
      <c r="G26" s="223" t="s">
        <v>2425</v>
      </c>
      <c r="H26" s="223" t="s">
        <v>329</v>
      </c>
      <c r="I26" s="263" t="s">
        <v>3537</v>
      </c>
      <c r="J26" s="477">
        <v>171.5</v>
      </c>
      <c r="K26" s="22">
        <v>8</v>
      </c>
      <c r="L26" s="479">
        <v>2756</v>
      </c>
      <c r="M26" s="495"/>
      <c r="N26" s="435"/>
      <c r="O26" s="435"/>
    </row>
    <row r="27" spans="1:15" ht="12.75" customHeight="1">
      <c r="A27" s="351" t="s">
        <v>2773</v>
      </c>
      <c r="B27" s="478" t="s">
        <v>9215</v>
      </c>
      <c r="C27" s="483" t="s">
        <v>2774</v>
      </c>
      <c r="D27" s="502" t="s">
        <v>9228</v>
      </c>
      <c r="E27" s="31">
        <v>1000</v>
      </c>
      <c r="F27" s="223" t="s">
        <v>1922</v>
      </c>
      <c r="G27" s="223" t="s">
        <v>1150</v>
      </c>
      <c r="H27" s="223" t="s">
        <v>2415</v>
      </c>
      <c r="I27" s="263" t="s">
        <v>3537</v>
      </c>
      <c r="J27" s="477">
        <v>179.2</v>
      </c>
      <c r="K27" s="22">
        <v>6</v>
      </c>
      <c r="L27" s="479">
        <v>2844</v>
      </c>
      <c r="M27" s="495"/>
      <c r="N27" s="435"/>
      <c r="O27" s="435"/>
    </row>
    <row r="28" spans="1:15" ht="12.75" customHeight="1">
      <c r="A28" s="351" t="s">
        <v>2775</v>
      </c>
      <c r="B28" s="478" t="s">
        <v>9216</v>
      </c>
      <c r="C28" s="483" t="s">
        <v>2776</v>
      </c>
      <c r="D28" s="502" t="s">
        <v>9229</v>
      </c>
      <c r="E28" s="31">
        <v>1000</v>
      </c>
      <c r="F28" s="223" t="s">
        <v>1922</v>
      </c>
      <c r="G28" s="223" t="s">
        <v>1153</v>
      </c>
      <c r="H28" s="223" t="s">
        <v>2418</v>
      </c>
      <c r="I28" s="263" t="s">
        <v>3537</v>
      </c>
      <c r="J28" s="477">
        <v>186.9</v>
      </c>
      <c r="K28" s="22">
        <v>6</v>
      </c>
      <c r="L28" s="479">
        <v>2955</v>
      </c>
      <c r="M28" s="495"/>
      <c r="N28" s="435"/>
      <c r="O28" s="435"/>
    </row>
    <row r="29" spans="1:15" ht="12.75" customHeight="1">
      <c r="A29" s="351" t="s">
        <v>2777</v>
      </c>
      <c r="B29" s="478" t="s">
        <v>9217</v>
      </c>
      <c r="C29" s="483" t="s">
        <v>2778</v>
      </c>
      <c r="D29" s="502" t="s">
        <v>9521</v>
      </c>
      <c r="E29" s="31">
        <v>1000</v>
      </c>
      <c r="F29" s="223" t="s">
        <v>1922</v>
      </c>
      <c r="G29" s="223" t="s">
        <v>1157</v>
      </c>
      <c r="H29" s="223" t="s">
        <v>2425</v>
      </c>
      <c r="I29" s="263" t="s">
        <v>3537</v>
      </c>
      <c r="J29" s="477">
        <v>194.6</v>
      </c>
      <c r="K29" s="22">
        <v>6</v>
      </c>
      <c r="L29" s="479">
        <v>3173</v>
      </c>
      <c r="M29" s="495"/>
      <c r="N29" s="435"/>
      <c r="O29" s="435"/>
    </row>
    <row r="30" spans="1:15" ht="12.75" customHeight="1">
      <c r="A30" s="351" t="s">
        <v>2779</v>
      </c>
      <c r="B30" s="478" t="s">
        <v>9218</v>
      </c>
      <c r="C30" s="483" t="s">
        <v>2780</v>
      </c>
      <c r="D30" s="502" t="s">
        <v>9230</v>
      </c>
      <c r="E30" s="31">
        <v>1000</v>
      </c>
      <c r="F30" s="223" t="s">
        <v>1922</v>
      </c>
      <c r="G30" s="223" t="s">
        <v>1933</v>
      </c>
      <c r="H30" s="223" t="s">
        <v>3559</v>
      </c>
      <c r="I30" s="263" t="s">
        <v>3537</v>
      </c>
      <c r="J30" s="477">
        <v>207.1</v>
      </c>
      <c r="K30" s="22">
        <v>6</v>
      </c>
      <c r="L30" s="479">
        <v>3252</v>
      </c>
      <c r="M30" s="495"/>
      <c r="N30" s="435"/>
      <c r="O30" s="435"/>
    </row>
    <row r="31" spans="1:15" ht="12.75" customHeight="1">
      <c r="A31" s="351" t="s">
        <v>2781</v>
      </c>
      <c r="B31" s="478" t="s">
        <v>9219</v>
      </c>
      <c r="C31" s="483" t="s">
        <v>2782</v>
      </c>
      <c r="D31" s="502" t="s">
        <v>9231</v>
      </c>
      <c r="E31" s="31">
        <v>1000</v>
      </c>
      <c r="F31" s="223" t="s">
        <v>1922</v>
      </c>
      <c r="G31" s="223" t="s">
        <v>1936</v>
      </c>
      <c r="H31" s="223" t="s">
        <v>1937</v>
      </c>
      <c r="I31" s="263" t="s">
        <v>3537</v>
      </c>
      <c r="J31" s="477">
        <v>214.8</v>
      </c>
      <c r="K31" s="22">
        <v>4</v>
      </c>
      <c r="L31" s="479">
        <v>3330</v>
      </c>
      <c r="M31" s="495"/>
      <c r="N31" s="435"/>
      <c r="O31" s="435"/>
    </row>
    <row r="32" spans="1:15" ht="12.75" customHeight="1">
      <c r="A32" s="351" t="s">
        <v>2783</v>
      </c>
      <c r="B32" s="478" t="s">
        <v>9220</v>
      </c>
      <c r="C32" s="483" t="s">
        <v>2784</v>
      </c>
      <c r="D32" s="502" t="s">
        <v>9232</v>
      </c>
      <c r="E32" s="31">
        <v>1000</v>
      </c>
      <c r="F32" s="223" t="s">
        <v>1922</v>
      </c>
      <c r="G32" s="223" t="s">
        <v>1940</v>
      </c>
      <c r="H32" s="223" t="s">
        <v>1941</v>
      </c>
      <c r="I32" s="263" t="s">
        <v>3537</v>
      </c>
      <c r="J32" s="477">
        <v>222.5</v>
      </c>
      <c r="K32" s="22">
        <v>4</v>
      </c>
      <c r="L32" s="479">
        <v>3378</v>
      </c>
      <c r="M32" s="495"/>
      <c r="N32" s="435"/>
      <c r="O32" s="435"/>
    </row>
    <row r="33" spans="1:15" ht="12.75" customHeight="1">
      <c r="A33" s="351" t="s">
        <v>2785</v>
      </c>
      <c r="B33" s="478" t="s">
        <v>9221</v>
      </c>
      <c r="C33" s="483" t="s">
        <v>2786</v>
      </c>
      <c r="D33" s="502" t="s">
        <v>9233</v>
      </c>
      <c r="E33" s="31">
        <v>1000</v>
      </c>
      <c r="F33" s="223" t="s">
        <v>1922</v>
      </c>
      <c r="G33" s="223" t="s">
        <v>1944</v>
      </c>
      <c r="H33" s="223" t="s">
        <v>1933</v>
      </c>
      <c r="I33" s="263" t="s">
        <v>3537</v>
      </c>
      <c r="J33" s="477">
        <v>230.2</v>
      </c>
      <c r="K33" s="22">
        <v>4</v>
      </c>
      <c r="L33" s="479">
        <v>3433</v>
      </c>
      <c r="M33" s="495"/>
      <c r="N33" s="435"/>
      <c r="O33" s="435"/>
    </row>
    <row r="34" spans="1:15" ht="12.75" customHeight="1">
      <c r="A34" s="351" t="s">
        <v>2787</v>
      </c>
      <c r="B34" s="478" t="s">
        <v>7421</v>
      </c>
      <c r="C34" s="483" t="s">
        <v>2788</v>
      </c>
      <c r="D34" s="491" t="s">
        <v>7422</v>
      </c>
      <c r="E34" s="31">
        <v>1000</v>
      </c>
      <c r="F34" s="223" t="s">
        <v>1922</v>
      </c>
      <c r="G34" s="223" t="s">
        <v>1947</v>
      </c>
      <c r="H34" s="223" t="s">
        <v>1936</v>
      </c>
      <c r="I34" s="263" t="s">
        <v>3537</v>
      </c>
      <c r="J34" s="477">
        <v>237.8</v>
      </c>
      <c r="K34" s="22">
        <v>4</v>
      </c>
      <c r="L34" s="479">
        <v>3502</v>
      </c>
      <c r="M34" s="495"/>
      <c r="N34" s="435"/>
      <c r="O34" s="435"/>
    </row>
    <row r="35" spans="1:15" ht="12.75" customHeight="1">
      <c r="A35" s="854" t="s">
        <v>9519</v>
      </c>
      <c r="B35" s="854"/>
      <c r="C35" s="854"/>
      <c r="D35" s="854"/>
      <c r="E35" s="854"/>
      <c r="F35" s="854"/>
      <c r="G35" s="854"/>
      <c r="H35" s="854"/>
      <c r="I35" s="854"/>
      <c r="J35" s="854"/>
      <c r="K35" s="854"/>
      <c r="L35" s="854"/>
      <c r="M35" s="495"/>
      <c r="N35" s="435"/>
      <c r="O35" s="435"/>
    </row>
    <row r="36" spans="1:15" ht="12.75" customHeight="1">
      <c r="A36" s="351" t="s">
        <v>2789</v>
      </c>
      <c r="B36" s="478" t="s">
        <v>7423</v>
      </c>
      <c r="C36" s="483" t="s">
        <v>2790</v>
      </c>
      <c r="D36" s="491" t="s">
        <v>7433</v>
      </c>
      <c r="E36" s="31">
        <v>1000</v>
      </c>
      <c r="F36" s="223" t="s">
        <v>1922</v>
      </c>
      <c r="G36" s="223" t="s">
        <v>2418</v>
      </c>
      <c r="H36" s="223" t="s">
        <v>326</v>
      </c>
      <c r="I36" s="263" t="s">
        <v>3537</v>
      </c>
      <c r="J36" s="477">
        <v>163.1</v>
      </c>
      <c r="K36" s="22">
        <v>8</v>
      </c>
      <c r="L36" s="479">
        <v>3574</v>
      </c>
      <c r="M36" s="495"/>
      <c r="N36" s="435"/>
      <c r="O36" s="435"/>
    </row>
    <row r="37" spans="1:15" ht="12.75" customHeight="1">
      <c r="A37" s="351" t="s">
        <v>2791</v>
      </c>
      <c r="B37" s="478" t="s">
        <v>7424</v>
      </c>
      <c r="C37" s="483" t="s">
        <v>2792</v>
      </c>
      <c r="D37" s="491" t="s">
        <v>7434</v>
      </c>
      <c r="E37" s="31">
        <v>1000</v>
      </c>
      <c r="F37" s="223" t="s">
        <v>1922</v>
      </c>
      <c r="G37" s="223" t="s">
        <v>2425</v>
      </c>
      <c r="H37" s="223" t="s">
        <v>329</v>
      </c>
      <c r="I37" s="263" t="s">
        <v>3537</v>
      </c>
      <c r="J37" s="477">
        <v>171.5</v>
      </c>
      <c r="K37" s="22">
        <v>8</v>
      </c>
      <c r="L37" s="479">
        <v>3623</v>
      </c>
      <c r="M37" s="495"/>
      <c r="N37" s="435"/>
      <c r="O37" s="435"/>
    </row>
    <row r="38" spans="1:15" ht="12.75" customHeight="1">
      <c r="A38" s="351" t="s">
        <v>2793</v>
      </c>
      <c r="B38" s="478" t="s">
        <v>7425</v>
      </c>
      <c r="C38" s="483" t="s">
        <v>2794</v>
      </c>
      <c r="D38" s="491" t="s">
        <v>7435</v>
      </c>
      <c r="E38" s="31">
        <v>1000</v>
      </c>
      <c r="F38" s="223" t="s">
        <v>1922</v>
      </c>
      <c r="G38" s="223" t="s">
        <v>1150</v>
      </c>
      <c r="H38" s="223" t="s">
        <v>2415</v>
      </c>
      <c r="I38" s="263" t="s">
        <v>3537</v>
      </c>
      <c r="J38" s="477">
        <v>179.2</v>
      </c>
      <c r="K38" s="22">
        <v>6</v>
      </c>
      <c r="L38" s="479">
        <v>3719</v>
      </c>
      <c r="M38" s="495"/>
      <c r="N38" s="435"/>
      <c r="O38" s="435"/>
    </row>
    <row r="39" spans="1:15" ht="12.75" customHeight="1">
      <c r="A39" s="351" t="s">
        <v>2795</v>
      </c>
      <c r="B39" s="478" t="s">
        <v>7426</v>
      </c>
      <c r="C39" s="483" t="s">
        <v>2796</v>
      </c>
      <c r="D39" s="491" t="s">
        <v>7436</v>
      </c>
      <c r="E39" s="31">
        <v>1000</v>
      </c>
      <c r="F39" s="223" t="s">
        <v>1922</v>
      </c>
      <c r="G39" s="223" t="s">
        <v>1153</v>
      </c>
      <c r="H39" s="223" t="s">
        <v>2418</v>
      </c>
      <c r="I39" s="263" t="s">
        <v>3537</v>
      </c>
      <c r="J39" s="477">
        <v>186.9</v>
      </c>
      <c r="K39" s="22">
        <v>6</v>
      </c>
      <c r="L39" s="479">
        <v>3840</v>
      </c>
      <c r="M39" s="495"/>
      <c r="N39" s="435"/>
      <c r="O39" s="435"/>
    </row>
    <row r="40" spans="1:15" ht="12.75" customHeight="1">
      <c r="A40" s="351" t="s">
        <v>888</v>
      </c>
      <c r="B40" s="478" t="s">
        <v>7427</v>
      </c>
      <c r="C40" s="483" t="s">
        <v>889</v>
      </c>
      <c r="D40" s="491" t="s">
        <v>7437</v>
      </c>
      <c r="E40" s="31">
        <v>1000</v>
      </c>
      <c r="F40" s="223" t="s">
        <v>1922</v>
      </c>
      <c r="G40" s="223" t="s">
        <v>1157</v>
      </c>
      <c r="H40" s="223" t="s">
        <v>2425</v>
      </c>
      <c r="I40" s="263" t="s">
        <v>3537</v>
      </c>
      <c r="J40" s="477">
        <v>194.6</v>
      </c>
      <c r="K40" s="22">
        <v>6</v>
      </c>
      <c r="L40" s="479">
        <v>4079</v>
      </c>
      <c r="M40" s="495"/>
      <c r="N40" s="435"/>
      <c r="O40" s="435"/>
    </row>
    <row r="41" spans="1:15" ht="12.75" customHeight="1">
      <c r="A41" s="351" t="s">
        <v>890</v>
      </c>
      <c r="B41" s="478" t="s">
        <v>7428</v>
      </c>
      <c r="C41" s="483" t="s">
        <v>891</v>
      </c>
      <c r="D41" s="491" t="s">
        <v>7438</v>
      </c>
      <c r="E41" s="31">
        <v>1000</v>
      </c>
      <c r="F41" s="223" t="s">
        <v>1922</v>
      </c>
      <c r="G41" s="223" t="s">
        <v>1933</v>
      </c>
      <c r="H41" s="223" t="s">
        <v>3559</v>
      </c>
      <c r="I41" s="263" t="s">
        <v>3537</v>
      </c>
      <c r="J41" s="477">
        <v>207.1</v>
      </c>
      <c r="K41" s="22">
        <v>6</v>
      </c>
      <c r="L41" s="479">
        <v>4166</v>
      </c>
      <c r="M41" s="495"/>
      <c r="N41" s="435"/>
      <c r="O41" s="435"/>
    </row>
    <row r="42" spans="1:15" ht="12.75" customHeight="1">
      <c r="A42" s="351" t="s">
        <v>892</v>
      </c>
      <c r="B42" s="478" t="s">
        <v>7429</v>
      </c>
      <c r="C42" s="483" t="s">
        <v>893</v>
      </c>
      <c r="D42" s="491" t="s">
        <v>7439</v>
      </c>
      <c r="E42" s="31">
        <v>1000</v>
      </c>
      <c r="F42" s="223" t="s">
        <v>1922</v>
      </c>
      <c r="G42" s="223" t="s">
        <v>1936</v>
      </c>
      <c r="H42" s="223" t="s">
        <v>1937</v>
      </c>
      <c r="I42" s="263" t="s">
        <v>3537</v>
      </c>
      <c r="J42" s="477">
        <v>214.8</v>
      </c>
      <c r="K42" s="22">
        <v>4</v>
      </c>
      <c r="L42" s="479">
        <v>4250</v>
      </c>
      <c r="M42" s="495"/>
      <c r="N42" s="435"/>
      <c r="O42" s="435"/>
    </row>
    <row r="43" spans="1:15" ht="12.75" customHeight="1">
      <c r="A43" s="351" t="s">
        <v>894</v>
      </c>
      <c r="B43" s="478" t="s">
        <v>7430</v>
      </c>
      <c r="C43" s="483" t="s">
        <v>895</v>
      </c>
      <c r="D43" s="491" t="s">
        <v>7440</v>
      </c>
      <c r="E43" s="31">
        <v>1000</v>
      </c>
      <c r="F43" s="223" t="s">
        <v>1922</v>
      </c>
      <c r="G43" s="223" t="s">
        <v>1940</v>
      </c>
      <c r="H43" s="223" t="s">
        <v>1941</v>
      </c>
      <c r="I43" s="263" t="s">
        <v>3537</v>
      </c>
      <c r="J43" s="477">
        <v>222.5</v>
      </c>
      <c r="K43" s="22">
        <v>4</v>
      </c>
      <c r="L43" s="479">
        <v>4304</v>
      </c>
      <c r="M43" s="495"/>
      <c r="N43" s="435"/>
      <c r="O43" s="435"/>
    </row>
    <row r="44" spans="1:15" ht="12.75" customHeight="1">
      <c r="A44" s="351" t="s">
        <v>896</v>
      </c>
      <c r="B44" s="478" t="s">
        <v>7431</v>
      </c>
      <c r="C44" s="483" t="s">
        <v>897</v>
      </c>
      <c r="D44" s="491" t="s">
        <v>7441</v>
      </c>
      <c r="E44" s="31">
        <v>1000</v>
      </c>
      <c r="F44" s="223" t="s">
        <v>1922</v>
      </c>
      <c r="G44" s="223" t="s">
        <v>1944</v>
      </c>
      <c r="H44" s="223" t="s">
        <v>1933</v>
      </c>
      <c r="I44" s="263" t="s">
        <v>3537</v>
      </c>
      <c r="J44" s="477">
        <v>230.2</v>
      </c>
      <c r="K44" s="22">
        <v>4</v>
      </c>
      <c r="L44" s="479">
        <v>4364</v>
      </c>
      <c r="M44" s="495"/>
      <c r="N44" s="435"/>
      <c r="O44" s="435"/>
    </row>
    <row r="45" spans="1:15" ht="12.75" customHeight="1">
      <c r="A45" s="351" t="s">
        <v>898</v>
      </c>
      <c r="B45" s="478" t="s">
        <v>7432</v>
      </c>
      <c r="C45" s="483" t="s">
        <v>899</v>
      </c>
      <c r="D45" s="491" t="s">
        <v>7442</v>
      </c>
      <c r="E45" s="31">
        <v>1000</v>
      </c>
      <c r="F45" s="223" t="s">
        <v>1922</v>
      </c>
      <c r="G45" s="223" t="s">
        <v>1947</v>
      </c>
      <c r="H45" s="223" t="s">
        <v>1936</v>
      </c>
      <c r="I45" s="263" t="s">
        <v>3537</v>
      </c>
      <c r="J45" s="477">
        <v>237.8</v>
      </c>
      <c r="K45" s="22">
        <v>4</v>
      </c>
      <c r="L45" s="479">
        <v>4439</v>
      </c>
      <c r="M45" s="495"/>
      <c r="N45" s="435"/>
      <c r="O45" s="435"/>
    </row>
    <row r="46" spans="1:15" ht="12.75" customHeight="1">
      <c r="A46" s="854" t="s">
        <v>1907</v>
      </c>
      <c r="B46" s="854"/>
      <c r="C46" s="854"/>
      <c r="D46" s="854"/>
      <c r="E46" s="854"/>
      <c r="F46" s="854"/>
      <c r="G46" s="854"/>
      <c r="H46" s="854"/>
      <c r="I46" s="854"/>
      <c r="J46" s="854"/>
      <c r="K46" s="854"/>
      <c r="L46" s="854"/>
      <c r="M46" s="495"/>
      <c r="N46" s="435"/>
      <c r="O46" s="435"/>
    </row>
    <row r="47" spans="1:15" ht="12.75" customHeight="1">
      <c r="A47" s="351"/>
      <c r="B47" s="351"/>
      <c r="C47" s="483" t="s">
        <v>1908</v>
      </c>
      <c r="D47" s="484" t="s">
        <v>12323</v>
      </c>
      <c r="E47" s="24" t="s">
        <v>281</v>
      </c>
      <c r="F47" s="24" t="s">
        <v>281</v>
      </c>
      <c r="G47" s="24" t="s">
        <v>281</v>
      </c>
      <c r="H47" s="24" t="s">
        <v>281</v>
      </c>
      <c r="I47" s="24" t="s">
        <v>281</v>
      </c>
      <c r="J47" s="24" t="s">
        <v>281</v>
      </c>
      <c r="K47" s="24" t="s">
        <v>281</v>
      </c>
      <c r="L47" s="479">
        <v>95</v>
      </c>
      <c r="M47" s="495"/>
      <c r="N47" s="435"/>
      <c r="O47" s="435"/>
    </row>
    <row r="48" spans="1:15" ht="12.75" customHeight="1">
      <c r="A48" s="351" t="s">
        <v>1909</v>
      </c>
      <c r="B48" s="351"/>
      <c r="C48" s="483" t="s">
        <v>1910</v>
      </c>
      <c r="D48" s="491" t="s">
        <v>1910</v>
      </c>
      <c r="E48" s="31">
        <v>1000</v>
      </c>
      <c r="F48" s="223">
        <v>50</v>
      </c>
      <c r="G48" s="223">
        <v>160</v>
      </c>
      <c r="H48" s="173" t="s">
        <v>281</v>
      </c>
      <c r="I48" s="173" t="s">
        <v>281</v>
      </c>
      <c r="J48" s="477">
        <v>21.2</v>
      </c>
      <c r="K48" s="172">
        <v>60</v>
      </c>
      <c r="L48" s="479">
        <v>835</v>
      </c>
      <c r="M48" s="495"/>
      <c r="N48" s="435"/>
      <c r="O48" s="435"/>
    </row>
    <row r="49" spans="1:15" ht="12.75" customHeight="1">
      <c r="A49" s="854" t="s">
        <v>1411</v>
      </c>
      <c r="B49" s="854"/>
      <c r="C49" s="854"/>
      <c r="D49" s="854"/>
      <c r="E49" s="854"/>
      <c r="F49" s="854"/>
      <c r="G49" s="854"/>
      <c r="H49" s="854"/>
      <c r="I49" s="854"/>
      <c r="J49" s="854"/>
      <c r="K49" s="854"/>
      <c r="L49" s="854"/>
      <c r="M49" s="495"/>
      <c r="N49" s="435"/>
      <c r="O49" s="435"/>
    </row>
    <row r="50" spans="1:15" ht="12.75" customHeight="1">
      <c r="A50" s="24" t="s">
        <v>8753</v>
      </c>
      <c r="B50" s="24" t="s">
        <v>8743</v>
      </c>
      <c r="C50" s="468" t="s">
        <v>1412</v>
      </c>
      <c r="D50" s="469" t="s">
        <v>1412</v>
      </c>
      <c r="E50" s="31">
        <v>50</v>
      </c>
      <c r="F50" s="24" t="s">
        <v>281</v>
      </c>
      <c r="G50" s="24" t="s">
        <v>281</v>
      </c>
      <c r="H50" s="24" t="s">
        <v>281</v>
      </c>
      <c r="I50" s="24" t="s">
        <v>281</v>
      </c>
      <c r="J50" s="477">
        <v>0.12</v>
      </c>
      <c r="K50" s="24" t="s">
        <v>281</v>
      </c>
      <c r="L50" s="446">
        <v>78</v>
      </c>
      <c r="M50" s="495"/>
      <c r="N50" s="435"/>
      <c r="O50" s="435"/>
    </row>
    <row r="51" spans="1:15" ht="12.75" customHeight="1">
      <c r="A51" s="24" t="s">
        <v>8754</v>
      </c>
      <c r="B51" s="24" t="s">
        <v>8744</v>
      </c>
      <c r="C51" s="468" t="s">
        <v>1413</v>
      </c>
      <c r="D51" s="469" t="s">
        <v>1413</v>
      </c>
      <c r="E51" s="31">
        <v>100</v>
      </c>
      <c r="F51" s="24" t="s">
        <v>281</v>
      </c>
      <c r="G51" s="24" t="s">
        <v>281</v>
      </c>
      <c r="H51" s="24" t="s">
        <v>281</v>
      </c>
      <c r="I51" s="24" t="s">
        <v>281</v>
      </c>
      <c r="J51" s="477">
        <v>0.16</v>
      </c>
      <c r="K51" s="24" t="s">
        <v>281</v>
      </c>
      <c r="L51" s="446">
        <v>113</v>
      </c>
      <c r="M51" s="495"/>
      <c r="N51" s="435"/>
      <c r="O51" s="435"/>
    </row>
    <row r="52" spans="1:15" ht="12.75" customHeight="1">
      <c r="A52" s="24" t="s">
        <v>8755</v>
      </c>
      <c r="B52" s="24" t="s">
        <v>8745</v>
      </c>
      <c r="C52" s="468" t="s">
        <v>1414</v>
      </c>
      <c r="D52" s="469" t="s">
        <v>1414</v>
      </c>
      <c r="E52" s="31">
        <v>150</v>
      </c>
      <c r="F52" s="24" t="s">
        <v>281</v>
      </c>
      <c r="G52" s="24" t="s">
        <v>281</v>
      </c>
      <c r="H52" s="24" t="s">
        <v>281</v>
      </c>
      <c r="I52" s="24" t="s">
        <v>281</v>
      </c>
      <c r="J52" s="477">
        <v>0.19</v>
      </c>
      <c r="K52" s="24" t="s">
        <v>281</v>
      </c>
      <c r="L52" s="446">
        <v>153</v>
      </c>
      <c r="M52" s="495"/>
      <c r="N52" s="435"/>
      <c r="O52" s="435"/>
    </row>
    <row r="53" spans="1:15" ht="12.75" customHeight="1">
      <c r="A53" s="24" t="s">
        <v>8756</v>
      </c>
      <c r="B53" s="24" t="s">
        <v>8746</v>
      </c>
      <c r="C53" s="468" t="s">
        <v>1425</v>
      </c>
      <c r="D53" s="469" t="s">
        <v>1425</v>
      </c>
      <c r="E53" s="31">
        <v>200</v>
      </c>
      <c r="F53" s="24" t="s">
        <v>281</v>
      </c>
      <c r="G53" s="24" t="s">
        <v>281</v>
      </c>
      <c r="H53" s="24" t="s">
        <v>281</v>
      </c>
      <c r="I53" s="24" t="s">
        <v>281</v>
      </c>
      <c r="J53" s="477">
        <v>0.22</v>
      </c>
      <c r="K53" s="24" t="s">
        <v>281</v>
      </c>
      <c r="L53" s="446">
        <v>193</v>
      </c>
      <c r="M53" s="495"/>
      <c r="N53" s="435"/>
      <c r="O53" s="435"/>
    </row>
    <row r="54" spans="1:15" ht="12.75" customHeight="1">
      <c r="A54" s="24" t="s">
        <v>8757</v>
      </c>
      <c r="B54" s="24" t="s">
        <v>8747</v>
      </c>
      <c r="C54" s="468" t="s">
        <v>1426</v>
      </c>
      <c r="D54" s="469" t="s">
        <v>1426</v>
      </c>
      <c r="E54" s="31">
        <v>250</v>
      </c>
      <c r="F54" s="24" t="s">
        <v>281</v>
      </c>
      <c r="G54" s="24" t="s">
        <v>281</v>
      </c>
      <c r="H54" s="24" t="s">
        <v>281</v>
      </c>
      <c r="I54" s="24" t="s">
        <v>281</v>
      </c>
      <c r="J54" s="477">
        <v>0.26</v>
      </c>
      <c r="K54" s="24" t="s">
        <v>281</v>
      </c>
      <c r="L54" s="446">
        <v>233</v>
      </c>
      <c r="M54" s="495"/>
      <c r="N54" s="435"/>
      <c r="O54" s="435"/>
    </row>
    <row r="55" spans="1:15" ht="12.75" customHeight="1">
      <c r="A55" s="24" t="s">
        <v>8758</v>
      </c>
      <c r="B55" s="24" t="s">
        <v>8748</v>
      </c>
      <c r="C55" s="468" t="s">
        <v>1462</v>
      </c>
      <c r="D55" s="469" t="s">
        <v>1462</v>
      </c>
      <c r="E55" s="31">
        <v>300</v>
      </c>
      <c r="F55" s="24" t="s">
        <v>281</v>
      </c>
      <c r="G55" s="24" t="s">
        <v>281</v>
      </c>
      <c r="H55" s="24" t="s">
        <v>281</v>
      </c>
      <c r="I55" s="24" t="s">
        <v>281</v>
      </c>
      <c r="J55" s="477">
        <v>0.28999999999999998</v>
      </c>
      <c r="K55" s="24" t="s">
        <v>281</v>
      </c>
      <c r="L55" s="446">
        <v>273</v>
      </c>
      <c r="M55" s="495"/>
      <c r="N55" s="435"/>
      <c r="O55" s="435"/>
    </row>
    <row r="56" spans="1:15" ht="12.75" customHeight="1">
      <c r="A56" s="24" t="s">
        <v>8759</v>
      </c>
      <c r="B56" s="24" t="s">
        <v>8749</v>
      </c>
      <c r="C56" s="468" t="s">
        <v>1463</v>
      </c>
      <c r="D56" s="469" t="s">
        <v>1463</v>
      </c>
      <c r="E56" s="31">
        <v>350</v>
      </c>
      <c r="F56" s="24" t="s">
        <v>281</v>
      </c>
      <c r="G56" s="24" t="s">
        <v>281</v>
      </c>
      <c r="H56" s="24" t="s">
        <v>281</v>
      </c>
      <c r="I56" s="24" t="s">
        <v>281</v>
      </c>
      <c r="J56" s="477">
        <v>0.31</v>
      </c>
      <c r="K56" s="24" t="s">
        <v>281</v>
      </c>
      <c r="L56" s="446">
        <v>313</v>
      </c>
      <c r="M56" s="495"/>
      <c r="N56" s="435"/>
      <c r="O56" s="435"/>
    </row>
    <row r="57" spans="1:15" ht="12.75" customHeight="1">
      <c r="A57" s="24" t="s">
        <v>8760</v>
      </c>
      <c r="B57" s="24" t="s">
        <v>8750</v>
      </c>
      <c r="C57" s="468" t="s">
        <v>3864</v>
      </c>
      <c r="D57" s="469" t="s">
        <v>3864</v>
      </c>
      <c r="E57" s="31">
        <v>400</v>
      </c>
      <c r="F57" s="24" t="s">
        <v>281</v>
      </c>
      <c r="G57" s="24" t="s">
        <v>281</v>
      </c>
      <c r="H57" s="24" t="s">
        <v>281</v>
      </c>
      <c r="I57" s="24" t="s">
        <v>281</v>
      </c>
      <c r="J57" s="477">
        <v>0.33</v>
      </c>
      <c r="K57" s="24" t="s">
        <v>281</v>
      </c>
      <c r="L57" s="446">
        <v>353</v>
      </c>
      <c r="M57" s="495"/>
      <c r="N57" s="435"/>
      <c r="O57" s="435"/>
    </row>
    <row r="58" spans="1:15" ht="12.75" customHeight="1">
      <c r="A58" s="24" t="s">
        <v>8761</v>
      </c>
      <c r="B58" s="24" t="s">
        <v>8751</v>
      </c>
      <c r="C58" s="468" t="s">
        <v>3865</v>
      </c>
      <c r="D58" s="469" t="s">
        <v>3865</v>
      </c>
      <c r="E58" s="31">
        <v>450</v>
      </c>
      <c r="F58" s="24" t="s">
        <v>281</v>
      </c>
      <c r="G58" s="24" t="s">
        <v>281</v>
      </c>
      <c r="H58" s="24" t="s">
        <v>281</v>
      </c>
      <c r="I58" s="24" t="s">
        <v>281</v>
      </c>
      <c r="J58" s="477">
        <v>0.39</v>
      </c>
      <c r="K58" s="24" t="s">
        <v>281</v>
      </c>
      <c r="L58" s="446">
        <v>393</v>
      </c>
      <c r="M58" s="495"/>
      <c r="N58" s="435"/>
      <c r="O58" s="435"/>
    </row>
    <row r="59" spans="1:15" ht="12.75" customHeight="1">
      <c r="A59" s="24"/>
      <c r="B59" s="24">
        <v>4230020</v>
      </c>
      <c r="C59" s="468" t="s">
        <v>3862</v>
      </c>
      <c r="D59" s="469" t="s">
        <v>3862</v>
      </c>
      <c r="E59" s="31">
        <v>200</v>
      </c>
      <c r="F59" s="24" t="s">
        <v>281</v>
      </c>
      <c r="G59" s="24" t="s">
        <v>281</v>
      </c>
      <c r="H59" s="24" t="s">
        <v>281</v>
      </c>
      <c r="I59" s="24" t="s">
        <v>281</v>
      </c>
      <c r="J59" s="477">
        <v>0.25</v>
      </c>
      <c r="K59" s="24" t="s">
        <v>281</v>
      </c>
      <c r="L59" s="446">
        <v>233</v>
      </c>
      <c r="M59" s="495"/>
      <c r="N59" s="435"/>
      <c r="O59" s="435"/>
    </row>
    <row r="60" spans="1:15" ht="12.75" customHeight="1">
      <c r="A60" s="24" t="s">
        <v>8762</v>
      </c>
      <c r="B60" s="24" t="s">
        <v>8752</v>
      </c>
      <c r="C60" s="468" t="s">
        <v>3863</v>
      </c>
      <c r="D60" s="469" t="s">
        <v>3863</v>
      </c>
      <c r="E60" s="31">
        <v>500</v>
      </c>
      <c r="F60" s="24" t="s">
        <v>281</v>
      </c>
      <c r="G60" s="24" t="s">
        <v>281</v>
      </c>
      <c r="H60" s="24" t="s">
        <v>281</v>
      </c>
      <c r="I60" s="24" t="s">
        <v>281</v>
      </c>
      <c r="J60" s="477">
        <v>0.54</v>
      </c>
      <c r="K60" s="24" t="s">
        <v>281</v>
      </c>
      <c r="L60" s="446">
        <v>463</v>
      </c>
      <c r="M60" s="495"/>
      <c r="N60" s="435"/>
      <c r="O60" s="435"/>
    </row>
    <row r="61" spans="1:15" ht="12.75" customHeight="1">
      <c r="A61" s="854" t="s">
        <v>9520</v>
      </c>
      <c r="B61" s="854"/>
      <c r="C61" s="854"/>
      <c r="D61" s="854"/>
      <c r="E61" s="854"/>
      <c r="F61" s="854"/>
      <c r="G61" s="854"/>
      <c r="H61" s="854"/>
      <c r="I61" s="854"/>
      <c r="J61" s="854"/>
      <c r="K61" s="854"/>
      <c r="L61" s="854"/>
      <c r="M61" s="495"/>
      <c r="N61" s="435"/>
      <c r="O61" s="435"/>
    </row>
    <row r="62" spans="1:15" ht="12.75" customHeight="1">
      <c r="A62" s="241"/>
      <c r="B62" s="24" t="s">
        <v>281</v>
      </c>
      <c r="C62" s="434" t="s">
        <v>2545</v>
      </c>
      <c r="D62" s="482" t="s">
        <v>8667</v>
      </c>
      <c r="E62" s="31" t="s">
        <v>281</v>
      </c>
      <c r="F62" s="24" t="s">
        <v>281</v>
      </c>
      <c r="G62" s="24" t="s">
        <v>281</v>
      </c>
      <c r="H62" s="24" t="s">
        <v>281</v>
      </c>
      <c r="I62" s="24" t="s">
        <v>281</v>
      </c>
      <c r="J62" s="24" t="s">
        <v>281</v>
      </c>
      <c r="K62" s="24" t="s">
        <v>281</v>
      </c>
      <c r="L62" s="446">
        <v>2705</v>
      </c>
      <c r="M62" s="495"/>
      <c r="N62" s="435"/>
      <c r="O62" s="435"/>
    </row>
    <row r="63" spans="1:15" ht="12.75" customHeight="1">
      <c r="A63" s="241"/>
      <c r="B63" s="24" t="s">
        <v>281</v>
      </c>
      <c r="C63" s="486" t="s">
        <v>1244</v>
      </c>
      <c r="D63" s="482" t="s">
        <v>8689</v>
      </c>
      <c r="E63" s="31" t="s">
        <v>281</v>
      </c>
      <c r="F63" s="24" t="s">
        <v>281</v>
      </c>
      <c r="G63" s="24" t="s">
        <v>281</v>
      </c>
      <c r="H63" s="24" t="s">
        <v>281</v>
      </c>
      <c r="I63" s="24" t="s">
        <v>281</v>
      </c>
      <c r="J63" s="24" t="s">
        <v>281</v>
      </c>
      <c r="K63" s="24" t="s">
        <v>281</v>
      </c>
      <c r="L63" s="446">
        <v>3815</v>
      </c>
      <c r="M63" s="495"/>
      <c r="N63" s="435"/>
      <c r="O63" s="435"/>
    </row>
    <row r="64" spans="1:15" ht="12.75" customHeight="1">
      <c r="A64" s="241"/>
      <c r="B64" s="24" t="s">
        <v>281</v>
      </c>
      <c r="C64" s="486" t="s">
        <v>9533</v>
      </c>
      <c r="D64" s="482" t="s">
        <v>9534</v>
      </c>
      <c r="E64" s="31" t="s">
        <v>281</v>
      </c>
      <c r="F64" s="24" t="s">
        <v>281</v>
      </c>
      <c r="G64" s="24" t="s">
        <v>281</v>
      </c>
      <c r="H64" s="24" t="s">
        <v>281</v>
      </c>
      <c r="I64" s="24" t="s">
        <v>281</v>
      </c>
      <c r="J64" s="24" t="s">
        <v>281</v>
      </c>
      <c r="K64" s="24" t="s">
        <v>281</v>
      </c>
      <c r="L64" s="481">
        <v>4588</v>
      </c>
      <c r="M64" s="495"/>
      <c r="N64" s="435"/>
      <c r="O64" s="435"/>
    </row>
    <row r="65" spans="1:15" ht="12.75" customHeight="1">
      <c r="A65" s="241"/>
      <c r="B65" s="24" t="s">
        <v>281</v>
      </c>
      <c r="C65" s="486" t="s">
        <v>2162</v>
      </c>
      <c r="D65" s="482" t="s">
        <v>8995</v>
      </c>
      <c r="E65" s="31" t="s">
        <v>281</v>
      </c>
      <c r="F65" s="24" t="s">
        <v>281</v>
      </c>
      <c r="G65" s="24" t="s">
        <v>281</v>
      </c>
      <c r="H65" s="24" t="s">
        <v>281</v>
      </c>
      <c r="I65" s="24" t="s">
        <v>281</v>
      </c>
      <c r="J65" s="24" t="s">
        <v>281</v>
      </c>
      <c r="K65" s="24" t="s">
        <v>281</v>
      </c>
      <c r="L65" s="481">
        <v>4788</v>
      </c>
      <c r="M65" s="495"/>
      <c r="N65" s="435"/>
      <c r="O65" s="435"/>
    </row>
    <row r="66" spans="1:15" ht="12.75" customHeight="1">
      <c r="A66" s="241"/>
      <c r="B66" s="24" t="s">
        <v>281</v>
      </c>
      <c r="C66" s="486" t="s">
        <v>882</v>
      </c>
      <c r="D66" s="482" t="s">
        <v>12087</v>
      </c>
      <c r="E66" s="31" t="s">
        <v>281</v>
      </c>
      <c r="F66" s="24" t="s">
        <v>281</v>
      </c>
      <c r="G66" s="24" t="s">
        <v>281</v>
      </c>
      <c r="H66" s="24" t="s">
        <v>281</v>
      </c>
      <c r="I66" s="24" t="s">
        <v>281</v>
      </c>
      <c r="J66" s="24" t="s">
        <v>281</v>
      </c>
      <c r="K66" s="24" t="s">
        <v>281</v>
      </c>
      <c r="L66" s="498">
        <v>3025</v>
      </c>
      <c r="M66" s="495"/>
      <c r="N66" s="435"/>
      <c r="O66" s="435"/>
    </row>
    <row r="67" spans="1:15" ht="12.75" customHeight="1">
      <c r="A67" s="854" t="s">
        <v>9554</v>
      </c>
      <c r="B67" s="854"/>
      <c r="C67" s="854"/>
      <c r="D67" s="854"/>
      <c r="E67" s="854"/>
      <c r="F67" s="854"/>
      <c r="G67" s="854"/>
      <c r="H67" s="854"/>
      <c r="I67" s="854"/>
      <c r="J67" s="854"/>
      <c r="K67" s="854"/>
      <c r="L67" s="854"/>
      <c r="M67" s="495"/>
      <c r="N67" s="435"/>
      <c r="O67" s="435"/>
    </row>
    <row r="68" spans="1:15" ht="12.75" customHeight="1">
      <c r="A68" s="351" t="s">
        <v>2281</v>
      </c>
      <c r="B68" s="351" t="s">
        <v>7213</v>
      </c>
      <c r="C68" s="483" t="s">
        <v>2282</v>
      </c>
      <c r="D68" s="491" t="s">
        <v>2282</v>
      </c>
      <c r="E68" s="31" t="s">
        <v>281</v>
      </c>
      <c r="F68" s="223">
        <v>430</v>
      </c>
      <c r="G68" s="223">
        <v>265</v>
      </c>
      <c r="H68" s="173" t="s">
        <v>281</v>
      </c>
      <c r="I68" s="173" t="s">
        <v>281</v>
      </c>
      <c r="J68" s="477">
        <v>1.8</v>
      </c>
      <c r="K68" s="173" t="s">
        <v>281</v>
      </c>
      <c r="L68" s="479">
        <f>'ЛВК Sir 300 L'!L73</f>
        <v>1980</v>
      </c>
      <c r="M68" s="495"/>
      <c r="N68" s="479">
        <v>1373</v>
      </c>
      <c r="O68" s="435"/>
    </row>
    <row r="69" spans="1:15" ht="12.75" customHeight="1">
      <c r="A69" s="351" t="s">
        <v>2283</v>
      </c>
      <c r="B69" s="351" t="s">
        <v>7214</v>
      </c>
      <c r="C69" s="483" t="s">
        <v>2284</v>
      </c>
      <c r="D69" s="491" t="s">
        <v>2284</v>
      </c>
      <c r="E69" s="31" t="s">
        <v>281</v>
      </c>
      <c r="F69" s="223">
        <v>430</v>
      </c>
      <c r="G69" s="223">
        <v>290</v>
      </c>
      <c r="H69" s="173" t="s">
        <v>281</v>
      </c>
      <c r="I69" s="173" t="s">
        <v>281</v>
      </c>
      <c r="J69" s="477">
        <v>2</v>
      </c>
      <c r="K69" s="173" t="s">
        <v>281</v>
      </c>
      <c r="L69" s="479">
        <f>'ЛВК Sir 300 L'!L74</f>
        <v>2200</v>
      </c>
      <c r="M69" s="495"/>
      <c r="N69" s="479">
        <v>1373</v>
      </c>
      <c r="O69" s="435"/>
    </row>
    <row r="70" spans="1:15" ht="12.75" customHeight="1">
      <c r="A70" s="351" t="s">
        <v>2285</v>
      </c>
      <c r="B70" s="351" t="s">
        <v>7215</v>
      </c>
      <c r="C70" s="483" t="s">
        <v>2286</v>
      </c>
      <c r="D70" s="491" t="s">
        <v>2286</v>
      </c>
      <c r="E70" s="31" t="s">
        <v>281</v>
      </c>
      <c r="F70" s="223">
        <v>430</v>
      </c>
      <c r="G70" s="223">
        <v>315</v>
      </c>
      <c r="H70" s="173" t="s">
        <v>281</v>
      </c>
      <c r="I70" s="173" t="s">
        <v>281</v>
      </c>
      <c r="J70" s="477">
        <v>2.1</v>
      </c>
      <c r="K70" s="173" t="s">
        <v>281</v>
      </c>
      <c r="L70" s="479">
        <f>'ЛВК Sir 300 L'!L75</f>
        <v>2310</v>
      </c>
      <c r="M70" s="495"/>
      <c r="N70" s="479">
        <v>1373</v>
      </c>
      <c r="O70" s="435"/>
    </row>
    <row r="71" spans="1:15" ht="12.75" customHeight="1">
      <c r="A71" s="351" t="s">
        <v>2287</v>
      </c>
      <c r="B71" s="351" t="s">
        <v>7216</v>
      </c>
      <c r="C71" s="483" t="s">
        <v>2288</v>
      </c>
      <c r="D71" s="491" t="s">
        <v>2288</v>
      </c>
      <c r="E71" s="31" t="s">
        <v>281</v>
      </c>
      <c r="F71" s="223">
        <v>430</v>
      </c>
      <c r="G71" s="223">
        <v>340</v>
      </c>
      <c r="H71" s="173" t="s">
        <v>281</v>
      </c>
      <c r="I71" s="173" t="s">
        <v>281</v>
      </c>
      <c r="J71" s="477">
        <v>2.2999999999999998</v>
      </c>
      <c r="K71" s="173" t="s">
        <v>281</v>
      </c>
      <c r="L71" s="479">
        <f>'ЛВК Sir 300 L'!L76</f>
        <v>2530</v>
      </c>
      <c r="M71" s="495"/>
      <c r="N71" s="479">
        <v>1373</v>
      </c>
      <c r="O71" s="435"/>
    </row>
    <row r="72" spans="1:15" ht="12.75" customHeight="1">
      <c r="A72" s="351" t="s">
        <v>2289</v>
      </c>
      <c r="B72" s="351" t="s">
        <v>7217</v>
      </c>
      <c r="C72" s="483" t="s">
        <v>2290</v>
      </c>
      <c r="D72" s="491" t="s">
        <v>2290</v>
      </c>
      <c r="E72" s="31" t="s">
        <v>281</v>
      </c>
      <c r="F72" s="223">
        <v>430</v>
      </c>
      <c r="G72" s="223">
        <v>365</v>
      </c>
      <c r="H72" s="173" t="s">
        <v>281</v>
      </c>
      <c r="I72" s="173" t="s">
        <v>281</v>
      </c>
      <c r="J72" s="477">
        <v>2.5</v>
      </c>
      <c r="K72" s="173" t="s">
        <v>281</v>
      </c>
      <c r="L72" s="479">
        <f>'ЛВК Sir 300 L'!L77</f>
        <v>2750</v>
      </c>
      <c r="M72" s="495"/>
      <c r="N72" s="479">
        <v>1622</v>
      </c>
      <c r="O72" s="435"/>
    </row>
    <row r="73" spans="1:15" ht="12.75" customHeight="1">
      <c r="A73" s="351" t="s">
        <v>2291</v>
      </c>
      <c r="B73" s="351" t="s">
        <v>7218</v>
      </c>
      <c r="C73" s="483" t="s">
        <v>2292</v>
      </c>
      <c r="D73" s="491" t="s">
        <v>2292</v>
      </c>
      <c r="E73" s="31" t="s">
        <v>281</v>
      </c>
      <c r="F73" s="223">
        <v>430</v>
      </c>
      <c r="G73" s="223">
        <v>405</v>
      </c>
      <c r="H73" s="173" t="s">
        <v>281</v>
      </c>
      <c r="I73" s="173" t="s">
        <v>281</v>
      </c>
      <c r="J73" s="477">
        <v>2.7</v>
      </c>
      <c r="K73" s="173" t="s">
        <v>281</v>
      </c>
      <c r="L73" s="479">
        <f>'ЛВК Sir 300 L'!L78</f>
        <v>2970</v>
      </c>
      <c r="M73" s="495"/>
      <c r="N73" s="479">
        <v>1622</v>
      </c>
      <c r="O73" s="435"/>
    </row>
    <row r="74" spans="1:15" ht="12.75" customHeight="1">
      <c r="A74" s="351" t="s">
        <v>2293</v>
      </c>
      <c r="B74" s="351" t="s">
        <v>7219</v>
      </c>
      <c r="C74" s="483" t="s">
        <v>2294</v>
      </c>
      <c r="D74" s="491" t="s">
        <v>2294</v>
      </c>
      <c r="E74" s="31" t="s">
        <v>281</v>
      </c>
      <c r="F74" s="223">
        <v>430</v>
      </c>
      <c r="G74" s="223">
        <v>430</v>
      </c>
      <c r="H74" s="173" t="s">
        <v>281</v>
      </c>
      <c r="I74" s="173" t="s">
        <v>281</v>
      </c>
      <c r="J74" s="477">
        <v>2.9</v>
      </c>
      <c r="K74" s="173" t="s">
        <v>281</v>
      </c>
      <c r="L74" s="479">
        <f>'ЛВК Sir 300 L'!L79</f>
        <v>3190</v>
      </c>
      <c r="M74" s="495"/>
      <c r="N74" s="479">
        <v>1654</v>
      </c>
      <c r="O74" s="435"/>
    </row>
    <row r="75" spans="1:15" ht="12.75" customHeight="1">
      <c r="A75" s="351" t="s">
        <v>2295</v>
      </c>
      <c r="B75" s="351" t="s">
        <v>7220</v>
      </c>
      <c r="C75" s="483" t="s">
        <v>2296</v>
      </c>
      <c r="D75" s="491" t="s">
        <v>2296</v>
      </c>
      <c r="E75" s="31" t="s">
        <v>281</v>
      </c>
      <c r="F75" s="223">
        <v>430</v>
      </c>
      <c r="G75" s="223">
        <v>455</v>
      </c>
      <c r="H75" s="173" t="s">
        <v>281</v>
      </c>
      <c r="I75" s="173" t="s">
        <v>281</v>
      </c>
      <c r="J75" s="477">
        <v>3.1</v>
      </c>
      <c r="K75" s="173" t="s">
        <v>281</v>
      </c>
      <c r="L75" s="479">
        <f>'ЛВК Sir 300 L'!L80</f>
        <v>3410</v>
      </c>
      <c r="M75" s="495"/>
      <c r="N75" s="479">
        <v>1716</v>
      </c>
      <c r="O75" s="435"/>
    </row>
    <row r="76" spans="1:15" ht="12.75" customHeight="1">
      <c r="A76" s="351" t="s">
        <v>2297</v>
      </c>
      <c r="B76" s="351" t="s">
        <v>7221</v>
      </c>
      <c r="C76" s="483" t="s">
        <v>2298</v>
      </c>
      <c r="D76" s="491" t="s">
        <v>2298</v>
      </c>
      <c r="E76" s="31" t="s">
        <v>281</v>
      </c>
      <c r="F76" s="223">
        <v>430</v>
      </c>
      <c r="G76" s="223">
        <v>480</v>
      </c>
      <c r="H76" s="173" t="s">
        <v>281</v>
      </c>
      <c r="I76" s="173" t="s">
        <v>281</v>
      </c>
      <c r="J76" s="477">
        <v>3.2</v>
      </c>
      <c r="K76" s="173" t="s">
        <v>281</v>
      </c>
      <c r="L76" s="479">
        <f>'ЛВК Sir 300 L'!L81</f>
        <v>3520</v>
      </c>
      <c r="M76" s="495"/>
      <c r="N76" s="479">
        <v>1794</v>
      </c>
      <c r="O76" s="435"/>
    </row>
    <row r="77" spans="1:15" ht="12.75" customHeight="1">
      <c r="A77" s="164" t="s">
        <v>2299</v>
      </c>
      <c r="B77" s="37" t="s">
        <v>7222</v>
      </c>
      <c r="C77" s="500" t="s">
        <v>2300</v>
      </c>
      <c r="D77" s="482" t="s">
        <v>2300</v>
      </c>
      <c r="E77" s="31" t="s">
        <v>281</v>
      </c>
      <c r="F77" s="177">
        <v>430</v>
      </c>
      <c r="G77" s="177">
        <v>505</v>
      </c>
      <c r="H77" s="18" t="s">
        <v>281</v>
      </c>
      <c r="I77" s="18" t="s">
        <v>281</v>
      </c>
      <c r="J77" s="477">
        <v>3.4</v>
      </c>
      <c r="K77" s="18" t="s">
        <v>281</v>
      </c>
      <c r="L77" s="479">
        <f>'ЛВК Sir 300 L'!L82</f>
        <v>3740</v>
      </c>
      <c r="M77" s="495"/>
      <c r="N77" s="462">
        <v>1872</v>
      </c>
      <c r="O77" s="435"/>
    </row>
    <row r="78" spans="1:15" ht="12.75" customHeight="1">
      <c r="A78" s="854" t="s">
        <v>9555</v>
      </c>
      <c r="B78" s="854"/>
      <c r="C78" s="854"/>
      <c r="D78" s="854"/>
      <c r="E78" s="854"/>
      <c r="F78" s="854"/>
      <c r="G78" s="854"/>
      <c r="H78" s="854"/>
      <c r="I78" s="854"/>
      <c r="J78" s="854"/>
      <c r="K78" s="854"/>
      <c r="L78" s="854"/>
      <c r="M78" s="495"/>
      <c r="N78" s="435"/>
      <c r="O78" s="435"/>
    </row>
    <row r="79" spans="1:15" ht="12.75" customHeight="1">
      <c r="A79" s="351" t="s">
        <v>2085</v>
      </c>
      <c r="B79" s="351" t="s">
        <v>6885</v>
      </c>
      <c r="C79" s="483" t="s">
        <v>900</v>
      </c>
      <c r="D79" s="491" t="s">
        <v>2086</v>
      </c>
      <c r="E79" s="31" t="s">
        <v>281</v>
      </c>
      <c r="F79" s="225">
        <v>430</v>
      </c>
      <c r="G79" s="225">
        <v>220</v>
      </c>
      <c r="H79" s="173" t="s">
        <v>281</v>
      </c>
      <c r="I79" s="173" t="s">
        <v>281</v>
      </c>
      <c r="J79" s="477">
        <v>1.5</v>
      </c>
      <c r="K79" s="173" t="s">
        <v>281</v>
      </c>
      <c r="L79" s="479">
        <f>'ЛВК Plus 300'!L84</f>
        <v>1800</v>
      </c>
      <c r="M79" s="495"/>
      <c r="N79" s="479">
        <v>1373</v>
      </c>
      <c r="O79" s="435"/>
    </row>
    <row r="80" spans="1:15" ht="12.75" customHeight="1">
      <c r="A80" s="351" t="s">
        <v>2087</v>
      </c>
      <c r="B80" s="351" t="s">
        <v>6886</v>
      </c>
      <c r="C80" s="483" t="s">
        <v>2088</v>
      </c>
      <c r="D80" s="491" t="s">
        <v>2088</v>
      </c>
      <c r="E80" s="31" t="s">
        <v>281</v>
      </c>
      <c r="F80" s="172">
        <v>430</v>
      </c>
      <c r="G80" s="172">
        <v>245</v>
      </c>
      <c r="H80" s="173" t="s">
        <v>281</v>
      </c>
      <c r="I80" s="173" t="s">
        <v>281</v>
      </c>
      <c r="J80" s="477">
        <v>1.7</v>
      </c>
      <c r="K80" s="173" t="s">
        <v>281</v>
      </c>
      <c r="L80" s="479">
        <f>'ЛВК Plus 300'!L85</f>
        <v>2040</v>
      </c>
      <c r="M80" s="495"/>
      <c r="N80" s="479">
        <v>1373</v>
      </c>
      <c r="O80" s="435"/>
    </row>
    <row r="81" spans="1:15" ht="12.75" customHeight="1">
      <c r="A81" s="351" t="s">
        <v>2089</v>
      </c>
      <c r="B81" s="351" t="s">
        <v>6887</v>
      </c>
      <c r="C81" s="483" t="s">
        <v>2090</v>
      </c>
      <c r="D81" s="491" t="s">
        <v>2090</v>
      </c>
      <c r="E81" s="31" t="s">
        <v>281</v>
      </c>
      <c r="F81" s="172">
        <v>430</v>
      </c>
      <c r="G81" s="172">
        <v>270</v>
      </c>
      <c r="H81" s="173" t="s">
        <v>281</v>
      </c>
      <c r="I81" s="173" t="s">
        <v>281</v>
      </c>
      <c r="J81" s="477">
        <v>1.8</v>
      </c>
      <c r="K81" s="173" t="s">
        <v>281</v>
      </c>
      <c r="L81" s="479">
        <f>'ЛВК Plus 300'!L86</f>
        <v>2160</v>
      </c>
      <c r="M81" s="495"/>
      <c r="N81" s="479">
        <v>1373</v>
      </c>
      <c r="O81" s="435"/>
    </row>
    <row r="82" spans="1:15" ht="12.75" customHeight="1">
      <c r="A82" s="351" t="s">
        <v>2091</v>
      </c>
      <c r="B82" s="351" t="s">
        <v>6888</v>
      </c>
      <c r="C82" s="483" t="s">
        <v>2092</v>
      </c>
      <c r="D82" s="491" t="s">
        <v>2092</v>
      </c>
      <c r="E82" s="31" t="s">
        <v>281</v>
      </c>
      <c r="F82" s="172">
        <v>430</v>
      </c>
      <c r="G82" s="172">
        <v>295</v>
      </c>
      <c r="H82" s="173" t="s">
        <v>281</v>
      </c>
      <c r="I82" s="173" t="s">
        <v>281</v>
      </c>
      <c r="J82" s="477">
        <v>2</v>
      </c>
      <c r="K82" s="173" t="s">
        <v>281</v>
      </c>
      <c r="L82" s="479">
        <f>'ЛВК Plus 300'!L87</f>
        <v>2400</v>
      </c>
      <c r="M82" s="495"/>
      <c r="N82" s="479">
        <v>1373</v>
      </c>
      <c r="O82" s="435"/>
    </row>
    <row r="83" spans="1:15" ht="12.75" customHeight="1">
      <c r="A83" s="351" t="s">
        <v>2093</v>
      </c>
      <c r="B83" s="351" t="s">
        <v>6889</v>
      </c>
      <c r="C83" s="483" t="s">
        <v>2094</v>
      </c>
      <c r="D83" s="491" t="s">
        <v>2094</v>
      </c>
      <c r="E83" s="31" t="s">
        <v>281</v>
      </c>
      <c r="F83" s="172">
        <v>430</v>
      </c>
      <c r="G83" s="172">
        <v>320</v>
      </c>
      <c r="H83" s="173" t="s">
        <v>281</v>
      </c>
      <c r="I83" s="173" t="s">
        <v>281</v>
      </c>
      <c r="J83" s="477">
        <v>2.2000000000000002</v>
      </c>
      <c r="K83" s="173" t="s">
        <v>281</v>
      </c>
      <c r="L83" s="479">
        <f>'ЛВК Plus 300'!L88</f>
        <v>2640</v>
      </c>
      <c r="M83" s="495"/>
      <c r="N83" s="479">
        <v>1622</v>
      </c>
      <c r="O83" s="435"/>
    </row>
    <row r="84" spans="1:15" ht="12.75" customHeight="1">
      <c r="A84" s="351" t="s">
        <v>2095</v>
      </c>
      <c r="B84" s="351" t="s">
        <v>6890</v>
      </c>
      <c r="C84" s="483" t="s">
        <v>2096</v>
      </c>
      <c r="D84" s="491" t="s">
        <v>2096</v>
      </c>
      <c r="E84" s="31" t="s">
        <v>281</v>
      </c>
      <c r="F84" s="172">
        <v>430</v>
      </c>
      <c r="G84" s="172">
        <v>345</v>
      </c>
      <c r="H84" s="173" t="s">
        <v>281</v>
      </c>
      <c r="I84" s="173" t="s">
        <v>281</v>
      </c>
      <c r="J84" s="477">
        <v>2.2999999999999998</v>
      </c>
      <c r="K84" s="173" t="s">
        <v>281</v>
      </c>
      <c r="L84" s="479">
        <f>'ЛВК Plus 300'!L89</f>
        <v>2880</v>
      </c>
      <c r="M84" s="495"/>
      <c r="N84" s="479">
        <v>1622</v>
      </c>
      <c r="O84" s="435"/>
    </row>
    <row r="85" spans="1:15" ht="12.75" customHeight="1">
      <c r="A85" s="351" t="s">
        <v>2097</v>
      </c>
      <c r="B85" s="351" t="s">
        <v>6891</v>
      </c>
      <c r="C85" s="483" t="s">
        <v>2098</v>
      </c>
      <c r="D85" s="491" t="s">
        <v>2098</v>
      </c>
      <c r="E85" s="31" t="s">
        <v>281</v>
      </c>
      <c r="F85" s="172">
        <v>430</v>
      </c>
      <c r="G85" s="172">
        <v>360</v>
      </c>
      <c r="H85" s="173" t="s">
        <v>281</v>
      </c>
      <c r="I85" s="173" t="s">
        <v>281</v>
      </c>
      <c r="J85" s="477">
        <v>2.4</v>
      </c>
      <c r="K85" s="173" t="s">
        <v>281</v>
      </c>
      <c r="L85" s="479">
        <f>'ЛВК Plus 300'!L90</f>
        <v>3120</v>
      </c>
      <c r="M85" s="495"/>
      <c r="N85" s="479">
        <v>1654</v>
      </c>
      <c r="O85" s="435"/>
    </row>
    <row r="86" spans="1:15" ht="12.75" customHeight="1">
      <c r="A86" s="351" t="s">
        <v>2099</v>
      </c>
      <c r="B86" s="351" t="s">
        <v>6892</v>
      </c>
      <c r="C86" s="483" t="s">
        <v>2100</v>
      </c>
      <c r="D86" s="491" t="s">
        <v>2100</v>
      </c>
      <c r="E86" s="31" t="s">
        <v>281</v>
      </c>
      <c r="F86" s="172">
        <v>430</v>
      </c>
      <c r="G86" s="172">
        <v>385</v>
      </c>
      <c r="H86" s="173" t="s">
        <v>281</v>
      </c>
      <c r="I86" s="173" t="s">
        <v>281</v>
      </c>
      <c r="J86" s="477">
        <v>2.6</v>
      </c>
      <c r="K86" s="173" t="s">
        <v>281</v>
      </c>
      <c r="L86" s="479">
        <f>'ЛВК Plus 300'!L91</f>
        <v>3360</v>
      </c>
      <c r="M86" s="495"/>
      <c r="N86" s="479">
        <v>1716</v>
      </c>
      <c r="O86" s="435"/>
    </row>
    <row r="87" spans="1:15" ht="12.75" customHeight="1">
      <c r="A87" s="351" t="s">
        <v>2101</v>
      </c>
      <c r="B87" s="351" t="s">
        <v>6893</v>
      </c>
      <c r="C87" s="483" t="s">
        <v>2102</v>
      </c>
      <c r="D87" s="491" t="s">
        <v>2102</v>
      </c>
      <c r="E87" s="31" t="s">
        <v>281</v>
      </c>
      <c r="F87" s="172">
        <v>430</v>
      </c>
      <c r="G87" s="172">
        <v>410</v>
      </c>
      <c r="H87" s="173" t="s">
        <v>281</v>
      </c>
      <c r="I87" s="173" t="s">
        <v>281</v>
      </c>
      <c r="J87" s="477">
        <v>2.8</v>
      </c>
      <c r="K87" s="173" t="s">
        <v>281</v>
      </c>
      <c r="L87" s="479">
        <f>'ЛВК Plus 300'!L92</f>
        <v>3480</v>
      </c>
      <c r="M87" s="495"/>
      <c r="N87" s="479">
        <v>1794</v>
      </c>
      <c r="O87" s="435"/>
    </row>
    <row r="88" spans="1:15" ht="12.75" customHeight="1">
      <c r="A88" s="351" t="s">
        <v>2103</v>
      </c>
      <c r="B88" s="351" t="s">
        <v>6894</v>
      </c>
      <c r="C88" s="483" t="s">
        <v>2104</v>
      </c>
      <c r="D88" s="491" t="s">
        <v>2104</v>
      </c>
      <c r="E88" s="31" t="s">
        <v>281</v>
      </c>
      <c r="F88" s="172">
        <v>430</v>
      </c>
      <c r="G88" s="172">
        <v>435</v>
      </c>
      <c r="H88" s="173" t="s">
        <v>281</v>
      </c>
      <c r="I88" s="173" t="s">
        <v>281</v>
      </c>
      <c r="J88" s="477">
        <v>2.9</v>
      </c>
      <c r="K88" s="173" t="s">
        <v>281</v>
      </c>
      <c r="L88" s="479">
        <f>'ЛВК Plus 300'!L93</f>
        <v>3720</v>
      </c>
      <c r="M88" s="495"/>
      <c r="N88" s="479">
        <v>1872</v>
      </c>
      <c r="O88" s="435"/>
    </row>
    <row r="89" spans="1:15" ht="12.75" customHeight="1">
      <c r="A89" s="854" t="s">
        <v>9556</v>
      </c>
      <c r="B89" s="854"/>
      <c r="C89" s="854"/>
      <c r="D89" s="854"/>
      <c r="E89" s="854"/>
      <c r="F89" s="854"/>
      <c r="G89" s="854"/>
      <c r="H89" s="854"/>
      <c r="I89" s="854"/>
      <c r="J89" s="854"/>
      <c r="K89" s="854"/>
      <c r="L89" s="854"/>
      <c r="M89" s="495"/>
      <c r="N89" s="435"/>
      <c r="O89" s="435"/>
    </row>
    <row r="90" spans="1:15" ht="12.75" customHeight="1">
      <c r="A90" s="37" t="s">
        <v>2163</v>
      </c>
      <c r="B90" s="37" t="s">
        <v>7053</v>
      </c>
      <c r="C90" s="471" t="s">
        <v>2309</v>
      </c>
      <c r="D90" s="482" t="s">
        <v>7058</v>
      </c>
      <c r="E90" s="31">
        <v>1000</v>
      </c>
      <c r="F90" s="24">
        <v>430</v>
      </c>
      <c r="G90" s="24">
        <v>110</v>
      </c>
      <c r="H90" s="24" t="s">
        <v>281</v>
      </c>
      <c r="I90" s="263" t="s">
        <v>301</v>
      </c>
      <c r="J90" s="477">
        <v>98</v>
      </c>
      <c r="K90" s="33">
        <v>14</v>
      </c>
      <c r="L90" s="446">
        <v>1819</v>
      </c>
      <c r="M90" s="495"/>
      <c r="N90" s="435"/>
      <c r="O90" s="435"/>
    </row>
    <row r="91" spans="1:15" ht="12.75" customHeight="1">
      <c r="A91" s="37" t="s">
        <v>2164</v>
      </c>
      <c r="B91" s="37" t="s">
        <v>7054</v>
      </c>
      <c r="C91" s="471" t="s">
        <v>2165</v>
      </c>
      <c r="D91" s="482" t="s">
        <v>7059</v>
      </c>
      <c r="E91" s="31">
        <v>1000</v>
      </c>
      <c r="F91" s="24">
        <v>430</v>
      </c>
      <c r="G91" s="24">
        <v>180</v>
      </c>
      <c r="H91" s="24" t="s">
        <v>281</v>
      </c>
      <c r="I91" s="263" t="s">
        <v>301</v>
      </c>
      <c r="J91" s="477">
        <v>192</v>
      </c>
      <c r="K91" s="33">
        <v>6</v>
      </c>
      <c r="L91" s="446">
        <v>2426</v>
      </c>
      <c r="M91" s="495"/>
      <c r="N91" s="435"/>
      <c r="O91" s="435"/>
    </row>
    <row r="92" spans="1:15" ht="12.75" customHeight="1">
      <c r="A92" s="37" t="s">
        <v>2166</v>
      </c>
      <c r="B92" s="37" t="s">
        <v>7055</v>
      </c>
      <c r="C92" s="471" t="s">
        <v>2167</v>
      </c>
      <c r="D92" s="482" t="s">
        <v>7060</v>
      </c>
      <c r="E92" s="31">
        <v>1000</v>
      </c>
      <c r="F92" s="24">
        <v>430</v>
      </c>
      <c r="G92" s="24">
        <v>180</v>
      </c>
      <c r="H92" s="24" t="s">
        <v>281</v>
      </c>
      <c r="I92" s="263" t="s">
        <v>273</v>
      </c>
      <c r="J92" s="477">
        <v>197</v>
      </c>
      <c r="K92" s="33">
        <v>6</v>
      </c>
      <c r="L92" s="446">
        <v>3146</v>
      </c>
      <c r="M92" s="495"/>
      <c r="N92" s="435"/>
      <c r="O92" s="435"/>
    </row>
    <row r="93" spans="1:15" ht="12.75" customHeight="1">
      <c r="A93" s="37" t="s">
        <v>2168</v>
      </c>
      <c r="B93" s="37" t="s">
        <v>7056</v>
      </c>
      <c r="C93" s="471" t="s">
        <v>2169</v>
      </c>
      <c r="D93" s="482" t="s">
        <v>7061</v>
      </c>
      <c r="E93" s="31">
        <v>1000</v>
      </c>
      <c r="F93" s="24">
        <v>430</v>
      </c>
      <c r="G93" s="24">
        <v>180</v>
      </c>
      <c r="H93" s="24" t="s">
        <v>281</v>
      </c>
      <c r="I93" s="263" t="s">
        <v>2597</v>
      </c>
      <c r="J93" s="477">
        <v>204</v>
      </c>
      <c r="K93" s="33">
        <v>6</v>
      </c>
      <c r="L93" s="446">
        <v>3751</v>
      </c>
      <c r="M93" s="495"/>
      <c r="N93" s="435"/>
      <c r="O93" s="435"/>
    </row>
    <row r="94" spans="1:15" ht="12.75" customHeight="1">
      <c r="A94" s="37" t="s">
        <v>2170</v>
      </c>
      <c r="B94" s="37" t="s">
        <v>7057</v>
      </c>
      <c r="C94" s="471" t="s">
        <v>2171</v>
      </c>
      <c r="D94" s="482" t="s">
        <v>7062</v>
      </c>
      <c r="E94" s="31">
        <v>1000</v>
      </c>
      <c r="F94" s="24">
        <v>430</v>
      </c>
      <c r="G94" s="24">
        <v>180</v>
      </c>
      <c r="H94" s="24" t="s">
        <v>281</v>
      </c>
      <c r="I94" s="263" t="s">
        <v>1799</v>
      </c>
      <c r="J94" s="477">
        <v>215</v>
      </c>
      <c r="K94" s="33">
        <v>6</v>
      </c>
      <c r="L94" s="446">
        <v>4356</v>
      </c>
      <c r="M94" s="495"/>
      <c r="N94" s="435"/>
      <c r="O94" s="435"/>
    </row>
    <row r="95" spans="1:15" ht="12.75" customHeight="1">
      <c r="A95" s="854" t="s">
        <v>9557</v>
      </c>
      <c r="B95" s="854"/>
      <c r="C95" s="854"/>
      <c r="D95" s="854"/>
      <c r="E95" s="854"/>
      <c r="F95" s="854"/>
      <c r="G95" s="854"/>
      <c r="H95" s="854"/>
      <c r="I95" s="854"/>
      <c r="J95" s="854"/>
      <c r="K95" s="854"/>
      <c r="L95" s="854"/>
      <c r="M95" s="495"/>
      <c r="N95" s="435"/>
      <c r="O95" s="435"/>
    </row>
    <row r="96" spans="1:15" ht="12.75" customHeight="1">
      <c r="A96" s="351" t="s">
        <v>901</v>
      </c>
      <c r="B96" s="351" t="s">
        <v>7443</v>
      </c>
      <c r="C96" s="492" t="s">
        <v>902</v>
      </c>
      <c r="D96" s="491" t="s">
        <v>10332</v>
      </c>
      <c r="E96" s="31">
        <v>500</v>
      </c>
      <c r="F96" s="173">
        <v>430</v>
      </c>
      <c r="G96" s="173">
        <v>36</v>
      </c>
      <c r="H96" s="173" t="s">
        <v>281</v>
      </c>
      <c r="I96" s="263" t="s">
        <v>301</v>
      </c>
      <c r="J96" s="477">
        <v>6</v>
      </c>
      <c r="K96" s="172">
        <v>14</v>
      </c>
      <c r="L96" s="479">
        <v>1502</v>
      </c>
      <c r="M96" s="495"/>
      <c r="N96" s="435"/>
      <c r="O96" s="435"/>
    </row>
    <row r="97" spans="1:15" ht="12.75" customHeight="1">
      <c r="A97" s="351" t="s">
        <v>903</v>
      </c>
      <c r="B97" s="351" t="s">
        <v>7444</v>
      </c>
      <c r="C97" s="492" t="s">
        <v>904</v>
      </c>
      <c r="D97" s="491" t="s">
        <v>10333</v>
      </c>
      <c r="E97" s="31">
        <v>500</v>
      </c>
      <c r="F97" s="173">
        <v>430</v>
      </c>
      <c r="G97" s="173">
        <v>36</v>
      </c>
      <c r="H97" s="173" t="s">
        <v>281</v>
      </c>
      <c r="I97" s="263" t="s">
        <v>2399</v>
      </c>
      <c r="J97" s="477">
        <v>19.399999999999999</v>
      </c>
      <c r="K97" s="172">
        <v>14</v>
      </c>
      <c r="L97" s="479">
        <v>4719</v>
      </c>
      <c r="M97" s="495"/>
      <c r="N97" s="435"/>
      <c r="O97" s="435"/>
    </row>
    <row r="98" spans="1:15" ht="12.75" customHeight="1">
      <c r="A98" s="351" t="s">
        <v>905</v>
      </c>
      <c r="B98" s="351" t="s">
        <v>7445</v>
      </c>
      <c r="C98" s="492" t="s">
        <v>906</v>
      </c>
      <c r="D98" s="491" t="s">
        <v>10334</v>
      </c>
      <c r="E98" s="31">
        <v>500</v>
      </c>
      <c r="F98" s="173">
        <v>430</v>
      </c>
      <c r="G98" s="173">
        <v>36</v>
      </c>
      <c r="H98" s="173" t="s">
        <v>281</v>
      </c>
      <c r="I98" s="263" t="s">
        <v>3528</v>
      </c>
      <c r="J98" s="477">
        <v>24.9</v>
      </c>
      <c r="K98" s="172">
        <v>14</v>
      </c>
      <c r="L98" s="479">
        <v>6006</v>
      </c>
      <c r="M98" s="495"/>
      <c r="N98" s="435"/>
      <c r="O98" s="435"/>
    </row>
    <row r="99" spans="1:15" ht="15" customHeight="1">
      <c r="A99" s="435"/>
      <c r="B99" s="435"/>
      <c r="C99" s="475"/>
      <c r="D99" s="503"/>
      <c r="E99" s="14"/>
      <c r="F99" s="435"/>
      <c r="G99" s="435"/>
      <c r="H99" s="435"/>
      <c r="I99" s="435"/>
      <c r="J99" s="435"/>
      <c r="K99" s="14"/>
      <c r="L99" s="435"/>
      <c r="M99" s="296"/>
      <c r="N99" s="296"/>
      <c r="O99" s="296"/>
    </row>
  </sheetData>
  <mergeCells count="11">
    <mergeCell ref="A89:L89"/>
    <mergeCell ref="A95:L95"/>
    <mergeCell ref="A78:L78"/>
    <mergeCell ref="A2:L2"/>
    <mergeCell ref="A13:L13"/>
    <mergeCell ref="A61:L61"/>
    <mergeCell ref="A67:L67"/>
    <mergeCell ref="A24:L24"/>
    <mergeCell ref="A35:L35"/>
    <mergeCell ref="A46:L46"/>
    <mergeCell ref="A49:L4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0" max="11" man="1"/>
  </rowBreaks>
</worksheet>
</file>

<file path=xl/worksheets/sheet54.xml><?xml version="1.0" encoding="utf-8"?>
<worksheet xmlns="http://schemas.openxmlformats.org/spreadsheetml/2006/main" xmlns:r="http://schemas.openxmlformats.org/officeDocument/2006/relationships">
  <sheetPr codeName="Лист38">
    <tabColor rgb="FFCC0000"/>
    <pageSetUpPr fitToPage="1"/>
  </sheetPr>
  <dimension ref="A1:N59"/>
  <sheetViews>
    <sheetView zoomScaleNormal="100" zoomScalePageLayoutView="5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4" width="17.28515625" style="451" customWidth="1"/>
    <col min="15" max="16384" width="17.28515625" style="451"/>
  </cols>
  <sheetData>
    <row r="1" spans="1:14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  <c r="M1" s="435"/>
      <c r="N1" s="435"/>
    </row>
    <row r="2" spans="1:14" ht="12.75" customHeight="1">
      <c r="A2" s="854" t="s">
        <v>9516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495"/>
      <c r="N2" s="435"/>
    </row>
    <row r="3" spans="1:14" ht="12.75" customHeight="1">
      <c r="A3" s="496" t="s">
        <v>9223</v>
      </c>
      <c r="B3" s="222" t="s">
        <v>9390</v>
      </c>
      <c r="C3" s="499" t="s">
        <v>2749</v>
      </c>
      <c r="D3" s="469" t="s">
        <v>7391</v>
      </c>
      <c r="E3" s="31">
        <v>1000</v>
      </c>
      <c r="F3" s="222" t="s">
        <v>1922</v>
      </c>
      <c r="G3" s="222" t="s">
        <v>1718</v>
      </c>
      <c r="H3" s="222" t="s">
        <v>1824</v>
      </c>
      <c r="I3" s="263" t="s">
        <v>3876</v>
      </c>
      <c r="J3" s="477">
        <v>168.6</v>
      </c>
      <c r="K3" s="221">
        <v>8</v>
      </c>
      <c r="L3" s="497">
        <v>5199</v>
      </c>
      <c r="M3" s="495"/>
      <c r="N3" s="435"/>
    </row>
    <row r="4" spans="1:14" ht="12.75" customHeight="1">
      <c r="A4" s="496" t="s">
        <v>9234</v>
      </c>
      <c r="B4" s="222" t="s">
        <v>9391</v>
      </c>
      <c r="C4" s="499" t="s">
        <v>2750</v>
      </c>
      <c r="D4" s="469" t="s">
        <v>7392</v>
      </c>
      <c r="E4" s="31">
        <v>1000</v>
      </c>
      <c r="F4" s="222" t="s">
        <v>1922</v>
      </c>
      <c r="G4" s="222" t="s">
        <v>1721</v>
      </c>
      <c r="H4" s="222" t="s">
        <v>3552</v>
      </c>
      <c r="I4" s="263" t="s">
        <v>3876</v>
      </c>
      <c r="J4" s="477">
        <v>176.4</v>
      </c>
      <c r="K4" s="221">
        <v>6</v>
      </c>
      <c r="L4" s="497">
        <v>5313</v>
      </c>
      <c r="M4" s="495"/>
      <c r="N4" s="435"/>
    </row>
    <row r="5" spans="1:14" ht="12.75" customHeight="1">
      <c r="A5" s="496" t="s">
        <v>9235</v>
      </c>
      <c r="B5" s="222" t="s">
        <v>9392</v>
      </c>
      <c r="C5" s="499" t="s">
        <v>2751</v>
      </c>
      <c r="D5" s="469" t="s">
        <v>7393</v>
      </c>
      <c r="E5" s="31">
        <v>1000</v>
      </c>
      <c r="F5" s="222" t="s">
        <v>1922</v>
      </c>
      <c r="G5" s="222" t="s">
        <v>1724</v>
      </c>
      <c r="H5" s="222" t="s">
        <v>1819</v>
      </c>
      <c r="I5" s="263" t="s">
        <v>3876</v>
      </c>
      <c r="J5" s="477">
        <v>185.4</v>
      </c>
      <c r="K5" s="221">
        <v>6</v>
      </c>
      <c r="L5" s="497">
        <v>5374</v>
      </c>
      <c r="M5" s="495"/>
      <c r="N5" s="435"/>
    </row>
    <row r="6" spans="1:14" ht="12.75" customHeight="1">
      <c r="A6" s="496" t="s">
        <v>9236</v>
      </c>
      <c r="B6" s="222" t="s">
        <v>9393</v>
      </c>
      <c r="C6" s="499" t="s">
        <v>2752</v>
      </c>
      <c r="D6" s="469" t="s">
        <v>7394</v>
      </c>
      <c r="E6" s="31">
        <v>1000</v>
      </c>
      <c r="F6" s="222" t="s">
        <v>1922</v>
      </c>
      <c r="G6" s="222" t="s">
        <v>1727</v>
      </c>
      <c r="H6" s="222" t="s">
        <v>2208</v>
      </c>
      <c r="I6" s="263" t="s">
        <v>3876</v>
      </c>
      <c r="J6" s="477">
        <v>194.4</v>
      </c>
      <c r="K6" s="221">
        <v>6</v>
      </c>
      <c r="L6" s="497">
        <v>5414</v>
      </c>
      <c r="M6" s="495"/>
      <c r="N6" s="435"/>
    </row>
    <row r="7" spans="1:14" ht="12.75" customHeight="1">
      <c r="A7" s="496" t="s">
        <v>9237</v>
      </c>
      <c r="B7" s="222" t="s">
        <v>9394</v>
      </c>
      <c r="C7" s="499" t="s">
        <v>2753</v>
      </c>
      <c r="D7" s="469" t="s">
        <v>9522</v>
      </c>
      <c r="E7" s="31">
        <v>1000</v>
      </c>
      <c r="F7" s="222" t="s">
        <v>1922</v>
      </c>
      <c r="G7" s="222" t="s">
        <v>1730</v>
      </c>
      <c r="H7" s="222" t="s">
        <v>2210</v>
      </c>
      <c r="I7" s="263" t="s">
        <v>3876</v>
      </c>
      <c r="J7" s="477">
        <v>205</v>
      </c>
      <c r="K7" s="221">
        <v>6</v>
      </c>
      <c r="L7" s="497">
        <v>6128</v>
      </c>
      <c r="M7" s="495"/>
      <c r="N7" s="435"/>
    </row>
    <row r="8" spans="1:14" ht="12.75" customHeight="1">
      <c r="A8" s="496" t="s">
        <v>9238</v>
      </c>
      <c r="B8" s="222" t="s">
        <v>9395</v>
      </c>
      <c r="C8" s="499" t="s">
        <v>2754</v>
      </c>
      <c r="D8" s="469" t="s">
        <v>7396</v>
      </c>
      <c r="E8" s="31">
        <v>1000</v>
      </c>
      <c r="F8" s="222" t="s">
        <v>1922</v>
      </c>
      <c r="G8" s="222" t="s">
        <v>2212</v>
      </c>
      <c r="H8" s="222" t="s">
        <v>1153</v>
      </c>
      <c r="I8" s="263" t="s">
        <v>3876</v>
      </c>
      <c r="J8" s="477">
        <v>214.8</v>
      </c>
      <c r="K8" s="221">
        <v>4</v>
      </c>
      <c r="L8" s="497">
        <v>6221</v>
      </c>
      <c r="M8" s="495"/>
      <c r="N8" s="435"/>
    </row>
    <row r="9" spans="1:14" ht="12.75" customHeight="1">
      <c r="A9" s="496" t="s">
        <v>9239</v>
      </c>
      <c r="B9" s="222" t="s">
        <v>9396</v>
      </c>
      <c r="C9" s="499" t="s">
        <v>2755</v>
      </c>
      <c r="D9" s="469" t="s">
        <v>7397</v>
      </c>
      <c r="E9" s="31">
        <v>1000</v>
      </c>
      <c r="F9" s="222" t="s">
        <v>1922</v>
      </c>
      <c r="G9" s="222" t="s">
        <v>2214</v>
      </c>
      <c r="H9" s="222" t="s">
        <v>1157</v>
      </c>
      <c r="I9" s="263" t="s">
        <v>3876</v>
      </c>
      <c r="J9" s="477">
        <v>222.5</v>
      </c>
      <c r="K9" s="221">
        <v>4</v>
      </c>
      <c r="L9" s="497">
        <v>6301</v>
      </c>
      <c r="M9" s="495"/>
      <c r="N9" s="435"/>
    </row>
    <row r="10" spans="1:14" ht="12.75" customHeight="1">
      <c r="A10" s="496" t="s">
        <v>9240</v>
      </c>
      <c r="B10" s="222" t="s">
        <v>9397</v>
      </c>
      <c r="C10" s="499" t="s">
        <v>2756</v>
      </c>
      <c r="D10" s="469" t="s">
        <v>7398</v>
      </c>
      <c r="E10" s="31">
        <v>1000</v>
      </c>
      <c r="F10" s="222" t="s">
        <v>1922</v>
      </c>
      <c r="G10" s="222" t="s">
        <v>2216</v>
      </c>
      <c r="H10" s="222" t="s">
        <v>2217</v>
      </c>
      <c r="I10" s="263" t="s">
        <v>3876</v>
      </c>
      <c r="J10" s="477">
        <v>230.1</v>
      </c>
      <c r="K10" s="221">
        <v>4</v>
      </c>
      <c r="L10" s="497">
        <v>6410</v>
      </c>
      <c r="M10" s="495"/>
      <c r="N10" s="435"/>
    </row>
    <row r="11" spans="1:14" ht="12.75" customHeight="1">
      <c r="A11" s="496" t="s">
        <v>9241</v>
      </c>
      <c r="B11" s="222" t="s">
        <v>9398</v>
      </c>
      <c r="C11" s="499" t="s">
        <v>2757</v>
      </c>
      <c r="D11" s="469" t="s">
        <v>7399</v>
      </c>
      <c r="E11" s="31">
        <v>1000</v>
      </c>
      <c r="F11" s="222" t="s">
        <v>1922</v>
      </c>
      <c r="G11" s="222" t="s">
        <v>2219</v>
      </c>
      <c r="H11" s="222" t="s">
        <v>2220</v>
      </c>
      <c r="I11" s="263" t="s">
        <v>3876</v>
      </c>
      <c r="J11" s="477">
        <v>237.8</v>
      </c>
      <c r="K11" s="221">
        <v>4</v>
      </c>
      <c r="L11" s="497">
        <v>6524</v>
      </c>
      <c r="M11" s="495"/>
      <c r="N11" s="435"/>
    </row>
    <row r="12" spans="1:14" ht="12.75" customHeight="1">
      <c r="A12" s="496" t="s">
        <v>9242</v>
      </c>
      <c r="B12" s="222" t="s">
        <v>9399</v>
      </c>
      <c r="C12" s="499" t="s">
        <v>2758</v>
      </c>
      <c r="D12" s="469" t="s">
        <v>7400</v>
      </c>
      <c r="E12" s="31">
        <v>1000</v>
      </c>
      <c r="F12" s="222" t="s">
        <v>1922</v>
      </c>
      <c r="G12" s="222" t="s">
        <v>2222</v>
      </c>
      <c r="H12" s="222" t="s">
        <v>2223</v>
      </c>
      <c r="I12" s="263" t="s">
        <v>3876</v>
      </c>
      <c r="J12" s="477">
        <v>245.4</v>
      </c>
      <c r="K12" s="221">
        <v>4</v>
      </c>
      <c r="L12" s="497">
        <v>6660</v>
      </c>
      <c r="M12" s="495"/>
      <c r="N12" s="435"/>
    </row>
    <row r="13" spans="1:14" ht="12.75" customHeight="1">
      <c r="A13" s="854" t="s">
        <v>9517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495"/>
      <c r="N13" s="435"/>
    </row>
    <row r="14" spans="1:14" ht="12.75" customHeight="1">
      <c r="A14" s="496" t="s">
        <v>9203</v>
      </c>
      <c r="B14" s="222" t="s">
        <v>9523</v>
      </c>
      <c r="C14" s="499" t="s">
        <v>2759</v>
      </c>
      <c r="D14" s="469" t="s">
        <v>7411</v>
      </c>
      <c r="E14" s="31">
        <v>1000</v>
      </c>
      <c r="F14" s="222" t="s">
        <v>1922</v>
      </c>
      <c r="G14" s="222" t="s">
        <v>1718</v>
      </c>
      <c r="H14" s="222" t="s">
        <v>1824</v>
      </c>
      <c r="I14" s="263" t="s">
        <v>3876</v>
      </c>
      <c r="J14" s="477">
        <v>168.6</v>
      </c>
      <c r="K14" s="221">
        <v>8</v>
      </c>
      <c r="L14" s="497">
        <v>5262</v>
      </c>
      <c r="M14" s="495"/>
      <c r="N14" s="435"/>
    </row>
    <row r="15" spans="1:14" ht="12.75" customHeight="1">
      <c r="A15" s="496" t="s">
        <v>9225</v>
      </c>
      <c r="B15" s="222" t="s">
        <v>9524</v>
      </c>
      <c r="C15" s="499" t="s">
        <v>2760</v>
      </c>
      <c r="D15" s="469" t="s">
        <v>7412</v>
      </c>
      <c r="E15" s="31">
        <v>1000</v>
      </c>
      <c r="F15" s="222" t="s">
        <v>1922</v>
      </c>
      <c r="G15" s="222" t="s">
        <v>1721</v>
      </c>
      <c r="H15" s="222" t="s">
        <v>3552</v>
      </c>
      <c r="I15" s="263" t="s">
        <v>3876</v>
      </c>
      <c r="J15" s="477">
        <v>176.4</v>
      </c>
      <c r="K15" s="221">
        <v>6</v>
      </c>
      <c r="L15" s="497">
        <v>5313</v>
      </c>
      <c r="M15" s="495"/>
      <c r="N15" s="435"/>
    </row>
    <row r="16" spans="1:14" ht="12.75" customHeight="1">
      <c r="A16" s="496" t="s">
        <v>9204</v>
      </c>
      <c r="B16" s="222" t="s">
        <v>9525</v>
      </c>
      <c r="C16" s="499" t="s">
        <v>2761</v>
      </c>
      <c r="D16" s="469" t="s">
        <v>7413</v>
      </c>
      <c r="E16" s="31">
        <v>1000</v>
      </c>
      <c r="F16" s="222" t="s">
        <v>1922</v>
      </c>
      <c r="G16" s="222" t="s">
        <v>1724</v>
      </c>
      <c r="H16" s="222" t="s">
        <v>1819</v>
      </c>
      <c r="I16" s="263" t="s">
        <v>3876</v>
      </c>
      <c r="J16" s="477">
        <v>185.4</v>
      </c>
      <c r="K16" s="221">
        <v>6</v>
      </c>
      <c r="L16" s="497">
        <v>5374</v>
      </c>
      <c r="M16" s="495"/>
      <c r="N16" s="435"/>
    </row>
    <row r="17" spans="1:14" ht="12.75" customHeight="1">
      <c r="A17" s="496" t="s">
        <v>9224</v>
      </c>
      <c r="B17" s="222" t="s">
        <v>9526</v>
      </c>
      <c r="C17" s="499" t="s">
        <v>2762</v>
      </c>
      <c r="D17" s="469" t="s">
        <v>7414</v>
      </c>
      <c r="E17" s="31">
        <v>1000</v>
      </c>
      <c r="F17" s="222" t="s">
        <v>1922</v>
      </c>
      <c r="G17" s="222" t="s">
        <v>1727</v>
      </c>
      <c r="H17" s="222" t="s">
        <v>2208</v>
      </c>
      <c r="I17" s="263" t="s">
        <v>3876</v>
      </c>
      <c r="J17" s="477">
        <v>194.4</v>
      </c>
      <c r="K17" s="221">
        <v>6</v>
      </c>
      <c r="L17" s="497">
        <v>5414</v>
      </c>
      <c r="M17" s="495"/>
      <c r="N17" s="435"/>
    </row>
    <row r="18" spans="1:14" ht="12.75" customHeight="1">
      <c r="A18" s="496" t="s">
        <v>9205</v>
      </c>
      <c r="B18" s="222" t="s">
        <v>9527</v>
      </c>
      <c r="C18" s="499" t="s">
        <v>2763</v>
      </c>
      <c r="D18" s="469" t="s">
        <v>7415</v>
      </c>
      <c r="E18" s="31">
        <v>1000</v>
      </c>
      <c r="F18" s="222" t="s">
        <v>1922</v>
      </c>
      <c r="G18" s="222" t="s">
        <v>1730</v>
      </c>
      <c r="H18" s="222" t="s">
        <v>2210</v>
      </c>
      <c r="I18" s="263" t="s">
        <v>3876</v>
      </c>
      <c r="J18" s="477">
        <v>205</v>
      </c>
      <c r="K18" s="221">
        <v>6</v>
      </c>
      <c r="L18" s="497">
        <v>6958</v>
      </c>
      <c r="M18" s="495"/>
      <c r="N18" s="435"/>
    </row>
    <row r="19" spans="1:14" ht="12.75" customHeight="1">
      <c r="A19" s="496" t="s">
        <v>9206</v>
      </c>
      <c r="B19" s="222" t="s">
        <v>9528</v>
      </c>
      <c r="C19" s="499" t="s">
        <v>2764</v>
      </c>
      <c r="D19" s="469" t="s">
        <v>7416</v>
      </c>
      <c r="E19" s="31">
        <v>1000</v>
      </c>
      <c r="F19" s="222" t="s">
        <v>1922</v>
      </c>
      <c r="G19" s="222" t="s">
        <v>2212</v>
      </c>
      <c r="H19" s="222" t="s">
        <v>1153</v>
      </c>
      <c r="I19" s="263" t="s">
        <v>3876</v>
      </c>
      <c r="J19" s="477">
        <v>214.8</v>
      </c>
      <c r="K19" s="221">
        <v>4</v>
      </c>
      <c r="L19" s="497">
        <v>7100</v>
      </c>
      <c r="M19" s="495"/>
      <c r="N19" s="435"/>
    </row>
    <row r="20" spans="1:14" ht="12.75" customHeight="1">
      <c r="A20" s="496" t="s">
        <v>9207</v>
      </c>
      <c r="B20" s="222" t="s">
        <v>9529</v>
      </c>
      <c r="C20" s="499" t="s">
        <v>2765</v>
      </c>
      <c r="D20" s="469" t="s">
        <v>7417</v>
      </c>
      <c r="E20" s="31">
        <v>1000</v>
      </c>
      <c r="F20" s="222" t="s">
        <v>1922</v>
      </c>
      <c r="G20" s="222" t="s">
        <v>2214</v>
      </c>
      <c r="H20" s="222" t="s">
        <v>1157</v>
      </c>
      <c r="I20" s="263" t="s">
        <v>3876</v>
      </c>
      <c r="J20" s="477">
        <v>222.5</v>
      </c>
      <c r="K20" s="221">
        <v>4</v>
      </c>
      <c r="L20" s="497">
        <v>7198</v>
      </c>
      <c r="M20" s="495"/>
      <c r="N20" s="435"/>
    </row>
    <row r="21" spans="1:14" ht="12.75" customHeight="1">
      <c r="A21" s="496" t="s">
        <v>9208</v>
      </c>
      <c r="B21" s="222" t="s">
        <v>9530</v>
      </c>
      <c r="C21" s="499" t="s">
        <v>2766</v>
      </c>
      <c r="D21" s="469" t="s">
        <v>7418</v>
      </c>
      <c r="E21" s="31">
        <v>1000</v>
      </c>
      <c r="F21" s="222" t="s">
        <v>1922</v>
      </c>
      <c r="G21" s="222" t="s">
        <v>2216</v>
      </c>
      <c r="H21" s="222" t="s">
        <v>2217</v>
      </c>
      <c r="I21" s="263" t="s">
        <v>3876</v>
      </c>
      <c r="J21" s="477">
        <v>230.1</v>
      </c>
      <c r="K21" s="221">
        <v>4</v>
      </c>
      <c r="L21" s="497">
        <v>7319</v>
      </c>
      <c r="M21" s="495"/>
      <c r="N21" s="435"/>
    </row>
    <row r="22" spans="1:14" ht="12.75" customHeight="1">
      <c r="A22" s="496" t="s">
        <v>9209</v>
      </c>
      <c r="B22" s="222" t="s">
        <v>9531</v>
      </c>
      <c r="C22" s="499" t="s">
        <v>2767</v>
      </c>
      <c r="D22" s="469" t="s">
        <v>7419</v>
      </c>
      <c r="E22" s="31">
        <v>1000</v>
      </c>
      <c r="F22" s="222" t="s">
        <v>1922</v>
      </c>
      <c r="G22" s="222" t="s">
        <v>2219</v>
      </c>
      <c r="H22" s="222" t="s">
        <v>2220</v>
      </c>
      <c r="I22" s="263" t="s">
        <v>3876</v>
      </c>
      <c r="J22" s="477">
        <v>237.8</v>
      </c>
      <c r="K22" s="221">
        <v>4</v>
      </c>
      <c r="L22" s="497">
        <v>7577</v>
      </c>
      <c r="M22" s="495"/>
      <c r="N22" s="435"/>
    </row>
    <row r="23" spans="1:14" ht="12.75" customHeight="1">
      <c r="A23" s="496" t="s">
        <v>9210</v>
      </c>
      <c r="B23" s="222" t="s">
        <v>9532</v>
      </c>
      <c r="C23" s="499" t="s">
        <v>2768</v>
      </c>
      <c r="D23" s="469" t="s">
        <v>7420</v>
      </c>
      <c r="E23" s="31">
        <v>1000</v>
      </c>
      <c r="F23" s="222" t="s">
        <v>1922</v>
      </c>
      <c r="G23" s="222" t="s">
        <v>2222</v>
      </c>
      <c r="H23" s="222" t="s">
        <v>2223</v>
      </c>
      <c r="I23" s="263" t="s">
        <v>3876</v>
      </c>
      <c r="J23" s="477">
        <v>245.4</v>
      </c>
      <c r="K23" s="221">
        <v>4</v>
      </c>
      <c r="L23" s="497">
        <v>7703</v>
      </c>
      <c r="M23" s="495"/>
      <c r="N23" s="435"/>
    </row>
    <row r="24" spans="1:14" ht="12.75" customHeight="1">
      <c r="A24" s="854" t="s">
        <v>1907</v>
      </c>
      <c r="B24" s="854"/>
      <c r="C24" s="854"/>
      <c r="D24" s="854"/>
      <c r="E24" s="854"/>
      <c r="F24" s="854"/>
      <c r="G24" s="854"/>
      <c r="H24" s="854"/>
      <c r="I24" s="854"/>
      <c r="J24" s="854"/>
      <c r="K24" s="854"/>
      <c r="L24" s="854"/>
      <c r="M24" s="495"/>
      <c r="N24" s="435"/>
    </row>
    <row r="25" spans="1:14" ht="12.75" customHeight="1">
      <c r="A25" s="351"/>
      <c r="B25" s="351"/>
      <c r="C25" s="483" t="s">
        <v>1908</v>
      </c>
      <c r="D25" s="484" t="s">
        <v>12323</v>
      </c>
      <c r="E25" s="24" t="s">
        <v>281</v>
      </c>
      <c r="F25" s="24" t="s">
        <v>281</v>
      </c>
      <c r="G25" s="24" t="s">
        <v>281</v>
      </c>
      <c r="H25" s="24" t="s">
        <v>281</v>
      </c>
      <c r="I25" s="24" t="s">
        <v>281</v>
      </c>
      <c r="J25" s="24" t="s">
        <v>281</v>
      </c>
      <c r="K25" s="24" t="s">
        <v>281</v>
      </c>
      <c r="L25" s="479">
        <v>95</v>
      </c>
      <c r="M25" s="495"/>
      <c r="N25" s="435"/>
    </row>
    <row r="26" spans="1:14" ht="12.75" customHeight="1">
      <c r="A26" s="351" t="s">
        <v>1909</v>
      </c>
      <c r="B26" s="351"/>
      <c r="C26" s="483" t="s">
        <v>1910</v>
      </c>
      <c r="D26" s="469" t="s">
        <v>1910</v>
      </c>
      <c r="E26" s="31">
        <v>1000</v>
      </c>
      <c r="F26" s="223">
        <v>50</v>
      </c>
      <c r="G26" s="223">
        <v>160</v>
      </c>
      <c r="H26" s="173" t="s">
        <v>281</v>
      </c>
      <c r="I26" s="173" t="s">
        <v>281</v>
      </c>
      <c r="J26" s="477">
        <v>21.2</v>
      </c>
      <c r="K26" s="172">
        <v>60</v>
      </c>
      <c r="L26" s="479">
        <v>835</v>
      </c>
      <c r="M26" s="495"/>
      <c r="N26" s="435"/>
    </row>
    <row r="27" spans="1:14" ht="12.75" customHeight="1">
      <c r="A27" s="854" t="s">
        <v>1411</v>
      </c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495"/>
      <c r="N27" s="435"/>
    </row>
    <row r="28" spans="1:14" ht="12.75" customHeight="1">
      <c r="A28" s="24" t="s">
        <v>8753</v>
      </c>
      <c r="B28" s="24" t="s">
        <v>8743</v>
      </c>
      <c r="C28" s="468" t="s">
        <v>1412</v>
      </c>
      <c r="D28" s="469" t="s">
        <v>1412</v>
      </c>
      <c r="E28" s="31">
        <v>50</v>
      </c>
      <c r="F28" s="24" t="s">
        <v>281</v>
      </c>
      <c r="G28" s="24" t="s">
        <v>281</v>
      </c>
      <c r="H28" s="24" t="s">
        <v>281</v>
      </c>
      <c r="I28" s="24" t="s">
        <v>281</v>
      </c>
      <c r="J28" s="477">
        <v>0.12</v>
      </c>
      <c r="K28" s="24" t="s">
        <v>281</v>
      </c>
      <c r="L28" s="446">
        <v>78</v>
      </c>
      <c r="M28" s="495"/>
      <c r="N28" s="435"/>
    </row>
    <row r="29" spans="1:14" ht="12.75" customHeight="1">
      <c r="A29" s="24" t="s">
        <v>8754</v>
      </c>
      <c r="B29" s="24" t="s">
        <v>8744</v>
      </c>
      <c r="C29" s="468" t="s">
        <v>1413</v>
      </c>
      <c r="D29" s="469" t="s">
        <v>1413</v>
      </c>
      <c r="E29" s="31">
        <v>100</v>
      </c>
      <c r="F29" s="24" t="s">
        <v>281</v>
      </c>
      <c r="G29" s="24" t="s">
        <v>281</v>
      </c>
      <c r="H29" s="24" t="s">
        <v>281</v>
      </c>
      <c r="I29" s="24" t="s">
        <v>281</v>
      </c>
      <c r="J29" s="477">
        <v>0.16</v>
      </c>
      <c r="K29" s="24" t="s">
        <v>281</v>
      </c>
      <c r="L29" s="446">
        <v>113</v>
      </c>
      <c r="M29" s="495"/>
      <c r="N29" s="435"/>
    </row>
    <row r="30" spans="1:14" ht="12.75" customHeight="1">
      <c r="A30" s="24" t="s">
        <v>8755</v>
      </c>
      <c r="B30" s="24" t="s">
        <v>8745</v>
      </c>
      <c r="C30" s="468" t="s">
        <v>1414</v>
      </c>
      <c r="D30" s="469" t="s">
        <v>1414</v>
      </c>
      <c r="E30" s="31">
        <v>150</v>
      </c>
      <c r="F30" s="24" t="s">
        <v>281</v>
      </c>
      <c r="G30" s="24" t="s">
        <v>281</v>
      </c>
      <c r="H30" s="24" t="s">
        <v>281</v>
      </c>
      <c r="I30" s="24" t="s">
        <v>281</v>
      </c>
      <c r="J30" s="477">
        <v>0.19</v>
      </c>
      <c r="K30" s="24" t="s">
        <v>281</v>
      </c>
      <c r="L30" s="446">
        <v>153</v>
      </c>
      <c r="M30" s="495"/>
      <c r="N30" s="435"/>
    </row>
    <row r="31" spans="1:14" ht="12.75" customHeight="1">
      <c r="A31" s="24" t="s">
        <v>8756</v>
      </c>
      <c r="B31" s="24" t="s">
        <v>8746</v>
      </c>
      <c r="C31" s="468" t="s">
        <v>1425</v>
      </c>
      <c r="D31" s="469" t="s">
        <v>1425</v>
      </c>
      <c r="E31" s="31">
        <v>200</v>
      </c>
      <c r="F31" s="24" t="s">
        <v>281</v>
      </c>
      <c r="G31" s="24" t="s">
        <v>281</v>
      </c>
      <c r="H31" s="24" t="s">
        <v>281</v>
      </c>
      <c r="I31" s="24" t="s">
        <v>281</v>
      </c>
      <c r="J31" s="477">
        <v>0.22</v>
      </c>
      <c r="K31" s="24" t="s">
        <v>281</v>
      </c>
      <c r="L31" s="446">
        <v>193</v>
      </c>
      <c r="M31" s="495"/>
      <c r="N31" s="435"/>
    </row>
    <row r="32" spans="1:14" ht="12.75" customHeight="1">
      <c r="A32" s="24" t="s">
        <v>8757</v>
      </c>
      <c r="B32" s="24" t="s">
        <v>8747</v>
      </c>
      <c r="C32" s="468" t="s">
        <v>1426</v>
      </c>
      <c r="D32" s="469" t="s">
        <v>1426</v>
      </c>
      <c r="E32" s="31">
        <v>250</v>
      </c>
      <c r="F32" s="24" t="s">
        <v>281</v>
      </c>
      <c r="G32" s="24" t="s">
        <v>281</v>
      </c>
      <c r="H32" s="24" t="s">
        <v>281</v>
      </c>
      <c r="I32" s="24" t="s">
        <v>281</v>
      </c>
      <c r="J32" s="477">
        <v>0.26</v>
      </c>
      <c r="K32" s="24" t="s">
        <v>281</v>
      </c>
      <c r="L32" s="446">
        <v>233</v>
      </c>
      <c r="M32" s="495"/>
      <c r="N32" s="435"/>
    </row>
    <row r="33" spans="1:14" ht="12.75" customHeight="1">
      <c r="A33" s="24" t="s">
        <v>8758</v>
      </c>
      <c r="B33" s="24" t="s">
        <v>8748</v>
      </c>
      <c r="C33" s="468" t="s">
        <v>1462</v>
      </c>
      <c r="D33" s="469" t="s">
        <v>1462</v>
      </c>
      <c r="E33" s="31">
        <v>300</v>
      </c>
      <c r="F33" s="24" t="s">
        <v>281</v>
      </c>
      <c r="G33" s="24" t="s">
        <v>281</v>
      </c>
      <c r="H33" s="24" t="s">
        <v>281</v>
      </c>
      <c r="I33" s="24" t="s">
        <v>281</v>
      </c>
      <c r="J33" s="477">
        <v>0.28999999999999998</v>
      </c>
      <c r="K33" s="24" t="s">
        <v>281</v>
      </c>
      <c r="L33" s="446">
        <v>273</v>
      </c>
      <c r="M33" s="495"/>
      <c r="N33" s="435"/>
    </row>
    <row r="34" spans="1:14" ht="12.75" customHeight="1">
      <c r="A34" s="24" t="s">
        <v>8759</v>
      </c>
      <c r="B34" s="24" t="s">
        <v>8749</v>
      </c>
      <c r="C34" s="468" t="s">
        <v>1463</v>
      </c>
      <c r="D34" s="469" t="s">
        <v>1463</v>
      </c>
      <c r="E34" s="31">
        <v>350</v>
      </c>
      <c r="F34" s="24" t="s">
        <v>281</v>
      </c>
      <c r="G34" s="24" t="s">
        <v>281</v>
      </c>
      <c r="H34" s="24" t="s">
        <v>281</v>
      </c>
      <c r="I34" s="24" t="s">
        <v>281</v>
      </c>
      <c r="J34" s="477">
        <v>0.31</v>
      </c>
      <c r="K34" s="24" t="s">
        <v>281</v>
      </c>
      <c r="L34" s="446">
        <v>313</v>
      </c>
      <c r="M34" s="495"/>
      <c r="N34" s="435"/>
    </row>
    <row r="35" spans="1:14" ht="12.75" customHeight="1">
      <c r="A35" s="24" t="s">
        <v>8760</v>
      </c>
      <c r="B35" s="24" t="s">
        <v>8750</v>
      </c>
      <c r="C35" s="468" t="s">
        <v>3864</v>
      </c>
      <c r="D35" s="469" t="s">
        <v>3864</v>
      </c>
      <c r="E35" s="31">
        <v>400</v>
      </c>
      <c r="F35" s="24" t="s">
        <v>281</v>
      </c>
      <c r="G35" s="24" t="s">
        <v>281</v>
      </c>
      <c r="H35" s="24" t="s">
        <v>281</v>
      </c>
      <c r="I35" s="24" t="s">
        <v>281</v>
      </c>
      <c r="J35" s="477">
        <v>0.33</v>
      </c>
      <c r="K35" s="24" t="s">
        <v>281</v>
      </c>
      <c r="L35" s="446">
        <v>353</v>
      </c>
      <c r="M35" s="495"/>
      <c r="N35" s="435"/>
    </row>
    <row r="36" spans="1:14" ht="12.75" customHeight="1">
      <c r="A36" s="24" t="s">
        <v>8761</v>
      </c>
      <c r="B36" s="24" t="s">
        <v>8751</v>
      </c>
      <c r="C36" s="468" t="s">
        <v>3865</v>
      </c>
      <c r="D36" s="469" t="s">
        <v>3865</v>
      </c>
      <c r="E36" s="31">
        <v>450</v>
      </c>
      <c r="F36" s="24" t="s">
        <v>281</v>
      </c>
      <c r="G36" s="24" t="s">
        <v>281</v>
      </c>
      <c r="H36" s="24" t="s">
        <v>281</v>
      </c>
      <c r="I36" s="24" t="s">
        <v>281</v>
      </c>
      <c r="J36" s="477">
        <v>0.39</v>
      </c>
      <c r="K36" s="24" t="s">
        <v>281</v>
      </c>
      <c r="L36" s="446">
        <v>393</v>
      </c>
      <c r="M36" s="495"/>
      <c r="N36" s="435"/>
    </row>
    <row r="37" spans="1:14" ht="12.75" customHeight="1">
      <c r="A37" s="24"/>
      <c r="B37" s="24">
        <v>4230020</v>
      </c>
      <c r="C37" s="468" t="s">
        <v>3862</v>
      </c>
      <c r="D37" s="469" t="s">
        <v>3862</v>
      </c>
      <c r="E37" s="31">
        <v>200</v>
      </c>
      <c r="F37" s="24" t="s">
        <v>281</v>
      </c>
      <c r="G37" s="24" t="s">
        <v>281</v>
      </c>
      <c r="H37" s="24" t="s">
        <v>281</v>
      </c>
      <c r="I37" s="24" t="s">
        <v>281</v>
      </c>
      <c r="J37" s="477">
        <v>0.25</v>
      </c>
      <c r="K37" s="24" t="s">
        <v>281</v>
      </c>
      <c r="L37" s="446">
        <v>233</v>
      </c>
      <c r="M37" s="495"/>
      <c r="N37" s="435"/>
    </row>
    <row r="38" spans="1:14" ht="12.75" customHeight="1">
      <c r="A38" s="24" t="s">
        <v>8762</v>
      </c>
      <c r="B38" s="24" t="s">
        <v>8752</v>
      </c>
      <c r="C38" s="468" t="s">
        <v>3863</v>
      </c>
      <c r="D38" s="469" t="s">
        <v>3863</v>
      </c>
      <c r="E38" s="31">
        <v>500</v>
      </c>
      <c r="F38" s="24" t="s">
        <v>281</v>
      </c>
      <c r="G38" s="24" t="s">
        <v>281</v>
      </c>
      <c r="H38" s="24" t="s">
        <v>281</v>
      </c>
      <c r="I38" s="24" t="s">
        <v>281</v>
      </c>
      <c r="J38" s="477">
        <v>0.54</v>
      </c>
      <c r="K38" s="24" t="s">
        <v>281</v>
      </c>
      <c r="L38" s="446">
        <v>463</v>
      </c>
      <c r="M38" s="495"/>
      <c r="N38" s="435"/>
    </row>
    <row r="39" spans="1:14" ht="12.75" customHeight="1">
      <c r="A39" s="854" t="s">
        <v>9520</v>
      </c>
      <c r="B39" s="854"/>
      <c r="C39" s="854"/>
      <c r="D39" s="854"/>
      <c r="E39" s="854"/>
      <c r="F39" s="854"/>
      <c r="G39" s="854"/>
      <c r="H39" s="854"/>
      <c r="I39" s="854"/>
      <c r="J39" s="854"/>
      <c r="K39" s="854"/>
      <c r="L39" s="854"/>
      <c r="M39" s="495"/>
      <c r="N39" s="435"/>
    </row>
    <row r="40" spans="1:14" ht="12.75" customHeight="1">
      <c r="A40" s="241"/>
      <c r="B40" s="24" t="s">
        <v>281</v>
      </c>
      <c r="C40" s="434" t="s">
        <v>2545</v>
      </c>
      <c r="D40" s="469" t="s">
        <v>8667</v>
      </c>
      <c r="E40" s="31" t="s">
        <v>281</v>
      </c>
      <c r="F40" s="24" t="s">
        <v>281</v>
      </c>
      <c r="G40" s="24" t="s">
        <v>281</v>
      </c>
      <c r="H40" s="24" t="s">
        <v>281</v>
      </c>
      <c r="I40" s="24" t="s">
        <v>281</v>
      </c>
      <c r="J40" s="24" t="s">
        <v>281</v>
      </c>
      <c r="K40" s="24" t="s">
        <v>281</v>
      </c>
      <c r="L40" s="446">
        <v>2705</v>
      </c>
      <c r="M40" s="495"/>
      <c r="N40" s="435"/>
    </row>
    <row r="41" spans="1:14" ht="12.75" customHeight="1">
      <c r="A41" s="241"/>
      <c r="B41" s="24" t="s">
        <v>281</v>
      </c>
      <c r="C41" s="486" t="s">
        <v>1244</v>
      </c>
      <c r="D41" s="469" t="s">
        <v>8689</v>
      </c>
      <c r="E41" s="31" t="s">
        <v>281</v>
      </c>
      <c r="F41" s="24" t="s">
        <v>281</v>
      </c>
      <c r="G41" s="24" t="s">
        <v>281</v>
      </c>
      <c r="H41" s="24" t="s">
        <v>281</v>
      </c>
      <c r="I41" s="24" t="s">
        <v>281</v>
      </c>
      <c r="J41" s="24" t="s">
        <v>281</v>
      </c>
      <c r="K41" s="24" t="s">
        <v>281</v>
      </c>
      <c r="L41" s="446">
        <v>3815</v>
      </c>
      <c r="M41" s="495"/>
      <c r="N41" s="435"/>
    </row>
    <row r="42" spans="1:14" ht="12.75" customHeight="1">
      <c r="A42" s="241"/>
      <c r="B42" s="24" t="s">
        <v>281</v>
      </c>
      <c r="C42" s="486" t="s">
        <v>9533</v>
      </c>
      <c r="D42" s="469" t="s">
        <v>9534</v>
      </c>
      <c r="E42" s="31" t="s">
        <v>281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4" t="s">
        <v>281</v>
      </c>
      <c r="K42" s="24" t="s">
        <v>281</v>
      </c>
      <c r="L42" s="481">
        <v>4588</v>
      </c>
      <c r="M42" s="495"/>
      <c r="N42" s="435"/>
    </row>
    <row r="43" spans="1:14" ht="12.75" customHeight="1">
      <c r="A43" s="241"/>
      <c r="B43" s="24" t="s">
        <v>281</v>
      </c>
      <c r="C43" s="486" t="s">
        <v>2162</v>
      </c>
      <c r="D43" s="469" t="s">
        <v>8995</v>
      </c>
      <c r="E43" s="31" t="s">
        <v>281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4" t="s">
        <v>281</v>
      </c>
      <c r="K43" s="24" t="s">
        <v>281</v>
      </c>
      <c r="L43" s="481">
        <v>4788</v>
      </c>
      <c r="M43" s="495"/>
      <c r="N43" s="435"/>
    </row>
    <row r="44" spans="1:14" ht="12.75" customHeight="1">
      <c r="A44" s="241"/>
      <c r="B44" s="24" t="s">
        <v>281</v>
      </c>
      <c r="C44" s="486" t="s">
        <v>882</v>
      </c>
      <c r="D44" s="469" t="s">
        <v>12087</v>
      </c>
      <c r="E44" s="31" t="s">
        <v>281</v>
      </c>
      <c r="F44" s="24" t="s">
        <v>281</v>
      </c>
      <c r="G44" s="24" t="s">
        <v>281</v>
      </c>
      <c r="H44" s="24" t="s">
        <v>281</v>
      </c>
      <c r="I44" s="24" t="s">
        <v>281</v>
      </c>
      <c r="J44" s="24" t="s">
        <v>281</v>
      </c>
      <c r="K44" s="24" t="s">
        <v>281</v>
      </c>
      <c r="L44" s="498">
        <v>3025</v>
      </c>
      <c r="M44" s="495"/>
      <c r="N44" s="435"/>
    </row>
    <row r="45" spans="1:14" ht="12.75" customHeight="1">
      <c r="A45" s="854" t="s">
        <v>9554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495"/>
      <c r="N45" s="435"/>
    </row>
    <row r="46" spans="1:14" ht="12.75" customHeight="1">
      <c r="A46" s="351" t="s">
        <v>2281</v>
      </c>
      <c r="B46" s="351" t="s">
        <v>7213</v>
      </c>
      <c r="C46" s="483" t="s">
        <v>2282</v>
      </c>
      <c r="D46" s="469" t="s">
        <v>2282</v>
      </c>
      <c r="E46" s="31" t="s">
        <v>281</v>
      </c>
      <c r="F46" s="223">
        <v>430</v>
      </c>
      <c r="G46" s="223">
        <v>265</v>
      </c>
      <c r="H46" s="173" t="s">
        <v>281</v>
      </c>
      <c r="I46" s="173" t="s">
        <v>281</v>
      </c>
      <c r="J46" s="477">
        <v>1.8</v>
      </c>
      <c r="K46" s="173" t="s">
        <v>281</v>
      </c>
      <c r="L46" s="479">
        <f>'ЛИК 300 E'!L68</f>
        <v>1980</v>
      </c>
      <c r="M46" s="495"/>
      <c r="N46" s="435"/>
    </row>
    <row r="47" spans="1:14" ht="12.75" customHeight="1">
      <c r="A47" s="351" t="s">
        <v>2283</v>
      </c>
      <c r="B47" s="351" t="s">
        <v>7214</v>
      </c>
      <c r="C47" s="483" t="s">
        <v>2284</v>
      </c>
      <c r="D47" s="469" t="s">
        <v>2284</v>
      </c>
      <c r="E47" s="31" t="s">
        <v>281</v>
      </c>
      <c r="F47" s="223">
        <v>430</v>
      </c>
      <c r="G47" s="223">
        <v>290</v>
      </c>
      <c r="H47" s="173" t="s">
        <v>281</v>
      </c>
      <c r="I47" s="173" t="s">
        <v>281</v>
      </c>
      <c r="J47" s="477">
        <v>2</v>
      </c>
      <c r="K47" s="173" t="s">
        <v>281</v>
      </c>
      <c r="L47" s="479">
        <f>'ЛИК 300 E'!L69</f>
        <v>2200</v>
      </c>
      <c r="M47" s="495"/>
      <c r="N47" s="435"/>
    </row>
    <row r="48" spans="1:14" ht="12.75" customHeight="1">
      <c r="A48" s="351" t="s">
        <v>2285</v>
      </c>
      <c r="B48" s="351" t="s">
        <v>7215</v>
      </c>
      <c r="C48" s="483" t="s">
        <v>2286</v>
      </c>
      <c r="D48" s="469" t="s">
        <v>2286</v>
      </c>
      <c r="E48" s="31" t="s">
        <v>281</v>
      </c>
      <c r="F48" s="223">
        <v>430</v>
      </c>
      <c r="G48" s="223">
        <v>315</v>
      </c>
      <c r="H48" s="173" t="s">
        <v>281</v>
      </c>
      <c r="I48" s="173" t="s">
        <v>281</v>
      </c>
      <c r="J48" s="477">
        <v>2.1</v>
      </c>
      <c r="K48" s="173" t="s">
        <v>281</v>
      </c>
      <c r="L48" s="479">
        <f>'ЛИК 300 E'!L70</f>
        <v>2310</v>
      </c>
      <c r="M48" s="495"/>
      <c r="N48" s="435"/>
    </row>
    <row r="49" spans="1:14" ht="12.75" customHeight="1">
      <c r="A49" s="351" t="s">
        <v>2287</v>
      </c>
      <c r="B49" s="351" t="s">
        <v>7216</v>
      </c>
      <c r="C49" s="483" t="s">
        <v>2288</v>
      </c>
      <c r="D49" s="469" t="s">
        <v>2288</v>
      </c>
      <c r="E49" s="31" t="s">
        <v>281</v>
      </c>
      <c r="F49" s="223">
        <v>430</v>
      </c>
      <c r="G49" s="223">
        <v>340</v>
      </c>
      <c r="H49" s="173" t="s">
        <v>281</v>
      </c>
      <c r="I49" s="173" t="s">
        <v>281</v>
      </c>
      <c r="J49" s="477">
        <v>2.2999999999999998</v>
      </c>
      <c r="K49" s="173" t="s">
        <v>281</v>
      </c>
      <c r="L49" s="479">
        <f>'ЛИК 300 E'!L71</f>
        <v>2530</v>
      </c>
      <c r="M49" s="495"/>
      <c r="N49" s="435"/>
    </row>
    <row r="50" spans="1:14" ht="12.75" customHeight="1">
      <c r="A50" s="351" t="s">
        <v>2289</v>
      </c>
      <c r="B50" s="351" t="s">
        <v>7217</v>
      </c>
      <c r="C50" s="483" t="s">
        <v>2290</v>
      </c>
      <c r="D50" s="469" t="s">
        <v>2290</v>
      </c>
      <c r="E50" s="31" t="s">
        <v>281</v>
      </c>
      <c r="F50" s="223">
        <v>430</v>
      </c>
      <c r="G50" s="223">
        <v>365</v>
      </c>
      <c r="H50" s="173" t="s">
        <v>281</v>
      </c>
      <c r="I50" s="173" t="s">
        <v>281</v>
      </c>
      <c r="J50" s="477">
        <v>2.5</v>
      </c>
      <c r="K50" s="173" t="s">
        <v>281</v>
      </c>
      <c r="L50" s="479">
        <f>'ЛИК 300 E'!L72</f>
        <v>2750</v>
      </c>
      <c r="M50" s="495"/>
      <c r="N50" s="435"/>
    </row>
    <row r="51" spans="1:14" ht="12.75" customHeight="1">
      <c r="A51" s="351" t="s">
        <v>2291</v>
      </c>
      <c r="B51" s="351" t="s">
        <v>7218</v>
      </c>
      <c r="C51" s="483" t="s">
        <v>2292</v>
      </c>
      <c r="D51" s="469" t="s">
        <v>2292</v>
      </c>
      <c r="E51" s="31" t="s">
        <v>281</v>
      </c>
      <c r="F51" s="223">
        <v>430</v>
      </c>
      <c r="G51" s="223">
        <v>405</v>
      </c>
      <c r="H51" s="173" t="s">
        <v>281</v>
      </c>
      <c r="I51" s="173" t="s">
        <v>281</v>
      </c>
      <c r="J51" s="477">
        <v>2.7</v>
      </c>
      <c r="K51" s="173" t="s">
        <v>281</v>
      </c>
      <c r="L51" s="479">
        <f>'ЛИК 300 E'!L73</f>
        <v>2970</v>
      </c>
      <c r="M51" s="495"/>
      <c r="N51" s="435"/>
    </row>
    <row r="52" spans="1:14" ht="12.75" customHeight="1">
      <c r="A52" s="351" t="s">
        <v>2293</v>
      </c>
      <c r="B52" s="351" t="s">
        <v>7219</v>
      </c>
      <c r="C52" s="483" t="s">
        <v>2294</v>
      </c>
      <c r="D52" s="469" t="s">
        <v>2294</v>
      </c>
      <c r="E52" s="31" t="s">
        <v>281</v>
      </c>
      <c r="F52" s="223">
        <v>430</v>
      </c>
      <c r="G52" s="223">
        <v>430</v>
      </c>
      <c r="H52" s="173" t="s">
        <v>281</v>
      </c>
      <c r="I52" s="173" t="s">
        <v>281</v>
      </c>
      <c r="J52" s="477">
        <v>2.9</v>
      </c>
      <c r="K52" s="173" t="s">
        <v>281</v>
      </c>
      <c r="L52" s="479">
        <f>'ЛИК 300 E'!L74</f>
        <v>3190</v>
      </c>
      <c r="M52" s="495"/>
      <c r="N52" s="435"/>
    </row>
    <row r="53" spans="1:14" ht="12.75" customHeight="1">
      <c r="A53" s="351" t="s">
        <v>2295</v>
      </c>
      <c r="B53" s="351" t="s">
        <v>7220</v>
      </c>
      <c r="C53" s="483" t="s">
        <v>2296</v>
      </c>
      <c r="D53" s="469" t="s">
        <v>2296</v>
      </c>
      <c r="E53" s="31" t="s">
        <v>281</v>
      </c>
      <c r="F53" s="223">
        <v>430</v>
      </c>
      <c r="G53" s="223">
        <v>455</v>
      </c>
      <c r="H53" s="173" t="s">
        <v>281</v>
      </c>
      <c r="I53" s="173" t="s">
        <v>281</v>
      </c>
      <c r="J53" s="477">
        <v>3.1</v>
      </c>
      <c r="K53" s="173" t="s">
        <v>281</v>
      </c>
      <c r="L53" s="479">
        <f>'ЛИК 300 E'!L75</f>
        <v>3410</v>
      </c>
      <c r="M53" s="495"/>
      <c r="N53" s="435"/>
    </row>
    <row r="54" spans="1:14" ht="12.75" customHeight="1">
      <c r="A54" s="351" t="s">
        <v>2297</v>
      </c>
      <c r="B54" s="351" t="s">
        <v>7221</v>
      </c>
      <c r="C54" s="483" t="s">
        <v>2298</v>
      </c>
      <c r="D54" s="469" t="s">
        <v>2298</v>
      </c>
      <c r="E54" s="31" t="s">
        <v>281</v>
      </c>
      <c r="F54" s="223">
        <v>430</v>
      </c>
      <c r="G54" s="223">
        <v>480</v>
      </c>
      <c r="H54" s="173" t="s">
        <v>281</v>
      </c>
      <c r="I54" s="173" t="s">
        <v>281</v>
      </c>
      <c r="J54" s="477">
        <v>3.2</v>
      </c>
      <c r="K54" s="173" t="s">
        <v>281</v>
      </c>
      <c r="L54" s="479">
        <f>'ЛИК 300 E'!L76</f>
        <v>3520</v>
      </c>
      <c r="M54" s="495"/>
      <c r="N54" s="435"/>
    </row>
    <row r="55" spans="1:14" ht="12.75" customHeight="1">
      <c r="A55" s="164" t="s">
        <v>2299</v>
      </c>
      <c r="B55" s="37" t="s">
        <v>7222</v>
      </c>
      <c r="C55" s="500" t="s">
        <v>2300</v>
      </c>
      <c r="D55" s="469" t="s">
        <v>2300</v>
      </c>
      <c r="E55" s="31" t="s">
        <v>281</v>
      </c>
      <c r="F55" s="177">
        <v>430</v>
      </c>
      <c r="G55" s="177">
        <v>505</v>
      </c>
      <c r="H55" s="18" t="s">
        <v>281</v>
      </c>
      <c r="I55" s="18" t="s">
        <v>281</v>
      </c>
      <c r="J55" s="477">
        <v>3.4</v>
      </c>
      <c r="K55" s="18" t="s">
        <v>281</v>
      </c>
      <c r="L55" s="479">
        <f>'ЛИК 300 E'!L77</f>
        <v>3740</v>
      </c>
      <c r="M55" s="495"/>
      <c r="N55" s="435"/>
    </row>
    <row r="56" spans="1:14" ht="12.75" customHeight="1">
      <c r="A56" s="854" t="s">
        <v>9557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495"/>
      <c r="N56" s="435"/>
    </row>
    <row r="57" spans="1:14" ht="12.75" customHeight="1">
      <c r="A57" s="351" t="s">
        <v>901</v>
      </c>
      <c r="B57" s="351" t="s">
        <v>7443</v>
      </c>
      <c r="C57" s="492" t="s">
        <v>902</v>
      </c>
      <c r="D57" s="469" t="s">
        <v>10332</v>
      </c>
      <c r="E57" s="31">
        <v>500</v>
      </c>
      <c r="F57" s="173">
        <v>430</v>
      </c>
      <c r="G57" s="173">
        <v>36</v>
      </c>
      <c r="H57" s="173" t="s">
        <v>281</v>
      </c>
      <c r="I57" s="263" t="s">
        <v>301</v>
      </c>
      <c r="J57" s="477">
        <v>6</v>
      </c>
      <c r="K57" s="172">
        <v>14</v>
      </c>
      <c r="L57" s="479">
        <v>1502</v>
      </c>
      <c r="M57" s="495"/>
      <c r="N57" s="435"/>
    </row>
    <row r="58" spans="1:14" ht="12.75" customHeight="1">
      <c r="A58" s="351" t="s">
        <v>903</v>
      </c>
      <c r="B58" s="351" t="s">
        <v>7444</v>
      </c>
      <c r="C58" s="492" t="s">
        <v>904</v>
      </c>
      <c r="D58" s="469" t="s">
        <v>10333</v>
      </c>
      <c r="E58" s="31">
        <v>500</v>
      </c>
      <c r="F58" s="173">
        <v>430</v>
      </c>
      <c r="G58" s="173">
        <v>36</v>
      </c>
      <c r="H58" s="173" t="s">
        <v>281</v>
      </c>
      <c r="I58" s="263" t="s">
        <v>2399</v>
      </c>
      <c r="J58" s="477">
        <v>19.399999999999999</v>
      </c>
      <c r="K58" s="172">
        <v>14</v>
      </c>
      <c r="L58" s="479">
        <v>4719</v>
      </c>
      <c r="M58" s="495"/>
      <c r="N58" s="435"/>
    </row>
    <row r="59" spans="1:14" ht="12.75" customHeight="1">
      <c r="A59" s="351" t="s">
        <v>905</v>
      </c>
      <c r="B59" s="351" t="s">
        <v>7445</v>
      </c>
      <c r="C59" s="492" t="s">
        <v>906</v>
      </c>
      <c r="D59" s="469" t="s">
        <v>10334</v>
      </c>
      <c r="E59" s="31">
        <v>500</v>
      </c>
      <c r="F59" s="173">
        <v>430</v>
      </c>
      <c r="G59" s="173">
        <v>36</v>
      </c>
      <c r="H59" s="173" t="s">
        <v>281</v>
      </c>
      <c r="I59" s="263" t="s">
        <v>3528</v>
      </c>
      <c r="J59" s="477">
        <v>24.9</v>
      </c>
      <c r="K59" s="172">
        <v>14</v>
      </c>
      <c r="L59" s="479">
        <v>6006</v>
      </c>
      <c r="M59" s="495"/>
      <c r="N59" s="435"/>
    </row>
  </sheetData>
  <mergeCells count="7">
    <mergeCell ref="A56:L56"/>
    <mergeCell ref="A2:L2"/>
    <mergeCell ref="A13:L13"/>
    <mergeCell ref="A39:L39"/>
    <mergeCell ref="A45:L45"/>
    <mergeCell ref="A24:L24"/>
    <mergeCell ref="A27:L27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codeName="Лист45">
    <tabColor rgb="FFCC0000"/>
    <pageSetUpPr fitToPage="1"/>
  </sheetPr>
  <dimension ref="A1:N71"/>
  <sheetViews>
    <sheetView zoomScaleNormal="100" workbookViewId="0"/>
  </sheetViews>
  <sheetFormatPr defaultColWidth="17.28515625" defaultRowHeight="15" customHeight="1"/>
  <cols>
    <col min="1" max="1" width="11.7109375" style="16" customWidth="1"/>
    <col min="2" max="2" width="14.7109375" style="16" customWidth="1"/>
    <col min="3" max="3" width="58.7109375" style="490" customWidth="1"/>
    <col min="4" max="4" width="69.7109375" style="490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4" width="17.28515625" style="16" customWidth="1"/>
    <col min="15" max="16384" width="17.28515625" style="16"/>
  </cols>
  <sheetData>
    <row r="1" spans="1:14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  <c r="M1" s="435"/>
      <c r="N1" s="435"/>
    </row>
    <row r="2" spans="1:14" ht="12.4" customHeight="1">
      <c r="A2" s="849" t="s">
        <v>9592</v>
      </c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435"/>
      <c r="N2" s="435"/>
    </row>
    <row r="3" spans="1:14" s="27" customFormat="1" ht="12.4" customHeight="1">
      <c r="A3" s="24" t="s">
        <v>3423</v>
      </c>
      <c r="B3" s="23" t="s">
        <v>7755</v>
      </c>
      <c r="C3" s="434" t="s">
        <v>2908</v>
      </c>
      <c r="D3" s="482" t="s">
        <v>7760</v>
      </c>
      <c r="E3" s="31">
        <v>1000</v>
      </c>
      <c r="F3" s="31" t="s">
        <v>2083</v>
      </c>
      <c r="G3" s="31" t="s">
        <v>605</v>
      </c>
      <c r="H3" s="31" t="s">
        <v>3548</v>
      </c>
      <c r="I3" s="263" t="s">
        <v>1799</v>
      </c>
      <c r="J3" s="477">
        <v>215.9</v>
      </c>
      <c r="K3" s="22">
        <v>6</v>
      </c>
      <c r="L3" s="446">
        <v>9908</v>
      </c>
      <c r="M3" s="30"/>
      <c r="N3" s="30"/>
    </row>
    <row r="4" spans="1:14" s="27" customFormat="1" ht="12.4" customHeight="1">
      <c r="A4" s="24" t="s">
        <v>3424</v>
      </c>
      <c r="B4" s="23" t="s">
        <v>7756</v>
      </c>
      <c r="C4" s="434" t="s">
        <v>2909</v>
      </c>
      <c r="D4" s="482" t="s">
        <v>7761</v>
      </c>
      <c r="E4" s="31">
        <v>1000</v>
      </c>
      <c r="F4" s="31" t="s">
        <v>2083</v>
      </c>
      <c r="G4" s="31" t="s">
        <v>608</v>
      </c>
      <c r="H4" s="31" t="s">
        <v>3551</v>
      </c>
      <c r="I4" s="263" t="s">
        <v>1799</v>
      </c>
      <c r="J4" s="477">
        <v>225.2</v>
      </c>
      <c r="K4" s="22">
        <v>4</v>
      </c>
      <c r="L4" s="446">
        <v>9976</v>
      </c>
      <c r="M4" s="30"/>
      <c r="N4" s="30"/>
    </row>
    <row r="5" spans="1:14" s="27" customFormat="1" ht="12.4" customHeight="1">
      <c r="A5" s="24" t="s">
        <v>3425</v>
      </c>
      <c r="B5" s="23" t="s">
        <v>7757</v>
      </c>
      <c r="C5" s="434" t="s">
        <v>2910</v>
      </c>
      <c r="D5" s="482" t="s">
        <v>7762</v>
      </c>
      <c r="E5" s="31">
        <v>1000</v>
      </c>
      <c r="F5" s="31" t="s">
        <v>2083</v>
      </c>
      <c r="G5" s="31" t="s">
        <v>2212</v>
      </c>
      <c r="H5" s="31" t="s">
        <v>3559</v>
      </c>
      <c r="I5" s="263" t="s">
        <v>1799</v>
      </c>
      <c r="J5" s="477">
        <v>234.5</v>
      </c>
      <c r="K5" s="22">
        <v>4</v>
      </c>
      <c r="L5" s="446">
        <v>9996</v>
      </c>
      <c r="M5" s="30"/>
      <c r="N5" s="30"/>
    </row>
    <row r="6" spans="1:14" s="27" customFormat="1" ht="12.4" customHeight="1">
      <c r="A6" s="24" t="s">
        <v>3426</v>
      </c>
      <c r="B6" s="23" t="s">
        <v>7758</v>
      </c>
      <c r="C6" s="434" t="s">
        <v>2911</v>
      </c>
      <c r="D6" s="482" t="s">
        <v>7763</v>
      </c>
      <c r="E6" s="31">
        <v>1000</v>
      </c>
      <c r="F6" s="31" t="s">
        <v>2083</v>
      </c>
      <c r="G6" s="31" t="s">
        <v>2214</v>
      </c>
      <c r="H6" s="31" t="s">
        <v>1937</v>
      </c>
      <c r="I6" s="263" t="s">
        <v>1799</v>
      </c>
      <c r="J6" s="477">
        <v>243.7</v>
      </c>
      <c r="K6" s="22">
        <v>4</v>
      </c>
      <c r="L6" s="446">
        <v>10068</v>
      </c>
      <c r="M6" s="30"/>
      <c r="N6" s="30"/>
    </row>
    <row r="7" spans="1:14" ht="12.4" customHeight="1">
      <c r="A7" s="24" t="s">
        <v>3427</v>
      </c>
      <c r="B7" s="23" t="s">
        <v>7754</v>
      </c>
      <c r="C7" s="434" t="s">
        <v>2912</v>
      </c>
      <c r="D7" s="482" t="s">
        <v>7759</v>
      </c>
      <c r="E7" s="31">
        <v>1000</v>
      </c>
      <c r="F7" s="31" t="s">
        <v>2083</v>
      </c>
      <c r="G7" s="31" t="s">
        <v>2216</v>
      </c>
      <c r="H7" s="31" t="s">
        <v>1941</v>
      </c>
      <c r="I7" s="263" t="s">
        <v>1799</v>
      </c>
      <c r="J7" s="477">
        <v>252.9</v>
      </c>
      <c r="K7" s="22">
        <v>4</v>
      </c>
      <c r="L7" s="446">
        <v>10128</v>
      </c>
      <c r="M7" s="435"/>
      <c r="N7" s="435"/>
    </row>
    <row r="8" spans="1:14" s="27" customFormat="1" ht="12.4" customHeight="1">
      <c r="A8" s="849" t="s">
        <v>9593</v>
      </c>
      <c r="B8" s="849"/>
      <c r="C8" s="849"/>
      <c r="D8" s="849"/>
      <c r="E8" s="849"/>
      <c r="F8" s="849"/>
      <c r="G8" s="849"/>
      <c r="H8" s="849"/>
      <c r="I8" s="849"/>
      <c r="J8" s="849"/>
      <c r="K8" s="849"/>
      <c r="L8" s="849"/>
      <c r="M8" s="30"/>
      <c r="N8" s="30"/>
    </row>
    <row r="9" spans="1:14" s="27" customFormat="1" ht="12.4" customHeight="1">
      <c r="A9" s="24" t="s">
        <v>3428</v>
      </c>
      <c r="B9" s="23" t="s">
        <v>7765</v>
      </c>
      <c r="C9" s="434" t="s">
        <v>2913</v>
      </c>
      <c r="D9" s="482" t="s">
        <v>7770</v>
      </c>
      <c r="E9" s="31">
        <v>1000</v>
      </c>
      <c r="F9" s="31" t="s">
        <v>2083</v>
      </c>
      <c r="G9" s="31" t="s">
        <v>605</v>
      </c>
      <c r="H9" s="31" t="s">
        <v>3548</v>
      </c>
      <c r="I9" s="263" t="s">
        <v>1799</v>
      </c>
      <c r="J9" s="477">
        <v>215.9</v>
      </c>
      <c r="K9" s="22">
        <v>6</v>
      </c>
      <c r="L9" s="446">
        <v>10522</v>
      </c>
      <c r="M9" s="30"/>
      <c r="N9" s="30"/>
    </row>
    <row r="10" spans="1:14" s="27" customFormat="1" ht="12.4" customHeight="1">
      <c r="A10" s="24" t="s">
        <v>3429</v>
      </c>
      <c r="B10" s="23" t="s">
        <v>7766</v>
      </c>
      <c r="C10" s="434" t="s">
        <v>2914</v>
      </c>
      <c r="D10" s="482" t="s">
        <v>7771</v>
      </c>
      <c r="E10" s="31">
        <v>1000</v>
      </c>
      <c r="F10" s="31" t="s">
        <v>2083</v>
      </c>
      <c r="G10" s="31" t="s">
        <v>608</v>
      </c>
      <c r="H10" s="31" t="s">
        <v>3551</v>
      </c>
      <c r="I10" s="263" t="s">
        <v>1799</v>
      </c>
      <c r="J10" s="477">
        <v>225.2</v>
      </c>
      <c r="K10" s="22">
        <v>4</v>
      </c>
      <c r="L10" s="446">
        <v>10572</v>
      </c>
      <c r="M10" s="30"/>
      <c r="N10" s="30"/>
    </row>
    <row r="11" spans="1:14" s="27" customFormat="1" ht="12.4" customHeight="1">
      <c r="A11" s="24" t="s">
        <v>3430</v>
      </c>
      <c r="B11" s="23" t="s">
        <v>7767</v>
      </c>
      <c r="C11" s="434" t="s">
        <v>2915</v>
      </c>
      <c r="D11" s="482" t="s">
        <v>7772</v>
      </c>
      <c r="E11" s="31">
        <v>1000</v>
      </c>
      <c r="F11" s="31" t="s">
        <v>2083</v>
      </c>
      <c r="G11" s="31" t="s">
        <v>2212</v>
      </c>
      <c r="H11" s="31" t="s">
        <v>3559</v>
      </c>
      <c r="I11" s="263" t="s">
        <v>1799</v>
      </c>
      <c r="J11" s="477">
        <v>234.5</v>
      </c>
      <c r="K11" s="22">
        <v>4</v>
      </c>
      <c r="L11" s="446">
        <v>10616</v>
      </c>
      <c r="M11" s="30"/>
      <c r="N11" s="30"/>
    </row>
    <row r="12" spans="1:14" ht="12.4" customHeight="1">
      <c r="A12" s="24" t="s">
        <v>3431</v>
      </c>
      <c r="B12" s="23" t="s">
        <v>7768</v>
      </c>
      <c r="C12" s="434" t="s">
        <v>2916</v>
      </c>
      <c r="D12" s="482" t="s">
        <v>7773</v>
      </c>
      <c r="E12" s="31">
        <v>1000</v>
      </c>
      <c r="F12" s="31" t="s">
        <v>2083</v>
      </c>
      <c r="G12" s="31" t="s">
        <v>2214</v>
      </c>
      <c r="H12" s="31" t="s">
        <v>1937</v>
      </c>
      <c r="I12" s="263" t="s">
        <v>1799</v>
      </c>
      <c r="J12" s="477">
        <v>243.7</v>
      </c>
      <c r="K12" s="22">
        <v>4</v>
      </c>
      <c r="L12" s="446">
        <v>10672</v>
      </c>
      <c r="M12" s="435"/>
      <c r="N12" s="435"/>
    </row>
    <row r="13" spans="1:14" s="27" customFormat="1" ht="12.4" customHeight="1">
      <c r="A13" s="24" t="s">
        <v>3432</v>
      </c>
      <c r="B13" s="23" t="s">
        <v>7764</v>
      </c>
      <c r="C13" s="434" t="s">
        <v>2917</v>
      </c>
      <c r="D13" s="482" t="s">
        <v>7769</v>
      </c>
      <c r="E13" s="31">
        <v>1000</v>
      </c>
      <c r="F13" s="31" t="s">
        <v>2083</v>
      </c>
      <c r="G13" s="31" t="s">
        <v>2216</v>
      </c>
      <c r="H13" s="31" t="s">
        <v>1941</v>
      </c>
      <c r="I13" s="263" t="s">
        <v>1799</v>
      </c>
      <c r="J13" s="477">
        <v>252.9</v>
      </c>
      <c r="K13" s="22">
        <v>4</v>
      </c>
      <c r="L13" s="446">
        <v>10721</v>
      </c>
      <c r="M13" s="30"/>
      <c r="N13" s="30"/>
    </row>
    <row r="14" spans="1:14" s="27" customFormat="1" ht="12.4" customHeight="1">
      <c r="A14" s="849" t="s">
        <v>9594</v>
      </c>
      <c r="B14" s="849"/>
      <c r="C14" s="849"/>
      <c r="D14" s="849"/>
      <c r="E14" s="849"/>
      <c r="F14" s="849"/>
      <c r="G14" s="849"/>
      <c r="H14" s="849"/>
      <c r="I14" s="849"/>
      <c r="J14" s="849"/>
      <c r="K14" s="849"/>
      <c r="L14" s="849"/>
      <c r="M14" s="30"/>
      <c r="N14" s="30"/>
    </row>
    <row r="15" spans="1:14" s="27" customFormat="1" ht="12.4" customHeight="1">
      <c r="A15" s="24" t="s">
        <v>2918</v>
      </c>
      <c r="B15" s="23" t="s">
        <v>7775</v>
      </c>
      <c r="C15" s="434" t="s">
        <v>2919</v>
      </c>
      <c r="D15" s="482" t="s">
        <v>7780</v>
      </c>
      <c r="E15" s="31">
        <v>1000</v>
      </c>
      <c r="F15" s="31" t="s">
        <v>2083</v>
      </c>
      <c r="G15" s="31" t="s">
        <v>600</v>
      </c>
      <c r="H15" s="31" t="s">
        <v>2208</v>
      </c>
      <c r="I15" s="263" t="s">
        <v>1799</v>
      </c>
      <c r="J15" s="477">
        <v>210.2</v>
      </c>
      <c r="K15" s="22">
        <v>6</v>
      </c>
      <c r="L15" s="446">
        <v>6323</v>
      </c>
      <c r="M15" s="30"/>
      <c r="N15" s="30"/>
    </row>
    <row r="16" spans="1:14" s="27" customFormat="1" ht="12.4" customHeight="1">
      <c r="A16" s="24" t="s">
        <v>2920</v>
      </c>
      <c r="B16" s="23" t="s">
        <v>7776</v>
      </c>
      <c r="C16" s="434" t="s">
        <v>2921</v>
      </c>
      <c r="D16" s="482" t="s">
        <v>7781</v>
      </c>
      <c r="E16" s="31">
        <v>1000</v>
      </c>
      <c r="F16" s="31" t="s">
        <v>2083</v>
      </c>
      <c r="G16" s="31" t="s">
        <v>611</v>
      </c>
      <c r="H16" s="31" t="s">
        <v>2210</v>
      </c>
      <c r="I16" s="263" t="s">
        <v>1799</v>
      </c>
      <c r="J16" s="477">
        <v>219.5</v>
      </c>
      <c r="K16" s="22">
        <v>4</v>
      </c>
      <c r="L16" s="446">
        <v>6392</v>
      </c>
      <c r="M16" s="30"/>
      <c r="N16" s="30"/>
    </row>
    <row r="17" spans="1:14" ht="12.4" customHeight="1">
      <c r="A17" s="24" t="s">
        <v>2922</v>
      </c>
      <c r="B17" s="23" t="s">
        <v>7777</v>
      </c>
      <c r="C17" s="434" t="s">
        <v>2923</v>
      </c>
      <c r="D17" s="482" t="s">
        <v>7782</v>
      </c>
      <c r="E17" s="31">
        <v>1000</v>
      </c>
      <c r="F17" s="31" t="s">
        <v>2083</v>
      </c>
      <c r="G17" s="31" t="s">
        <v>605</v>
      </c>
      <c r="H17" s="31" t="s">
        <v>3555</v>
      </c>
      <c r="I17" s="263" t="s">
        <v>1799</v>
      </c>
      <c r="J17" s="477">
        <v>228.8</v>
      </c>
      <c r="K17" s="22">
        <v>4</v>
      </c>
      <c r="L17" s="446">
        <v>6456</v>
      </c>
      <c r="M17" s="435"/>
      <c r="N17" s="435"/>
    </row>
    <row r="18" spans="1:14" s="27" customFormat="1" ht="12.4" customHeight="1">
      <c r="A18" s="24" t="s">
        <v>2924</v>
      </c>
      <c r="B18" s="23" t="s">
        <v>7778</v>
      </c>
      <c r="C18" s="434" t="s">
        <v>2925</v>
      </c>
      <c r="D18" s="482" t="s">
        <v>7783</v>
      </c>
      <c r="E18" s="31">
        <v>1000</v>
      </c>
      <c r="F18" s="31" t="s">
        <v>2083</v>
      </c>
      <c r="G18" s="31" t="s">
        <v>608</v>
      </c>
      <c r="H18" s="31" t="s">
        <v>600</v>
      </c>
      <c r="I18" s="263" t="s">
        <v>1799</v>
      </c>
      <c r="J18" s="477">
        <v>238</v>
      </c>
      <c r="K18" s="22">
        <v>4</v>
      </c>
      <c r="L18" s="446">
        <v>6500</v>
      </c>
      <c r="M18" s="30"/>
      <c r="N18" s="30"/>
    </row>
    <row r="19" spans="1:14" s="27" customFormat="1" ht="12.4" customHeight="1">
      <c r="A19" s="24" t="s">
        <v>2926</v>
      </c>
      <c r="B19" s="23" t="s">
        <v>7774</v>
      </c>
      <c r="C19" s="434" t="s">
        <v>2927</v>
      </c>
      <c r="D19" s="482" t="s">
        <v>7779</v>
      </c>
      <c r="E19" s="31">
        <v>1000</v>
      </c>
      <c r="F19" s="31" t="s">
        <v>2083</v>
      </c>
      <c r="G19" s="31" t="s">
        <v>2212</v>
      </c>
      <c r="H19" s="31" t="s">
        <v>611</v>
      </c>
      <c r="I19" s="263" t="s">
        <v>1799</v>
      </c>
      <c r="J19" s="477">
        <v>247.2</v>
      </c>
      <c r="K19" s="22">
        <v>4</v>
      </c>
      <c r="L19" s="446">
        <v>6544</v>
      </c>
      <c r="M19" s="30"/>
      <c r="N19" s="30"/>
    </row>
    <row r="20" spans="1:14" s="27" customFormat="1" ht="12.4" customHeight="1">
      <c r="A20" s="849" t="s">
        <v>9595</v>
      </c>
      <c r="B20" s="849"/>
      <c r="C20" s="849"/>
      <c r="D20" s="849"/>
      <c r="E20" s="849"/>
      <c r="F20" s="849"/>
      <c r="G20" s="849"/>
      <c r="H20" s="849"/>
      <c r="I20" s="849"/>
      <c r="J20" s="849"/>
      <c r="K20" s="849"/>
      <c r="L20" s="849"/>
      <c r="M20" s="30"/>
      <c r="N20" s="30"/>
    </row>
    <row r="21" spans="1:14" s="27" customFormat="1" ht="12.4" customHeight="1">
      <c r="A21" s="24" t="s">
        <v>2928</v>
      </c>
      <c r="B21" s="23" t="s">
        <v>7785</v>
      </c>
      <c r="C21" s="434" t="s">
        <v>2929</v>
      </c>
      <c r="D21" s="482" t="s">
        <v>7790</v>
      </c>
      <c r="E21" s="31">
        <v>1000</v>
      </c>
      <c r="F21" s="31" t="s">
        <v>2083</v>
      </c>
      <c r="G21" s="31" t="s">
        <v>600</v>
      </c>
      <c r="H21" s="31" t="s">
        <v>2208</v>
      </c>
      <c r="I21" s="263" t="s">
        <v>1799</v>
      </c>
      <c r="J21" s="477">
        <v>210.2</v>
      </c>
      <c r="K21" s="22">
        <v>6</v>
      </c>
      <c r="L21" s="446">
        <v>7670</v>
      </c>
      <c r="M21" s="30"/>
      <c r="N21" s="30"/>
    </row>
    <row r="22" spans="1:14" ht="12.4" customHeight="1">
      <c r="A22" s="24" t="s">
        <v>2930</v>
      </c>
      <c r="B22" s="23" t="s">
        <v>7786</v>
      </c>
      <c r="C22" s="434" t="s">
        <v>2931</v>
      </c>
      <c r="D22" s="482" t="s">
        <v>7791</v>
      </c>
      <c r="E22" s="31">
        <v>1000</v>
      </c>
      <c r="F22" s="31" t="s">
        <v>2083</v>
      </c>
      <c r="G22" s="31" t="s">
        <v>611</v>
      </c>
      <c r="H22" s="31" t="s">
        <v>2210</v>
      </c>
      <c r="I22" s="263" t="s">
        <v>1799</v>
      </c>
      <c r="J22" s="477">
        <v>219.5</v>
      </c>
      <c r="K22" s="22">
        <v>4</v>
      </c>
      <c r="L22" s="446">
        <v>7745</v>
      </c>
      <c r="M22" s="435"/>
      <c r="N22" s="435"/>
    </row>
    <row r="23" spans="1:14" s="27" customFormat="1" ht="12.4" customHeight="1">
      <c r="A23" s="24" t="s">
        <v>2932</v>
      </c>
      <c r="B23" s="23" t="s">
        <v>7787</v>
      </c>
      <c r="C23" s="434" t="s">
        <v>2933</v>
      </c>
      <c r="D23" s="482" t="s">
        <v>7792</v>
      </c>
      <c r="E23" s="31">
        <v>1000</v>
      </c>
      <c r="F23" s="31" t="s">
        <v>2083</v>
      </c>
      <c r="G23" s="31" t="s">
        <v>605</v>
      </c>
      <c r="H23" s="31" t="s">
        <v>3555</v>
      </c>
      <c r="I23" s="263" t="s">
        <v>1799</v>
      </c>
      <c r="J23" s="477">
        <v>228.8</v>
      </c>
      <c r="K23" s="22">
        <v>4</v>
      </c>
      <c r="L23" s="446">
        <v>7815</v>
      </c>
      <c r="M23" s="30"/>
      <c r="N23" s="30"/>
    </row>
    <row r="24" spans="1:14" s="27" customFormat="1" ht="12.4" customHeight="1">
      <c r="A24" s="24" t="s">
        <v>2934</v>
      </c>
      <c r="B24" s="23" t="s">
        <v>7788</v>
      </c>
      <c r="C24" s="434" t="s">
        <v>2935</v>
      </c>
      <c r="D24" s="482" t="s">
        <v>7793</v>
      </c>
      <c r="E24" s="31">
        <v>1000</v>
      </c>
      <c r="F24" s="31" t="s">
        <v>2083</v>
      </c>
      <c r="G24" s="31" t="s">
        <v>608</v>
      </c>
      <c r="H24" s="31" t="s">
        <v>600</v>
      </c>
      <c r="I24" s="263" t="s">
        <v>1799</v>
      </c>
      <c r="J24" s="477">
        <v>238</v>
      </c>
      <c r="K24" s="22">
        <v>4</v>
      </c>
      <c r="L24" s="446">
        <v>7865</v>
      </c>
      <c r="M24" s="30"/>
      <c r="N24" s="30"/>
    </row>
    <row r="25" spans="1:14" ht="12.4" customHeight="1">
      <c r="A25" s="24" t="s">
        <v>2936</v>
      </c>
      <c r="B25" s="23" t="s">
        <v>7784</v>
      </c>
      <c r="C25" s="434" t="s">
        <v>2937</v>
      </c>
      <c r="D25" s="482" t="s">
        <v>7789</v>
      </c>
      <c r="E25" s="31">
        <v>1000</v>
      </c>
      <c r="F25" s="31" t="s">
        <v>2083</v>
      </c>
      <c r="G25" s="31" t="s">
        <v>2212</v>
      </c>
      <c r="H25" s="31" t="s">
        <v>611</v>
      </c>
      <c r="I25" s="263" t="s">
        <v>1799</v>
      </c>
      <c r="J25" s="477">
        <v>247.2</v>
      </c>
      <c r="K25" s="22">
        <v>4</v>
      </c>
      <c r="L25" s="446">
        <v>7913</v>
      </c>
      <c r="M25" s="435"/>
      <c r="N25" s="435"/>
    </row>
    <row r="26" spans="1:14" s="27" customFormat="1" ht="12.4" customHeight="1">
      <c r="A26" s="849" t="s">
        <v>1907</v>
      </c>
      <c r="B26" s="849"/>
      <c r="C26" s="849"/>
      <c r="D26" s="849"/>
      <c r="E26" s="849"/>
      <c r="F26" s="849"/>
      <c r="G26" s="849"/>
      <c r="H26" s="849"/>
      <c r="I26" s="849"/>
      <c r="J26" s="849"/>
      <c r="K26" s="849"/>
      <c r="L26" s="849"/>
      <c r="M26" s="30"/>
      <c r="N26" s="30"/>
    </row>
    <row r="27" spans="1:14" s="27" customFormat="1" ht="12.4" customHeight="1">
      <c r="A27" s="351"/>
      <c r="B27" s="351"/>
      <c r="C27" s="483" t="s">
        <v>1908</v>
      </c>
      <c r="D27" s="484" t="s">
        <v>12323</v>
      </c>
      <c r="E27" s="24" t="s">
        <v>281</v>
      </c>
      <c r="F27" s="24" t="s">
        <v>281</v>
      </c>
      <c r="G27" s="24" t="s">
        <v>281</v>
      </c>
      <c r="H27" s="24" t="s">
        <v>281</v>
      </c>
      <c r="I27" s="24" t="s">
        <v>281</v>
      </c>
      <c r="J27" s="24" t="s">
        <v>281</v>
      </c>
      <c r="K27" s="24" t="s">
        <v>281</v>
      </c>
      <c r="L27" s="479">
        <v>95</v>
      </c>
      <c r="M27" s="30"/>
      <c r="N27" s="30"/>
    </row>
    <row r="28" spans="1:14" ht="12.4" customHeight="1">
      <c r="A28" s="351" t="s">
        <v>1909</v>
      </c>
      <c r="B28" s="351"/>
      <c r="C28" s="483" t="s">
        <v>1910</v>
      </c>
      <c r="D28" s="491" t="s">
        <v>1910</v>
      </c>
      <c r="E28" s="31">
        <v>1000</v>
      </c>
      <c r="F28" s="31">
        <v>50</v>
      </c>
      <c r="G28" s="31">
        <v>160</v>
      </c>
      <c r="H28" s="173" t="s">
        <v>281</v>
      </c>
      <c r="I28" s="173" t="s">
        <v>281</v>
      </c>
      <c r="J28" s="477">
        <v>21.2</v>
      </c>
      <c r="K28" s="172">
        <v>60</v>
      </c>
      <c r="L28" s="479">
        <v>835</v>
      </c>
      <c r="M28" s="435"/>
      <c r="N28" s="435"/>
    </row>
    <row r="29" spans="1:14" ht="12.4" customHeight="1">
      <c r="A29" s="849" t="s">
        <v>1411</v>
      </c>
      <c r="B29" s="849"/>
      <c r="C29" s="849"/>
      <c r="D29" s="849"/>
      <c r="E29" s="849"/>
      <c r="F29" s="849"/>
      <c r="G29" s="849"/>
      <c r="H29" s="849"/>
      <c r="I29" s="849"/>
      <c r="J29" s="849"/>
      <c r="K29" s="849"/>
      <c r="L29" s="849"/>
      <c r="M29" s="435"/>
      <c r="N29" s="435"/>
    </row>
    <row r="30" spans="1:14" ht="12.4" customHeight="1">
      <c r="A30" s="24" t="s">
        <v>8753</v>
      </c>
      <c r="B30" s="24" t="s">
        <v>8743</v>
      </c>
      <c r="C30" s="468" t="s">
        <v>1412</v>
      </c>
      <c r="D30" s="469" t="s">
        <v>1412</v>
      </c>
      <c r="E30" s="31">
        <v>50</v>
      </c>
      <c r="F30" s="24" t="s">
        <v>281</v>
      </c>
      <c r="G30" s="24" t="s">
        <v>281</v>
      </c>
      <c r="H30" s="24" t="s">
        <v>281</v>
      </c>
      <c r="I30" s="24" t="s">
        <v>281</v>
      </c>
      <c r="J30" s="477">
        <v>0.12</v>
      </c>
      <c r="K30" s="24" t="s">
        <v>281</v>
      </c>
      <c r="L30" s="446">
        <v>78</v>
      </c>
      <c r="M30" s="435"/>
      <c r="N30" s="435"/>
    </row>
    <row r="31" spans="1:14" ht="12.4" customHeight="1">
      <c r="A31" s="24" t="s">
        <v>8754</v>
      </c>
      <c r="B31" s="24" t="s">
        <v>8744</v>
      </c>
      <c r="C31" s="468" t="s">
        <v>1413</v>
      </c>
      <c r="D31" s="469" t="s">
        <v>1413</v>
      </c>
      <c r="E31" s="31">
        <v>100</v>
      </c>
      <c r="F31" s="24" t="s">
        <v>281</v>
      </c>
      <c r="G31" s="24" t="s">
        <v>281</v>
      </c>
      <c r="H31" s="24" t="s">
        <v>281</v>
      </c>
      <c r="I31" s="24" t="s">
        <v>281</v>
      </c>
      <c r="J31" s="477">
        <v>0.16</v>
      </c>
      <c r="K31" s="24" t="s">
        <v>281</v>
      </c>
      <c r="L31" s="446">
        <v>113</v>
      </c>
      <c r="M31" s="435"/>
      <c r="N31" s="435"/>
    </row>
    <row r="32" spans="1:14" ht="12.4" customHeight="1">
      <c r="A32" s="24" t="s">
        <v>8755</v>
      </c>
      <c r="B32" s="24" t="s">
        <v>8745</v>
      </c>
      <c r="C32" s="468" t="s">
        <v>1414</v>
      </c>
      <c r="D32" s="469" t="s">
        <v>1414</v>
      </c>
      <c r="E32" s="31">
        <v>150</v>
      </c>
      <c r="F32" s="24" t="s">
        <v>281</v>
      </c>
      <c r="G32" s="24" t="s">
        <v>281</v>
      </c>
      <c r="H32" s="24" t="s">
        <v>281</v>
      </c>
      <c r="I32" s="24" t="s">
        <v>281</v>
      </c>
      <c r="J32" s="477">
        <v>0.19</v>
      </c>
      <c r="K32" s="24" t="s">
        <v>281</v>
      </c>
      <c r="L32" s="446">
        <v>153</v>
      </c>
      <c r="M32" s="435"/>
      <c r="N32" s="435"/>
    </row>
    <row r="33" spans="1:14" ht="12.4" customHeight="1">
      <c r="A33" s="24" t="s">
        <v>8756</v>
      </c>
      <c r="B33" s="24" t="s">
        <v>8746</v>
      </c>
      <c r="C33" s="468" t="s">
        <v>1425</v>
      </c>
      <c r="D33" s="469" t="s">
        <v>1425</v>
      </c>
      <c r="E33" s="31">
        <v>200</v>
      </c>
      <c r="F33" s="24" t="s">
        <v>281</v>
      </c>
      <c r="G33" s="24" t="s">
        <v>281</v>
      </c>
      <c r="H33" s="24" t="s">
        <v>281</v>
      </c>
      <c r="I33" s="24" t="s">
        <v>281</v>
      </c>
      <c r="J33" s="477">
        <v>0.22</v>
      </c>
      <c r="K33" s="24" t="s">
        <v>281</v>
      </c>
      <c r="L33" s="446">
        <v>193</v>
      </c>
      <c r="M33" s="435"/>
      <c r="N33" s="435"/>
    </row>
    <row r="34" spans="1:14" ht="12.4" customHeight="1">
      <c r="A34" s="24" t="s">
        <v>8757</v>
      </c>
      <c r="B34" s="24" t="s">
        <v>8747</v>
      </c>
      <c r="C34" s="468" t="s">
        <v>1426</v>
      </c>
      <c r="D34" s="469" t="s">
        <v>1426</v>
      </c>
      <c r="E34" s="31">
        <v>250</v>
      </c>
      <c r="F34" s="24" t="s">
        <v>281</v>
      </c>
      <c r="G34" s="24" t="s">
        <v>281</v>
      </c>
      <c r="H34" s="24" t="s">
        <v>281</v>
      </c>
      <c r="I34" s="24" t="s">
        <v>281</v>
      </c>
      <c r="J34" s="477">
        <v>0.26</v>
      </c>
      <c r="K34" s="24" t="s">
        <v>281</v>
      </c>
      <c r="L34" s="446">
        <v>233</v>
      </c>
      <c r="M34" s="435"/>
      <c r="N34" s="435"/>
    </row>
    <row r="35" spans="1:14" ht="12.4" customHeight="1">
      <c r="A35" s="24" t="s">
        <v>8758</v>
      </c>
      <c r="B35" s="24" t="s">
        <v>8748</v>
      </c>
      <c r="C35" s="468" t="s">
        <v>1462</v>
      </c>
      <c r="D35" s="469" t="s">
        <v>1462</v>
      </c>
      <c r="E35" s="31">
        <v>300</v>
      </c>
      <c r="F35" s="24" t="s">
        <v>281</v>
      </c>
      <c r="G35" s="24" t="s">
        <v>281</v>
      </c>
      <c r="H35" s="24" t="s">
        <v>281</v>
      </c>
      <c r="I35" s="24" t="s">
        <v>281</v>
      </c>
      <c r="J35" s="477">
        <v>0.28999999999999998</v>
      </c>
      <c r="K35" s="24" t="s">
        <v>281</v>
      </c>
      <c r="L35" s="446">
        <v>273</v>
      </c>
      <c r="M35" s="435"/>
      <c r="N35" s="435"/>
    </row>
    <row r="36" spans="1:14" ht="12.4" customHeight="1">
      <c r="A36" s="24" t="s">
        <v>8759</v>
      </c>
      <c r="B36" s="24" t="s">
        <v>8749</v>
      </c>
      <c r="C36" s="468" t="s">
        <v>1463</v>
      </c>
      <c r="D36" s="469" t="s">
        <v>1463</v>
      </c>
      <c r="E36" s="31">
        <v>350</v>
      </c>
      <c r="F36" s="24" t="s">
        <v>281</v>
      </c>
      <c r="G36" s="24" t="s">
        <v>281</v>
      </c>
      <c r="H36" s="24" t="s">
        <v>281</v>
      </c>
      <c r="I36" s="24" t="s">
        <v>281</v>
      </c>
      <c r="J36" s="477">
        <v>0.31</v>
      </c>
      <c r="K36" s="24" t="s">
        <v>281</v>
      </c>
      <c r="L36" s="446">
        <v>313</v>
      </c>
      <c r="M36" s="435"/>
      <c r="N36" s="435"/>
    </row>
    <row r="37" spans="1:14" ht="12.4" customHeight="1">
      <c r="A37" s="24" t="s">
        <v>8760</v>
      </c>
      <c r="B37" s="24" t="s">
        <v>8750</v>
      </c>
      <c r="C37" s="468" t="s">
        <v>3864</v>
      </c>
      <c r="D37" s="469" t="s">
        <v>3864</v>
      </c>
      <c r="E37" s="31">
        <v>400</v>
      </c>
      <c r="F37" s="24" t="s">
        <v>281</v>
      </c>
      <c r="G37" s="24" t="s">
        <v>281</v>
      </c>
      <c r="H37" s="24" t="s">
        <v>281</v>
      </c>
      <c r="I37" s="24" t="s">
        <v>281</v>
      </c>
      <c r="J37" s="477">
        <v>0.33</v>
      </c>
      <c r="K37" s="24" t="s">
        <v>281</v>
      </c>
      <c r="L37" s="446">
        <v>353</v>
      </c>
      <c r="M37" s="435"/>
      <c r="N37" s="435"/>
    </row>
    <row r="38" spans="1:14" ht="12.4" customHeight="1">
      <c r="A38" s="24" t="s">
        <v>8761</v>
      </c>
      <c r="B38" s="24" t="s">
        <v>8751</v>
      </c>
      <c r="C38" s="468" t="s">
        <v>3865</v>
      </c>
      <c r="D38" s="469" t="s">
        <v>3865</v>
      </c>
      <c r="E38" s="31">
        <v>450</v>
      </c>
      <c r="F38" s="24" t="s">
        <v>281</v>
      </c>
      <c r="G38" s="24" t="s">
        <v>281</v>
      </c>
      <c r="H38" s="24" t="s">
        <v>281</v>
      </c>
      <c r="I38" s="24" t="s">
        <v>281</v>
      </c>
      <c r="J38" s="477">
        <v>0.39</v>
      </c>
      <c r="K38" s="24" t="s">
        <v>281</v>
      </c>
      <c r="L38" s="446">
        <v>393</v>
      </c>
      <c r="M38" s="435"/>
      <c r="N38" s="435"/>
    </row>
    <row r="39" spans="1:14" ht="12.4" customHeight="1">
      <c r="A39" s="24"/>
      <c r="B39" s="24">
        <v>4230020</v>
      </c>
      <c r="C39" s="468" t="s">
        <v>3862</v>
      </c>
      <c r="D39" s="469" t="s">
        <v>3862</v>
      </c>
      <c r="E39" s="31">
        <v>200</v>
      </c>
      <c r="F39" s="24" t="s">
        <v>281</v>
      </c>
      <c r="G39" s="24" t="s">
        <v>281</v>
      </c>
      <c r="H39" s="24" t="s">
        <v>281</v>
      </c>
      <c r="I39" s="24" t="s">
        <v>281</v>
      </c>
      <c r="J39" s="477">
        <v>0.25</v>
      </c>
      <c r="K39" s="24" t="s">
        <v>281</v>
      </c>
      <c r="L39" s="446">
        <v>233</v>
      </c>
      <c r="M39" s="435"/>
      <c r="N39" s="435"/>
    </row>
    <row r="40" spans="1:14" ht="12.4" customHeight="1">
      <c r="A40" s="24" t="s">
        <v>8762</v>
      </c>
      <c r="B40" s="24" t="s">
        <v>8752</v>
      </c>
      <c r="C40" s="468" t="s">
        <v>3863</v>
      </c>
      <c r="D40" s="469" t="s">
        <v>3863</v>
      </c>
      <c r="E40" s="31">
        <v>500</v>
      </c>
      <c r="F40" s="24" t="s">
        <v>281</v>
      </c>
      <c r="G40" s="24" t="s">
        <v>281</v>
      </c>
      <c r="H40" s="24" t="s">
        <v>281</v>
      </c>
      <c r="I40" s="24" t="s">
        <v>281</v>
      </c>
      <c r="J40" s="477">
        <v>0.54</v>
      </c>
      <c r="K40" s="24" t="s">
        <v>281</v>
      </c>
      <c r="L40" s="446">
        <v>463</v>
      </c>
      <c r="M40" s="435"/>
      <c r="N40" s="435"/>
    </row>
    <row r="41" spans="1:14" s="27" customFormat="1" ht="12.4" customHeight="1">
      <c r="A41" s="849" t="s">
        <v>9588</v>
      </c>
      <c r="B41" s="849"/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30"/>
      <c r="N41" s="30"/>
    </row>
    <row r="42" spans="1:14" s="27" customFormat="1" ht="12.4" customHeight="1">
      <c r="A42" s="480"/>
      <c r="B42" s="24" t="s">
        <v>281</v>
      </c>
      <c r="C42" s="486" t="s">
        <v>1244</v>
      </c>
      <c r="D42" s="482" t="s">
        <v>8689</v>
      </c>
      <c r="E42" s="31" t="s">
        <v>281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4" t="s">
        <v>281</v>
      </c>
      <c r="K42" s="24" t="s">
        <v>281</v>
      </c>
      <c r="L42" s="446">
        <v>3815</v>
      </c>
      <c r="M42" s="30"/>
      <c r="N42" s="30"/>
    </row>
    <row r="43" spans="1:14" s="27" customFormat="1" ht="12.4" customHeight="1">
      <c r="A43" s="480"/>
      <c r="B43" s="24" t="s">
        <v>281</v>
      </c>
      <c r="C43" s="486" t="s">
        <v>9533</v>
      </c>
      <c r="D43" s="482" t="s">
        <v>9534</v>
      </c>
      <c r="E43" s="31" t="s">
        <v>281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4" t="s">
        <v>281</v>
      </c>
      <c r="K43" s="24" t="s">
        <v>281</v>
      </c>
      <c r="L43" s="481">
        <v>4588</v>
      </c>
      <c r="M43" s="30"/>
      <c r="N43" s="30"/>
    </row>
    <row r="44" spans="1:14" s="27" customFormat="1" ht="12.4" customHeight="1">
      <c r="A44" s="480"/>
      <c r="B44" s="24" t="s">
        <v>281</v>
      </c>
      <c r="C44" s="486" t="s">
        <v>2162</v>
      </c>
      <c r="D44" s="482" t="s">
        <v>8995</v>
      </c>
      <c r="E44" s="31" t="s">
        <v>281</v>
      </c>
      <c r="F44" s="24" t="s">
        <v>281</v>
      </c>
      <c r="G44" s="24" t="s">
        <v>281</v>
      </c>
      <c r="H44" s="24" t="s">
        <v>281</v>
      </c>
      <c r="I44" s="24" t="s">
        <v>281</v>
      </c>
      <c r="J44" s="24" t="s">
        <v>281</v>
      </c>
      <c r="K44" s="24" t="s">
        <v>281</v>
      </c>
      <c r="L44" s="481">
        <v>4788</v>
      </c>
      <c r="M44" s="30"/>
      <c r="N44" s="30"/>
    </row>
    <row r="45" spans="1:14" s="27" customFormat="1" ht="12.4" customHeight="1">
      <c r="A45" s="480"/>
      <c r="B45" s="24" t="s">
        <v>281</v>
      </c>
      <c r="C45" s="486" t="s">
        <v>881</v>
      </c>
      <c r="D45" s="482" t="s">
        <v>9535</v>
      </c>
      <c r="E45" s="31" t="s">
        <v>281</v>
      </c>
      <c r="F45" s="24" t="s">
        <v>281</v>
      </c>
      <c r="G45" s="24" t="s">
        <v>281</v>
      </c>
      <c r="H45" s="24" t="s">
        <v>281</v>
      </c>
      <c r="I45" s="24" t="s">
        <v>281</v>
      </c>
      <c r="J45" s="24" t="s">
        <v>281</v>
      </c>
      <c r="K45" s="24" t="s">
        <v>281</v>
      </c>
      <c r="L45" s="481">
        <v>6930</v>
      </c>
      <c r="M45" s="30"/>
      <c r="N45" s="30"/>
    </row>
    <row r="46" spans="1:14" ht="12.4" customHeight="1">
      <c r="A46" s="480"/>
      <c r="B46" s="24" t="s">
        <v>281</v>
      </c>
      <c r="C46" s="486" t="s">
        <v>882</v>
      </c>
      <c r="D46" s="482" t="s">
        <v>12081</v>
      </c>
      <c r="E46" s="31" t="s">
        <v>281</v>
      </c>
      <c r="F46" s="24" t="s">
        <v>281</v>
      </c>
      <c r="G46" s="24" t="s">
        <v>281</v>
      </c>
      <c r="H46" s="24" t="s">
        <v>281</v>
      </c>
      <c r="I46" s="24" t="s">
        <v>281</v>
      </c>
      <c r="J46" s="24" t="s">
        <v>281</v>
      </c>
      <c r="K46" s="24" t="s">
        <v>281</v>
      </c>
      <c r="L46" s="481">
        <v>2457</v>
      </c>
      <c r="M46" s="435"/>
      <c r="N46" s="435"/>
    </row>
    <row r="47" spans="1:14" s="27" customFormat="1" ht="12.4" customHeight="1">
      <c r="A47" s="849" t="s">
        <v>9589</v>
      </c>
      <c r="B47" s="849"/>
      <c r="C47" s="849"/>
      <c r="D47" s="849"/>
      <c r="E47" s="849"/>
      <c r="F47" s="849"/>
      <c r="G47" s="849"/>
      <c r="H47" s="849"/>
      <c r="I47" s="849"/>
      <c r="J47" s="849"/>
      <c r="K47" s="849"/>
      <c r="L47" s="849"/>
      <c r="M47" s="30"/>
      <c r="N47" s="30"/>
    </row>
    <row r="48" spans="1:14" s="27" customFormat="1" ht="12.4" customHeight="1">
      <c r="A48" s="24" t="s">
        <v>2860</v>
      </c>
      <c r="B48" s="23" t="s">
        <v>7678</v>
      </c>
      <c r="C48" s="434" t="s">
        <v>2861</v>
      </c>
      <c r="D48" s="482" t="s">
        <v>2861</v>
      </c>
      <c r="E48" s="31" t="s">
        <v>281</v>
      </c>
      <c r="F48" s="31">
        <v>550</v>
      </c>
      <c r="G48" s="31">
        <v>380</v>
      </c>
      <c r="H48" s="24" t="s">
        <v>281</v>
      </c>
      <c r="I48" s="24" t="s">
        <v>281</v>
      </c>
      <c r="J48" s="477">
        <v>3.2</v>
      </c>
      <c r="K48" s="24" t="s">
        <v>281</v>
      </c>
      <c r="L48" s="446">
        <f>'ЛВК Sir 400 L'!L39</f>
        <v>2560</v>
      </c>
      <c r="M48" s="30"/>
      <c r="N48" s="446">
        <v>2192</v>
      </c>
    </row>
    <row r="49" spans="1:14" s="27" customFormat="1" ht="12.4" customHeight="1">
      <c r="A49" s="24" t="s">
        <v>2862</v>
      </c>
      <c r="B49" s="23" t="s">
        <v>7679</v>
      </c>
      <c r="C49" s="434" t="s">
        <v>2863</v>
      </c>
      <c r="D49" s="482" t="s">
        <v>2863</v>
      </c>
      <c r="E49" s="31" t="s">
        <v>281</v>
      </c>
      <c r="F49" s="31">
        <v>550</v>
      </c>
      <c r="G49" s="31">
        <v>405</v>
      </c>
      <c r="H49" s="24" t="s">
        <v>281</v>
      </c>
      <c r="I49" s="24" t="s">
        <v>281</v>
      </c>
      <c r="J49" s="477">
        <v>3.5</v>
      </c>
      <c r="K49" s="24" t="s">
        <v>281</v>
      </c>
      <c r="L49" s="446">
        <f>'ЛВК Sir 400 L'!L40</f>
        <v>2933</v>
      </c>
      <c r="M49" s="30"/>
      <c r="N49" s="446">
        <v>2304</v>
      </c>
    </row>
    <row r="50" spans="1:14" ht="12.4" customHeight="1">
      <c r="A50" s="24" t="s">
        <v>2864</v>
      </c>
      <c r="B50" s="23" t="s">
        <v>7680</v>
      </c>
      <c r="C50" s="434" t="s">
        <v>2865</v>
      </c>
      <c r="D50" s="482" t="s">
        <v>2865</v>
      </c>
      <c r="E50" s="31" t="s">
        <v>281</v>
      </c>
      <c r="F50" s="31">
        <v>550</v>
      </c>
      <c r="G50" s="31">
        <v>430</v>
      </c>
      <c r="H50" s="24" t="s">
        <v>281</v>
      </c>
      <c r="I50" s="24" t="s">
        <v>281</v>
      </c>
      <c r="J50" s="477">
        <v>3.7</v>
      </c>
      <c r="K50" s="24" t="s">
        <v>281</v>
      </c>
      <c r="L50" s="446">
        <f>'ЛВК Sir 400 L'!L41</f>
        <v>3241.2</v>
      </c>
      <c r="M50" s="435"/>
      <c r="N50" s="446">
        <v>2446</v>
      </c>
    </row>
    <row r="51" spans="1:14" s="27" customFormat="1" ht="12.4" customHeight="1">
      <c r="A51" s="24" t="s">
        <v>2866</v>
      </c>
      <c r="B51" s="23" t="s">
        <v>7681</v>
      </c>
      <c r="C51" s="434" t="s">
        <v>2867</v>
      </c>
      <c r="D51" s="482" t="s">
        <v>2867</v>
      </c>
      <c r="E51" s="31" t="s">
        <v>281</v>
      </c>
      <c r="F51" s="31">
        <v>550</v>
      </c>
      <c r="G51" s="31">
        <v>455</v>
      </c>
      <c r="H51" s="24" t="s">
        <v>281</v>
      </c>
      <c r="I51" s="24" t="s">
        <v>281</v>
      </c>
      <c r="J51" s="477">
        <v>3.9</v>
      </c>
      <c r="K51" s="24" t="s">
        <v>281</v>
      </c>
      <c r="L51" s="446">
        <f>'ЛВК Sir 400 L'!L42</f>
        <v>3564.6</v>
      </c>
      <c r="M51" s="30"/>
      <c r="N51" s="446">
        <v>2587</v>
      </c>
    </row>
    <row r="52" spans="1:14" ht="12.4" customHeight="1">
      <c r="A52" s="849" t="s">
        <v>9590</v>
      </c>
      <c r="B52" s="849"/>
      <c r="C52" s="849"/>
      <c r="D52" s="849"/>
      <c r="E52" s="849"/>
      <c r="F52" s="849"/>
      <c r="G52" s="849"/>
      <c r="H52" s="849"/>
      <c r="I52" s="849"/>
      <c r="J52" s="849"/>
      <c r="K52" s="849"/>
      <c r="L52" s="849"/>
      <c r="M52" s="435"/>
      <c r="N52" s="435"/>
    </row>
    <row r="53" spans="1:14" s="27" customFormat="1" ht="12.4" customHeight="1">
      <c r="A53" s="24" t="s">
        <v>883</v>
      </c>
      <c r="B53" s="480" t="s">
        <v>7506</v>
      </c>
      <c r="C53" s="486" t="s">
        <v>884</v>
      </c>
      <c r="D53" s="493" t="s">
        <v>884</v>
      </c>
      <c r="E53" s="31" t="s">
        <v>281</v>
      </c>
      <c r="F53" s="187">
        <v>550</v>
      </c>
      <c r="G53" s="187">
        <v>330</v>
      </c>
      <c r="H53" s="86" t="s">
        <v>281</v>
      </c>
      <c r="I53" s="86" t="s">
        <v>281</v>
      </c>
      <c r="J53" s="477">
        <v>1.4</v>
      </c>
      <c r="K53" s="86" t="s">
        <v>281</v>
      </c>
      <c r="L53" s="481">
        <f>'ЛВК Plus 400'!L45</f>
        <v>2800</v>
      </c>
      <c r="M53" s="30"/>
      <c r="N53" s="481">
        <v>2192</v>
      </c>
    </row>
    <row r="54" spans="1:14" ht="12.4" customHeight="1">
      <c r="A54" s="24" t="s">
        <v>885</v>
      </c>
      <c r="B54" s="480" t="s">
        <v>7507</v>
      </c>
      <c r="C54" s="486" t="s">
        <v>886</v>
      </c>
      <c r="D54" s="493" t="s">
        <v>886</v>
      </c>
      <c r="E54" s="31" t="s">
        <v>281</v>
      </c>
      <c r="F54" s="187">
        <v>550</v>
      </c>
      <c r="G54" s="187">
        <v>355</v>
      </c>
      <c r="H54" s="86" t="s">
        <v>281</v>
      </c>
      <c r="I54" s="86" t="s">
        <v>281</v>
      </c>
      <c r="J54" s="477">
        <v>1.5</v>
      </c>
      <c r="K54" s="86" t="s">
        <v>281</v>
      </c>
      <c r="L54" s="481">
        <f>'ЛВК Plus 400'!L46</f>
        <v>3072.1</v>
      </c>
      <c r="M54" s="435"/>
      <c r="N54" s="481">
        <v>2304</v>
      </c>
    </row>
    <row r="55" spans="1:14" ht="12.4" customHeight="1">
      <c r="A55" s="24" t="s">
        <v>887</v>
      </c>
      <c r="B55" s="480" t="s">
        <v>7508</v>
      </c>
      <c r="C55" s="486" t="s">
        <v>2710</v>
      </c>
      <c r="D55" s="493" t="s">
        <v>2710</v>
      </c>
      <c r="E55" s="31" t="s">
        <v>281</v>
      </c>
      <c r="F55" s="187">
        <v>550</v>
      </c>
      <c r="G55" s="187">
        <v>380</v>
      </c>
      <c r="H55" s="86" t="s">
        <v>281</v>
      </c>
      <c r="I55" s="86" t="s">
        <v>281</v>
      </c>
      <c r="J55" s="477">
        <v>1.6</v>
      </c>
      <c r="K55" s="86" t="s">
        <v>281</v>
      </c>
      <c r="L55" s="481">
        <f>'ЛВК Plus 400'!L47</f>
        <v>3240.6</v>
      </c>
      <c r="M55" s="435"/>
      <c r="N55" s="481">
        <v>2446</v>
      </c>
    </row>
    <row r="56" spans="1:14" ht="12.4" customHeight="1">
      <c r="A56" s="24" t="s">
        <v>2711</v>
      </c>
      <c r="B56" s="480" t="s">
        <v>7509</v>
      </c>
      <c r="C56" s="486" t="s">
        <v>2712</v>
      </c>
      <c r="D56" s="493" t="s">
        <v>2712</v>
      </c>
      <c r="E56" s="31" t="s">
        <v>281</v>
      </c>
      <c r="F56" s="187">
        <v>550</v>
      </c>
      <c r="G56" s="187">
        <v>405</v>
      </c>
      <c r="H56" s="86" t="s">
        <v>281</v>
      </c>
      <c r="I56" s="86" t="s">
        <v>281</v>
      </c>
      <c r="J56" s="477">
        <v>1.7</v>
      </c>
      <c r="K56" s="86" t="s">
        <v>281</v>
      </c>
      <c r="L56" s="481">
        <f>'ЛВК Plus 400'!L48</f>
        <v>3405.5</v>
      </c>
      <c r="M56" s="435"/>
      <c r="N56" s="481">
        <v>2587</v>
      </c>
    </row>
    <row r="57" spans="1:14" ht="12.4" customHeight="1">
      <c r="A57" s="849" t="s">
        <v>9011</v>
      </c>
      <c r="B57" s="849"/>
      <c r="C57" s="849"/>
      <c r="D57" s="849"/>
      <c r="E57" s="849"/>
      <c r="F57" s="849"/>
      <c r="G57" s="849"/>
      <c r="H57" s="849"/>
      <c r="I57" s="849"/>
      <c r="J57" s="849"/>
      <c r="K57" s="849"/>
      <c r="L57" s="849"/>
      <c r="M57" s="353"/>
      <c r="N57" s="353"/>
    </row>
    <row r="58" spans="1:14" ht="12.4" customHeight="1">
      <c r="A58" s="24" t="s">
        <v>2708</v>
      </c>
      <c r="B58" s="37" t="s">
        <v>7587</v>
      </c>
      <c r="C58" s="471" t="s">
        <v>2311</v>
      </c>
      <c r="D58" s="472" t="s">
        <v>7592</v>
      </c>
      <c r="E58" s="31">
        <v>500</v>
      </c>
      <c r="F58" s="24">
        <v>550</v>
      </c>
      <c r="G58" s="24">
        <v>110</v>
      </c>
      <c r="H58" s="24" t="s">
        <v>281</v>
      </c>
      <c r="I58" s="263" t="s">
        <v>289</v>
      </c>
      <c r="J58" s="477">
        <v>62.5</v>
      </c>
      <c r="K58" s="22">
        <v>14</v>
      </c>
      <c r="L58" s="446">
        <v>1330</v>
      </c>
      <c r="M58" s="353"/>
      <c r="N58" s="353"/>
    </row>
    <row r="59" spans="1:14" ht="12.4" customHeight="1">
      <c r="A59" s="24" t="s">
        <v>2709</v>
      </c>
      <c r="B59" s="37" t="s">
        <v>7588</v>
      </c>
      <c r="C59" s="471" t="s">
        <v>2797</v>
      </c>
      <c r="D59" s="472" t="s">
        <v>7593</v>
      </c>
      <c r="E59" s="31">
        <v>500</v>
      </c>
      <c r="F59" s="24">
        <v>550</v>
      </c>
      <c r="G59" s="24">
        <v>180</v>
      </c>
      <c r="H59" s="24" t="s">
        <v>281</v>
      </c>
      <c r="I59" s="263" t="s">
        <v>289</v>
      </c>
      <c r="J59" s="477">
        <v>110</v>
      </c>
      <c r="K59" s="22">
        <v>6</v>
      </c>
      <c r="L59" s="446">
        <v>1769</v>
      </c>
      <c r="M59" s="353"/>
      <c r="N59" s="353"/>
    </row>
    <row r="60" spans="1:14" ht="12.4" customHeight="1">
      <c r="A60" s="24" t="s">
        <v>2798</v>
      </c>
      <c r="B60" s="37" t="s">
        <v>7589</v>
      </c>
      <c r="C60" s="471" t="s">
        <v>2799</v>
      </c>
      <c r="D60" s="472" t="s">
        <v>7594</v>
      </c>
      <c r="E60" s="31">
        <v>500</v>
      </c>
      <c r="F60" s="24">
        <v>550</v>
      </c>
      <c r="G60" s="24">
        <v>180</v>
      </c>
      <c r="H60" s="24" t="s">
        <v>281</v>
      </c>
      <c r="I60" s="263" t="s">
        <v>273</v>
      </c>
      <c r="J60" s="477">
        <v>115</v>
      </c>
      <c r="K60" s="22">
        <v>6</v>
      </c>
      <c r="L60" s="446">
        <v>2470</v>
      </c>
      <c r="M60" s="353"/>
      <c r="N60" s="353"/>
    </row>
    <row r="61" spans="1:14" ht="12.4" customHeight="1">
      <c r="A61" s="24" t="s">
        <v>2800</v>
      </c>
      <c r="B61" s="37" t="s">
        <v>7590</v>
      </c>
      <c r="C61" s="471" t="s">
        <v>2801</v>
      </c>
      <c r="D61" s="472" t="s">
        <v>7595</v>
      </c>
      <c r="E61" s="31">
        <v>500</v>
      </c>
      <c r="F61" s="24">
        <v>550</v>
      </c>
      <c r="G61" s="24">
        <v>180</v>
      </c>
      <c r="H61" s="24" t="s">
        <v>281</v>
      </c>
      <c r="I61" s="263" t="s">
        <v>2597</v>
      </c>
      <c r="J61" s="477">
        <v>117.5</v>
      </c>
      <c r="K61" s="22">
        <v>6</v>
      </c>
      <c r="L61" s="446">
        <v>5050</v>
      </c>
      <c r="M61" s="353"/>
      <c r="N61" s="353"/>
    </row>
    <row r="62" spans="1:14" ht="12.4" customHeight="1">
      <c r="A62" s="24" t="s">
        <v>2802</v>
      </c>
      <c r="B62" s="37" t="s">
        <v>7591</v>
      </c>
      <c r="C62" s="471" t="s">
        <v>2310</v>
      </c>
      <c r="D62" s="472" t="s">
        <v>7596</v>
      </c>
      <c r="E62" s="31">
        <v>500</v>
      </c>
      <c r="F62" s="24">
        <v>550</v>
      </c>
      <c r="G62" s="24">
        <v>200</v>
      </c>
      <c r="H62" s="24" t="s">
        <v>281</v>
      </c>
      <c r="I62" s="263" t="s">
        <v>1799</v>
      </c>
      <c r="J62" s="477">
        <v>129</v>
      </c>
      <c r="K62" s="22">
        <v>6</v>
      </c>
      <c r="L62" s="446">
        <v>5930</v>
      </c>
      <c r="M62" s="353"/>
      <c r="N62" s="353"/>
    </row>
    <row r="63" spans="1:14" ht="12.4" customHeight="1">
      <c r="A63" s="849" t="s">
        <v>9591</v>
      </c>
      <c r="B63" s="849"/>
      <c r="C63" s="849"/>
      <c r="D63" s="849"/>
      <c r="E63" s="849"/>
      <c r="F63" s="849"/>
      <c r="G63" s="849"/>
      <c r="H63" s="849"/>
      <c r="I63" s="849"/>
      <c r="J63" s="849"/>
      <c r="K63" s="849"/>
      <c r="L63" s="849"/>
      <c r="M63" s="353"/>
      <c r="N63" s="353"/>
    </row>
    <row r="64" spans="1:14" ht="12.4" customHeight="1">
      <c r="A64" s="24" t="s">
        <v>2938</v>
      </c>
      <c r="B64" s="37" t="s">
        <v>7794</v>
      </c>
      <c r="C64" s="471" t="s">
        <v>637</v>
      </c>
      <c r="D64" s="472" t="s">
        <v>5076</v>
      </c>
      <c r="E64" s="31">
        <v>500</v>
      </c>
      <c r="F64" s="24">
        <v>537</v>
      </c>
      <c r="G64" s="24">
        <v>46</v>
      </c>
      <c r="H64" s="24" t="s">
        <v>281</v>
      </c>
      <c r="I64" s="263" t="s">
        <v>289</v>
      </c>
      <c r="J64" s="477">
        <v>9</v>
      </c>
      <c r="K64" s="22">
        <v>14</v>
      </c>
      <c r="L64" s="446">
        <v>2188</v>
      </c>
      <c r="M64" s="353"/>
      <c r="N64" s="353"/>
    </row>
    <row r="65" spans="1:14" ht="12.4" customHeight="1">
      <c r="A65" s="24" t="s">
        <v>638</v>
      </c>
      <c r="B65" s="37" t="s">
        <v>7795</v>
      </c>
      <c r="C65" s="471" t="s">
        <v>639</v>
      </c>
      <c r="D65" s="472" t="s">
        <v>5077</v>
      </c>
      <c r="E65" s="31">
        <v>500</v>
      </c>
      <c r="F65" s="24">
        <v>537</v>
      </c>
      <c r="G65" s="24">
        <v>46</v>
      </c>
      <c r="H65" s="24" t="s">
        <v>281</v>
      </c>
      <c r="I65" s="263" t="s">
        <v>433</v>
      </c>
      <c r="J65" s="477">
        <v>28.7</v>
      </c>
      <c r="K65" s="22">
        <v>14</v>
      </c>
      <c r="L65" s="446">
        <v>6978</v>
      </c>
      <c r="M65" s="353"/>
      <c r="N65" s="353"/>
    </row>
    <row r="66" spans="1:14" ht="12.4" customHeight="1">
      <c r="A66" s="24" t="s">
        <v>640</v>
      </c>
      <c r="B66" s="37" t="s">
        <v>7796</v>
      </c>
      <c r="C66" s="471" t="s">
        <v>641</v>
      </c>
      <c r="D66" s="472" t="s">
        <v>5078</v>
      </c>
      <c r="E66" s="31">
        <v>500</v>
      </c>
      <c r="F66" s="24">
        <v>537</v>
      </c>
      <c r="G66" s="24">
        <v>46</v>
      </c>
      <c r="H66" s="24" t="s">
        <v>281</v>
      </c>
      <c r="I66" s="263" t="s">
        <v>273</v>
      </c>
      <c r="J66" s="477">
        <v>36.6</v>
      </c>
      <c r="K66" s="22">
        <v>14</v>
      </c>
      <c r="L66" s="446">
        <v>8938</v>
      </c>
      <c r="M66" s="353"/>
      <c r="N66" s="353"/>
    </row>
    <row r="67" spans="1:14" ht="12.75" customHeight="1">
      <c r="A67" s="8"/>
      <c r="B67" s="8"/>
      <c r="C67" s="475"/>
      <c r="D67" s="475"/>
      <c r="E67" s="14"/>
      <c r="F67" s="15"/>
      <c r="G67" s="15"/>
      <c r="H67" s="15"/>
      <c r="I67" s="15"/>
      <c r="J67" s="15"/>
      <c r="K67" s="14"/>
      <c r="L67" s="8"/>
    </row>
    <row r="68" spans="1:14" ht="12.75" customHeight="1"/>
    <row r="69" spans="1:14" ht="12.75" customHeight="1"/>
    <row r="70" spans="1:14" ht="12.75" customHeight="1"/>
    <row r="71" spans="1:14" ht="12.75" customHeight="1"/>
  </sheetData>
  <mergeCells count="11">
    <mergeCell ref="A52:L52"/>
    <mergeCell ref="A57:L57"/>
    <mergeCell ref="A63:L63"/>
    <mergeCell ref="A2:L2"/>
    <mergeCell ref="A26:L26"/>
    <mergeCell ref="A41:L41"/>
    <mergeCell ref="A47:L47"/>
    <mergeCell ref="A8:L8"/>
    <mergeCell ref="A14:L14"/>
    <mergeCell ref="A20:L20"/>
    <mergeCell ref="A29:L29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codeName="Лист46">
    <tabColor rgb="FFCC0000"/>
    <pageSetUpPr fitToPage="1"/>
  </sheetPr>
  <dimension ref="A1:N46"/>
  <sheetViews>
    <sheetView zoomScaleNormal="100" zoomScalePageLayoutView="40" workbookViewId="0"/>
  </sheetViews>
  <sheetFormatPr defaultColWidth="17.28515625" defaultRowHeight="15" customHeight="1"/>
  <cols>
    <col min="1" max="1" width="11.7109375" style="41" customWidth="1"/>
    <col min="2" max="2" width="14.7109375" style="16" customWidth="1"/>
    <col min="3" max="3" width="58.7109375" style="490" customWidth="1"/>
    <col min="4" max="4" width="69.7109375" style="490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4" width="17.28515625" style="16" customWidth="1"/>
    <col min="15" max="16384" width="17.28515625" style="16"/>
  </cols>
  <sheetData>
    <row r="1" spans="1:14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2605</v>
      </c>
      <c r="H1" s="49" t="s">
        <v>255</v>
      </c>
      <c r="I1" s="49" t="s">
        <v>250</v>
      </c>
      <c r="J1" s="49" t="s">
        <v>256</v>
      </c>
      <c r="K1" s="51" t="s">
        <v>257</v>
      </c>
      <c r="L1" s="51" t="s">
        <v>8698</v>
      </c>
      <c r="M1" s="8"/>
      <c r="N1" s="8"/>
    </row>
    <row r="2" spans="1:14" ht="12.75" customHeight="1">
      <c r="A2" s="849" t="s">
        <v>9592</v>
      </c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8"/>
      <c r="N2" s="8"/>
    </row>
    <row r="3" spans="1:14" s="27" customFormat="1" ht="12.75" customHeight="1">
      <c r="A3" s="38" t="s">
        <v>3433</v>
      </c>
      <c r="B3" s="23" t="s">
        <v>7797</v>
      </c>
      <c r="C3" s="434" t="s">
        <v>2908</v>
      </c>
      <c r="D3" s="482" t="s">
        <v>7759</v>
      </c>
      <c r="E3" s="31">
        <v>1000</v>
      </c>
      <c r="F3" s="31" t="s">
        <v>2083</v>
      </c>
      <c r="G3" s="31" t="s">
        <v>2212</v>
      </c>
      <c r="H3" s="31" t="s">
        <v>3548</v>
      </c>
      <c r="I3" s="263" t="s">
        <v>3876</v>
      </c>
      <c r="J3" s="477">
        <v>217.1</v>
      </c>
      <c r="K3" s="22">
        <v>6</v>
      </c>
      <c r="L3" s="446">
        <v>10594</v>
      </c>
      <c r="M3" s="26"/>
      <c r="N3" s="26"/>
    </row>
    <row r="4" spans="1:14" s="27" customFormat="1" ht="12.75" customHeight="1">
      <c r="A4" s="38" t="s">
        <v>3434</v>
      </c>
      <c r="B4" s="23" t="s">
        <v>7798</v>
      </c>
      <c r="C4" s="434" t="s">
        <v>2909</v>
      </c>
      <c r="D4" s="482" t="s">
        <v>7760</v>
      </c>
      <c r="E4" s="31">
        <v>1000</v>
      </c>
      <c r="F4" s="31" t="s">
        <v>2083</v>
      </c>
      <c r="G4" s="31" t="s">
        <v>2214</v>
      </c>
      <c r="H4" s="31" t="s">
        <v>3551</v>
      </c>
      <c r="I4" s="263" t="s">
        <v>3876</v>
      </c>
      <c r="J4" s="477">
        <v>279.7</v>
      </c>
      <c r="K4" s="22">
        <v>4</v>
      </c>
      <c r="L4" s="446">
        <v>10668</v>
      </c>
      <c r="M4" s="26"/>
      <c r="N4" s="26"/>
    </row>
    <row r="5" spans="1:14" s="27" customFormat="1" ht="12.75" customHeight="1">
      <c r="A5" s="38" t="s">
        <v>3435</v>
      </c>
      <c r="B5" s="23" t="s">
        <v>7799</v>
      </c>
      <c r="C5" s="434" t="s">
        <v>2910</v>
      </c>
      <c r="D5" s="482" t="s">
        <v>7761</v>
      </c>
      <c r="E5" s="31">
        <v>1000</v>
      </c>
      <c r="F5" s="31" t="s">
        <v>2083</v>
      </c>
      <c r="G5" s="31" t="s">
        <v>2216</v>
      </c>
      <c r="H5" s="31" t="s">
        <v>3559</v>
      </c>
      <c r="I5" s="263" t="s">
        <v>3876</v>
      </c>
      <c r="J5" s="477">
        <v>288.7</v>
      </c>
      <c r="K5" s="22">
        <v>4</v>
      </c>
      <c r="L5" s="446">
        <v>10689</v>
      </c>
      <c r="M5" s="26"/>
      <c r="N5" s="26"/>
    </row>
    <row r="6" spans="1:14" s="27" customFormat="1" ht="12.75" customHeight="1">
      <c r="A6" s="38" t="s">
        <v>3436</v>
      </c>
      <c r="B6" s="23" t="s">
        <v>7800</v>
      </c>
      <c r="C6" s="434" t="s">
        <v>2911</v>
      </c>
      <c r="D6" s="482" t="s">
        <v>7762</v>
      </c>
      <c r="E6" s="31">
        <v>1000</v>
      </c>
      <c r="F6" s="31" t="s">
        <v>2083</v>
      </c>
      <c r="G6" s="31" t="s">
        <v>2219</v>
      </c>
      <c r="H6" s="31" t="s">
        <v>1937</v>
      </c>
      <c r="I6" s="263" t="s">
        <v>3876</v>
      </c>
      <c r="J6" s="477">
        <v>297.60000000000002</v>
      </c>
      <c r="K6" s="22">
        <v>4</v>
      </c>
      <c r="L6" s="446">
        <v>10766</v>
      </c>
      <c r="M6" s="26"/>
      <c r="N6" s="26"/>
    </row>
    <row r="7" spans="1:14" ht="12.75" customHeight="1">
      <c r="A7" s="38" t="s">
        <v>3437</v>
      </c>
      <c r="B7" s="23" t="s">
        <v>7801</v>
      </c>
      <c r="C7" s="434" t="s">
        <v>2912</v>
      </c>
      <c r="D7" s="482" t="s">
        <v>7763</v>
      </c>
      <c r="E7" s="31">
        <v>1000</v>
      </c>
      <c r="F7" s="31" t="s">
        <v>2083</v>
      </c>
      <c r="G7" s="31" t="s">
        <v>2222</v>
      </c>
      <c r="H7" s="31" t="s">
        <v>1941</v>
      </c>
      <c r="I7" s="263" t="s">
        <v>3876</v>
      </c>
      <c r="J7" s="477">
        <v>306.39999999999998</v>
      </c>
      <c r="K7" s="22">
        <v>4</v>
      </c>
      <c r="L7" s="446">
        <v>10830</v>
      </c>
      <c r="M7" s="8"/>
      <c r="N7" s="8"/>
    </row>
    <row r="8" spans="1:14" s="27" customFormat="1" ht="12.75" customHeight="1">
      <c r="A8" s="849" t="s">
        <v>9593</v>
      </c>
      <c r="B8" s="849"/>
      <c r="C8" s="849"/>
      <c r="D8" s="849"/>
      <c r="E8" s="849"/>
      <c r="F8" s="849"/>
      <c r="G8" s="849"/>
      <c r="H8" s="849"/>
      <c r="I8" s="849"/>
      <c r="J8" s="849"/>
      <c r="K8" s="849"/>
      <c r="L8" s="849"/>
      <c r="M8" s="26"/>
      <c r="N8" s="26"/>
    </row>
    <row r="9" spans="1:14" s="27" customFormat="1" ht="12.75" customHeight="1">
      <c r="A9" s="38" t="s">
        <v>3438</v>
      </c>
      <c r="B9" s="23" t="s">
        <v>7802</v>
      </c>
      <c r="C9" s="434" t="s">
        <v>2913</v>
      </c>
      <c r="D9" s="482" t="s">
        <v>7769</v>
      </c>
      <c r="E9" s="31">
        <v>1000</v>
      </c>
      <c r="F9" s="31" t="s">
        <v>2083</v>
      </c>
      <c r="G9" s="31" t="s">
        <v>2212</v>
      </c>
      <c r="H9" s="31" t="s">
        <v>3548</v>
      </c>
      <c r="I9" s="263" t="s">
        <v>3876</v>
      </c>
      <c r="J9" s="477">
        <v>217.1</v>
      </c>
      <c r="K9" s="22">
        <v>6</v>
      </c>
      <c r="L9" s="446">
        <v>11251</v>
      </c>
      <c r="M9" s="26"/>
      <c r="N9" s="26"/>
    </row>
    <row r="10" spans="1:14" s="27" customFormat="1" ht="12.75" customHeight="1">
      <c r="A10" s="38" t="s">
        <v>3439</v>
      </c>
      <c r="B10" s="23" t="s">
        <v>7803</v>
      </c>
      <c r="C10" s="434" t="s">
        <v>2914</v>
      </c>
      <c r="D10" s="482" t="s">
        <v>7770</v>
      </c>
      <c r="E10" s="31">
        <v>1000</v>
      </c>
      <c r="F10" s="31" t="s">
        <v>2083</v>
      </c>
      <c r="G10" s="31" t="s">
        <v>2214</v>
      </c>
      <c r="H10" s="31" t="s">
        <v>3551</v>
      </c>
      <c r="I10" s="263" t="s">
        <v>3876</v>
      </c>
      <c r="J10" s="477">
        <v>279.7</v>
      </c>
      <c r="K10" s="22">
        <v>4</v>
      </c>
      <c r="L10" s="446">
        <v>11305</v>
      </c>
      <c r="M10" s="26"/>
      <c r="N10" s="26"/>
    </row>
    <row r="11" spans="1:14" s="27" customFormat="1" ht="12.75" customHeight="1">
      <c r="A11" s="38" t="s">
        <v>3440</v>
      </c>
      <c r="B11" s="23" t="s">
        <v>7804</v>
      </c>
      <c r="C11" s="434" t="s">
        <v>2915</v>
      </c>
      <c r="D11" s="482" t="s">
        <v>7771</v>
      </c>
      <c r="E11" s="31">
        <v>1000</v>
      </c>
      <c r="F11" s="31" t="s">
        <v>2083</v>
      </c>
      <c r="G11" s="31" t="s">
        <v>2216</v>
      </c>
      <c r="H11" s="31" t="s">
        <v>3559</v>
      </c>
      <c r="I11" s="263" t="s">
        <v>3876</v>
      </c>
      <c r="J11" s="477">
        <v>288.7</v>
      </c>
      <c r="K11" s="22">
        <v>4</v>
      </c>
      <c r="L11" s="446">
        <v>11352</v>
      </c>
      <c r="M11" s="26"/>
      <c r="N11" s="26"/>
    </row>
    <row r="12" spans="1:14" ht="12.75" customHeight="1">
      <c r="A12" s="38" t="s">
        <v>3441</v>
      </c>
      <c r="B12" s="23" t="s">
        <v>7805</v>
      </c>
      <c r="C12" s="434" t="s">
        <v>2916</v>
      </c>
      <c r="D12" s="482" t="s">
        <v>7772</v>
      </c>
      <c r="E12" s="31">
        <v>1000</v>
      </c>
      <c r="F12" s="31" t="s">
        <v>2083</v>
      </c>
      <c r="G12" s="31" t="s">
        <v>2219</v>
      </c>
      <c r="H12" s="31" t="s">
        <v>1937</v>
      </c>
      <c r="I12" s="263" t="s">
        <v>3876</v>
      </c>
      <c r="J12" s="477">
        <v>297.60000000000002</v>
      </c>
      <c r="K12" s="22">
        <v>4</v>
      </c>
      <c r="L12" s="446">
        <v>11411</v>
      </c>
      <c r="M12" s="8"/>
      <c r="N12" s="8"/>
    </row>
    <row r="13" spans="1:14" s="27" customFormat="1" ht="12.75" customHeight="1">
      <c r="A13" s="38" t="s">
        <v>3442</v>
      </c>
      <c r="B13" s="23" t="s">
        <v>7806</v>
      </c>
      <c r="C13" s="434" t="s">
        <v>2917</v>
      </c>
      <c r="D13" s="482" t="s">
        <v>7773</v>
      </c>
      <c r="E13" s="31">
        <v>1000</v>
      </c>
      <c r="F13" s="31" t="s">
        <v>2083</v>
      </c>
      <c r="G13" s="31" t="s">
        <v>2222</v>
      </c>
      <c r="H13" s="31" t="s">
        <v>1941</v>
      </c>
      <c r="I13" s="263" t="s">
        <v>3876</v>
      </c>
      <c r="J13" s="477">
        <v>306.39999999999998</v>
      </c>
      <c r="K13" s="22">
        <v>4</v>
      </c>
      <c r="L13" s="446">
        <v>11464</v>
      </c>
      <c r="M13" s="26"/>
      <c r="N13" s="26"/>
    </row>
    <row r="14" spans="1:14" s="27" customFormat="1" ht="12.75" customHeight="1">
      <c r="A14" s="849" t="s">
        <v>1907</v>
      </c>
      <c r="B14" s="849"/>
      <c r="C14" s="849"/>
      <c r="D14" s="849"/>
      <c r="E14" s="849"/>
      <c r="F14" s="849"/>
      <c r="G14" s="849"/>
      <c r="H14" s="849"/>
      <c r="I14" s="849"/>
      <c r="J14" s="849"/>
      <c r="K14" s="849"/>
      <c r="L14" s="849"/>
      <c r="M14" s="26"/>
      <c r="N14" s="26"/>
    </row>
    <row r="15" spans="1:14" s="27" customFormat="1" ht="12.75" customHeight="1">
      <c r="A15" s="351"/>
      <c r="B15" s="351"/>
      <c r="C15" s="483" t="s">
        <v>1908</v>
      </c>
      <c r="D15" s="484" t="s">
        <v>12323</v>
      </c>
      <c r="E15" s="24" t="s">
        <v>281</v>
      </c>
      <c r="F15" s="24" t="s">
        <v>281</v>
      </c>
      <c r="G15" s="24" t="s">
        <v>281</v>
      </c>
      <c r="H15" s="24" t="s">
        <v>281</v>
      </c>
      <c r="I15" s="24" t="s">
        <v>281</v>
      </c>
      <c r="J15" s="24" t="s">
        <v>281</v>
      </c>
      <c r="K15" s="24" t="s">
        <v>281</v>
      </c>
      <c r="L15" s="479">
        <v>95</v>
      </c>
      <c r="M15" s="26"/>
      <c r="N15" s="26"/>
    </row>
    <row r="16" spans="1:14" ht="12.75" customHeight="1">
      <c r="A16" s="351" t="s">
        <v>1909</v>
      </c>
      <c r="B16" s="351"/>
      <c r="C16" s="483" t="s">
        <v>1910</v>
      </c>
      <c r="D16" s="491" t="s">
        <v>1910</v>
      </c>
      <c r="E16" s="31">
        <v>1000</v>
      </c>
      <c r="F16" s="31">
        <v>50</v>
      </c>
      <c r="G16" s="31">
        <v>160</v>
      </c>
      <c r="H16" s="173" t="s">
        <v>281</v>
      </c>
      <c r="I16" s="173" t="s">
        <v>281</v>
      </c>
      <c r="J16" s="477">
        <v>21.2</v>
      </c>
      <c r="K16" s="172">
        <v>60</v>
      </c>
      <c r="L16" s="479">
        <v>835</v>
      </c>
      <c r="M16" s="8"/>
      <c r="N16" s="8"/>
    </row>
    <row r="17" spans="1:14" ht="12.75" customHeight="1">
      <c r="A17" s="849" t="s">
        <v>1411</v>
      </c>
      <c r="B17" s="849"/>
      <c r="C17" s="849"/>
      <c r="D17" s="849"/>
      <c r="E17" s="849"/>
      <c r="F17" s="849"/>
      <c r="G17" s="849"/>
      <c r="H17" s="849"/>
      <c r="I17" s="849"/>
      <c r="J17" s="849"/>
      <c r="K17" s="849"/>
      <c r="L17" s="849"/>
      <c r="M17" s="8"/>
      <c r="N17" s="8"/>
    </row>
    <row r="18" spans="1:14" ht="12.75" customHeight="1">
      <c r="A18" s="24" t="s">
        <v>8753</v>
      </c>
      <c r="B18" s="24" t="s">
        <v>8743</v>
      </c>
      <c r="C18" s="468" t="s">
        <v>1412</v>
      </c>
      <c r="D18" s="469" t="s">
        <v>1412</v>
      </c>
      <c r="E18" s="31">
        <v>50</v>
      </c>
      <c r="F18" s="24" t="s">
        <v>281</v>
      </c>
      <c r="G18" s="24" t="s">
        <v>281</v>
      </c>
      <c r="H18" s="24" t="s">
        <v>281</v>
      </c>
      <c r="I18" s="24" t="s">
        <v>281</v>
      </c>
      <c r="J18" s="477">
        <v>0.12</v>
      </c>
      <c r="K18" s="24" t="s">
        <v>281</v>
      </c>
      <c r="L18" s="446">
        <v>78</v>
      </c>
      <c r="M18" s="8"/>
      <c r="N18" s="8"/>
    </row>
    <row r="19" spans="1:14" ht="12.75" customHeight="1">
      <c r="A19" s="24" t="s">
        <v>8754</v>
      </c>
      <c r="B19" s="24" t="s">
        <v>8744</v>
      </c>
      <c r="C19" s="468" t="s">
        <v>1413</v>
      </c>
      <c r="D19" s="469" t="s">
        <v>1413</v>
      </c>
      <c r="E19" s="31">
        <v>100</v>
      </c>
      <c r="F19" s="24" t="s">
        <v>281</v>
      </c>
      <c r="G19" s="24" t="s">
        <v>281</v>
      </c>
      <c r="H19" s="24" t="s">
        <v>281</v>
      </c>
      <c r="I19" s="24" t="s">
        <v>281</v>
      </c>
      <c r="J19" s="477">
        <v>0.16</v>
      </c>
      <c r="K19" s="24" t="s">
        <v>281</v>
      </c>
      <c r="L19" s="446">
        <v>113</v>
      </c>
      <c r="M19" s="8"/>
      <c r="N19" s="8"/>
    </row>
    <row r="20" spans="1:14" ht="12.75" customHeight="1">
      <c r="A20" s="24" t="s">
        <v>8755</v>
      </c>
      <c r="B20" s="24" t="s">
        <v>8745</v>
      </c>
      <c r="C20" s="468" t="s">
        <v>1414</v>
      </c>
      <c r="D20" s="469" t="s">
        <v>1414</v>
      </c>
      <c r="E20" s="31">
        <v>150</v>
      </c>
      <c r="F20" s="24" t="s">
        <v>281</v>
      </c>
      <c r="G20" s="24" t="s">
        <v>281</v>
      </c>
      <c r="H20" s="24" t="s">
        <v>281</v>
      </c>
      <c r="I20" s="24" t="s">
        <v>281</v>
      </c>
      <c r="J20" s="477">
        <v>0.19</v>
      </c>
      <c r="K20" s="24" t="s">
        <v>281</v>
      </c>
      <c r="L20" s="446">
        <v>153</v>
      </c>
      <c r="M20" s="8"/>
      <c r="N20" s="8"/>
    </row>
    <row r="21" spans="1:14" ht="12.75" customHeight="1">
      <c r="A21" s="24" t="s">
        <v>8756</v>
      </c>
      <c r="B21" s="24" t="s">
        <v>8746</v>
      </c>
      <c r="C21" s="468" t="s">
        <v>1425</v>
      </c>
      <c r="D21" s="469" t="s">
        <v>1425</v>
      </c>
      <c r="E21" s="31">
        <v>200</v>
      </c>
      <c r="F21" s="24" t="s">
        <v>281</v>
      </c>
      <c r="G21" s="24" t="s">
        <v>281</v>
      </c>
      <c r="H21" s="24" t="s">
        <v>281</v>
      </c>
      <c r="I21" s="24" t="s">
        <v>281</v>
      </c>
      <c r="J21" s="477">
        <v>0.22</v>
      </c>
      <c r="K21" s="24" t="s">
        <v>281</v>
      </c>
      <c r="L21" s="446">
        <v>193</v>
      </c>
      <c r="M21" s="8"/>
      <c r="N21" s="8"/>
    </row>
    <row r="22" spans="1:14" ht="12.75" customHeight="1">
      <c r="A22" s="24" t="s">
        <v>8757</v>
      </c>
      <c r="B22" s="24" t="s">
        <v>8747</v>
      </c>
      <c r="C22" s="468" t="s">
        <v>1426</v>
      </c>
      <c r="D22" s="469" t="s">
        <v>1426</v>
      </c>
      <c r="E22" s="31">
        <v>250</v>
      </c>
      <c r="F22" s="24" t="s">
        <v>281</v>
      </c>
      <c r="G22" s="24" t="s">
        <v>281</v>
      </c>
      <c r="H22" s="24" t="s">
        <v>281</v>
      </c>
      <c r="I22" s="24" t="s">
        <v>281</v>
      </c>
      <c r="J22" s="477">
        <v>0.26</v>
      </c>
      <c r="K22" s="24" t="s">
        <v>281</v>
      </c>
      <c r="L22" s="446">
        <v>233</v>
      </c>
      <c r="M22" s="8"/>
      <c r="N22" s="8"/>
    </row>
    <row r="23" spans="1:14" ht="12.75" customHeight="1">
      <c r="A23" s="24" t="s">
        <v>8758</v>
      </c>
      <c r="B23" s="24" t="s">
        <v>8748</v>
      </c>
      <c r="C23" s="468" t="s">
        <v>1462</v>
      </c>
      <c r="D23" s="469" t="s">
        <v>1462</v>
      </c>
      <c r="E23" s="31">
        <v>300</v>
      </c>
      <c r="F23" s="24" t="s">
        <v>281</v>
      </c>
      <c r="G23" s="24" t="s">
        <v>281</v>
      </c>
      <c r="H23" s="24" t="s">
        <v>281</v>
      </c>
      <c r="I23" s="24" t="s">
        <v>281</v>
      </c>
      <c r="J23" s="477">
        <v>0.28999999999999998</v>
      </c>
      <c r="K23" s="24" t="s">
        <v>281</v>
      </c>
      <c r="L23" s="446">
        <v>273</v>
      </c>
      <c r="M23" s="8"/>
      <c r="N23" s="8"/>
    </row>
    <row r="24" spans="1:14" ht="12.75" customHeight="1">
      <c r="A24" s="24" t="s">
        <v>8759</v>
      </c>
      <c r="B24" s="24" t="s">
        <v>8749</v>
      </c>
      <c r="C24" s="468" t="s">
        <v>1463</v>
      </c>
      <c r="D24" s="469" t="s">
        <v>1463</v>
      </c>
      <c r="E24" s="31">
        <v>350</v>
      </c>
      <c r="F24" s="24" t="s">
        <v>281</v>
      </c>
      <c r="G24" s="24" t="s">
        <v>281</v>
      </c>
      <c r="H24" s="24" t="s">
        <v>281</v>
      </c>
      <c r="I24" s="24" t="s">
        <v>281</v>
      </c>
      <c r="J24" s="477">
        <v>0.31</v>
      </c>
      <c r="K24" s="24" t="s">
        <v>281</v>
      </c>
      <c r="L24" s="446">
        <v>313</v>
      </c>
      <c r="M24" s="8"/>
      <c r="N24" s="8"/>
    </row>
    <row r="25" spans="1:14" ht="12.75" customHeight="1">
      <c r="A25" s="24" t="s">
        <v>8760</v>
      </c>
      <c r="B25" s="24" t="s">
        <v>8750</v>
      </c>
      <c r="C25" s="468" t="s">
        <v>3864</v>
      </c>
      <c r="D25" s="469" t="s">
        <v>3864</v>
      </c>
      <c r="E25" s="31">
        <v>400</v>
      </c>
      <c r="F25" s="24" t="s">
        <v>281</v>
      </c>
      <c r="G25" s="24" t="s">
        <v>281</v>
      </c>
      <c r="H25" s="24" t="s">
        <v>281</v>
      </c>
      <c r="I25" s="24" t="s">
        <v>281</v>
      </c>
      <c r="J25" s="477">
        <v>0.33</v>
      </c>
      <c r="K25" s="24" t="s">
        <v>281</v>
      </c>
      <c r="L25" s="446">
        <v>353</v>
      </c>
      <c r="M25" s="8"/>
      <c r="N25" s="8"/>
    </row>
    <row r="26" spans="1:14" ht="12.75" customHeight="1">
      <c r="A26" s="24" t="s">
        <v>8761</v>
      </c>
      <c r="B26" s="24" t="s">
        <v>8751</v>
      </c>
      <c r="C26" s="468" t="s">
        <v>3865</v>
      </c>
      <c r="D26" s="469" t="s">
        <v>3865</v>
      </c>
      <c r="E26" s="31">
        <v>450</v>
      </c>
      <c r="F26" s="24" t="s">
        <v>281</v>
      </c>
      <c r="G26" s="24" t="s">
        <v>281</v>
      </c>
      <c r="H26" s="24" t="s">
        <v>281</v>
      </c>
      <c r="I26" s="24" t="s">
        <v>281</v>
      </c>
      <c r="J26" s="477">
        <v>0.39</v>
      </c>
      <c r="K26" s="24" t="s">
        <v>281</v>
      </c>
      <c r="L26" s="446">
        <v>393</v>
      </c>
      <c r="M26" s="8"/>
      <c r="N26" s="8"/>
    </row>
    <row r="27" spans="1:14" ht="12.75" customHeight="1">
      <c r="A27" s="24"/>
      <c r="B27" s="24">
        <v>4230020</v>
      </c>
      <c r="C27" s="468" t="s">
        <v>3862</v>
      </c>
      <c r="D27" s="469" t="s">
        <v>3862</v>
      </c>
      <c r="E27" s="31">
        <v>200</v>
      </c>
      <c r="F27" s="24" t="s">
        <v>281</v>
      </c>
      <c r="G27" s="24" t="s">
        <v>281</v>
      </c>
      <c r="H27" s="24" t="s">
        <v>281</v>
      </c>
      <c r="I27" s="24" t="s">
        <v>281</v>
      </c>
      <c r="J27" s="477">
        <v>0.25</v>
      </c>
      <c r="K27" s="24" t="s">
        <v>281</v>
      </c>
      <c r="L27" s="446">
        <v>233</v>
      </c>
      <c r="M27" s="8"/>
      <c r="N27" s="8"/>
    </row>
    <row r="28" spans="1:14" ht="12.75" customHeight="1">
      <c r="A28" s="24" t="s">
        <v>8762</v>
      </c>
      <c r="B28" s="24" t="s">
        <v>8752</v>
      </c>
      <c r="C28" s="468" t="s">
        <v>3863</v>
      </c>
      <c r="D28" s="469" t="s">
        <v>3863</v>
      </c>
      <c r="E28" s="31">
        <v>500</v>
      </c>
      <c r="F28" s="24" t="s">
        <v>281</v>
      </c>
      <c r="G28" s="24" t="s">
        <v>281</v>
      </c>
      <c r="H28" s="24" t="s">
        <v>281</v>
      </c>
      <c r="I28" s="24" t="s">
        <v>281</v>
      </c>
      <c r="J28" s="477">
        <v>0.54</v>
      </c>
      <c r="K28" s="24" t="s">
        <v>281</v>
      </c>
      <c r="L28" s="446">
        <v>463</v>
      </c>
      <c r="M28" s="8"/>
      <c r="N28" s="8"/>
    </row>
    <row r="29" spans="1:14" s="27" customFormat="1" ht="12.75" customHeight="1">
      <c r="A29" s="849" t="s">
        <v>9588</v>
      </c>
      <c r="B29" s="849"/>
      <c r="C29" s="849"/>
      <c r="D29" s="849"/>
      <c r="E29" s="849"/>
      <c r="F29" s="849"/>
      <c r="G29" s="849"/>
      <c r="H29" s="849"/>
      <c r="I29" s="849"/>
      <c r="J29" s="849"/>
      <c r="K29" s="849"/>
      <c r="L29" s="849"/>
      <c r="M29" s="26"/>
      <c r="N29" s="26"/>
    </row>
    <row r="30" spans="1:14" s="27" customFormat="1" ht="12.75" customHeight="1">
      <c r="A30" s="480"/>
      <c r="B30" s="24" t="s">
        <v>281</v>
      </c>
      <c r="C30" s="486" t="s">
        <v>1244</v>
      </c>
      <c r="D30" s="482" t="s">
        <v>8689</v>
      </c>
      <c r="E30" s="31" t="s">
        <v>281</v>
      </c>
      <c r="F30" s="24" t="s">
        <v>281</v>
      </c>
      <c r="G30" s="24" t="s">
        <v>281</v>
      </c>
      <c r="H30" s="24" t="s">
        <v>281</v>
      </c>
      <c r="I30" s="24" t="s">
        <v>281</v>
      </c>
      <c r="J30" s="24" t="s">
        <v>281</v>
      </c>
      <c r="K30" s="24" t="s">
        <v>281</v>
      </c>
      <c r="L30" s="446">
        <v>3815</v>
      </c>
      <c r="M30" s="26"/>
      <c r="N30" s="26"/>
    </row>
    <row r="31" spans="1:14" s="27" customFormat="1" ht="12.75" customHeight="1">
      <c r="A31" s="480"/>
      <c r="B31" s="24" t="s">
        <v>281</v>
      </c>
      <c r="C31" s="486" t="s">
        <v>9533</v>
      </c>
      <c r="D31" s="482" t="s">
        <v>9534</v>
      </c>
      <c r="E31" s="31" t="s">
        <v>281</v>
      </c>
      <c r="F31" s="24" t="s">
        <v>281</v>
      </c>
      <c r="G31" s="24" t="s">
        <v>281</v>
      </c>
      <c r="H31" s="24" t="s">
        <v>281</v>
      </c>
      <c r="I31" s="24" t="s">
        <v>281</v>
      </c>
      <c r="J31" s="24" t="s">
        <v>281</v>
      </c>
      <c r="K31" s="24" t="s">
        <v>281</v>
      </c>
      <c r="L31" s="481">
        <v>4588</v>
      </c>
      <c r="M31" s="26"/>
      <c r="N31" s="26"/>
    </row>
    <row r="32" spans="1:14" s="27" customFormat="1" ht="12.75" customHeight="1">
      <c r="A32" s="480"/>
      <c r="B32" s="24" t="s">
        <v>281</v>
      </c>
      <c r="C32" s="486" t="s">
        <v>2162</v>
      </c>
      <c r="D32" s="482" t="s">
        <v>8995</v>
      </c>
      <c r="E32" s="31" t="s">
        <v>281</v>
      </c>
      <c r="F32" s="24" t="s">
        <v>281</v>
      </c>
      <c r="G32" s="24" t="s">
        <v>281</v>
      </c>
      <c r="H32" s="24" t="s">
        <v>281</v>
      </c>
      <c r="I32" s="24" t="s">
        <v>281</v>
      </c>
      <c r="J32" s="24" t="s">
        <v>281</v>
      </c>
      <c r="K32" s="24" t="s">
        <v>281</v>
      </c>
      <c r="L32" s="481">
        <v>4788</v>
      </c>
      <c r="M32" s="26"/>
      <c r="N32" s="26"/>
    </row>
    <row r="33" spans="1:14" s="27" customFormat="1" ht="12.75" customHeight="1">
      <c r="A33" s="480"/>
      <c r="B33" s="24" t="s">
        <v>281</v>
      </c>
      <c r="C33" s="486" t="s">
        <v>881</v>
      </c>
      <c r="D33" s="482" t="s">
        <v>9535</v>
      </c>
      <c r="E33" s="31" t="s">
        <v>281</v>
      </c>
      <c r="F33" s="24" t="s">
        <v>281</v>
      </c>
      <c r="G33" s="24" t="s">
        <v>281</v>
      </c>
      <c r="H33" s="24" t="s">
        <v>281</v>
      </c>
      <c r="I33" s="24" t="s">
        <v>281</v>
      </c>
      <c r="J33" s="24" t="s">
        <v>281</v>
      </c>
      <c r="K33" s="24" t="s">
        <v>281</v>
      </c>
      <c r="L33" s="481">
        <v>6930</v>
      </c>
      <c r="M33" s="26"/>
      <c r="N33" s="26"/>
    </row>
    <row r="34" spans="1:14" ht="12.75" customHeight="1">
      <c r="A34" s="480"/>
      <c r="B34" s="24" t="s">
        <v>281</v>
      </c>
      <c r="C34" s="486" t="s">
        <v>882</v>
      </c>
      <c r="D34" s="482" t="s">
        <v>12081</v>
      </c>
      <c r="E34" s="31" t="s">
        <v>281</v>
      </c>
      <c r="F34" s="24" t="s">
        <v>281</v>
      </c>
      <c r="G34" s="24" t="s">
        <v>281</v>
      </c>
      <c r="H34" s="24" t="s">
        <v>281</v>
      </c>
      <c r="I34" s="24" t="s">
        <v>281</v>
      </c>
      <c r="J34" s="24" t="s">
        <v>281</v>
      </c>
      <c r="K34" s="24" t="s">
        <v>281</v>
      </c>
      <c r="L34" s="481">
        <v>2457</v>
      </c>
      <c r="M34" s="8"/>
      <c r="N34" s="8"/>
    </row>
    <row r="35" spans="1:14" s="27" customFormat="1" ht="12.75" customHeight="1">
      <c r="A35" s="849" t="s">
        <v>9589</v>
      </c>
      <c r="B35" s="849"/>
      <c r="C35" s="849"/>
      <c r="D35" s="849"/>
      <c r="E35" s="849"/>
      <c r="F35" s="849"/>
      <c r="G35" s="849"/>
      <c r="H35" s="849"/>
      <c r="I35" s="849"/>
      <c r="J35" s="849"/>
      <c r="K35" s="849"/>
      <c r="L35" s="849"/>
      <c r="M35" s="26"/>
      <c r="N35" s="26"/>
    </row>
    <row r="36" spans="1:14" s="27" customFormat="1" ht="12.75" customHeight="1">
      <c r="A36" s="24" t="s">
        <v>2860</v>
      </c>
      <c r="B36" s="24" t="s">
        <v>7678</v>
      </c>
      <c r="C36" s="434" t="s">
        <v>2861</v>
      </c>
      <c r="D36" s="482" t="s">
        <v>2861</v>
      </c>
      <c r="E36" s="31" t="s">
        <v>281</v>
      </c>
      <c r="F36" s="31">
        <v>550</v>
      </c>
      <c r="G36" s="31">
        <v>380</v>
      </c>
      <c r="H36" s="24" t="s">
        <v>281</v>
      </c>
      <c r="I36" s="24" t="s">
        <v>281</v>
      </c>
      <c r="J36" s="477">
        <v>3.2</v>
      </c>
      <c r="K36" s="24" t="s">
        <v>281</v>
      </c>
      <c r="L36" s="446">
        <f>'ЛИК 400 Е'!L48</f>
        <v>2560</v>
      </c>
      <c r="M36" s="26"/>
      <c r="N36" s="25">
        <v>2192</v>
      </c>
    </row>
    <row r="37" spans="1:14" s="27" customFormat="1" ht="12.75" customHeight="1">
      <c r="A37" s="24" t="s">
        <v>2862</v>
      </c>
      <c r="B37" s="24" t="s">
        <v>7679</v>
      </c>
      <c r="C37" s="434" t="s">
        <v>2863</v>
      </c>
      <c r="D37" s="482" t="s">
        <v>2863</v>
      </c>
      <c r="E37" s="31" t="s">
        <v>281</v>
      </c>
      <c r="F37" s="31">
        <v>550</v>
      </c>
      <c r="G37" s="31">
        <v>405</v>
      </c>
      <c r="H37" s="24" t="s">
        <v>281</v>
      </c>
      <c r="I37" s="24" t="s">
        <v>281</v>
      </c>
      <c r="J37" s="477">
        <v>3.5</v>
      </c>
      <c r="K37" s="24" t="s">
        <v>281</v>
      </c>
      <c r="L37" s="446">
        <f>'ЛИК 400 Е'!L49</f>
        <v>2933</v>
      </c>
      <c r="M37" s="26"/>
      <c r="N37" s="25">
        <v>2304</v>
      </c>
    </row>
    <row r="38" spans="1:14" ht="12.75" customHeight="1">
      <c r="A38" s="24" t="s">
        <v>2864</v>
      </c>
      <c r="B38" s="24" t="s">
        <v>7680</v>
      </c>
      <c r="C38" s="434" t="s">
        <v>2865</v>
      </c>
      <c r="D38" s="482" t="s">
        <v>2865</v>
      </c>
      <c r="E38" s="31" t="s">
        <v>281</v>
      </c>
      <c r="F38" s="31">
        <v>550</v>
      </c>
      <c r="G38" s="31">
        <v>430</v>
      </c>
      <c r="H38" s="24" t="s">
        <v>281</v>
      </c>
      <c r="I38" s="24" t="s">
        <v>281</v>
      </c>
      <c r="J38" s="477">
        <v>3.7</v>
      </c>
      <c r="K38" s="24" t="s">
        <v>281</v>
      </c>
      <c r="L38" s="446">
        <f>'ЛИК 400 Е'!L50</f>
        <v>3241.2</v>
      </c>
      <c r="M38" s="8"/>
      <c r="N38" s="25">
        <v>2446</v>
      </c>
    </row>
    <row r="39" spans="1:14" s="27" customFormat="1" ht="12.75" customHeight="1">
      <c r="A39" s="24" t="s">
        <v>2866</v>
      </c>
      <c r="B39" s="24" t="s">
        <v>7681</v>
      </c>
      <c r="C39" s="434" t="s">
        <v>2867</v>
      </c>
      <c r="D39" s="482" t="s">
        <v>2867</v>
      </c>
      <c r="E39" s="31" t="s">
        <v>281</v>
      </c>
      <c r="F39" s="31">
        <v>550</v>
      </c>
      <c r="G39" s="31">
        <v>455</v>
      </c>
      <c r="H39" s="24" t="s">
        <v>281</v>
      </c>
      <c r="I39" s="24" t="s">
        <v>281</v>
      </c>
      <c r="J39" s="477">
        <v>3.9</v>
      </c>
      <c r="K39" s="24" t="s">
        <v>281</v>
      </c>
      <c r="L39" s="446">
        <f>'ЛИК 400 Е'!L51</f>
        <v>3564.6</v>
      </c>
      <c r="M39" s="26"/>
      <c r="N39" s="25">
        <v>2587</v>
      </c>
    </row>
    <row r="40" spans="1:14" ht="12.75" customHeight="1">
      <c r="A40" s="849" t="s">
        <v>9591</v>
      </c>
      <c r="B40" s="849"/>
      <c r="C40" s="849"/>
      <c r="D40" s="849"/>
      <c r="E40" s="849"/>
      <c r="F40" s="849"/>
      <c r="G40" s="849"/>
      <c r="H40" s="849"/>
      <c r="I40" s="849"/>
      <c r="J40" s="849"/>
      <c r="K40" s="849"/>
      <c r="L40" s="849"/>
    </row>
    <row r="41" spans="1:14" ht="12.75" customHeight="1">
      <c r="A41" s="24" t="s">
        <v>2938</v>
      </c>
      <c r="B41" s="24" t="s">
        <v>7794</v>
      </c>
      <c r="C41" s="471" t="s">
        <v>637</v>
      </c>
      <c r="D41" s="472" t="s">
        <v>5076</v>
      </c>
      <c r="E41" s="31">
        <v>500</v>
      </c>
      <c r="F41" s="24">
        <v>537</v>
      </c>
      <c r="G41" s="24">
        <v>46</v>
      </c>
      <c r="H41" s="24" t="s">
        <v>281</v>
      </c>
      <c r="I41" s="263" t="s">
        <v>289</v>
      </c>
      <c r="J41" s="477">
        <v>9</v>
      </c>
      <c r="K41" s="22">
        <v>14</v>
      </c>
      <c r="L41" s="446">
        <v>2188</v>
      </c>
    </row>
    <row r="42" spans="1:14" ht="12.75" customHeight="1">
      <c r="A42" s="24" t="s">
        <v>638</v>
      </c>
      <c r="B42" s="24" t="s">
        <v>7795</v>
      </c>
      <c r="C42" s="471" t="s">
        <v>639</v>
      </c>
      <c r="D42" s="472" t="s">
        <v>5077</v>
      </c>
      <c r="E42" s="31">
        <v>500</v>
      </c>
      <c r="F42" s="24">
        <v>537</v>
      </c>
      <c r="G42" s="24">
        <v>46</v>
      </c>
      <c r="H42" s="24" t="s">
        <v>281</v>
      </c>
      <c r="I42" s="263" t="s">
        <v>433</v>
      </c>
      <c r="J42" s="477">
        <v>28.7</v>
      </c>
      <c r="K42" s="22">
        <v>14</v>
      </c>
      <c r="L42" s="446">
        <v>6978</v>
      </c>
    </row>
    <row r="43" spans="1:14" ht="12.75" customHeight="1">
      <c r="A43" s="24" t="s">
        <v>640</v>
      </c>
      <c r="B43" s="24" t="s">
        <v>7796</v>
      </c>
      <c r="C43" s="471" t="s">
        <v>641</v>
      </c>
      <c r="D43" s="472" t="s">
        <v>5078</v>
      </c>
      <c r="E43" s="31">
        <v>500</v>
      </c>
      <c r="F43" s="24">
        <v>537</v>
      </c>
      <c r="G43" s="24">
        <v>46</v>
      </c>
      <c r="H43" s="24" t="s">
        <v>281</v>
      </c>
      <c r="I43" s="263" t="s">
        <v>273</v>
      </c>
      <c r="J43" s="477">
        <v>36.6</v>
      </c>
      <c r="K43" s="22">
        <v>14</v>
      </c>
      <c r="L43" s="446">
        <v>8938</v>
      </c>
    </row>
    <row r="44" spans="1:14" ht="12.75" customHeight="1">
      <c r="A44" s="40"/>
      <c r="B44" s="8"/>
      <c r="C44" s="475"/>
      <c r="D44" s="475"/>
      <c r="E44" s="14"/>
      <c r="F44" s="15"/>
      <c r="G44" s="15"/>
      <c r="H44" s="15"/>
      <c r="I44" s="15"/>
      <c r="J44" s="15"/>
      <c r="K44" s="14"/>
      <c r="L44" s="8"/>
    </row>
    <row r="45" spans="1:14" ht="12.75" customHeight="1"/>
    <row r="46" spans="1:14" ht="12.75" customHeight="1"/>
  </sheetData>
  <mergeCells count="7">
    <mergeCell ref="A40:L40"/>
    <mergeCell ref="A2:L2"/>
    <mergeCell ref="A14:L14"/>
    <mergeCell ref="A29:L29"/>
    <mergeCell ref="A35:L35"/>
    <mergeCell ref="A8:L8"/>
    <mergeCell ref="A17:L17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&amp;R&amp;"HeliosCondC,обычный"&amp;14&amp;P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codeName="Лист54">
    <tabColor rgb="FFCC0000"/>
    <pageSetUpPr fitToPage="1"/>
  </sheetPr>
  <dimension ref="A1:N85"/>
  <sheetViews>
    <sheetView zoomScaleNormal="100" workbookViewId="0"/>
  </sheetViews>
  <sheetFormatPr defaultColWidth="17.28515625" defaultRowHeight="15" customHeight="1"/>
  <cols>
    <col min="1" max="1" width="11.7109375" style="16" customWidth="1"/>
    <col min="2" max="2" width="14.7109375" style="353" customWidth="1"/>
    <col min="3" max="3" width="58.7109375" style="16" customWidth="1"/>
    <col min="4" max="4" width="69.7109375" style="16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6384" width="17.28515625" style="16"/>
  </cols>
  <sheetData>
    <row r="1" spans="1:13" ht="51" customHeight="1">
      <c r="A1" s="49" t="s">
        <v>251</v>
      </c>
      <c r="B1" s="49" t="s">
        <v>4129</v>
      </c>
      <c r="C1" s="49" t="s">
        <v>249</v>
      </c>
      <c r="D1" s="49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3" ht="12.75" customHeight="1">
      <c r="A2" s="854" t="s">
        <v>9672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167"/>
    </row>
    <row r="3" spans="1:13" s="27" customFormat="1" ht="12.75" customHeight="1">
      <c r="A3" s="24" t="s">
        <v>3480</v>
      </c>
      <c r="B3" s="21" t="s">
        <v>8192</v>
      </c>
      <c r="C3" s="21" t="s">
        <v>1351</v>
      </c>
      <c r="D3" s="275" t="s">
        <v>8199</v>
      </c>
      <c r="E3" s="278">
        <v>1000</v>
      </c>
      <c r="F3" s="31" t="s">
        <v>644</v>
      </c>
      <c r="G3" s="31" t="s">
        <v>605</v>
      </c>
      <c r="H3" s="31" t="s">
        <v>2418</v>
      </c>
      <c r="I3" s="272" t="s">
        <v>1799</v>
      </c>
      <c r="J3" s="279">
        <v>246.7</v>
      </c>
      <c r="K3" s="22">
        <v>4</v>
      </c>
      <c r="L3" s="25" t="s">
        <v>12052</v>
      </c>
      <c r="M3" s="168"/>
    </row>
    <row r="4" spans="1:13" s="27" customFormat="1" ht="12.75" customHeight="1">
      <c r="A4" s="24" t="s">
        <v>3481</v>
      </c>
      <c r="B4" s="21" t="s">
        <v>8193</v>
      </c>
      <c r="C4" s="21" t="s">
        <v>1352</v>
      </c>
      <c r="D4" s="275" t="s">
        <v>8200</v>
      </c>
      <c r="E4" s="278">
        <v>1000</v>
      </c>
      <c r="F4" s="31" t="s">
        <v>644</v>
      </c>
      <c r="G4" s="31" t="s">
        <v>608</v>
      </c>
      <c r="H4" s="31" t="s">
        <v>2425</v>
      </c>
      <c r="I4" s="272" t="s">
        <v>1799</v>
      </c>
      <c r="J4" s="279">
        <v>256.10000000000002</v>
      </c>
      <c r="K4" s="22">
        <v>4</v>
      </c>
      <c r="L4" s="25" t="s">
        <v>12053</v>
      </c>
      <c r="M4" s="168"/>
    </row>
    <row r="5" spans="1:13" s="27" customFormat="1" ht="12.75" customHeight="1">
      <c r="A5" s="24" t="s">
        <v>3482</v>
      </c>
      <c r="B5" s="21" t="s">
        <v>8195</v>
      </c>
      <c r="C5" s="21" t="s">
        <v>1353</v>
      </c>
      <c r="D5" s="275" t="s">
        <v>8202</v>
      </c>
      <c r="E5" s="278">
        <v>1000</v>
      </c>
      <c r="F5" s="31" t="s">
        <v>644</v>
      </c>
      <c r="G5" s="31" t="s">
        <v>2212</v>
      </c>
      <c r="H5" s="31" t="s">
        <v>1150</v>
      </c>
      <c r="I5" s="272" t="s">
        <v>1799</v>
      </c>
      <c r="J5" s="279">
        <v>265.39999999999998</v>
      </c>
      <c r="K5" s="22">
        <v>4</v>
      </c>
      <c r="L5" s="25" t="s">
        <v>12054</v>
      </c>
      <c r="M5" s="168"/>
    </row>
    <row r="6" spans="1:13" s="27" customFormat="1" ht="12.75" customHeight="1">
      <c r="A6" s="24" t="s">
        <v>3483</v>
      </c>
      <c r="B6" s="21" t="s">
        <v>8196</v>
      </c>
      <c r="C6" s="21" t="s">
        <v>1354</v>
      </c>
      <c r="D6" s="275" t="s">
        <v>8203</v>
      </c>
      <c r="E6" s="278">
        <v>1000</v>
      </c>
      <c r="F6" s="31" t="s">
        <v>644</v>
      </c>
      <c r="G6" s="31" t="s">
        <v>2214</v>
      </c>
      <c r="H6" s="31" t="s">
        <v>1153</v>
      </c>
      <c r="I6" s="272" t="s">
        <v>1799</v>
      </c>
      <c r="J6" s="279">
        <v>274.7</v>
      </c>
      <c r="K6" s="22">
        <v>4</v>
      </c>
      <c r="L6" s="25" t="s">
        <v>12055</v>
      </c>
      <c r="M6" s="168"/>
    </row>
    <row r="7" spans="1:13" s="27" customFormat="1" ht="12.75" customHeight="1">
      <c r="A7" s="24" t="s">
        <v>3484</v>
      </c>
      <c r="B7" s="21" t="s">
        <v>8197</v>
      </c>
      <c r="C7" s="21" t="s">
        <v>1355</v>
      </c>
      <c r="D7" s="275" t="s">
        <v>8204</v>
      </c>
      <c r="E7" s="278">
        <v>1000</v>
      </c>
      <c r="F7" s="31" t="s">
        <v>644</v>
      </c>
      <c r="G7" s="31" t="s">
        <v>2216</v>
      </c>
      <c r="H7" s="31" t="s">
        <v>1157</v>
      </c>
      <c r="I7" s="272" t="s">
        <v>1799</v>
      </c>
      <c r="J7" s="279">
        <v>284</v>
      </c>
      <c r="K7" s="22">
        <v>4</v>
      </c>
      <c r="L7" s="25" t="s">
        <v>12056</v>
      </c>
      <c r="M7" s="168"/>
    </row>
    <row r="8" spans="1:13" s="27" customFormat="1" ht="12.75" customHeight="1">
      <c r="A8" s="24" t="s">
        <v>3485</v>
      </c>
      <c r="B8" s="21" t="s">
        <v>8198</v>
      </c>
      <c r="C8" s="21" t="s">
        <v>1356</v>
      </c>
      <c r="D8" s="275" t="s">
        <v>8205</v>
      </c>
      <c r="E8" s="278">
        <v>1000</v>
      </c>
      <c r="F8" s="31" t="s">
        <v>644</v>
      </c>
      <c r="G8" s="31" t="s">
        <v>2219</v>
      </c>
      <c r="H8" s="31" t="s">
        <v>2217</v>
      </c>
      <c r="I8" s="272" t="s">
        <v>1799</v>
      </c>
      <c r="J8" s="279">
        <v>293.3</v>
      </c>
      <c r="K8" s="22">
        <v>4</v>
      </c>
      <c r="L8" s="25" t="s">
        <v>12057</v>
      </c>
      <c r="M8" s="168"/>
    </row>
    <row r="9" spans="1:13" s="27" customFormat="1" ht="12.75" customHeight="1">
      <c r="A9" s="24" t="s">
        <v>3486</v>
      </c>
      <c r="B9" s="21" t="s">
        <v>8194</v>
      </c>
      <c r="C9" s="21" t="s">
        <v>1357</v>
      </c>
      <c r="D9" s="275" t="s">
        <v>8201</v>
      </c>
      <c r="E9" s="278">
        <v>1000</v>
      </c>
      <c r="F9" s="31" t="s">
        <v>644</v>
      </c>
      <c r="G9" s="31" t="s">
        <v>2222</v>
      </c>
      <c r="H9" s="31" t="s">
        <v>2220</v>
      </c>
      <c r="I9" s="272" t="s">
        <v>1799</v>
      </c>
      <c r="J9" s="279">
        <v>302.60000000000002</v>
      </c>
      <c r="K9" s="22">
        <v>4</v>
      </c>
      <c r="L9" s="25" t="s">
        <v>12058</v>
      </c>
      <c r="M9" s="168"/>
    </row>
    <row r="10" spans="1:13" ht="12.6" customHeight="1">
      <c r="A10" s="854" t="s">
        <v>9673</v>
      </c>
      <c r="B10" s="854"/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167"/>
    </row>
    <row r="11" spans="1:13" s="27" customFormat="1" ht="12.75" customHeight="1">
      <c r="A11" s="37" t="s">
        <v>3487</v>
      </c>
      <c r="B11" s="21" t="s">
        <v>8206</v>
      </c>
      <c r="C11" s="21" t="s">
        <v>1358</v>
      </c>
      <c r="D11" s="275" t="s">
        <v>8213</v>
      </c>
      <c r="E11" s="278">
        <v>1000</v>
      </c>
      <c r="F11" s="31" t="s">
        <v>644</v>
      </c>
      <c r="G11" s="31" t="s">
        <v>605</v>
      </c>
      <c r="H11" s="31" t="s">
        <v>2418</v>
      </c>
      <c r="I11" s="272" t="s">
        <v>1799</v>
      </c>
      <c r="J11" s="279">
        <v>246.7</v>
      </c>
      <c r="K11" s="22">
        <v>4</v>
      </c>
      <c r="L11" s="25">
        <v>12010</v>
      </c>
      <c r="M11" s="168"/>
    </row>
    <row r="12" spans="1:13" s="27" customFormat="1" ht="12.75" customHeight="1">
      <c r="A12" s="37" t="s">
        <v>3488</v>
      </c>
      <c r="B12" s="21" t="s">
        <v>8207</v>
      </c>
      <c r="C12" s="21" t="s">
        <v>1359</v>
      </c>
      <c r="D12" s="275" t="s">
        <v>8214</v>
      </c>
      <c r="E12" s="278">
        <v>1000</v>
      </c>
      <c r="F12" s="31" t="s">
        <v>644</v>
      </c>
      <c r="G12" s="31" t="s">
        <v>608</v>
      </c>
      <c r="H12" s="31" t="s">
        <v>2425</v>
      </c>
      <c r="I12" s="272" t="s">
        <v>1799</v>
      </c>
      <c r="J12" s="279">
        <v>256.10000000000002</v>
      </c>
      <c r="K12" s="22">
        <v>4</v>
      </c>
      <c r="L12" s="25">
        <v>12033</v>
      </c>
      <c r="M12" s="168"/>
    </row>
    <row r="13" spans="1:13" s="27" customFormat="1" ht="12.75" customHeight="1">
      <c r="A13" s="24" t="s">
        <v>3489</v>
      </c>
      <c r="B13" s="21" t="s">
        <v>8209</v>
      </c>
      <c r="C13" s="21" t="s">
        <v>1360</v>
      </c>
      <c r="D13" s="275" t="s">
        <v>8216</v>
      </c>
      <c r="E13" s="278">
        <v>1000</v>
      </c>
      <c r="F13" s="31" t="s">
        <v>644</v>
      </c>
      <c r="G13" s="31" t="s">
        <v>2212</v>
      </c>
      <c r="H13" s="31" t="s">
        <v>1150</v>
      </c>
      <c r="I13" s="272" t="s">
        <v>1799</v>
      </c>
      <c r="J13" s="279">
        <v>265.39999999999998</v>
      </c>
      <c r="K13" s="22">
        <v>4</v>
      </c>
      <c r="L13" s="25">
        <v>12056</v>
      </c>
      <c r="M13" s="168"/>
    </row>
    <row r="14" spans="1:13" s="27" customFormat="1" ht="12.75" customHeight="1">
      <c r="A14" s="24" t="s">
        <v>3490</v>
      </c>
      <c r="B14" s="21" t="s">
        <v>8210</v>
      </c>
      <c r="C14" s="21" t="s">
        <v>1361</v>
      </c>
      <c r="D14" s="275" t="s">
        <v>8217</v>
      </c>
      <c r="E14" s="278">
        <v>1000</v>
      </c>
      <c r="F14" s="31" t="s">
        <v>644</v>
      </c>
      <c r="G14" s="31" t="s">
        <v>2214</v>
      </c>
      <c r="H14" s="31" t="s">
        <v>1153</v>
      </c>
      <c r="I14" s="272" t="s">
        <v>1799</v>
      </c>
      <c r="J14" s="279">
        <v>274.7</v>
      </c>
      <c r="K14" s="22">
        <v>4</v>
      </c>
      <c r="L14" s="25">
        <v>12111</v>
      </c>
      <c r="M14" s="168"/>
    </row>
    <row r="15" spans="1:13" s="27" customFormat="1" ht="12.75" customHeight="1">
      <c r="A15" s="24" t="s">
        <v>3491</v>
      </c>
      <c r="B15" s="21" t="s">
        <v>8211</v>
      </c>
      <c r="C15" s="21" t="s">
        <v>1362</v>
      </c>
      <c r="D15" s="275" t="s">
        <v>8218</v>
      </c>
      <c r="E15" s="278">
        <v>1000</v>
      </c>
      <c r="F15" s="31" t="s">
        <v>644</v>
      </c>
      <c r="G15" s="31" t="s">
        <v>2216</v>
      </c>
      <c r="H15" s="31" t="s">
        <v>1157</v>
      </c>
      <c r="I15" s="272" t="s">
        <v>1799</v>
      </c>
      <c r="J15" s="279">
        <v>284</v>
      </c>
      <c r="K15" s="22">
        <v>4</v>
      </c>
      <c r="L15" s="25">
        <v>12169</v>
      </c>
      <c r="M15" s="168"/>
    </row>
    <row r="16" spans="1:13" s="27" customFormat="1" ht="12.75" customHeight="1">
      <c r="A16" s="24" t="s">
        <v>3492</v>
      </c>
      <c r="B16" s="21" t="s">
        <v>8212</v>
      </c>
      <c r="C16" s="21" t="s">
        <v>1363</v>
      </c>
      <c r="D16" s="275" t="s">
        <v>8219</v>
      </c>
      <c r="E16" s="278">
        <v>1000</v>
      </c>
      <c r="F16" s="31" t="s">
        <v>644</v>
      </c>
      <c r="G16" s="31" t="s">
        <v>2219</v>
      </c>
      <c r="H16" s="31" t="s">
        <v>2217</v>
      </c>
      <c r="I16" s="272" t="s">
        <v>1799</v>
      </c>
      <c r="J16" s="279">
        <v>293.3</v>
      </c>
      <c r="K16" s="22">
        <v>4</v>
      </c>
      <c r="L16" s="25">
        <v>12219</v>
      </c>
      <c r="M16" s="168"/>
    </row>
    <row r="17" spans="1:13" s="27" customFormat="1" ht="12.75" customHeight="1">
      <c r="A17" s="24" t="s">
        <v>3493</v>
      </c>
      <c r="B17" s="21" t="s">
        <v>8208</v>
      </c>
      <c r="C17" s="21" t="s">
        <v>1364</v>
      </c>
      <c r="D17" s="275" t="s">
        <v>8215</v>
      </c>
      <c r="E17" s="278">
        <v>1000</v>
      </c>
      <c r="F17" s="31" t="s">
        <v>644</v>
      </c>
      <c r="G17" s="31" t="s">
        <v>2222</v>
      </c>
      <c r="H17" s="31" t="s">
        <v>2220</v>
      </c>
      <c r="I17" s="272" t="s">
        <v>1799</v>
      </c>
      <c r="J17" s="279">
        <v>302.60000000000002</v>
      </c>
      <c r="K17" s="22">
        <v>4</v>
      </c>
      <c r="L17" s="25">
        <v>12285</v>
      </c>
      <c r="M17" s="168"/>
    </row>
    <row r="18" spans="1:13" ht="12.75" customHeight="1">
      <c r="A18" s="854" t="s">
        <v>9674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167"/>
    </row>
    <row r="19" spans="1:13" s="27" customFormat="1" ht="12.75" customHeight="1">
      <c r="A19" s="37" t="s">
        <v>1365</v>
      </c>
      <c r="B19" s="21" t="s">
        <v>8220</v>
      </c>
      <c r="C19" s="48" t="s">
        <v>1366</v>
      </c>
      <c r="D19" s="275" t="s">
        <v>8227</v>
      </c>
      <c r="E19" s="278">
        <v>1000</v>
      </c>
      <c r="F19" s="31" t="s">
        <v>644</v>
      </c>
      <c r="G19" s="31" t="s">
        <v>600</v>
      </c>
      <c r="H19" s="31" t="s">
        <v>645</v>
      </c>
      <c r="I19" s="272" t="s">
        <v>1799</v>
      </c>
      <c r="J19" s="279">
        <v>241</v>
      </c>
      <c r="K19" s="22">
        <v>4</v>
      </c>
      <c r="L19" s="25">
        <v>6350</v>
      </c>
      <c r="M19" s="168"/>
    </row>
    <row r="20" spans="1:13" s="27" customFormat="1" ht="12.75" customHeight="1">
      <c r="A20" s="37" t="s">
        <v>1367</v>
      </c>
      <c r="B20" s="21" t="s">
        <v>8221</v>
      </c>
      <c r="C20" s="48" t="s">
        <v>1368</v>
      </c>
      <c r="D20" s="275" t="s">
        <v>8228</v>
      </c>
      <c r="E20" s="278">
        <v>1000</v>
      </c>
      <c r="F20" s="31" t="s">
        <v>644</v>
      </c>
      <c r="G20" s="31" t="s">
        <v>611</v>
      </c>
      <c r="H20" s="31" t="s">
        <v>2421</v>
      </c>
      <c r="I20" s="272" t="s">
        <v>1799</v>
      </c>
      <c r="J20" s="279">
        <v>250.3</v>
      </c>
      <c r="K20" s="22">
        <v>4</v>
      </c>
      <c r="L20" s="25">
        <v>6370</v>
      </c>
      <c r="M20" s="168"/>
    </row>
    <row r="21" spans="1:13" s="27" customFormat="1" ht="12.75" customHeight="1">
      <c r="A21" s="24" t="s">
        <v>1369</v>
      </c>
      <c r="B21" s="21" t="s">
        <v>8222</v>
      </c>
      <c r="C21" s="21" t="s">
        <v>1370</v>
      </c>
      <c r="D21" s="275" t="s">
        <v>8229</v>
      </c>
      <c r="E21" s="278">
        <v>1000</v>
      </c>
      <c r="F21" s="31" t="s">
        <v>644</v>
      </c>
      <c r="G21" s="31" t="s">
        <v>605</v>
      </c>
      <c r="H21" s="31" t="s">
        <v>1718</v>
      </c>
      <c r="I21" s="272" t="s">
        <v>1799</v>
      </c>
      <c r="J21" s="279">
        <v>259.7</v>
      </c>
      <c r="K21" s="22">
        <v>4</v>
      </c>
      <c r="L21" s="25">
        <v>6388</v>
      </c>
      <c r="M21" s="168"/>
    </row>
    <row r="22" spans="1:13" s="27" customFormat="1" ht="12.75" customHeight="1">
      <c r="A22" s="24" t="s">
        <v>1371</v>
      </c>
      <c r="B22" s="21" t="s">
        <v>8223</v>
      </c>
      <c r="C22" s="21" t="s">
        <v>1372</v>
      </c>
      <c r="D22" s="275" t="s">
        <v>8230</v>
      </c>
      <c r="E22" s="278">
        <v>1000</v>
      </c>
      <c r="F22" s="31" t="s">
        <v>644</v>
      </c>
      <c r="G22" s="31" t="s">
        <v>608</v>
      </c>
      <c r="H22" s="31" t="s">
        <v>1721</v>
      </c>
      <c r="I22" s="272" t="s">
        <v>1799</v>
      </c>
      <c r="J22" s="279">
        <v>269</v>
      </c>
      <c r="K22" s="22">
        <v>4</v>
      </c>
      <c r="L22" s="25">
        <v>6478</v>
      </c>
      <c r="M22" s="168"/>
    </row>
    <row r="23" spans="1:13" s="27" customFormat="1" ht="12.75" customHeight="1">
      <c r="A23" s="24" t="s">
        <v>1373</v>
      </c>
      <c r="B23" s="21" t="s">
        <v>8224</v>
      </c>
      <c r="C23" s="21" t="s">
        <v>1374</v>
      </c>
      <c r="D23" s="275" t="s">
        <v>8231</v>
      </c>
      <c r="E23" s="278">
        <v>1000</v>
      </c>
      <c r="F23" s="31" t="s">
        <v>644</v>
      </c>
      <c r="G23" s="31" t="s">
        <v>2212</v>
      </c>
      <c r="H23" s="31" t="s">
        <v>1724</v>
      </c>
      <c r="I23" s="272" t="s">
        <v>1799</v>
      </c>
      <c r="J23" s="279">
        <v>278.3</v>
      </c>
      <c r="K23" s="22">
        <v>4</v>
      </c>
      <c r="L23" s="25">
        <v>6549</v>
      </c>
      <c r="M23" s="168"/>
    </row>
    <row r="24" spans="1:13" s="27" customFormat="1" ht="12.75" customHeight="1">
      <c r="A24" s="24" t="s">
        <v>1375</v>
      </c>
      <c r="B24" s="21" t="s">
        <v>8225</v>
      </c>
      <c r="C24" s="21" t="s">
        <v>1376</v>
      </c>
      <c r="D24" s="275" t="s">
        <v>8232</v>
      </c>
      <c r="E24" s="278">
        <v>1000</v>
      </c>
      <c r="F24" s="31" t="s">
        <v>644</v>
      </c>
      <c r="G24" s="31" t="s">
        <v>2214</v>
      </c>
      <c r="H24" s="31" t="s">
        <v>1727</v>
      </c>
      <c r="I24" s="272" t="s">
        <v>1799</v>
      </c>
      <c r="J24" s="279">
        <v>287.60000000000002</v>
      </c>
      <c r="K24" s="22">
        <v>4</v>
      </c>
      <c r="L24" s="25">
        <v>6582</v>
      </c>
      <c r="M24" s="168"/>
    </row>
    <row r="25" spans="1:13" s="27" customFormat="1" ht="12.75" customHeight="1">
      <c r="A25" s="24" t="s">
        <v>1377</v>
      </c>
      <c r="B25" s="21" t="s">
        <v>8226</v>
      </c>
      <c r="C25" s="21" t="s">
        <v>1378</v>
      </c>
      <c r="D25" s="275" t="s">
        <v>8233</v>
      </c>
      <c r="E25" s="278">
        <v>1000</v>
      </c>
      <c r="F25" s="31" t="s">
        <v>644</v>
      </c>
      <c r="G25" s="31" t="s">
        <v>2216</v>
      </c>
      <c r="H25" s="31" t="s">
        <v>1730</v>
      </c>
      <c r="I25" s="272" t="s">
        <v>1799</v>
      </c>
      <c r="J25" s="279">
        <v>296.89999999999998</v>
      </c>
      <c r="K25" s="22">
        <v>4</v>
      </c>
      <c r="L25" s="25">
        <v>6644</v>
      </c>
      <c r="M25" s="168"/>
    </row>
    <row r="26" spans="1:13" ht="12.75" customHeight="1">
      <c r="A26" s="854" t="s">
        <v>9675</v>
      </c>
      <c r="B26" s="854"/>
      <c r="C26" s="854"/>
      <c r="D26" s="854"/>
      <c r="E26" s="854"/>
      <c r="F26" s="854"/>
      <c r="G26" s="854"/>
      <c r="H26" s="854"/>
      <c r="I26" s="854"/>
      <c r="J26" s="854"/>
      <c r="K26" s="854"/>
      <c r="L26" s="854"/>
      <c r="M26" s="167"/>
    </row>
    <row r="27" spans="1:13" s="27" customFormat="1" ht="12.75" customHeight="1">
      <c r="A27" s="37">
        <v>54525</v>
      </c>
      <c r="B27" s="21" t="s">
        <v>8234</v>
      </c>
      <c r="C27" s="21" t="s">
        <v>1379</v>
      </c>
      <c r="D27" s="275" t="s">
        <v>8241</v>
      </c>
      <c r="E27" s="278">
        <v>1000</v>
      </c>
      <c r="F27" s="31" t="s">
        <v>644</v>
      </c>
      <c r="G27" s="31" t="s">
        <v>600</v>
      </c>
      <c r="H27" s="31" t="s">
        <v>645</v>
      </c>
      <c r="I27" s="272" t="s">
        <v>1799</v>
      </c>
      <c r="J27" s="279">
        <v>241</v>
      </c>
      <c r="K27" s="22">
        <v>4</v>
      </c>
      <c r="L27" s="25" t="s">
        <v>12059</v>
      </c>
      <c r="M27" s="168"/>
    </row>
    <row r="28" spans="1:13" s="27" customFormat="1" ht="12.75" customHeight="1">
      <c r="A28" s="24">
        <v>54524</v>
      </c>
      <c r="B28" s="21" t="s">
        <v>8235</v>
      </c>
      <c r="C28" s="21" t="s">
        <v>1380</v>
      </c>
      <c r="D28" s="275" t="s">
        <v>8242</v>
      </c>
      <c r="E28" s="278">
        <v>1000</v>
      </c>
      <c r="F28" s="31" t="s">
        <v>644</v>
      </c>
      <c r="G28" s="31" t="s">
        <v>611</v>
      </c>
      <c r="H28" s="31" t="s">
        <v>2421</v>
      </c>
      <c r="I28" s="272" t="s">
        <v>1799</v>
      </c>
      <c r="J28" s="279">
        <v>250.3</v>
      </c>
      <c r="K28" s="22">
        <v>4</v>
      </c>
      <c r="L28" s="25" t="s">
        <v>12060</v>
      </c>
      <c r="M28" s="168"/>
    </row>
    <row r="29" spans="1:13" s="27" customFormat="1" ht="12.75" customHeight="1">
      <c r="A29" s="24">
        <v>54526</v>
      </c>
      <c r="B29" s="21" t="s">
        <v>8237</v>
      </c>
      <c r="C29" s="21" t="s">
        <v>1381</v>
      </c>
      <c r="D29" s="275" t="s">
        <v>8244</v>
      </c>
      <c r="E29" s="278">
        <v>1000</v>
      </c>
      <c r="F29" s="31" t="s">
        <v>644</v>
      </c>
      <c r="G29" s="31" t="s">
        <v>605</v>
      </c>
      <c r="H29" s="31" t="s">
        <v>1718</v>
      </c>
      <c r="I29" s="272" t="s">
        <v>1799</v>
      </c>
      <c r="J29" s="279">
        <v>259.7</v>
      </c>
      <c r="K29" s="22">
        <v>4</v>
      </c>
      <c r="L29" s="25" t="s">
        <v>12061</v>
      </c>
      <c r="M29" s="168"/>
    </row>
    <row r="30" spans="1:13" s="27" customFormat="1" ht="12.75" customHeight="1">
      <c r="A30" s="37">
        <v>54527</v>
      </c>
      <c r="B30" s="21" t="s">
        <v>8238</v>
      </c>
      <c r="C30" s="21" t="s">
        <v>1382</v>
      </c>
      <c r="D30" s="275" t="s">
        <v>8245</v>
      </c>
      <c r="E30" s="278">
        <v>1000</v>
      </c>
      <c r="F30" s="31" t="s">
        <v>644</v>
      </c>
      <c r="G30" s="31" t="s">
        <v>608</v>
      </c>
      <c r="H30" s="31" t="s">
        <v>1721</v>
      </c>
      <c r="I30" s="272" t="s">
        <v>1799</v>
      </c>
      <c r="J30" s="279">
        <v>269</v>
      </c>
      <c r="K30" s="22">
        <v>4</v>
      </c>
      <c r="L30" s="25" t="s">
        <v>12062</v>
      </c>
      <c r="M30" s="168"/>
    </row>
    <row r="31" spans="1:13" s="27" customFormat="1" ht="12.75" customHeight="1">
      <c r="A31" s="24">
        <v>54528</v>
      </c>
      <c r="B31" s="21" t="s">
        <v>8239</v>
      </c>
      <c r="C31" s="21" t="s">
        <v>1383</v>
      </c>
      <c r="D31" s="275" t="s">
        <v>8246</v>
      </c>
      <c r="E31" s="278">
        <v>1000</v>
      </c>
      <c r="F31" s="31" t="s">
        <v>644</v>
      </c>
      <c r="G31" s="31" t="s">
        <v>2212</v>
      </c>
      <c r="H31" s="31" t="s">
        <v>1724</v>
      </c>
      <c r="I31" s="272" t="s">
        <v>1799</v>
      </c>
      <c r="J31" s="279">
        <v>278.3</v>
      </c>
      <c r="K31" s="22">
        <v>4</v>
      </c>
      <c r="L31" s="25" t="s">
        <v>12063</v>
      </c>
      <c r="M31" s="168"/>
    </row>
    <row r="32" spans="1:13" s="27" customFormat="1" ht="12.75" customHeight="1">
      <c r="A32" s="24">
        <v>54529</v>
      </c>
      <c r="B32" s="21" t="s">
        <v>8240</v>
      </c>
      <c r="C32" s="21" t="s">
        <v>1384</v>
      </c>
      <c r="D32" s="275" t="s">
        <v>8247</v>
      </c>
      <c r="E32" s="278">
        <v>1000</v>
      </c>
      <c r="F32" s="31" t="s">
        <v>644</v>
      </c>
      <c r="G32" s="31" t="s">
        <v>2214</v>
      </c>
      <c r="H32" s="31" t="s">
        <v>1727</v>
      </c>
      <c r="I32" s="272" t="s">
        <v>1799</v>
      </c>
      <c r="J32" s="279">
        <v>287.60000000000002</v>
      </c>
      <c r="K32" s="22">
        <v>4</v>
      </c>
      <c r="L32" s="25" t="s">
        <v>12064</v>
      </c>
      <c r="M32" s="168"/>
    </row>
    <row r="33" spans="1:13" s="27" customFormat="1" ht="12.75" customHeight="1">
      <c r="A33" s="37">
        <v>54530</v>
      </c>
      <c r="B33" s="21" t="s">
        <v>8236</v>
      </c>
      <c r="C33" s="21" t="s">
        <v>1385</v>
      </c>
      <c r="D33" s="275" t="s">
        <v>8243</v>
      </c>
      <c r="E33" s="278">
        <v>1000</v>
      </c>
      <c r="F33" s="31" t="s">
        <v>644</v>
      </c>
      <c r="G33" s="31" t="s">
        <v>2216</v>
      </c>
      <c r="H33" s="31" t="s">
        <v>1730</v>
      </c>
      <c r="I33" s="272" t="s">
        <v>1799</v>
      </c>
      <c r="J33" s="279">
        <v>296.89999999999998</v>
      </c>
      <c r="K33" s="22">
        <v>4</v>
      </c>
      <c r="L33" s="25" t="s">
        <v>12065</v>
      </c>
      <c r="M33" s="168"/>
    </row>
    <row r="34" spans="1:13" ht="12.75" customHeight="1">
      <c r="A34" s="854" t="s">
        <v>1907</v>
      </c>
      <c r="B34" s="854"/>
      <c r="C34" s="854"/>
      <c r="D34" s="854"/>
      <c r="E34" s="854"/>
      <c r="F34" s="854"/>
      <c r="G34" s="854"/>
      <c r="H34" s="854"/>
      <c r="I34" s="854"/>
      <c r="J34" s="854"/>
      <c r="K34" s="854"/>
      <c r="L34" s="854"/>
      <c r="M34" s="167"/>
    </row>
    <row r="35" spans="1:13" s="27" customFormat="1" ht="12.75" customHeight="1">
      <c r="A35" s="169"/>
      <c r="B35" s="351"/>
      <c r="C35" s="170" t="s">
        <v>1908</v>
      </c>
      <c r="D35" s="348" t="s">
        <v>12323</v>
      </c>
      <c r="E35" s="24" t="s">
        <v>281</v>
      </c>
      <c r="F35" s="24" t="s">
        <v>281</v>
      </c>
      <c r="G35" s="24" t="s">
        <v>281</v>
      </c>
      <c r="H35" s="24" t="s">
        <v>281</v>
      </c>
      <c r="I35" s="24" t="s">
        <v>281</v>
      </c>
      <c r="J35" s="24" t="s">
        <v>281</v>
      </c>
      <c r="K35" s="24" t="s">
        <v>281</v>
      </c>
      <c r="L35" s="171">
        <v>95</v>
      </c>
      <c r="M35" s="168"/>
    </row>
    <row r="36" spans="1:13" s="27" customFormat="1" ht="12.75" customHeight="1">
      <c r="A36" s="169" t="s">
        <v>1909</v>
      </c>
      <c r="B36" s="351"/>
      <c r="C36" s="170" t="s">
        <v>1910</v>
      </c>
      <c r="D36" s="349" t="s">
        <v>1910</v>
      </c>
      <c r="E36" s="278">
        <v>1000</v>
      </c>
      <c r="F36" s="31">
        <v>50</v>
      </c>
      <c r="G36" s="31">
        <v>160</v>
      </c>
      <c r="H36" s="173" t="s">
        <v>281</v>
      </c>
      <c r="I36" s="173" t="s">
        <v>281</v>
      </c>
      <c r="J36" s="279">
        <v>21.2</v>
      </c>
      <c r="K36" s="172">
        <v>60</v>
      </c>
      <c r="L36" s="171">
        <v>835</v>
      </c>
      <c r="M36" s="168"/>
    </row>
    <row r="37" spans="1:13" s="27" customFormat="1" ht="12.75" customHeight="1">
      <c r="A37" s="854" t="s">
        <v>1411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168"/>
    </row>
    <row r="38" spans="1:13" s="27" customFormat="1" ht="12.75" customHeight="1">
      <c r="A38" s="48" t="s">
        <v>8753</v>
      </c>
      <c r="B38" s="48" t="s">
        <v>8743</v>
      </c>
      <c r="C38" s="64" t="s">
        <v>1412</v>
      </c>
      <c r="D38" s="276" t="s">
        <v>1412</v>
      </c>
      <c r="E38" s="278">
        <v>50</v>
      </c>
      <c r="F38" s="24" t="s">
        <v>281</v>
      </c>
      <c r="G38" s="24" t="s">
        <v>281</v>
      </c>
      <c r="H38" s="24" t="s">
        <v>281</v>
      </c>
      <c r="I38" s="24" t="s">
        <v>281</v>
      </c>
      <c r="J38" s="279">
        <v>0.1</v>
      </c>
      <c r="K38" s="24" t="s">
        <v>281</v>
      </c>
      <c r="L38" s="25">
        <v>78</v>
      </c>
      <c r="M38" s="168"/>
    </row>
    <row r="39" spans="1:13" s="27" customFormat="1" ht="12.75" customHeight="1">
      <c r="A39" s="48" t="s">
        <v>8754</v>
      </c>
      <c r="B39" s="48" t="s">
        <v>8744</v>
      </c>
      <c r="C39" s="64" t="s">
        <v>1413</v>
      </c>
      <c r="D39" s="276" t="s">
        <v>1413</v>
      </c>
      <c r="E39" s="278">
        <v>100</v>
      </c>
      <c r="F39" s="24" t="s">
        <v>281</v>
      </c>
      <c r="G39" s="24" t="s">
        <v>281</v>
      </c>
      <c r="H39" s="24" t="s">
        <v>281</v>
      </c>
      <c r="I39" s="24" t="s">
        <v>281</v>
      </c>
      <c r="J39" s="279">
        <v>0.2</v>
      </c>
      <c r="K39" s="24" t="s">
        <v>281</v>
      </c>
      <c r="L39" s="25">
        <v>113</v>
      </c>
      <c r="M39" s="168"/>
    </row>
    <row r="40" spans="1:13" s="27" customFormat="1" ht="12.75" customHeight="1">
      <c r="A40" s="48" t="s">
        <v>8755</v>
      </c>
      <c r="B40" s="48" t="s">
        <v>8745</v>
      </c>
      <c r="C40" s="64" t="s">
        <v>1414</v>
      </c>
      <c r="D40" s="276" t="s">
        <v>1414</v>
      </c>
      <c r="E40" s="278">
        <v>150</v>
      </c>
      <c r="F40" s="24" t="s">
        <v>281</v>
      </c>
      <c r="G40" s="24" t="s">
        <v>281</v>
      </c>
      <c r="H40" s="24" t="s">
        <v>281</v>
      </c>
      <c r="I40" s="24" t="s">
        <v>281</v>
      </c>
      <c r="J40" s="279">
        <v>0.2</v>
      </c>
      <c r="K40" s="24" t="s">
        <v>281</v>
      </c>
      <c r="L40" s="25">
        <v>153</v>
      </c>
      <c r="M40" s="168"/>
    </row>
    <row r="41" spans="1:13" s="27" customFormat="1" ht="12.75" customHeight="1">
      <c r="A41" s="48" t="s">
        <v>8756</v>
      </c>
      <c r="B41" s="48" t="s">
        <v>8746</v>
      </c>
      <c r="C41" s="64" t="s">
        <v>1425</v>
      </c>
      <c r="D41" s="276" t="s">
        <v>1425</v>
      </c>
      <c r="E41" s="278">
        <v>200</v>
      </c>
      <c r="F41" s="24" t="s">
        <v>281</v>
      </c>
      <c r="G41" s="24" t="s">
        <v>281</v>
      </c>
      <c r="H41" s="24" t="s">
        <v>281</v>
      </c>
      <c r="I41" s="24" t="s">
        <v>281</v>
      </c>
      <c r="J41" s="279">
        <v>0.2</v>
      </c>
      <c r="K41" s="24" t="s">
        <v>281</v>
      </c>
      <c r="L41" s="25">
        <v>193</v>
      </c>
      <c r="M41" s="168"/>
    </row>
    <row r="42" spans="1:13" s="27" customFormat="1" ht="12.75" customHeight="1">
      <c r="A42" s="48" t="s">
        <v>8757</v>
      </c>
      <c r="B42" s="48" t="s">
        <v>8747</v>
      </c>
      <c r="C42" s="64" t="s">
        <v>1426</v>
      </c>
      <c r="D42" s="276" t="s">
        <v>1426</v>
      </c>
      <c r="E42" s="278">
        <v>250</v>
      </c>
      <c r="F42" s="24" t="s">
        <v>281</v>
      </c>
      <c r="G42" s="24" t="s">
        <v>281</v>
      </c>
      <c r="H42" s="24" t="s">
        <v>281</v>
      </c>
      <c r="I42" s="24" t="s">
        <v>281</v>
      </c>
      <c r="J42" s="279">
        <v>0.3</v>
      </c>
      <c r="K42" s="24" t="s">
        <v>281</v>
      </c>
      <c r="L42" s="25">
        <v>233</v>
      </c>
      <c r="M42" s="168"/>
    </row>
    <row r="43" spans="1:13" s="27" customFormat="1" ht="12.75" customHeight="1">
      <c r="A43" s="48" t="s">
        <v>8758</v>
      </c>
      <c r="B43" s="48" t="s">
        <v>8748</v>
      </c>
      <c r="C43" s="64" t="s">
        <v>1462</v>
      </c>
      <c r="D43" s="276" t="s">
        <v>1462</v>
      </c>
      <c r="E43" s="278">
        <v>300</v>
      </c>
      <c r="F43" s="24" t="s">
        <v>281</v>
      </c>
      <c r="G43" s="24" t="s">
        <v>281</v>
      </c>
      <c r="H43" s="24" t="s">
        <v>281</v>
      </c>
      <c r="I43" s="24" t="s">
        <v>281</v>
      </c>
      <c r="J43" s="279">
        <v>0.3</v>
      </c>
      <c r="K43" s="24" t="s">
        <v>281</v>
      </c>
      <c r="L43" s="25">
        <v>273</v>
      </c>
      <c r="M43" s="168"/>
    </row>
    <row r="44" spans="1:13" s="27" customFormat="1" ht="12.75" customHeight="1">
      <c r="A44" s="48" t="s">
        <v>8759</v>
      </c>
      <c r="B44" s="48" t="s">
        <v>8749</v>
      </c>
      <c r="C44" s="64" t="s">
        <v>1463</v>
      </c>
      <c r="D44" s="276" t="s">
        <v>1463</v>
      </c>
      <c r="E44" s="278">
        <v>350</v>
      </c>
      <c r="F44" s="24" t="s">
        <v>281</v>
      </c>
      <c r="G44" s="24" t="s">
        <v>281</v>
      </c>
      <c r="H44" s="24" t="s">
        <v>281</v>
      </c>
      <c r="I44" s="24" t="s">
        <v>281</v>
      </c>
      <c r="J44" s="279">
        <v>0.3</v>
      </c>
      <c r="K44" s="24" t="s">
        <v>281</v>
      </c>
      <c r="L44" s="25">
        <v>313</v>
      </c>
      <c r="M44" s="168"/>
    </row>
    <row r="45" spans="1:13" s="27" customFormat="1" ht="12.75" customHeight="1">
      <c r="A45" s="48" t="s">
        <v>8760</v>
      </c>
      <c r="B45" s="48" t="s">
        <v>8750</v>
      </c>
      <c r="C45" s="64" t="s">
        <v>3864</v>
      </c>
      <c r="D45" s="276" t="s">
        <v>3864</v>
      </c>
      <c r="E45" s="278">
        <v>400</v>
      </c>
      <c r="F45" s="24" t="s">
        <v>281</v>
      </c>
      <c r="G45" s="24" t="s">
        <v>281</v>
      </c>
      <c r="H45" s="24" t="s">
        <v>281</v>
      </c>
      <c r="I45" s="24" t="s">
        <v>281</v>
      </c>
      <c r="J45" s="279">
        <v>0.3</v>
      </c>
      <c r="K45" s="24" t="s">
        <v>281</v>
      </c>
      <c r="L45" s="25">
        <v>353</v>
      </c>
      <c r="M45" s="168"/>
    </row>
    <row r="46" spans="1:13" s="27" customFormat="1" ht="12.75" customHeight="1">
      <c r="A46" s="48" t="s">
        <v>8761</v>
      </c>
      <c r="B46" s="48" t="s">
        <v>8751</v>
      </c>
      <c r="C46" s="64" t="s">
        <v>3865</v>
      </c>
      <c r="D46" s="276" t="s">
        <v>3865</v>
      </c>
      <c r="E46" s="278">
        <v>450</v>
      </c>
      <c r="F46" s="24" t="s">
        <v>281</v>
      </c>
      <c r="G46" s="24" t="s">
        <v>281</v>
      </c>
      <c r="H46" s="24" t="s">
        <v>281</v>
      </c>
      <c r="I46" s="24" t="s">
        <v>281</v>
      </c>
      <c r="J46" s="279">
        <v>0.4</v>
      </c>
      <c r="K46" s="24" t="s">
        <v>281</v>
      </c>
      <c r="L46" s="25">
        <v>393</v>
      </c>
      <c r="M46" s="168"/>
    </row>
    <row r="47" spans="1:13" s="27" customFormat="1" ht="12.75" customHeight="1">
      <c r="A47" s="48"/>
      <c r="B47" s="48">
        <v>4230020</v>
      </c>
      <c r="C47" s="64" t="s">
        <v>3862</v>
      </c>
      <c r="D47" s="276" t="s">
        <v>3862</v>
      </c>
      <c r="E47" s="278">
        <v>200</v>
      </c>
      <c r="F47" s="24" t="s">
        <v>281</v>
      </c>
      <c r="G47" s="24" t="s">
        <v>281</v>
      </c>
      <c r="H47" s="24" t="s">
        <v>281</v>
      </c>
      <c r="I47" s="24" t="s">
        <v>281</v>
      </c>
      <c r="J47" s="279">
        <v>0.3</v>
      </c>
      <c r="K47" s="24" t="s">
        <v>281</v>
      </c>
      <c r="L47" s="25">
        <v>233</v>
      </c>
      <c r="M47" s="168"/>
    </row>
    <row r="48" spans="1:13" s="27" customFormat="1" ht="12.75" customHeight="1">
      <c r="A48" s="48" t="s">
        <v>8762</v>
      </c>
      <c r="B48" s="48" t="s">
        <v>8752</v>
      </c>
      <c r="C48" s="64" t="s">
        <v>3863</v>
      </c>
      <c r="D48" s="276" t="s">
        <v>3863</v>
      </c>
      <c r="E48" s="278">
        <v>500</v>
      </c>
      <c r="F48" s="24" t="s">
        <v>281</v>
      </c>
      <c r="G48" s="24" t="s">
        <v>281</v>
      </c>
      <c r="H48" s="24" t="s">
        <v>281</v>
      </c>
      <c r="I48" s="24" t="s">
        <v>281</v>
      </c>
      <c r="J48" s="279">
        <v>0.5</v>
      </c>
      <c r="K48" s="24" t="s">
        <v>281</v>
      </c>
      <c r="L48" s="25">
        <v>463</v>
      </c>
      <c r="M48" s="168"/>
    </row>
    <row r="49" spans="1:14" ht="12.75" customHeight="1">
      <c r="A49" s="854" t="s">
        <v>1386</v>
      </c>
      <c r="B49" s="854"/>
      <c r="C49" s="854"/>
      <c r="D49" s="854"/>
      <c r="E49" s="854"/>
      <c r="F49" s="854"/>
      <c r="G49" s="854"/>
      <c r="H49" s="854"/>
      <c r="I49" s="854"/>
      <c r="J49" s="854"/>
      <c r="K49" s="854"/>
      <c r="L49" s="854"/>
      <c r="M49" s="167"/>
    </row>
    <row r="50" spans="1:14" s="27" customFormat="1" ht="12.75" customHeight="1">
      <c r="A50" s="123"/>
      <c r="B50" s="24" t="s">
        <v>281</v>
      </c>
      <c r="C50" s="124" t="s">
        <v>9533</v>
      </c>
      <c r="D50" s="275" t="s">
        <v>9534</v>
      </c>
      <c r="E50" s="24" t="s">
        <v>281</v>
      </c>
      <c r="F50" s="24" t="s">
        <v>281</v>
      </c>
      <c r="G50" s="24" t="s">
        <v>281</v>
      </c>
      <c r="H50" s="24" t="s">
        <v>281</v>
      </c>
      <c r="I50" s="24" t="s">
        <v>281</v>
      </c>
      <c r="J50" s="24" t="s">
        <v>281</v>
      </c>
      <c r="K50" s="24" t="s">
        <v>281</v>
      </c>
      <c r="L50" s="87">
        <v>4588</v>
      </c>
      <c r="M50" s="168"/>
    </row>
    <row r="51" spans="1:14" s="27" customFormat="1" ht="12.75" customHeight="1">
      <c r="A51" s="123"/>
      <c r="B51" s="24" t="s">
        <v>281</v>
      </c>
      <c r="C51" s="124" t="s">
        <v>2162</v>
      </c>
      <c r="D51" s="275" t="s">
        <v>8995</v>
      </c>
      <c r="E51" s="24" t="s">
        <v>281</v>
      </c>
      <c r="F51" s="24" t="s">
        <v>281</v>
      </c>
      <c r="G51" s="24" t="s">
        <v>281</v>
      </c>
      <c r="H51" s="24" t="s">
        <v>281</v>
      </c>
      <c r="I51" s="24" t="s">
        <v>281</v>
      </c>
      <c r="J51" s="24" t="s">
        <v>281</v>
      </c>
      <c r="K51" s="24" t="s">
        <v>281</v>
      </c>
      <c r="L51" s="87">
        <v>4788</v>
      </c>
      <c r="M51" s="168"/>
    </row>
    <row r="52" spans="1:14" s="27" customFormat="1" ht="12.75" customHeight="1">
      <c r="A52" s="123"/>
      <c r="B52" s="24" t="s">
        <v>281</v>
      </c>
      <c r="C52" s="124" t="s">
        <v>881</v>
      </c>
      <c r="D52" s="275" t="s">
        <v>9535</v>
      </c>
      <c r="E52" s="24" t="s">
        <v>281</v>
      </c>
      <c r="F52" s="24" t="s">
        <v>281</v>
      </c>
      <c r="G52" s="24" t="s">
        <v>281</v>
      </c>
      <c r="H52" s="24" t="s">
        <v>281</v>
      </c>
      <c r="I52" s="24" t="s">
        <v>281</v>
      </c>
      <c r="J52" s="24" t="s">
        <v>281</v>
      </c>
      <c r="K52" s="24" t="s">
        <v>281</v>
      </c>
      <c r="L52" s="87">
        <v>6930</v>
      </c>
      <c r="M52" s="168"/>
    </row>
    <row r="53" spans="1:14" s="27" customFormat="1" ht="12.75" customHeight="1">
      <c r="A53" s="123"/>
      <c r="B53" s="24" t="s">
        <v>281</v>
      </c>
      <c r="C53" s="124" t="s">
        <v>9571</v>
      </c>
      <c r="D53" s="275" t="s">
        <v>9572</v>
      </c>
      <c r="E53" s="24" t="s">
        <v>281</v>
      </c>
      <c r="F53" s="24" t="s">
        <v>281</v>
      </c>
      <c r="G53" s="24" t="s">
        <v>281</v>
      </c>
      <c r="H53" s="24" t="s">
        <v>281</v>
      </c>
      <c r="I53" s="24" t="s">
        <v>281</v>
      </c>
      <c r="J53" s="24" t="s">
        <v>281</v>
      </c>
      <c r="K53" s="24" t="s">
        <v>281</v>
      </c>
      <c r="L53" s="25">
        <v>8946</v>
      </c>
      <c r="M53" s="168"/>
    </row>
    <row r="54" spans="1:14" s="27" customFormat="1" ht="12.75" customHeight="1">
      <c r="A54" s="123"/>
      <c r="B54" s="24" t="s">
        <v>281</v>
      </c>
      <c r="C54" s="17" t="s">
        <v>12091</v>
      </c>
      <c r="D54" s="275" t="s">
        <v>12082</v>
      </c>
      <c r="E54" s="24" t="s">
        <v>281</v>
      </c>
      <c r="F54" s="24" t="s">
        <v>281</v>
      </c>
      <c r="G54" s="24" t="s">
        <v>281</v>
      </c>
      <c r="H54" s="24" t="s">
        <v>281</v>
      </c>
      <c r="I54" s="24" t="s">
        <v>281</v>
      </c>
      <c r="J54" s="24" t="s">
        <v>281</v>
      </c>
      <c r="K54" s="24" t="s">
        <v>281</v>
      </c>
      <c r="L54" s="19">
        <v>3024</v>
      </c>
      <c r="M54" s="168"/>
    </row>
    <row r="55" spans="1:14" ht="12.75" customHeight="1">
      <c r="A55" s="854" t="s">
        <v>9677</v>
      </c>
      <c r="B55" s="854"/>
      <c r="C55" s="854"/>
      <c r="D55" s="854"/>
      <c r="E55" s="854"/>
      <c r="F55" s="854"/>
      <c r="G55" s="854"/>
      <c r="H55" s="854"/>
      <c r="I55" s="854"/>
      <c r="J55" s="854"/>
      <c r="K55" s="854"/>
      <c r="L55" s="854"/>
      <c r="M55" s="167"/>
    </row>
    <row r="56" spans="1:14" s="27" customFormat="1" ht="12.75" customHeight="1">
      <c r="A56" s="37" t="s">
        <v>3809</v>
      </c>
      <c r="B56" s="20" t="s">
        <v>8111</v>
      </c>
      <c r="C56" s="21" t="s">
        <v>3810</v>
      </c>
      <c r="D56" s="275" t="s">
        <v>3810</v>
      </c>
      <c r="E56" s="278" t="s">
        <v>281</v>
      </c>
      <c r="F56" s="31">
        <v>650</v>
      </c>
      <c r="G56" s="31">
        <v>400</v>
      </c>
      <c r="H56" s="24" t="s">
        <v>281</v>
      </c>
      <c r="I56" s="24" t="s">
        <v>281</v>
      </c>
      <c r="J56" s="279">
        <v>4.0999999999999996</v>
      </c>
      <c r="K56" s="24" t="s">
        <v>281</v>
      </c>
      <c r="L56" s="25">
        <f>'ЛВК Sir 500 L'!L51</f>
        <v>2870</v>
      </c>
      <c r="M56" s="168"/>
      <c r="N56" s="25">
        <v>2383</v>
      </c>
    </row>
    <row r="57" spans="1:14" s="27" customFormat="1" ht="12.75" customHeight="1">
      <c r="A57" s="37" t="s">
        <v>3811</v>
      </c>
      <c r="B57" s="20" t="s">
        <v>8112</v>
      </c>
      <c r="C57" s="21" t="s">
        <v>3812</v>
      </c>
      <c r="D57" s="275" t="s">
        <v>3812</v>
      </c>
      <c r="E57" s="278" t="s">
        <v>281</v>
      </c>
      <c r="F57" s="31">
        <v>650</v>
      </c>
      <c r="G57" s="31">
        <v>425</v>
      </c>
      <c r="H57" s="24" t="s">
        <v>281</v>
      </c>
      <c r="I57" s="24" t="s">
        <v>281</v>
      </c>
      <c r="J57" s="279">
        <v>4.3</v>
      </c>
      <c r="K57" s="24" t="s">
        <v>281</v>
      </c>
      <c r="L57" s="25">
        <f>'ЛВК Sir 500 L'!L52</f>
        <v>3061.6</v>
      </c>
      <c r="M57" s="168"/>
      <c r="N57" s="25">
        <v>2383</v>
      </c>
    </row>
    <row r="58" spans="1:14" s="27" customFormat="1" ht="12.75" customHeight="1">
      <c r="A58" s="37" t="s">
        <v>3813</v>
      </c>
      <c r="B58" s="20" t="s">
        <v>8113</v>
      </c>
      <c r="C58" s="21" t="s">
        <v>1298</v>
      </c>
      <c r="D58" s="275" t="s">
        <v>1298</v>
      </c>
      <c r="E58" s="278" t="s">
        <v>281</v>
      </c>
      <c r="F58" s="31">
        <v>650</v>
      </c>
      <c r="G58" s="31">
        <v>450</v>
      </c>
      <c r="H58" s="24" t="s">
        <v>281</v>
      </c>
      <c r="I58" s="24" t="s">
        <v>281</v>
      </c>
      <c r="J58" s="279">
        <v>4.5999999999999996</v>
      </c>
      <c r="K58" s="24" t="s">
        <v>281</v>
      </c>
      <c r="L58" s="25">
        <f>'ЛВК Sir 500 L'!L53</f>
        <v>3330.4</v>
      </c>
      <c r="M58" s="168"/>
      <c r="N58" s="25">
        <v>2383</v>
      </c>
    </row>
    <row r="59" spans="1:14" s="27" customFormat="1" ht="12.75" customHeight="1">
      <c r="A59" s="23" t="s">
        <v>1299</v>
      </c>
      <c r="B59" s="20" t="s">
        <v>8114</v>
      </c>
      <c r="C59" s="21" t="s">
        <v>1300</v>
      </c>
      <c r="D59" s="275" t="s">
        <v>1300</v>
      </c>
      <c r="E59" s="278" t="s">
        <v>281</v>
      </c>
      <c r="F59" s="31">
        <v>650</v>
      </c>
      <c r="G59" s="31">
        <v>475</v>
      </c>
      <c r="H59" s="24" t="s">
        <v>281</v>
      </c>
      <c r="I59" s="24" t="s">
        <v>281</v>
      </c>
      <c r="J59" s="279">
        <v>4.8</v>
      </c>
      <c r="K59" s="24" t="s">
        <v>281</v>
      </c>
      <c r="L59" s="25">
        <f>'ЛВК Sir 500 L'!L54</f>
        <v>3532.8</v>
      </c>
      <c r="M59" s="168"/>
      <c r="N59" s="25">
        <v>2383</v>
      </c>
    </row>
    <row r="60" spans="1:14" s="27" customFormat="1" ht="12.75" customHeight="1">
      <c r="A60" s="23" t="s">
        <v>1301</v>
      </c>
      <c r="B60" s="20" t="s">
        <v>8115</v>
      </c>
      <c r="C60" s="21" t="s">
        <v>1302</v>
      </c>
      <c r="D60" s="275" t="s">
        <v>1302</v>
      </c>
      <c r="E60" s="278" t="s">
        <v>281</v>
      </c>
      <c r="F60" s="31">
        <v>650</v>
      </c>
      <c r="G60" s="31">
        <v>500</v>
      </c>
      <c r="H60" s="24" t="s">
        <v>281</v>
      </c>
      <c r="I60" s="24" t="s">
        <v>281</v>
      </c>
      <c r="J60" s="279">
        <v>5.0999999999999996</v>
      </c>
      <c r="K60" s="24" t="s">
        <v>281</v>
      </c>
      <c r="L60" s="25">
        <f>'ЛВК Sir 500 L'!L55</f>
        <v>3814.8</v>
      </c>
      <c r="M60" s="168"/>
      <c r="N60" s="25">
        <v>2383</v>
      </c>
    </row>
    <row r="61" spans="1:14" s="27" customFormat="1" ht="12.75" customHeight="1">
      <c r="A61" s="23" t="s">
        <v>1303</v>
      </c>
      <c r="B61" s="20" t="s">
        <v>8116</v>
      </c>
      <c r="C61" s="21" t="s">
        <v>1304</v>
      </c>
      <c r="D61" s="275" t="s">
        <v>1304</v>
      </c>
      <c r="E61" s="278" t="s">
        <v>281</v>
      </c>
      <c r="F61" s="31">
        <v>650</v>
      </c>
      <c r="G61" s="31">
        <v>525</v>
      </c>
      <c r="H61" s="24" t="s">
        <v>281</v>
      </c>
      <c r="I61" s="24" t="s">
        <v>281</v>
      </c>
      <c r="J61" s="279">
        <v>5.4</v>
      </c>
      <c r="K61" s="24" t="s">
        <v>281</v>
      </c>
      <c r="L61" s="25">
        <f>'ЛВК Sir 500 L'!L56</f>
        <v>4104</v>
      </c>
      <c r="M61" s="168"/>
      <c r="N61" s="25">
        <v>2383</v>
      </c>
    </row>
    <row r="62" spans="1:14" s="27" customFormat="1" ht="12.75" customHeight="1">
      <c r="A62" s="23" t="s">
        <v>1305</v>
      </c>
      <c r="B62" s="20" t="s">
        <v>8117</v>
      </c>
      <c r="C62" s="21" t="s">
        <v>1306</v>
      </c>
      <c r="D62" s="275" t="s">
        <v>1306</v>
      </c>
      <c r="E62" s="278" t="s">
        <v>281</v>
      </c>
      <c r="F62" s="31">
        <v>650</v>
      </c>
      <c r="G62" s="31">
        <v>550</v>
      </c>
      <c r="H62" s="24" t="s">
        <v>281</v>
      </c>
      <c r="I62" s="24" t="s">
        <v>281</v>
      </c>
      <c r="J62" s="279">
        <v>5.6</v>
      </c>
      <c r="K62" s="24" t="s">
        <v>281</v>
      </c>
      <c r="L62" s="25">
        <f>'ЛВК Sir 500 L'!L57</f>
        <v>4323.2</v>
      </c>
      <c r="M62" s="168"/>
      <c r="N62" s="25">
        <v>2383</v>
      </c>
    </row>
    <row r="63" spans="1:14" ht="12.75" customHeight="1">
      <c r="A63" s="854" t="s">
        <v>9678</v>
      </c>
      <c r="B63" s="854"/>
      <c r="C63" s="854"/>
      <c r="D63" s="854"/>
      <c r="E63" s="854"/>
      <c r="F63" s="854"/>
      <c r="G63" s="854"/>
      <c r="H63" s="854"/>
      <c r="I63" s="854"/>
      <c r="J63" s="854"/>
      <c r="K63" s="854"/>
      <c r="L63" s="854"/>
      <c r="M63" s="167"/>
    </row>
    <row r="64" spans="1:14" s="27" customFormat="1" ht="12.75" customHeight="1">
      <c r="A64" s="37" t="s">
        <v>733</v>
      </c>
      <c r="B64" s="20" t="s">
        <v>7895</v>
      </c>
      <c r="C64" s="21" t="s">
        <v>734</v>
      </c>
      <c r="D64" s="275" t="s">
        <v>734</v>
      </c>
      <c r="E64" s="278" t="s">
        <v>281</v>
      </c>
      <c r="F64" s="31">
        <v>650</v>
      </c>
      <c r="G64" s="31">
        <v>350</v>
      </c>
      <c r="H64" s="24" t="s">
        <v>281</v>
      </c>
      <c r="I64" s="24" t="s">
        <v>281</v>
      </c>
      <c r="J64" s="279">
        <v>3.6</v>
      </c>
      <c r="K64" s="24" t="s">
        <v>281</v>
      </c>
      <c r="L64" s="25">
        <f>'ЛВК Plus 500'!L67</f>
        <v>3060</v>
      </c>
      <c r="M64" s="168"/>
      <c r="N64" s="25">
        <v>2059</v>
      </c>
    </row>
    <row r="65" spans="1:14" s="27" customFormat="1" ht="12.75" customHeight="1">
      <c r="A65" s="37" t="s">
        <v>735</v>
      </c>
      <c r="B65" s="20" t="s">
        <v>7896</v>
      </c>
      <c r="C65" s="21" t="s">
        <v>736</v>
      </c>
      <c r="D65" s="275" t="s">
        <v>736</v>
      </c>
      <c r="E65" s="278" t="s">
        <v>281</v>
      </c>
      <c r="F65" s="31">
        <v>650</v>
      </c>
      <c r="G65" s="31">
        <v>375</v>
      </c>
      <c r="H65" s="24" t="s">
        <v>281</v>
      </c>
      <c r="I65" s="24" t="s">
        <v>281</v>
      </c>
      <c r="J65" s="279">
        <v>3.8</v>
      </c>
      <c r="K65" s="24" t="s">
        <v>281</v>
      </c>
      <c r="L65" s="25">
        <f>'ЛВК Plus 500'!L68</f>
        <v>3230</v>
      </c>
      <c r="M65" s="168"/>
      <c r="N65" s="25">
        <v>2059</v>
      </c>
    </row>
    <row r="66" spans="1:14" s="27" customFormat="1" ht="12.75" customHeight="1">
      <c r="A66" s="37" t="s">
        <v>737</v>
      </c>
      <c r="B66" s="20" t="s">
        <v>7897</v>
      </c>
      <c r="C66" s="21" t="s">
        <v>738</v>
      </c>
      <c r="D66" s="275" t="s">
        <v>738</v>
      </c>
      <c r="E66" s="278" t="s">
        <v>281</v>
      </c>
      <c r="F66" s="31">
        <v>650</v>
      </c>
      <c r="G66" s="31">
        <v>400</v>
      </c>
      <c r="H66" s="24" t="s">
        <v>281</v>
      </c>
      <c r="I66" s="24" t="s">
        <v>281</v>
      </c>
      <c r="J66" s="279">
        <v>4</v>
      </c>
      <c r="K66" s="24" t="s">
        <v>281</v>
      </c>
      <c r="L66" s="25">
        <f>'ЛВК Plus 500'!L69</f>
        <v>3485</v>
      </c>
      <c r="M66" s="168"/>
      <c r="N66" s="25">
        <v>2059</v>
      </c>
    </row>
    <row r="67" spans="1:14" s="27" customFormat="1" ht="12.75" customHeight="1">
      <c r="A67" s="37" t="s">
        <v>739</v>
      </c>
      <c r="B67" s="20" t="s">
        <v>7898</v>
      </c>
      <c r="C67" s="21" t="s">
        <v>740</v>
      </c>
      <c r="D67" s="275" t="s">
        <v>740</v>
      </c>
      <c r="E67" s="278" t="s">
        <v>281</v>
      </c>
      <c r="F67" s="31">
        <v>650</v>
      </c>
      <c r="G67" s="31">
        <v>425</v>
      </c>
      <c r="H67" s="24" t="s">
        <v>281</v>
      </c>
      <c r="I67" s="24" t="s">
        <v>281</v>
      </c>
      <c r="J67" s="279">
        <v>4.3</v>
      </c>
      <c r="K67" s="24" t="s">
        <v>281</v>
      </c>
      <c r="L67" s="25">
        <f>'ЛВК Plus 500'!L70</f>
        <v>3655</v>
      </c>
      <c r="M67" s="168"/>
      <c r="N67" s="25">
        <v>2059</v>
      </c>
    </row>
    <row r="68" spans="1:14" s="27" customFormat="1" ht="12.75" customHeight="1">
      <c r="A68" s="37" t="s">
        <v>741</v>
      </c>
      <c r="B68" s="20" t="s">
        <v>7899</v>
      </c>
      <c r="C68" s="21" t="s">
        <v>742</v>
      </c>
      <c r="D68" s="275" t="s">
        <v>742</v>
      </c>
      <c r="E68" s="278" t="s">
        <v>281</v>
      </c>
      <c r="F68" s="31">
        <v>650</v>
      </c>
      <c r="G68" s="31">
        <v>450</v>
      </c>
      <c r="H68" s="24" t="s">
        <v>281</v>
      </c>
      <c r="I68" s="24" t="s">
        <v>281</v>
      </c>
      <c r="J68" s="279">
        <v>4.5999999999999996</v>
      </c>
      <c r="K68" s="24" t="s">
        <v>281</v>
      </c>
      <c r="L68" s="25">
        <f>'ЛВК Plus 500'!L71</f>
        <v>3910</v>
      </c>
      <c r="M68" s="168"/>
      <c r="N68" s="25">
        <v>2059</v>
      </c>
    </row>
    <row r="69" spans="1:14" s="27" customFormat="1" ht="12.75" customHeight="1">
      <c r="A69" s="37" t="s">
        <v>743</v>
      </c>
      <c r="B69" s="20" t="s">
        <v>7900</v>
      </c>
      <c r="C69" s="21" t="s">
        <v>744</v>
      </c>
      <c r="D69" s="275" t="s">
        <v>744</v>
      </c>
      <c r="E69" s="278" t="s">
        <v>281</v>
      </c>
      <c r="F69" s="31">
        <v>650</v>
      </c>
      <c r="G69" s="31">
        <v>475</v>
      </c>
      <c r="H69" s="24" t="s">
        <v>281</v>
      </c>
      <c r="I69" s="24" t="s">
        <v>281</v>
      </c>
      <c r="J69" s="279">
        <v>4.9000000000000004</v>
      </c>
      <c r="K69" s="24" t="s">
        <v>281</v>
      </c>
      <c r="L69" s="25">
        <f>'ЛВК Plus 500'!L72</f>
        <v>4080</v>
      </c>
      <c r="M69" s="168"/>
      <c r="N69" s="25">
        <v>2059</v>
      </c>
    </row>
    <row r="70" spans="1:14" s="27" customFormat="1" ht="12.75" customHeight="1">
      <c r="A70" s="37" t="s">
        <v>745</v>
      </c>
      <c r="B70" s="20" t="s">
        <v>7901</v>
      </c>
      <c r="C70" s="21" t="s">
        <v>746</v>
      </c>
      <c r="D70" s="275" t="s">
        <v>746</v>
      </c>
      <c r="E70" s="278" t="s">
        <v>281</v>
      </c>
      <c r="F70" s="31">
        <v>650</v>
      </c>
      <c r="G70" s="31">
        <v>500</v>
      </c>
      <c r="H70" s="24" t="s">
        <v>281</v>
      </c>
      <c r="I70" s="24" t="s">
        <v>281</v>
      </c>
      <c r="J70" s="279">
        <v>5.2</v>
      </c>
      <c r="K70" s="24" t="s">
        <v>281</v>
      </c>
      <c r="L70" s="25">
        <f>'ЛВК Plus 500'!L73</f>
        <v>4335</v>
      </c>
      <c r="M70" s="168"/>
      <c r="N70" s="25">
        <v>2059</v>
      </c>
    </row>
    <row r="71" spans="1:14" ht="12.75" customHeight="1">
      <c r="A71" s="854" t="s">
        <v>9574</v>
      </c>
      <c r="B71" s="854"/>
      <c r="C71" s="854"/>
      <c r="D71" s="854"/>
      <c r="E71" s="854"/>
      <c r="F71" s="854"/>
      <c r="G71" s="854"/>
      <c r="H71" s="854"/>
      <c r="I71" s="854"/>
      <c r="J71" s="854"/>
      <c r="K71" s="854"/>
      <c r="L71" s="854"/>
      <c r="M71" s="167"/>
    </row>
    <row r="72" spans="1:14" s="27" customFormat="1" ht="12.75" customHeight="1">
      <c r="A72" s="37" t="s">
        <v>3730</v>
      </c>
      <c r="B72" s="20" t="s">
        <v>8002</v>
      </c>
      <c r="C72" s="48" t="s">
        <v>2313</v>
      </c>
      <c r="D72" s="277" t="s">
        <v>8007</v>
      </c>
      <c r="E72" s="278">
        <v>500</v>
      </c>
      <c r="F72" s="91">
        <v>650</v>
      </c>
      <c r="G72" s="91">
        <v>110</v>
      </c>
      <c r="H72" s="91" t="s">
        <v>281</v>
      </c>
      <c r="I72" s="272" t="s">
        <v>301</v>
      </c>
      <c r="J72" s="279">
        <v>81.8</v>
      </c>
      <c r="K72" s="90">
        <v>14</v>
      </c>
      <c r="L72" s="93">
        <v>2072</v>
      </c>
      <c r="M72" s="168"/>
    </row>
    <row r="73" spans="1:14" s="27" customFormat="1" ht="12.75" customHeight="1">
      <c r="A73" s="37" t="s">
        <v>3731</v>
      </c>
      <c r="B73" s="20" t="s">
        <v>8003</v>
      </c>
      <c r="C73" s="48" t="s">
        <v>3732</v>
      </c>
      <c r="D73" s="277" t="s">
        <v>8008</v>
      </c>
      <c r="E73" s="278">
        <v>500</v>
      </c>
      <c r="F73" s="91">
        <v>650</v>
      </c>
      <c r="G73" s="91">
        <v>180</v>
      </c>
      <c r="H73" s="91" t="s">
        <v>281</v>
      </c>
      <c r="I73" s="272" t="s">
        <v>301</v>
      </c>
      <c r="J73" s="279">
        <v>132</v>
      </c>
      <c r="K73" s="90">
        <v>6</v>
      </c>
      <c r="L73" s="93">
        <v>2072</v>
      </c>
      <c r="M73" s="168"/>
    </row>
    <row r="74" spans="1:14" s="27" customFormat="1" ht="12.75" customHeight="1">
      <c r="A74" s="37" t="s">
        <v>3733</v>
      </c>
      <c r="B74" s="20" t="s">
        <v>8004</v>
      </c>
      <c r="C74" s="48" t="s">
        <v>3734</v>
      </c>
      <c r="D74" s="277" t="s">
        <v>8009</v>
      </c>
      <c r="E74" s="278">
        <v>500</v>
      </c>
      <c r="F74" s="91">
        <v>650</v>
      </c>
      <c r="G74" s="91">
        <v>180</v>
      </c>
      <c r="H74" s="91" t="s">
        <v>281</v>
      </c>
      <c r="I74" s="272" t="s">
        <v>273</v>
      </c>
      <c r="J74" s="279">
        <v>135</v>
      </c>
      <c r="K74" s="90">
        <v>6</v>
      </c>
      <c r="L74" s="93">
        <v>2800</v>
      </c>
      <c r="M74" s="168"/>
    </row>
    <row r="75" spans="1:14" s="27" customFormat="1" ht="12.75" customHeight="1">
      <c r="A75" s="37" t="s">
        <v>3735</v>
      </c>
      <c r="B75" s="20" t="s">
        <v>8005</v>
      </c>
      <c r="C75" s="48" t="s">
        <v>3736</v>
      </c>
      <c r="D75" s="277" t="s">
        <v>8010</v>
      </c>
      <c r="E75" s="278">
        <v>500</v>
      </c>
      <c r="F75" s="91">
        <v>650</v>
      </c>
      <c r="G75" s="91">
        <v>180</v>
      </c>
      <c r="H75" s="91" t="s">
        <v>281</v>
      </c>
      <c r="I75" s="272" t="s">
        <v>2597</v>
      </c>
      <c r="J75" s="279">
        <v>138</v>
      </c>
      <c r="K75" s="90">
        <v>6</v>
      </c>
      <c r="L75" s="93">
        <v>6500</v>
      </c>
      <c r="M75" s="168"/>
    </row>
    <row r="76" spans="1:14" s="27" customFormat="1" ht="12.75" customHeight="1">
      <c r="A76" s="37" t="s">
        <v>3737</v>
      </c>
      <c r="B76" s="20" t="s">
        <v>8006</v>
      </c>
      <c r="C76" s="48" t="s">
        <v>2312</v>
      </c>
      <c r="D76" s="277" t="s">
        <v>8011</v>
      </c>
      <c r="E76" s="278">
        <v>500</v>
      </c>
      <c r="F76" s="91">
        <v>650</v>
      </c>
      <c r="G76" s="91">
        <v>200</v>
      </c>
      <c r="H76" s="91" t="s">
        <v>281</v>
      </c>
      <c r="I76" s="272" t="s">
        <v>1799</v>
      </c>
      <c r="J76" s="279">
        <v>156</v>
      </c>
      <c r="K76" s="90">
        <v>6</v>
      </c>
      <c r="L76" s="93">
        <v>7220</v>
      </c>
      <c r="M76" s="168"/>
    </row>
    <row r="77" spans="1:14" ht="12.75" customHeight="1">
      <c r="A77" s="854" t="s">
        <v>9679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  <c r="M77" s="167"/>
    </row>
    <row r="78" spans="1:14" s="27" customFormat="1" ht="12.75" customHeight="1">
      <c r="A78" s="37" t="s">
        <v>1387</v>
      </c>
      <c r="B78" s="20" t="s">
        <v>8248</v>
      </c>
      <c r="C78" s="48" t="s">
        <v>1388</v>
      </c>
      <c r="D78" s="277" t="s">
        <v>5079</v>
      </c>
      <c r="E78" s="278">
        <v>500</v>
      </c>
      <c r="F78" s="24">
        <v>633</v>
      </c>
      <c r="G78" s="24">
        <v>46</v>
      </c>
      <c r="H78" s="24" t="s">
        <v>281</v>
      </c>
      <c r="I78" s="272" t="s">
        <v>289</v>
      </c>
      <c r="J78" s="279">
        <v>10.3</v>
      </c>
      <c r="K78" s="22">
        <v>15</v>
      </c>
      <c r="L78" s="25">
        <v>2503</v>
      </c>
      <c r="M78" s="168"/>
    </row>
    <row r="79" spans="1:14" s="27" customFormat="1" ht="12.75" customHeight="1">
      <c r="A79" s="37" t="s">
        <v>1389</v>
      </c>
      <c r="B79" s="20" t="s">
        <v>8249</v>
      </c>
      <c r="C79" s="48" t="s">
        <v>1390</v>
      </c>
      <c r="D79" s="277" t="s">
        <v>5080</v>
      </c>
      <c r="E79" s="278">
        <v>500</v>
      </c>
      <c r="F79" s="24">
        <v>633</v>
      </c>
      <c r="G79" s="24">
        <v>46</v>
      </c>
      <c r="H79" s="24" t="s">
        <v>281</v>
      </c>
      <c r="I79" s="272" t="s">
        <v>433</v>
      </c>
      <c r="J79" s="279">
        <v>35</v>
      </c>
      <c r="K79" s="22">
        <v>15</v>
      </c>
      <c r="L79" s="25">
        <v>8509</v>
      </c>
      <c r="M79" s="168"/>
    </row>
    <row r="80" spans="1:14" s="27" customFormat="1" ht="12.75" customHeight="1">
      <c r="A80" s="37" t="s">
        <v>1391</v>
      </c>
      <c r="B80" s="20" t="s">
        <v>8250</v>
      </c>
      <c r="C80" s="48" t="s">
        <v>1392</v>
      </c>
      <c r="D80" s="277" t="s">
        <v>5081</v>
      </c>
      <c r="E80" s="278">
        <v>500</v>
      </c>
      <c r="F80" s="24">
        <v>633</v>
      </c>
      <c r="G80" s="24">
        <v>46</v>
      </c>
      <c r="H80" s="24" t="s">
        <v>281</v>
      </c>
      <c r="I80" s="272" t="s">
        <v>273</v>
      </c>
      <c r="J80" s="279">
        <v>45.8</v>
      </c>
      <c r="K80" s="22">
        <v>15</v>
      </c>
      <c r="L80" s="25">
        <v>11154</v>
      </c>
      <c r="M80" s="168"/>
    </row>
    <row r="81" spans="1:12" s="27" customFormat="1" ht="12.75" hidden="1" customHeight="1">
      <c r="A81" s="280"/>
      <c r="B81" s="59"/>
      <c r="C81" s="174" t="s">
        <v>1393</v>
      </c>
      <c r="D81" s="174"/>
      <c r="E81" s="175">
        <v>500</v>
      </c>
      <c r="F81" s="175">
        <v>617</v>
      </c>
      <c r="G81" s="175">
        <v>60</v>
      </c>
      <c r="H81" s="59"/>
      <c r="I81" s="59"/>
      <c r="J81" s="175">
        <v>57</v>
      </c>
      <c r="K81" s="176"/>
      <c r="L81" s="280"/>
    </row>
    <row r="82" spans="1:12" s="27" customFormat="1" ht="12.75" hidden="1" customHeight="1">
      <c r="A82" s="280"/>
      <c r="B82" s="59"/>
      <c r="C82" s="174" t="s">
        <v>1394</v>
      </c>
      <c r="D82" s="174"/>
      <c r="E82" s="175">
        <v>500</v>
      </c>
      <c r="F82" s="175">
        <v>617</v>
      </c>
      <c r="G82" s="175">
        <v>60</v>
      </c>
      <c r="H82" s="59"/>
      <c r="I82" s="59"/>
      <c r="J82" s="175">
        <v>76</v>
      </c>
      <c r="K82" s="176"/>
      <c r="L82" s="280"/>
    </row>
    <row r="83" spans="1:12" s="27" customFormat="1" ht="12.75" customHeight="1">
      <c r="A83" s="26"/>
      <c r="B83" s="30"/>
      <c r="C83" s="26"/>
      <c r="D83" s="26"/>
      <c r="E83" s="29"/>
      <c r="F83" s="30"/>
      <c r="G83" s="30"/>
      <c r="H83" s="30"/>
      <c r="I83" s="30"/>
      <c r="J83" s="30"/>
      <c r="K83" s="29"/>
      <c r="L83" s="26"/>
    </row>
    <row r="84" spans="1:12" s="27" customFormat="1" ht="15" customHeight="1">
      <c r="B84" s="352"/>
    </row>
    <row r="85" spans="1:12" s="27" customFormat="1" ht="15" customHeight="1">
      <c r="B85" s="352"/>
    </row>
  </sheetData>
  <mergeCells count="11">
    <mergeCell ref="A2:L2"/>
    <mergeCell ref="A10:L10"/>
    <mergeCell ref="A18:L18"/>
    <mergeCell ref="A26:L26"/>
    <mergeCell ref="A34:L34"/>
    <mergeCell ref="A49:L49"/>
    <mergeCell ref="A37:L37"/>
    <mergeCell ref="A77:L77"/>
    <mergeCell ref="A55:L55"/>
    <mergeCell ref="A63:L63"/>
    <mergeCell ref="A71:L71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62" max="11" man="1"/>
  </rowBreaks>
</worksheet>
</file>

<file path=xl/worksheets/sheet58.xml><?xml version="1.0" encoding="utf-8"?>
<worksheet xmlns="http://schemas.openxmlformats.org/spreadsheetml/2006/main" xmlns:r="http://schemas.openxmlformats.org/officeDocument/2006/relationships">
  <sheetPr codeName="Лист55">
    <tabColor rgb="FFCC0000"/>
    <pageSetUpPr fitToPage="1"/>
  </sheetPr>
  <dimension ref="A1:N55"/>
  <sheetViews>
    <sheetView zoomScaleNormal="100" zoomScalePageLayoutView="70" workbookViewId="0"/>
  </sheetViews>
  <sheetFormatPr defaultColWidth="17.28515625" defaultRowHeight="15" customHeight="1"/>
  <cols>
    <col min="1" max="1" width="11.7109375" style="16" customWidth="1"/>
    <col min="2" max="2" width="14.7109375" style="16" customWidth="1"/>
    <col min="3" max="3" width="58.7109375" style="490" customWidth="1"/>
    <col min="4" max="4" width="69.7109375" style="490" customWidth="1"/>
    <col min="5" max="6" width="11.7109375" style="16" customWidth="1"/>
    <col min="7" max="7" width="12.7109375" style="16" customWidth="1"/>
    <col min="8" max="8" width="14.7109375" style="16" customWidth="1"/>
    <col min="9" max="10" width="8.7109375" style="16" customWidth="1"/>
    <col min="11" max="11" width="11.7109375" style="16" customWidth="1"/>
    <col min="12" max="12" width="14.7109375" style="16" customWidth="1"/>
    <col min="13" max="16384" width="17.28515625" style="16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250</v>
      </c>
      <c r="J1" s="49" t="s">
        <v>256</v>
      </c>
      <c r="K1" s="49" t="s">
        <v>257</v>
      </c>
      <c r="L1" s="51" t="s">
        <v>8698</v>
      </c>
    </row>
    <row r="2" spans="1:13" ht="12.75" customHeight="1">
      <c r="A2" s="854" t="s">
        <v>9672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167"/>
    </row>
    <row r="3" spans="1:13" s="27" customFormat="1" ht="12.75" customHeight="1">
      <c r="A3" s="23" t="s">
        <v>3494</v>
      </c>
      <c r="B3" s="23" t="s">
        <v>8251</v>
      </c>
      <c r="C3" s="434" t="s">
        <v>1351</v>
      </c>
      <c r="D3" s="482" t="s">
        <v>8199</v>
      </c>
      <c r="E3" s="31">
        <v>1000</v>
      </c>
      <c r="F3" s="31" t="s">
        <v>644</v>
      </c>
      <c r="G3" s="31" t="s">
        <v>605</v>
      </c>
      <c r="H3" s="31" t="s">
        <v>2418</v>
      </c>
      <c r="I3" s="263" t="s">
        <v>3876</v>
      </c>
      <c r="J3" s="477">
        <v>247.9</v>
      </c>
      <c r="K3" s="22">
        <v>4</v>
      </c>
      <c r="L3" s="446" t="s">
        <v>12066</v>
      </c>
      <c r="M3" s="168"/>
    </row>
    <row r="4" spans="1:13" s="27" customFormat="1" ht="12.75" customHeight="1">
      <c r="A4" s="23" t="s">
        <v>3495</v>
      </c>
      <c r="B4" s="23" t="s">
        <v>8252</v>
      </c>
      <c r="C4" s="434" t="s">
        <v>1352</v>
      </c>
      <c r="D4" s="482" t="s">
        <v>8200</v>
      </c>
      <c r="E4" s="31">
        <v>1000</v>
      </c>
      <c r="F4" s="31" t="s">
        <v>644</v>
      </c>
      <c r="G4" s="31" t="s">
        <v>608</v>
      </c>
      <c r="H4" s="31" t="s">
        <v>2425</v>
      </c>
      <c r="I4" s="263" t="s">
        <v>3876</v>
      </c>
      <c r="J4" s="477">
        <v>257.3</v>
      </c>
      <c r="K4" s="22">
        <v>4</v>
      </c>
      <c r="L4" s="446" t="s">
        <v>12067</v>
      </c>
      <c r="M4" s="168"/>
    </row>
    <row r="5" spans="1:13" s="27" customFormat="1" ht="12.75" customHeight="1">
      <c r="A5" s="23" t="s">
        <v>3496</v>
      </c>
      <c r="B5" s="23" t="s">
        <v>8254</v>
      </c>
      <c r="C5" s="434" t="s">
        <v>1353</v>
      </c>
      <c r="D5" s="482" t="s">
        <v>8202</v>
      </c>
      <c r="E5" s="31">
        <v>1000</v>
      </c>
      <c r="F5" s="31" t="s">
        <v>644</v>
      </c>
      <c r="G5" s="31" t="s">
        <v>2212</v>
      </c>
      <c r="H5" s="31" t="s">
        <v>1150</v>
      </c>
      <c r="I5" s="263" t="s">
        <v>3876</v>
      </c>
      <c r="J5" s="477">
        <v>266.60000000000002</v>
      </c>
      <c r="K5" s="22">
        <v>4</v>
      </c>
      <c r="L5" s="446" t="s">
        <v>12068</v>
      </c>
      <c r="M5" s="168"/>
    </row>
    <row r="6" spans="1:13" s="27" customFormat="1" ht="12.75" customHeight="1">
      <c r="A6" s="23" t="s">
        <v>3497</v>
      </c>
      <c r="B6" s="23" t="s">
        <v>8255</v>
      </c>
      <c r="C6" s="434" t="s">
        <v>1354</v>
      </c>
      <c r="D6" s="482" t="s">
        <v>8203</v>
      </c>
      <c r="E6" s="31">
        <v>1000</v>
      </c>
      <c r="F6" s="31" t="s">
        <v>644</v>
      </c>
      <c r="G6" s="31" t="s">
        <v>2214</v>
      </c>
      <c r="H6" s="31" t="s">
        <v>1153</v>
      </c>
      <c r="I6" s="263" t="s">
        <v>3876</v>
      </c>
      <c r="J6" s="477">
        <v>275.89999999999998</v>
      </c>
      <c r="K6" s="22">
        <v>4</v>
      </c>
      <c r="L6" s="446" t="s">
        <v>12069</v>
      </c>
      <c r="M6" s="168"/>
    </row>
    <row r="7" spans="1:13" s="27" customFormat="1" ht="12.75" customHeight="1">
      <c r="A7" s="23" t="s">
        <v>3498</v>
      </c>
      <c r="B7" s="23" t="s">
        <v>8256</v>
      </c>
      <c r="C7" s="434" t="s">
        <v>1355</v>
      </c>
      <c r="D7" s="482" t="s">
        <v>8204</v>
      </c>
      <c r="E7" s="31">
        <v>1000</v>
      </c>
      <c r="F7" s="31" t="s">
        <v>644</v>
      </c>
      <c r="G7" s="31" t="s">
        <v>2216</v>
      </c>
      <c r="H7" s="31" t="s">
        <v>1157</v>
      </c>
      <c r="I7" s="263" t="s">
        <v>3876</v>
      </c>
      <c r="J7" s="477">
        <v>285.2</v>
      </c>
      <c r="K7" s="22">
        <v>4</v>
      </c>
      <c r="L7" s="446" t="s">
        <v>12070</v>
      </c>
      <c r="M7" s="168"/>
    </row>
    <row r="8" spans="1:13" s="27" customFormat="1" ht="12.75" customHeight="1">
      <c r="A8" s="23" t="s">
        <v>3499</v>
      </c>
      <c r="B8" s="23" t="s">
        <v>8257</v>
      </c>
      <c r="C8" s="434" t="s">
        <v>1356</v>
      </c>
      <c r="D8" s="482" t="s">
        <v>8205</v>
      </c>
      <c r="E8" s="31">
        <v>1000</v>
      </c>
      <c r="F8" s="31" t="s">
        <v>644</v>
      </c>
      <c r="G8" s="31" t="s">
        <v>2219</v>
      </c>
      <c r="H8" s="31" t="s">
        <v>2217</v>
      </c>
      <c r="I8" s="263" t="s">
        <v>3876</v>
      </c>
      <c r="J8" s="477">
        <v>294.5</v>
      </c>
      <c r="K8" s="22">
        <v>4</v>
      </c>
      <c r="L8" s="446" t="s">
        <v>12071</v>
      </c>
      <c r="M8" s="168"/>
    </row>
    <row r="9" spans="1:13" s="27" customFormat="1" ht="12.75" customHeight="1">
      <c r="A9" s="23" t="s">
        <v>3500</v>
      </c>
      <c r="B9" s="23" t="s">
        <v>8253</v>
      </c>
      <c r="C9" s="434" t="s">
        <v>1357</v>
      </c>
      <c r="D9" s="482" t="s">
        <v>8201</v>
      </c>
      <c r="E9" s="31">
        <v>1000</v>
      </c>
      <c r="F9" s="31" t="s">
        <v>644</v>
      </c>
      <c r="G9" s="31" t="s">
        <v>2222</v>
      </c>
      <c r="H9" s="31" t="s">
        <v>2220</v>
      </c>
      <c r="I9" s="263" t="s">
        <v>3876</v>
      </c>
      <c r="J9" s="477">
        <v>303.8</v>
      </c>
      <c r="K9" s="22">
        <v>4</v>
      </c>
      <c r="L9" s="446" t="s">
        <v>12072</v>
      </c>
      <c r="M9" s="168"/>
    </row>
    <row r="10" spans="1:13" ht="12.6" customHeight="1">
      <c r="A10" s="854" t="s">
        <v>9673</v>
      </c>
      <c r="B10" s="854"/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167"/>
    </row>
    <row r="11" spans="1:13" s="27" customFormat="1" ht="12.75" customHeight="1">
      <c r="A11" s="23" t="s">
        <v>3501</v>
      </c>
      <c r="B11" s="37" t="s">
        <v>8258</v>
      </c>
      <c r="C11" s="434" t="s">
        <v>1358</v>
      </c>
      <c r="D11" s="482" t="s">
        <v>8213</v>
      </c>
      <c r="E11" s="31">
        <v>1000</v>
      </c>
      <c r="F11" s="31" t="s">
        <v>644</v>
      </c>
      <c r="G11" s="31" t="s">
        <v>605</v>
      </c>
      <c r="H11" s="31" t="s">
        <v>2418</v>
      </c>
      <c r="I11" s="263" t="s">
        <v>3876</v>
      </c>
      <c r="J11" s="477">
        <v>247.9</v>
      </c>
      <c r="K11" s="22">
        <v>4</v>
      </c>
      <c r="L11" s="446" t="s">
        <v>12073</v>
      </c>
      <c r="M11" s="168"/>
    </row>
    <row r="12" spans="1:13" s="27" customFormat="1" ht="12.75" customHeight="1">
      <c r="A12" s="23" t="s">
        <v>3502</v>
      </c>
      <c r="B12" s="37" t="s">
        <v>8259</v>
      </c>
      <c r="C12" s="434" t="s">
        <v>1359</v>
      </c>
      <c r="D12" s="482" t="s">
        <v>8214</v>
      </c>
      <c r="E12" s="31">
        <v>1000</v>
      </c>
      <c r="F12" s="31" t="s">
        <v>644</v>
      </c>
      <c r="G12" s="31" t="s">
        <v>608</v>
      </c>
      <c r="H12" s="31" t="s">
        <v>2425</v>
      </c>
      <c r="I12" s="263" t="s">
        <v>3876</v>
      </c>
      <c r="J12" s="477">
        <v>257.3</v>
      </c>
      <c r="K12" s="22">
        <v>4</v>
      </c>
      <c r="L12" s="446" t="s">
        <v>12074</v>
      </c>
      <c r="M12" s="168"/>
    </row>
    <row r="13" spans="1:13" s="27" customFormat="1" ht="12.75" customHeight="1">
      <c r="A13" s="23" t="s">
        <v>3503</v>
      </c>
      <c r="B13" s="37" t="s">
        <v>8261</v>
      </c>
      <c r="C13" s="434" t="s">
        <v>1360</v>
      </c>
      <c r="D13" s="482" t="s">
        <v>8216</v>
      </c>
      <c r="E13" s="31">
        <v>1000</v>
      </c>
      <c r="F13" s="31" t="s">
        <v>644</v>
      </c>
      <c r="G13" s="31" t="s">
        <v>2212</v>
      </c>
      <c r="H13" s="31" t="s">
        <v>1150</v>
      </c>
      <c r="I13" s="263" t="s">
        <v>3876</v>
      </c>
      <c r="J13" s="477">
        <v>266.60000000000002</v>
      </c>
      <c r="K13" s="22">
        <v>4</v>
      </c>
      <c r="L13" s="446" t="s">
        <v>12075</v>
      </c>
      <c r="M13" s="168"/>
    </row>
    <row r="14" spans="1:13" s="27" customFormat="1" ht="12.75" customHeight="1">
      <c r="A14" s="23" t="s">
        <v>3504</v>
      </c>
      <c r="B14" s="37" t="s">
        <v>8262</v>
      </c>
      <c r="C14" s="434" t="s">
        <v>1361</v>
      </c>
      <c r="D14" s="482" t="s">
        <v>8217</v>
      </c>
      <c r="E14" s="31">
        <v>1000</v>
      </c>
      <c r="F14" s="31" t="s">
        <v>644</v>
      </c>
      <c r="G14" s="31" t="s">
        <v>2214</v>
      </c>
      <c r="H14" s="31" t="s">
        <v>1153</v>
      </c>
      <c r="I14" s="263" t="s">
        <v>3876</v>
      </c>
      <c r="J14" s="477">
        <v>275.89999999999998</v>
      </c>
      <c r="K14" s="22">
        <v>4</v>
      </c>
      <c r="L14" s="446" t="s">
        <v>12076</v>
      </c>
      <c r="M14" s="168"/>
    </row>
    <row r="15" spans="1:13" s="27" customFormat="1" ht="12.75" customHeight="1">
      <c r="A15" s="23" t="s">
        <v>3505</v>
      </c>
      <c r="B15" s="37" t="s">
        <v>8263</v>
      </c>
      <c r="C15" s="434" t="s">
        <v>1362</v>
      </c>
      <c r="D15" s="482" t="s">
        <v>8218</v>
      </c>
      <c r="E15" s="31">
        <v>1000</v>
      </c>
      <c r="F15" s="31" t="s">
        <v>644</v>
      </c>
      <c r="G15" s="31" t="s">
        <v>2216</v>
      </c>
      <c r="H15" s="31" t="s">
        <v>1157</v>
      </c>
      <c r="I15" s="263" t="s">
        <v>3876</v>
      </c>
      <c r="J15" s="477">
        <v>285.2</v>
      </c>
      <c r="K15" s="22">
        <v>4</v>
      </c>
      <c r="L15" s="446" t="s">
        <v>12077</v>
      </c>
      <c r="M15" s="168"/>
    </row>
    <row r="16" spans="1:13" s="27" customFormat="1" ht="12.75" customHeight="1">
      <c r="A16" s="23" t="s">
        <v>3506</v>
      </c>
      <c r="B16" s="37" t="s">
        <v>8264</v>
      </c>
      <c r="C16" s="434" t="s">
        <v>1363</v>
      </c>
      <c r="D16" s="482" t="s">
        <v>8219</v>
      </c>
      <c r="E16" s="31">
        <v>1000</v>
      </c>
      <c r="F16" s="31" t="s">
        <v>644</v>
      </c>
      <c r="G16" s="31" t="s">
        <v>2219</v>
      </c>
      <c r="H16" s="31" t="s">
        <v>2217</v>
      </c>
      <c r="I16" s="263" t="s">
        <v>3876</v>
      </c>
      <c r="J16" s="477">
        <v>294.5</v>
      </c>
      <c r="K16" s="22">
        <v>4</v>
      </c>
      <c r="L16" s="446" t="s">
        <v>12078</v>
      </c>
      <c r="M16" s="168"/>
    </row>
    <row r="17" spans="1:13" s="27" customFormat="1" ht="12.75" customHeight="1">
      <c r="A17" s="23" t="s">
        <v>3507</v>
      </c>
      <c r="B17" s="37" t="s">
        <v>8260</v>
      </c>
      <c r="C17" s="434" t="s">
        <v>1364</v>
      </c>
      <c r="D17" s="482" t="s">
        <v>8215</v>
      </c>
      <c r="E17" s="31">
        <v>1000</v>
      </c>
      <c r="F17" s="31" t="s">
        <v>644</v>
      </c>
      <c r="G17" s="31" t="s">
        <v>2222</v>
      </c>
      <c r="H17" s="31" t="s">
        <v>2220</v>
      </c>
      <c r="I17" s="263" t="s">
        <v>3876</v>
      </c>
      <c r="J17" s="477">
        <v>303.8</v>
      </c>
      <c r="K17" s="22">
        <v>4</v>
      </c>
      <c r="L17" s="446" t="s">
        <v>12079</v>
      </c>
      <c r="M17" s="168"/>
    </row>
    <row r="18" spans="1:13" ht="12.75" customHeight="1">
      <c r="A18" s="854" t="s">
        <v>1907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167"/>
    </row>
    <row r="19" spans="1:13" s="27" customFormat="1" ht="12.75" customHeight="1">
      <c r="A19" s="351"/>
      <c r="B19" s="24" t="s">
        <v>281</v>
      </c>
      <c r="C19" s="483" t="s">
        <v>1908</v>
      </c>
      <c r="D19" s="484" t="s">
        <v>12323</v>
      </c>
      <c r="E19" s="24" t="s">
        <v>281</v>
      </c>
      <c r="F19" s="24" t="s">
        <v>281</v>
      </c>
      <c r="G19" s="24" t="s">
        <v>281</v>
      </c>
      <c r="H19" s="24" t="s">
        <v>281</v>
      </c>
      <c r="I19" s="24" t="s">
        <v>281</v>
      </c>
      <c r="J19" s="24" t="s">
        <v>281</v>
      </c>
      <c r="K19" s="24" t="s">
        <v>281</v>
      </c>
      <c r="L19" s="479">
        <v>95</v>
      </c>
      <c r="M19" s="168"/>
    </row>
    <row r="20" spans="1:13" s="27" customFormat="1" ht="12.75" customHeight="1">
      <c r="A20" s="351" t="s">
        <v>1909</v>
      </c>
      <c r="B20" s="37">
        <v>40100516</v>
      </c>
      <c r="C20" s="483" t="s">
        <v>1910</v>
      </c>
      <c r="D20" s="485" t="s">
        <v>1910</v>
      </c>
      <c r="E20" s="31">
        <v>1000</v>
      </c>
      <c r="F20" s="31">
        <v>50</v>
      </c>
      <c r="G20" s="31">
        <v>160</v>
      </c>
      <c r="H20" s="173" t="s">
        <v>281</v>
      </c>
      <c r="I20" s="173" t="s">
        <v>281</v>
      </c>
      <c r="J20" s="477">
        <v>21.2</v>
      </c>
      <c r="K20" s="172">
        <v>60</v>
      </c>
      <c r="L20" s="479">
        <v>835</v>
      </c>
      <c r="M20" s="168"/>
    </row>
    <row r="21" spans="1:13" s="27" customFormat="1" ht="12.75" customHeight="1">
      <c r="A21" s="854" t="s">
        <v>1411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168"/>
    </row>
    <row r="22" spans="1:13" s="27" customFormat="1" ht="12.75" customHeight="1">
      <c r="A22" s="24" t="s">
        <v>8753</v>
      </c>
      <c r="B22" s="24" t="s">
        <v>8743</v>
      </c>
      <c r="C22" s="468" t="s">
        <v>1412</v>
      </c>
      <c r="D22" s="469" t="s">
        <v>1412</v>
      </c>
      <c r="E22" s="31">
        <v>50</v>
      </c>
      <c r="F22" s="24" t="s">
        <v>281</v>
      </c>
      <c r="G22" s="24" t="s">
        <v>281</v>
      </c>
      <c r="H22" s="24" t="s">
        <v>281</v>
      </c>
      <c r="I22" s="24" t="s">
        <v>281</v>
      </c>
      <c r="J22" s="477">
        <v>0.1</v>
      </c>
      <c r="K22" s="24" t="s">
        <v>281</v>
      </c>
      <c r="L22" s="446">
        <v>78</v>
      </c>
      <c r="M22" s="168"/>
    </row>
    <row r="23" spans="1:13" s="27" customFormat="1" ht="12.75" customHeight="1">
      <c r="A23" s="24" t="s">
        <v>8754</v>
      </c>
      <c r="B23" s="24" t="s">
        <v>8744</v>
      </c>
      <c r="C23" s="468" t="s">
        <v>1413</v>
      </c>
      <c r="D23" s="469" t="s">
        <v>1413</v>
      </c>
      <c r="E23" s="31">
        <v>100</v>
      </c>
      <c r="F23" s="24" t="s">
        <v>281</v>
      </c>
      <c r="G23" s="24" t="s">
        <v>281</v>
      </c>
      <c r="H23" s="24" t="s">
        <v>281</v>
      </c>
      <c r="I23" s="24" t="s">
        <v>281</v>
      </c>
      <c r="J23" s="477">
        <v>0.2</v>
      </c>
      <c r="K23" s="24" t="s">
        <v>281</v>
      </c>
      <c r="L23" s="446">
        <v>113</v>
      </c>
      <c r="M23" s="168"/>
    </row>
    <row r="24" spans="1:13" s="27" customFormat="1" ht="12.75" customHeight="1">
      <c r="A24" s="24" t="s">
        <v>8755</v>
      </c>
      <c r="B24" s="24" t="s">
        <v>8745</v>
      </c>
      <c r="C24" s="468" t="s">
        <v>1414</v>
      </c>
      <c r="D24" s="469" t="s">
        <v>1414</v>
      </c>
      <c r="E24" s="31">
        <v>150</v>
      </c>
      <c r="F24" s="24" t="s">
        <v>281</v>
      </c>
      <c r="G24" s="24" t="s">
        <v>281</v>
      </c>
      <c r="H24" s="24" t="s">
        <v>281</v>
      </c>
      <c r="I24" s="24" t="s">
        <v>281</v>
      </c>
      <c r="J24" s="477">
        <v>0.2</v>
      </c>
      <c r="K24" s="24" t="s">
        <v>281</v>
      </c>
      <c r="L24" s="446">
        <v>153</v>
      </c>
      <c r="M24" s="168"/>
    </row>
    <row r="25" spans="1:13" s="27" customFormat="1" ht="12.75" customHeight="1">
      <c r="A25" s="24" t="s">
        <v>8756</v>
      </c>
      <c r="B25" s="24" t="s">
        <v>8746</v>
      </c>
      <c r="C25" s="468" t="s">
        <v>1425</v>
      </c>
      <c r="D25" s="469" t="s">
        <v>1425</v>
      </c>
      <c r="E25" s="31">
        <v>200</v>
      </c>
      <c r="F25" s="24" t="s">
        <v>281</v>
      </c>
      <c r="G25" s="24" t="s">
        <v>281</v>
      </c>
      <c r="H25" s="24" t="s">
        <v>281</v>
      </c>
      <c r="I25" s="24" t="s">
        <v>281</v>
      </c>
      <c r="J25" s="477">
        <v>0.2</v>
      </c>
      <c r="K25" s="24" t="s">
        <v>281</v>
      </c>
      <c r="L25" s="446">
        <v>193</v>
      </c>
      <c r="M25" s="168"/>
    </row>
    <row r="26" spans="1:13" s="27" customFormat="1" ht="12.75" customHeight="1">
      <c r="A26" s="24" t="s">
        <v>8757</v>
      </c>
      <c r="B26" s="24" t="s">
        <v>8747</v>
      </c>
      <c r="C26" s="468" t="s">
        <v>1426</v>
      </c>
      <c r="D26" s="469" t="s">
        <v>1426</v>
      </c>
      <c r="E26" s="31">
        <v>250</v>
      </c>
      <c r="F26" s="24" t="s">
        <v>281</v>
      </c>
      <c r="G26" s="24" t="s">
        <v>281</v>
      </c>
      <c r="H26" s="24" t="s">
        <v>281</v>
      </c>
      <c r="I26" s="24" t="s">
        <v>281</v>
      </c>
      <c r="J26" s="477">
        <v>0.3</v>
      </c>
      <c r="K26" s="24" t="s">
        <v>281</v>
      </c>
      <c r="L26" s="446">
        <v>233</v>
      </c>
      <c r="M26" s="168"/>
    </row>
    <row r="27" spans="1:13" s="27" customFormat="1" ht="12.75" customHeight="1">
      <c r="A27" s="24" t="s">
        <v>8758</v>
      </c>
      <c r="B27" s="24" t="s">
        <v>8748</v>
      </c>
      <c r="C27" s="468" t="s">
        <v>1462</v>
      </c>
      <c r="D27" s="469" t="s">
        <v>1462</v>
      </c>
      <c r="E27" s="31">
        <v>300</v>
      </c>
      <c r="F27" s="24" t="s">
        <v>281</v>
      </c>
      <c r="G27" s="24" t="s">
        <v>281</v>
      </c>
      <c r="H27" s="24" t="s">
        <v>281</v>
      </c>
      <c r="I27" s="24" t="s">
        <v>281</v>
      </c>
      <c r="J27" s="477">
        <v>0.3</v>
      </c>
      <c r="K27" s="24" t="s">
        <v>281</v>
      </c>
      <c r="L27" s="446">
        <v>273</v>
      </c>
      <c r="M27" s="168"/>
    </row>
    <row r="28" spans="1:13" s="27" customFormat="1" ht="12.75" customHeight="1">
      <c r="A28" s="24" t="s">
        <v>8759</v>
      </c>
      <c r="B28" s="24" t="s">
        <v>8749</v>
      </c>
      <c r="C28" s="468" t="s">
        <v>1463</v>
      </c>
      <c r="D28" s="469" t="s">
        <v>1463</v>
      </c>
      <c r="E28" s="31">
        <v>350</v>
      </c>
      <c r="F28" s="24" t="s">
        <v>281</v>
      </c>
      <c r="G28" s="24" t="s">
        <v>281</v>
      </c>
      <c r="H28" s="24" t="s">
        <v>281</v>
      </c>
      <c r="I28" s="24" t="s">
        <v>281</v>
      </c>
      <c r="J28" s="477">
        <v>0.3</v>
      </c>
      <c r="K28" s="24" t="s">
        <v>281</v>
      </c>
      <c r="L28" s="446">
        <v>313</v>
      </c>
      <c r="M28" s="168"/>
    </row>
    <row r="29" spans="1:13" s="27" customFormat="1" ht="12.75" customHeight="1">
      <c r="A29" s="24" t="s">
        <v>8760</v>
      </c>
      <c r="B29" s="24" t="s">
        <v>8750</v>
      </c>
      <c r="C29" s="468" t="s">
        <v>3864</v>
      </c>
      <c r="D29" s="469" t="s">
        <v>3864</v>
      </c>
      <c r="E29" s="31">
        <v>400</v>
      </c>
      <c r="F29" s="24" t="s">
        <v>281</v>
      </c>
      <c r="G29" s="24" t="s">
        <v>281</v>
      </c>
      <c r="H29" s="24" t="s">
        <v>281</v>
      </c>
      <c r="I29" s="24" t="s">
        <v>281</v>
      </c>
      <c r="J29" s="477">
        <v>0.3</v>
      </c>
      <c r="K29" s="24" t="s">
        <v>281</v>
      </c>
      <c r="L29" s="446">
        <v>353</v>
      </c>
      <c r="M29" s="168"/>
    </row>
    <row r="30" spans="1:13" s="27" customFormat="1" ht="12.75" customHeight="1">
      <c r="A30" s="24" t="s">
        <v>8761</v>
      </c>
      <c r="B30" s="24" t="s">
        <v>8751</v>
      </c>
      <c r="C30" s="468" t="s">
        <v>3865</v>
      </c>
      <c r="D30" s="469" t="s">
        <v>3865</v>
      </c>
      <c r="E30" s="31">
        <v>450</v>
      </c>
      <c r="F30" s="24" t="s">
        <v>281</v>
      </c>
      <c r="G30" s="24" t="s">
        <v>281</v>
      </c>
      <c r="H30" s="24" t="s">
        <v>281</v>
      </c>
      <c r="I30" s="24" t="s">
        <v>281</v>
      </c>
      <c r="J30" s="477">
        <v>0.4</v>
      </c>
      <c r="K30" s="24" t="s">
        <v>281</v>
      </c>
      <c r="L30" s="446">
        <v>393</v>
      </c>
      <c r="M30" s="168"/>
    </row>
    <row r="31" spans="1:13" s="27" customFormat="1" ht="12.75" customHeight="1">
      <c r="A31" s="24"/>
      <c r="B31" s="24">
        <v>4230020</v>
      </c>
      <c r="C31" s="468" t="s">
        <v>3862</v>
      </c>
      <c r="D31" s="469" t="s">
        <v>3862</v>
      </c>
      <c r="E31" s="31">
        <v>200</v>
      </c>
      <c r="F31" s="24" t="s">
        <v>281</v>
      </c>
      <c r="G31" s="24" t="s">
        <v>281</v>
      </c>
      <c r="H31" s="24" t="s">
        <v>281</v>
      </c>
      <c r="I31" s="24" t="s">
        <v>281</v>
      </c>
      <c r="J31" s="477">
        <v>0.3</v>
      </c>
      <c r="K31" s="24" t="s">
        <v>281</v>
      </c>
      <c r="L31" s="446">
        <v>233</v>
      </c>
      <c r="M31" s="168"/>
    </row>
    <row r="32" spans="1:13" s="27" customFormat="1" ht="12.75" customHeight="1">
      <c r="A32" s="24" t="s">
        <v>8762</v>
      </c>
      <c r="B32" s="24" t="s">
        <v>8752</v>
      </c>
      <c r="C32" s="468" t="s">
        <v>3863</v>
      </c>
      <c r="D32" s="469" t="s">
        <v>3863</v>
      </c>
      <c r="E32" s="31">
        <v>500</v>
      </c>
      <c r="F32" s="24" t="s">
        <v>281</v>
      </c>
      <c r="G32" s="24" t="s">
        <v>281</v>
      </c>
      <c r="H32" s="24" t="s">
        <v>281</v>
      </c>
      <c r="I32" s="24" t="s">
        <v>281</v>
      </c>
      <c r="J32" s="477">
        <v>0.5</v>
      </c>
      <c r="K32" s="24" t="s">
        <v>281</v>
      </c>
      <c r="L32" s="446">
        <v>463</v>
      </c>
      <c r="M32" s="168"/>
    </row>
    <row r="33" spans="1:14" ht="12.75" customHeight="1">
      <c r="A33" s="854" t="s">
        <v>1386</v>
      </c>
      <c r="B33" s="854"/>
      <c r="C33" s="854"/>
      <c r="D33" s="854"/>
      <c r="E33" s="854"/>
      <c r="F33" s="854"/>
      <c r="G33" s="854"/>
      <c r="H33" s="854"/>
      <c r="I33" s="854"/>
      <c r="J33" s="854"/>
      <c r="K33" s="854"/>
      <c r="L33" s="854"/>
      <c r="M33" s="167"/>
    </row>
    <row r="34" spans="1:14" ht="12.75" customHeight="1">
      <c r="A34" s="480"/>
      <c r="B34" s="88" t="s">
        <v>281</v>
      </c>
      <c r="C34" s="486" t="s">
        <v>9533</v>
      </c>
      <c r="D34" s="482" t="s">
        <v>9534</v>
      </c>
      <c r="E34" s="31" t="s">
        <v>281</v>
      </c>
      <c r="F34" s="88" t="s">
        <v>281</v>
      </c>
      <c r="G34" s="88" t="s">
        <v>281</v>
      </c>
      <c r="H34" s="88" t="s">
        <v>281</v>
      </c>
      <c r="I34" s="88" t="s">
        <v>281</v>
      </c>
      <c r="J34" s="88" t="s">
        <v>281</v>
      </c>
      <c r="K34" s="88" t="s">
        <v>281</v>
      </c>
      <c r="L34" s="481">
        <v>4588</v>
      </c>
      <c r="M34" s="167"/>
    </row>
    <row r="35" spans="1:14" s="27" customFormat="1" ht="12.75" customHeight="1">
      <c r="A35" s="480"/>
      <c r="B35" s="88" t="s">
        <v>281</v>
      </c>
      <c r="C35" s="486" t="s">
        <v>2162</v>
      </c>
      <c r="D35" s="482" t="s">
        <v>8995</v>
      </c>
      <c r="E35" s="31" t="s">
        <v>281</v>
      </c>
      <c r="F35" s="88" t="s">
        <v>281</v>
      </c>
      <c r="G35" s="88" t="s">
        <v>281</v>
      </c>
      <c r="H35" s="88" t="s">
        <v>281</v>
      </c>
      <c r="I35" s="88" t="s">
        <v>281</v>
      </c>
      <c r="J35" s="88" t="s">
        <v>281</v>
      </c>
      <c r="K35" s="88" t="s">
        <v>281</v>
      </c>
      <c r="L35" s="481">
        <v>4788</v>
      </c>
      <c r="M35" s="168"/>
    </row>
    <row r="36" spans="1:14" s="27" customFormat="1" ht="12.75" customHeight="1">
      <c r="A36" s="480"/>
      <c r="B36" s="88" t="s">
        <v>281</v>
      </c>
      <c r="C36" s="486" t="s">
        <v>881</v>
      </c>
      <c r="D36" s="482" t="s">
        <v>9535</v>
      </c>
      <c r="E36" s="31" t="s">
        <v>281</v>
      </c>
      <c r="F36" s="88" t="s">
        <v>281</v>
      </c>
      <c r="G36" s="88" t="s">
        <v>281</v>
      </c>
      <c r="H36" s="88" t="s">
        <v>281</v>
      </c>
      <c r="I36" s="88" t="s">
        <v>281</v>
      </c>
      <c r="J36" s="88" t="s">
        <v>281</v>
      </c>
      <c r="K36" s="88" t="s">
        <v>281</v>
      </c>
      <c r="L36" s="481">
        <v>6930</v>
      </c>
      <c r="M36" s="168"/>
    </row>
    <row r="37" spans="1:14" s="27" customFormat="1" ht="12.75" customHeight="1">
      <c r="A37" s="480"/>
      <c r="B37" s="88" t="s">
        <v>281</v>
      </c>
      <c r="C37" s="486" t="s">
        <v>9571</v>
      </c>
      <c r="D37" s="482" t="s">
        <v>9572</v>
      </c>
      <c r="E37" s="31" t="s">
        <v>281</v>
      </c>
      <c r="F37" s="88" t="s">
        <v>281</v>
      </c>
      <c r="G37" s="88" t="s">
        <v>281</v>
      </c>
      <c r="H37" s="88" t="s">
        <v>281</v>
      </c>
      <c r="I37" s="88" t="s">
        <v>281</v>
      </c>
      <c r="J37" s="88" t="s">
        <v>281</v>
      </c>
      <c r="K37" s="88" t="s">
        <v>281</v>
      </c>
      <c r="L37" s="446">
        <v>8946</v>
      </c>
      <c r="M37" s="168"/>
    </row>
    <row r="38" spans="1:14" s="27" customFormat="1" ht="12.75" customHeight="1">
      <c r="A38" s="480"/>
      <c r="B38" s="88" t="s">
        <v>281</v>
      </c>
      <c r="C38" s="487" t="s">
        <v>12091</v>
      </c>
      <c r="D38" s="482" t="s">
        <v>12082</v>
      </c>
      <c r="E38" s="31" t="s">
        <v>281</v>
      </c>
      <c r="F38" s="88" t="s">
        <v>281</v>
      </c>
      <c r="G38" s="88" t="s">
        <v>281</v>
      </c>
      <c r="H38" s="88" t="s">
        <v>281</v>
      </c>
      <c r="I38" s="88" t="s">
        <v>281</v>
      </c>
      <c r="J38" s="88" t="s">
        <v>281</v>
      </c>
      <c r="K38" s="88" t="s">
        <v>281</v>
      </c>
      <c r="L38" s="462">
        <v>3024</v>
      </c>
      <c r="M38" s="168"/>
    </row>
    <row r="39" spans="1:14" ht="12.75" customHeight="1">
      <c r="A39" s="854" t="s">
        <v>9677</v>
      </c>
      <c r="B39" s="854"/>
      <c r="C39" s="854"/>
      <c r="D39" s="854"/>
      <c r="E39" s="854"/>
      <c r="F39" s="854"/>
      <c r="G39" s="854"/>
      <c r="H39" s="854"/>
      <c r="I39" s="854"/>
      <c r="J39" s="854"/>
      <c r="K39" s="854"/>
      <c r="L39" s="854"/>
      <c r="M39" s="167"/>
    </row>
    <row r="40" spans="1:14" s="27" customFormat="1" ht="12.75" customHeight="1">
      <c r="A40" s="37" t="s">
        <v>3809</v>
      </c>
      <c r="B40" s="37" t="s">
        <v>8111</v>
      </c>
      <c r="C40" s="434" t="s">
        <v>3810</v>
      </c>
      <c r="D40" s="482" t="s">
        <v>3810</v>
      </c>
      <c r="E40" s="31" t="s">
        <v>281</v>
      </c>
      <c r="F40" s="31">
        <v>650</v>
      </c>
      <c r="G40" s="31">
        <v>400</v>
      </c>
      <c r="H40" s="24" t="s">
        <v>281</v>
      </c>
      <c r="I40" s="24" t="s">
        <v>281</v>
      </c>
      <c r="J40" s="477">
        <v>4.0999999999999996</v>
      </c>
      <c r="K40" s="24" t="s">
        <v>281</v>
      </c>
      <c r="L40" s="446">
        <f>'ЛИК 500 E'!L56</f>
        <v>2870</v>
      </c>
      <c r="M40" s="168"/>
      <c r="N40" s="25">
        <v>2383</v>
      </c>
    </row>
    <row r="41" spans="1:14" s="27" customFormat="1" ht="12.75" customHeight="1">
      <c r="A41" s="37" t="s">
        <v>3811</v>
      </c>
      <c r="B41" s="37" t="s">
        <v>8112</v>
      </c>
      <c r="C41" s="434" t="s">
        <v>3812</v>
      </c>
      <c r="D41" s="482" t="s">
        <v>3812</v>
      </c>
      <c r="E41" s="31" t="s">
        <v>281</v>
      </c>
      <c r="F41" s="31">
        <v>650</v>
      </c>
      <c r="G41" s="31">
        <v>425</v>
      </c>
      <c r="H41" s="24" t="s">
        <v>281</v>
      </c>
      <c r="I41" s="24" t="s">
        <v>281</v>
      </c>
      <c r="J41" s="477">
        <v>4.3</v>
      </c>
      <c r="K41" s="24" t="s">
        <v>281</v>
      </c>
      <c r="L41" s="446">
        <f>'ЛИК 500 E'!L57</f>
        <v>3061.6</v>
      </c>
      <c r="M41" s="168"/>
      <c r="N41" s="25">
        <v>2383</v>
      </c>
    </row>
    <row r="42" spans="1:14" s="27" customFormat="1" ht="12.75" customHeight="1">
      <c r="A42" s="37" t="s">
        <v>3813</v>
      </c>
      <c r="B42" s="37" t="s">
        <v>8113</v>
      </c>
      <c r="C42" s="434" t="s">
        <v>1298</v>
      </c>
      <c r="D42" s="482" t="s">
        <v>1298</v>
      </c>
      <c r="E42" s="31" t="s">
        <v>281</v>
      </c>
      <c r="F42" s="31">
        <v>650</v>
      </c>
      <c r="G42" s="31">
        <v>450</v>
      </c>
      <c r="H42" s="24" t="s">
        <v>281</v>
      </c>
      <c r="I42" s="24" t="s">
        <v>281</v>
      </c>
      <c r="J42" s="477">
        <v>4.5999999999999996</v>
      </c>
      <c r="K42" s="24" t="s">
        <v>281</v>
      </c>
      <c r="L42" s="446">
        <f>'ЛИК 500 E'!L58</f>
        <v>3330.4</v>
      </c>
      <c r="M42" s="168"/>
      <c r="N42" s="25">
        <v>2383</v>
      </c>
    </row>
    <row r="43" spans="1:14" s="27" customFormat="1" ht="12.75" customHeight="1">
      <c r="A43" s="23" t="s">
        <v>1299</v>
      </c>
      <c r="B43" s="37" t="s">
        <v>8114</v>
      </c>
      <c r="C43" s="434" t="s">
        <v>1300</v>
      </c>
      <c r="D43" s="482" t="s">
        <v>1300</v>
      </c>
      <c r="E43" s="31" t="s">
        <v>281</v>
      </c>
      <c r="F43" s="31">
        <v>650</v>
      </c>
      <c r="G43" s="31">
        <v>475</v>
      </c>
      <c r="H43" s="24" t="s">
        <v>281</v>
      </c>
      <c r="I43" s="24" t="s">
        <v>281</v>
      </c>
      <c r="J43" s="477">
        <v>4.8</v>
      </c>
      <c r="K43" s="24" t="s">
        <v>281</v>
      </c>
      <c r="L43" s="446">
        <f>'ЛИК 500 E'!L59</f>
        <v>3532.8</v>
      </c>
      <c r="M43" s="168"/>
      <c r="N43" s="25">
        <v>2383</v>
      </c>
    </row>
    <row r="44" spans="1:14" s="27" customFormat="1" ht="12.75" customHeight="1">
      <c r="A44" s="23" t="s">
        <v>1301</v>
      </c>
      <c r="B44" s="37" t="s">
        <v>8115</v>
      </c>
      <c r="C44" s="434" t="s">
        <v>1302</v>
      </c>
      <c r="D44" s="482" t="s">
        <v>1302</v>
      </c>
      <c r="E44" s="31" t="s">
        <v>281</v>
      </c>
      <c r="F44" s="31">
        <v>650</v>
      </c>
      <c r="G44" s="31">
        <v>500</v>
      </c>
      <c r="H44" s="24" t="s">
        <v>281</v>
      </c>
      <c r="I44" s="24" t="s">
        <v>281</v>
      </c>
      <c r="J44" s="477">
        <v>5.0999999999999996</v>
      </c>
      <c r="K44" s="24" t="s">
        <v>281</v>
      </c>
      <c r="L44" s="446">
        <f>'ЛИК 500 E'!L60</f>
        <v>3814.8</v>
      </c>
      <c r="M44" s="168"/>
      <c r="N44" s="25">
        <v>2383</v>
      </c>
    </row>
    <row r="45" spans="1:14" s="27" customFormat="1" ht="12.75" customHeight="1">
      <c r="A45" s="23" t="s">
        <v>1303</v>
      </c>
      <c r="B45" s="37" t="s">
        <v>8116</v>
      </c>
      <c r="C45" s="434" t="s">
        <v>1304</v>
      </c>
      <c r="D45" s="482" t="s">
        <v>1304</v>
      </c>
      <c r="E45" s="31" t="s">
        <v>281</v>
      </c>
      <c r="F45" s="31">
        <v>650</v>
      </c>
      <c r="G45" s="31">
        <v>525</v>
      </c>
      <c r="H45" s="24" t="s">
        <v>281</v>
      </c>
      <c r="I45" s="24" t="s">
        <v>281</v>
      </c>
      <c r="J45" s="477">
        <v>5.4</v>
      </c>
      <c r="K45" s="24" t="s">
        <v>281</v>
      </c>
      <c r="L45" s="446">
        <f>'ЛИК 500 E'!L61</f>
        <v>4104</v>
      </c>
      <c r="M45" s="168"/>
      <c r="N45" s="25">
        <v>2383</v>
      </c>
    </row>
    <row r="46" spans="1:14" s="27" customFormat="1" ht="12.75" customHeight="1">
      <c r="A46" s="23" t="s">
        <v>1305</v>
      </c>
      <c r="B46" s="37" t="s">
        <v>8117</v>
      </c>
      <c r="C46" s="434" t="s">
        <v>1306</v>
      </c>
      <c r="D46" s="482" t="s">
        <v>1306</v>
      </c>
      <c r="E46" s="31" t="s">
        <v>281</v>
      </c>
      <c r="F46" s="31">
        <v>650</v>
      </c>
      <c r="G46" s="31">
        <v>550</v>
      </c>
      <c r="H46" s="24" t="s">
        <v>281</v>
      </c>
      <c r="I46" s="24" t="s">
        <v>281</v>
      </c>
      <c r="J46" s="477">
        <v>5.6</v>
      </c>
      <c r="K46" s="24" t="s">
        <v>281</v>
      </c>
      <c r="L46" s="446">
        <f>'ЛИК 500 E'!L62</f>
        <v>4323.2</v>
      </c>
      <c r="M46" s="168"/>
      <c r="N46" s="25">
        <v>2383</v>
      </c>
    </row>
    <row r="47" spans="1:14" ht="12.75" customHeight="1">
      <c r="A47" s="854" t="s">
        <v>9679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167"/>
    </row>
    <row r="48" spans="1:14" s="27" customFormat="1" ht="12.75" customHeight="1">
      <c r="A48" s="37" t="s">
        <v>1387</v>
      </c>
      <c r="B48" s="37" t="s">
        <v>8248</v>
      </c>
      <c r="C48" s="471" t="s">
        <v>1388</v>
      </c>
      <c r="D48" s="472" t="s">
        <v>5079</v>
      </c>
      <c r="E48" s="31">
        <v>500</v>
      </c>
      <c r="F48" s="24">
        <v>633</v>
      </c>
      <c r="G48" s="24">
        <v>46</v>
      </c>
      <c r="H48" s="24" t="s">
        <v>281</v>
      </c>
      <c r="I48" s="263" t="s">
        <v>289</v>
      </c>
      <c r="J48" s="477">
        <v>10.3</v>
      </c>
      <c r="K48" s="22">
        <v>15</v>
      </c>
      <c r="L48" s="446">
        <v>2503</v>
      </c>
      <c r="M48" s="168"/>
    </row>
    <row r="49" spans="1:13" s="27" customFormat="1" ht="12.75" customHeight="1">
      <c r="A49" s="37" t="s">
        <v>1389</v>
      </c>
      <c r="B49" s="37" t="s">
        <v>8249</v>
      </c>
      <c r="C49" s="471" t="s">
        <v>1390</v>
      </c>
      <c r="D49" s="472" t="s">
        <v>5080</v>
      </c>
      <c r="E49" s="31">
        <v>500</v>
      </c>
      <c r="F49" s="24">
        <v>633</v>
      </c>
      <c r="G49" s="24">
        <v>46</v>
      </c>
      <c r="H49" s="24" t="s">
        <v>281</v>
      </c>
      <c r="I49" s="263" t="s">
        <v>433</v>
      </c>
      <c r="J49" s="477">
        <v>35</v>
      </c>
      <c r="K49" s="22">
        <v>15</v>
      </c>
      <c r="L49" s="446">
        <v>8509</v>
      </c>
      <c r="M49" s="168"/>
    </row>
    <row r="50" spans="1:13" s="27" customFormat="1" ht="12.75" customHeight="1">
      <c r="A50" s="37" t="s">
        <v>1391</v>
      </c>
      <c r="B50" s="37" t="s">
        <v>8250</v>
      </c>
      <c r="C50" s="471" t="s">
        <v>1392</v>
      </c>
      <c r="D50" s="472" t="s">
        <v>5081</v>
      </c>
      <c r="E50" s="31">
        <v>500</v>
      </c>
      <c r="F50" s="24">
        <v>633</v>
      </c>
      <c r="G50" s="24">
        <v>46</v>
      </c>
      <c r="H50" s="24" t="s">
        <v>281</v>
      </c>
      <c r="I50" s="263" t="s">
        <v>273</v>
      </c>
      <c r="J50" s="477">
        <v>45.8</v>
      </c>
      <c r="K50" s="22">
        <v>15</v>
      </c>
      <c r="L50" s="446">
        <v>11154</v>
      </c>
      <c r="M50" s="168"/>
    </row>
    <row r="51" spans="1:13" s="27" customFormat="1" ht="12.75" hidden="1" customHeight="1">
      <c r="A51" s="59"/>
      <c r="B51" s="59"/>
      <c r="C51" s="174" t="s">
        <v>1393</v>
      </c>
      <c r="D51" s="174"/>
      <c r="E51" s="175">
        <v>500</v>
      </c>
      <c r="F51" s="175">
        <v>617</v>
      </c>
      <c r="G51" s="175">
        <v>60</v>
      </c>
      <c r="H51" s="59"/>
      <c r="I51" s="59"/>
      <c r="J51" s="175">
        <v>57</v>
      </c>
      <c r="K51" s="176"/>
      <c r="L51" s="59"/>
    </row>
    <row r="52" spans="1:13" s="27" customFormat="1" ht="12.75" hidden="1" customHeight="1">
      <c r="A52" s="59"/>
      <c r="B52" s="59"/>
      <c r="C52" s="174" t="s">
        <v>1394</v>
      </c>
      <c r="D52" s="174"/>
      <c r="E52" s="175">
        <v>500</v>
      </c>
      <c r="F52" s="175">
        <v>617</v>
      </c>
      <c r="G52" s="175">
        <v>60</v>
      </c>
      <c r="H52" s="59"/>
      <c r="I52" s="59"/>
      <c r="J52" s="175">
        <v>76</v>
      </c>
      <c r="K52" s="176"/>
      <c r="L52" s="59"/>
    </row>
    <row r="53" spans="1:13" s="27" customFormat="1" ht="12.75" customHeight="1">
      <c r="A53" s="26"/>
      <c r="B53" s="26"/>
      <c r="C53" s="488"/>
      <c r="D53" s="488"/>
      <c r="E53" s="29"/>
      <c r="F53" s="30"/>
      <c r="G53" s="30"/>
      <c r="H53" s="30"/>
      <c r="I53" s="30"/>
      <c r="J53" s="30"/>
      <c r="K53" s="29"/>
      <c r="L53" s="26"/>
    </row>
    <row r="54" spans="1:13" s="27" customFormat="1" ht="15" customHeight="1">
      <c r="C54" s="489"/>
      <c r="D54" s="489"/>
    </row>
    <row r="55" spans="1:13" s="27" customFormat="1" ht="15" customHeight="1">
      <c r="C55" s="489"/>
      <c r="D55" s="489"/>
    </row>
  </sheetData>
  <mergeCells count="7">
    <mergeCell ref="A47:L47"/>
    <mergeCell ref="A39:L39"/>
    <mergeCell ref="A2:L2"/>
    <mergeCell ref="A10:L10"/>
    <mergeCell ref="A18:L18"/>
    <mergeCell ref="A33:L33"/>
    <mergeCell ref="A21:L21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codeName="Лист59">
    <pageSetUpPr fitToPage="1"/>
  </sheetPr>
  <dimension ref="A1:M178"/>
  <sheetViews>
    <sheetView zoomScaleNormal="100" zoomScaleSheetLayoutView="70" zoomScalePageLayoutView="55" workbookViewId="0"/>
  </sheetViews>
  <sheetFormatPr defaultColWidth="17.28515625" defaultRowHeight="15" customHeight="1"/>
  <cols>
    <col min="1" max="1" width="11.7109375" customWidth="1"/>
    <col min="2" max="2" width="14.7109375" style="39" customWidth="1"/>
    <col min="3" max="3" width="53.7109375" style="476" customWidth="1"/>
    <col min="4" max="4" width="74.7109375" style="476" customWidth="1"/>
    <col min="5" max="6" width="11.7109375" customWidth="1"/>
    <col min="7" max="7" width="12.7109375" customWidth="1"/>
    <col min="8" max="8" width="14.7109375" customWidth="1"/>
    <col min="9" max="10" width="8.7109375" customWidth="1"/>
    <col min="11" max="11" width="11.7109375" customWidth="1"/>
    <col min="12" max="12" width="14.7109375" customWidth="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0" t="s">
        <v>82</v>
      </c>
      <c r="F1" s="49" t="s">
        <v>302</v>
      </c>
      <c r="G1" s="49" t="s">
        <v>2605</v>
      </c>
      <c r="H1" s="49" t="s">
        <v>255</v>
      </c>
      <c r="I1" s="49" t="s">
        <v>250</v>
      </c>
      <c r="J1" s="50" t="s">
        <v>1395</v>
      </c>
      <c r="K1" s="51" t="s">
        <v>257</v>
      </c>
      <c r="L1" s="51" t="s">
        <v>8698</v>
      </c>
      <c r="M1" s="284"/>
    </row>
    <row r="2" spans="1:13" ht="12.75" customHeight="1">
      <c r="A2" s="849" t="s">
        <v>9735</v>
      </c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288"/>
    </row>
    <row r="3" spans="1:13" s="67" customFormat="1" ht="12.75" customHeight="1">
      <c r="A3" s="452"/>
      <c r="B3" s="453" t="s">
        <v>9432</v>
      </c>
      <c r="C3" s="465" t="s">
        <v>9708</v>
      </c>
      <c r="D3" s="466" t="s">
        <v>12216</v>
      </c>
      <c r="E3" s="31">
        <v>1500</v>
      </c>
      <c r="F3" s="157" t="s">
        <v>1398</v>
      </c>
      <c r="G3" s="157">
        <v>400</v>
      </c>
      <c r="H3" s="157">
        <v>300</v>
      </c>
      <c r="I3" s="263" t="s">
        <v>273</v>
      </c>
      <c r="J3" s="454">
        <v>495.2</v>
      </c>
      <c r="K3" s="157" t="s">
        <v>281</v>
      </c>
      <c r="L3" s="455">
        <v>3146</v>
      </c>
      <c r="M3" s="288"/>
    </row>
    <row r="4" spans="1:13" s="67" customFormat="1" ht="12.75" customHeight="1">
      <c r="A4" s="452"/>
      <c r="B4" s="453" t="s">
        <v>9433</v>
      </c>
      <c r="C4" s="465" t="s">
        <v>9707</v>
      </c>
      <c r="D4" s="466" t="s">
        <v>12217</v>
      </c>
      <c r="E4" s="31">
        <v>1500</v>
      </c>
      <c r="F4" s="157" t="s">
        <v>1398</v>
      </c>
      <c r="G4" s="157">
        <v>500</v>
      </c>
      <c r="H4" s="157">
        <v>400</v>
      </c>
      <c r="I4" s="263" t="s">
        <v>273</v>
      </c>
      <c r="J4" s="454">
        <v>569.5</v>
      </c>
      <c r="K4" s="157" t="s">
        <v>281</v>
      </c>
      <c r="L4" s="455">
        <v>3443</v>
      </c>
      <c r="M4" s="288"/>
    </row>
    <row r="5" spans="1:13" s="67" customFormat="1" ht="12.75" customHeight="1">
      <c r="A5" s="452" t="s">
        <v>1396</v>
      </c>
      <c r="B5" s="453" t="s">
        <v>8265</v>
      </c>
      <c r="C5" s="465" t="s">
        <v>1397</v>
      </c>
      <c r="D5" s="466" t="s">
        <v>12218</v>
      </c>
      <c r="E5" s="31">
        <v>1500</v>
      </c>
      <c r="F5" s="157" t="s">
        <v>1398</v>
      </c>
      <c r="G5" s="157">
        <v>600</v>
      </c>
      <c r="H5" s="157">
        <v>500</v>
      </c>
      <c r="I5" s="263" t="s">
        <v>273</v>
      </c>
      <c r="J5" s="454">
        <v>643.79999999999995</v>
      </c>
      <c r="K5" s="157" t="s">
        <v>281</v>
      </c>
      <c r="L5" s="455">
        <v>3961</v>
      </c>
      <c r="M5" s="288"/>
    </row>
    <row r="6" spans="1:13" s="67" customFormat="1" ht="12.75" customHeight="1">
      <c r="A6" s="452"/>
      <c r="B6" s="453" t="s">
        <v>9046</v>
      </c>
      <c r="C6" s="465" t="s">
        <v>9709</v>
      </c>
      <c r="D6" s="466" t="s">
        <v>12219</v>
      </c>
      <c r="E6" s="31">
        <v>1500</v>
      </c>
      <c r="F6" s="157" t="s">
        <v>1398</v>
      </c>
      <c r="G6" s="157">
        <v>650</v>
      </c>
      <c r="H6" s="157">
        <v>550</v>
      </c>
      <c r="I6" s="263" t="s">
        <v>273</v>
      </c>
      <c r="J6" s="454">
        <v>681</v>
      </c>
      <c r="K6" s="157" t="s">
        <v>281</v>
      </c>
      <c r="L6" s="455">
        <v>4050</v>
      </c>
      <c r="M6" s="288"/>
    </row>
    <row r="7" spans="1:13" s="67" customFormat="1" ht="12.75" customHeight="1">
      <c r="A7" s="456" t="s">
        <v>1399</v>
      </c>
      <c r="B7" s="453" t="s">
        <v>8266</v>
      </c>
      <c r="C7" s="467" t="s">
        <v>1400</v>
      </c>
      <c r="D7" s="466" t="s">
        <v>12220</v>
      </c>
      <c r="E7" s="31">
        <v>1500</v>
      </c>
      <c r="F7" s="158" t="s">
        <v>1398</v>
      </c>
      <c r="G7" s="158">
        <v>700</v>
      </c>
      <c r="H7" s="158">
        <v>600</v>
      </c>
      <c r="I7" s="263" t="s">
        <v>273</v>
      </c>
      <c r="J7" s="454">
        <v>718.1</v>
      </c>
      <c r="K7" s="158" t="s">
        <v>281</v>
      </c>
      <c r="L7" s="457">
        <v>4135</v>
      </c>
      <c r="M7" s="288"/>
    </row>
    <row r="8" spans="1:13" s="67" customFormat="1" ht="12.75" customHeight="1">
      <c r="A8" s="452" t="s">
        <v>1401</v>
      </c>
      <c r="B8" s="453" t="s">
        <v>8267</v>
      </c>
      <c r="C8" s="465" t="s">
        <v>1402</v>
      </c>
      <c r="D8" s="466" t="s">
        <v>12221</v>
      </c>
      <c r="E8" s="31">
        <v>1500</v>
      </c>
      <c r="F8" s="157" t="s">
        <v>1398</v>
      </c>
      <c r="G8" s="157">
        <v>800</v>
      </c>
      <c r="H8" s="157">
        <v>700</v>
      </c>
      <c r="I8" s="263" t="s">
        <v>273</v>
      </c>
      <c r="J8" s="454">
        <v>789.5</v>
      </c>
      <c r="K8" s="157" t="s">
        <v>281</v>
      </c>
      <c r="L8" s="455">
        <v>4443</v>
      </c>
      <c r="M8" s="288"/>
    </row>
    <row r="9" spans="1:13" s="67" customFormat="1" ht="12.75" customHeight="1">
      <c r="A9" s="452" t="s">
        <v>1403</v>
      </c>
      <c r="B9" s="453" t="s">
        <v>8268</v>
      </c>
      <c r="C9" s="465" t="s">
        <v>1404</v>
      </c>
      <c r="D9" s="466" t="s">
        <v>12222</v>
      </c>
      <c r="E9" s="31">
        <v>1500</v>
      </c>
      <c r="F9" s="157" t="s">
        <v>1398</v>
      </c>
      <c r="G9" s="157">
        <v>850</v>
      </c>
      <c r="H9" s="157">
        <v>750</v>
      </c>
      <c r="I9" s="263" t="s">
        <v>273</v>
      </c>
      <c r="J9" s="454">
        <v>825.6</v>
      </c>
      <c r="K9" s="157" t="s">
        <v>281</v>
      </c>
      <c r="L9" s="455">
        <v>4593</v>
      </c>
      <c r="M9" s="288"/>
    </row>
    <row r="10" spans="1:13" s="67" customFormat="1" ht="12.75" customHeight="1">
      <c r="A10" s="452" t="s">
        <v>1405</v>
      </c>
      <c r="B10" s="453" t="s">
        <v>8269</v>
      </c>
      <c r="C10" s="465" t="s">
        <v>1406</v>
      </c>
      <c r="D10" s="466" t="s">
        <v>12223</v>
      </c>
      <c r="E10" s="31">
        <v>1500</v>
      </c>
      <c r="F10" s="157" t="s">
        <v>1398</v>
      </c>
      <c r="G10" s="157">
        <v>900</v>
      </c>
      <c r="H10" s="157">
        <v>800</v>
      </c>
      <c r="I10" s="263" t="s">
        <v>273</v>
      </c>
      <c r="J10" s="454">
        <v>861.4</v>
      </c>
      <c r="K10" s="157" t="s">
        <v>281</v>
      </c>
      <c r="L10" s="455">
        <v>4741</v>
      </c>
      <c r="M10" s="288"/>
    </row>
    <row r="11" spans="1:13" s="67" customFormat="1" ht="12.75" customHeight="1">
      <c r="A11" s="452"/>
      <c r="B11" s="453" t="s">
        <v>9047</v>
      </c>
      <c r="C11" s="465" t="s">
        <v>9710</v>
      </c>
      <c r="D11" s="466" t="s">
        <v>12224</v>
      </c>
      <c r="E11" s="31">
        <v>1500</v>
      </c>
      <c r="F11" s="157" t="s">
        <v>1398</v>
      </c>
      <c r="G11" s="157">
        <v>950</v>
      </c>
      <c r="H11" s="157">
        <v>850</v>
      </c>
      <c r="I11" s="263" t="s">
        <v>273</v>
      </c>
      <c r="J11" s="454">
        <v>896</v>
      </c>
      <c r="K11" s="157" t="s">
        <v>281</v>
      </c>
      <c r="L11" s="455">
        <v>4891</v>
      </c>
      <c r="M11" s="288"/>
    </row>
    <row r="12" spans="1:13" s="67" customFormat="1" ht="12.75" customHeight="1">
      <c r="A12" s="456" t="s">
        <v>1407</v>
      </c>
      <c r="B12" s="453" t="s">
        <v>8270</v>
      </c>
      <c r="C12" s="467" t="s">
        <v>1408</v>
      </c>
      <c r="D12" s="466" t="s">
        <v>12225</v>
      </c>
      <c r="E12" s="31">
        <v>1500</v>
      </c>
      <c r="F12" s="158" t="s">
        <v>1398</v>
      </c>
      <c r="G12" s="158">
        <v>1000</v>
      </c>
      <c r="H12" s="158">
        <v>900</v>
      </c>
      <c r="I12" s="263" t="s">
        <v>273</v>
      </c>
      <c r="J12" s="454">
        <v>930.3</v>
      </c>
      <c r="K12" s="157" t="s">
        <v>281</v>
      </c>
      <c r="L12" s="457">
        <v>5040</v>
      </c>
      <c r="M12" s="288"/>
    </row>
    <row r="13" spans="1:13" s="67" customFormat="1" ht="12.75" customHeight="1">
      <c r="A13" s="456"/>
      <c r="B13" s="453" t="s">
        <v>9045</v>
      </c>
      <c r="C13" s="467" t="s">
        <v>9711</v>
      </c>
      <c r="D13" s="466" t="s">
        <v>12226</v>
      </c>
      <c r="E13" s="31">
        <v>1500</v>
      </c>
      <c r="F13" s="158" t="s">
        <v>1398</v>
      </c>
      <c r="G13" s="158">
        <v>1050</v>
      </c>
      <c r="H13" s="158">
        <v>950</v>
      </c>
      <c r="I13" s="263" t="s">
        <v>273</v>
      </c>
      <c r="J13" s="454">
        <v>965</v>
      </c>
      <c r="K13" s="157" t="s">
        <v>281</v>
      </c>
      <c r="L13" s="457">
        <v>5189</v>
      </c>
      <c r="M13" s="288"/>
    </row>
    <row r="14" spans="1:13" s="67" customFormat="1" ht="12.75" customHeight="1">
      <c r="A14" s="452" t="s">
        <v>1409</v>
      </c>
      <c r="B14" s="453" t="s">
        <v>8271</v>
      </c>
      <c r="C14" s="465" t="s">
        <v>1410</v>
      </c>
      <c r="D14" s="466" t="s">
        <v>12227</v>
      </c>
      <c r="E14" s="31">
        <v>1500</v>
      </c>
      <c r="F14" s="157" t="s">
        <v>1398</v>
      </c>
      <c r="G14" s="157">
        <v>1100</v>
      </c>
      <c r="H14" s="157">
        <v>1000</v>
      </c>
      <c r="I14" s="263" t="s">
        <v>273</v>
      </c>
      <c r="J14" s="454">
        <v>999.7</v>
      </c>
      <c r="K14" s="157" t="s">
        <v>281</v>
      </c>
      <c r="L14" s="455">
        <v>5338</v>
      </c>
      <c r="M14" s="288"/>
    </row>
    <row r="15" spans="1:13" s="67" customFormat="1" ht="12.75" customHeight="1">
      <c r="A15" s="849" t="s">
        <v>9736</v>
      </c>
      <c r="B15" s="849"/>
      <c r="C15" s="849"/>
      <c r="D15" s="849"/>
      <c r="E15" s="849"/>
      <c r="F15" s="849"/>
      <c r="G15" s="849"/>
      <c r="H15" s="849"/>
      <c r="I15" s="849"/>
      <c r="J15" s="849"/>
      <c r="K15" s="849"/>
      <c r="L15" s="849"/>
      <c r="M15" s="288"/>
    </row>
    <row r="16" spans="1:13" s="67" customFormat="1" ht="12.75" customHeight="1">
      <c r="A16" s="452"/>
      <c r="B16" s="102" t="s">
        <v>9434</v>
      </c>
      <c r="C16" s="468" t="s">
        <v>9725</v>
      </c>
      <c r="D16" s="469" t="s">
        <v>12228</v>
      </c>
      <c r="E16" s="31">
        <v>1500</v>
      </c>
      <c r="F16" s="157" t="s">
        <v>1398</v>
      </c>
      <c r="G16" s="157">
        <v>400</v>
      </c>
      <c r="H16" s="157">
        <v>300</v>
      </c>
      <c r="I16" s="263" t="s">
        <v>273</v>
      </c>
      <c r="J16" s="454">
        <v>495.2</v>
      </c>
      <c r="K16" s="157" t="s">
        <v>281</v>
      </c>
      <c r="L16" s="455">
        <v>3146</v>
      </c>
      <c r="M16" s="288"/>
    </row>
    <row r="17" spans="1:13" s="67" customFormat="1" ht="12.75" customHeight="1">
      <c r="A17" s="452"/>
      <c r="B17" s="102" t="s">
        <v>9435</v>
      </c>
      <c r="C17" s="468" t="s">
        <v>9726</v>
      </c>
      <c r="D17" s="469" t="s">
        <v>12229</v>
      </c>
      <c r="E17" s="31">
        <v>1500</v>
      </c>
      <c r="F17" s="157" t="s">
        <v>1398</v>
      </c>
      <c r="G17" s="157">
        <v>500</v>
      </c>
      <c r="H17" s="157">
        <v>400</v>
      </c>
      <c r="I17" s="263" t="s">
        <v>273</v>
      </c>
      <c r="J17" s="454">
        <v>569.5</v>
      </c>
      <c r="K17" s="157" t="s">
        <v>281</v>
      </c>
      <c r="L17" s="455">
        <v>3443</v>
      </c>
      <c r="M17" s="288"/>
    </row>
    <row r="18" spans="1:13" s="67" customFormat="1" ht="12.75" customHeight="1">
      <c r="A18" s="452" t="s">
        <v>9333</v>
      </c>
      <c r="B18" s="102" t="s">
        <v>9436</v>
      </c>
      <c r="C18" s="468" t="s">
        <v>9727</v>
      </c>
      <c r="D18" s="469" t="s">
        <v>12230</v>
      </c>
      <c r="E18" s="31">
        <v>1500</v>
      </c>
      <c r="F18" s="157" t="s">
        <v>1398</v>
      </c>
      <c r="G18" s="157">
        <v>600</v>
      </c>
      <c r="H18" s="157">
        <v>500</v>
      </c>
      <c r="I18" s="263" t="s">
        <v>273</v>
      </c>
      <c r="J18" s="454">
        <v>643.79999999999995</v>
      </c>
      <c r="K18" s="157" t="s">
        <v>281</v>
      </c>
      <c r="L18" s="455">
        <v>3961</v>
      </c>
      <c r="M18" s="288"/>
    </row>
    <row r="19" spans="1:13" s="67" customFormat="1" ht="12.75" customHeight="1">
      <c r="A19" s="452" t="s">
        <v>9334</v>
      </c>
      <c r="B19" s="102" t="s">
        <v>9437</v>
      </c>
      <c r="C19" s="468" t="s">
        <v>9728</v>
      </c>
      <c r="D19" s="469" t="s">
        <v>12231</v>
      </c>
      <c r="E19" s="31">
        <v>1500</v>
      </c>
      <c r="F19" s="157" t="s">
        <v>1398</v>
      </c>
      <c r="G19" s="157">
        <v>650</v>
      </c>
      <c r="H19" s="157">
        <v>550</v>
      </c>
      <c r="I19" s="263" t="s">
        <v>273</v>
      </c>
      <c r="J19" s="454">
        <v>681</v>
      </c>
      <c r="K19" s="157" t="s">
        <v>281</v>
      </c>
      <c r="L19" s="455">
        <v>4050</v>
      </c>
      <c r="M19" s="288"/>
    </row>
    <row r="20" spans="1:13" s="67" customFormat="1" ht="12.75" customHeight="1">
      <c r="A20" s="452"/>
      <c r="B20" s="102" t="s">
        <v>9044</v>
      </c>
      <c r="C20" s="468" t="s">
        <v>9729</v>
      </c>
      <c r="D20" s="469" t="s">
        <v>12232</v>
      </c>
      <c r="E20" s="31">
        <v>1500</v>
      </c>
      <c r="F20" s="158" t="s">
        <v>1398</v>
      </c>
      <c r="G20" s="158">
        <v>700</v>
      </c>
      <c r="H20" s="158">
        <v>600</v>
      </c>
      <c r="I20" s="263" t="s">
        <v>273</v>
      </c>
      <c r="J20" s="454">
        <v>718.1</v>
      </c>
      <c r="K20" s="158" t="s">
        <v>281</v>
      </c>
      <c r="L20" s="457">
        <v>4135</v>
      </c>
      <c r="M20" s="288"/>
    </row>
    <row r="21" spans="1:13" s="67" customFormat="1" ht="12.75" customHeight="1">
      <c r="A21" s="452" t="s">
        <v>9335</v>
      </c>
      <c r="B21" s="102" t="s">
        <v>9438</v>
      </c>
      <c r="C21" s="468" t="s">
        <v>9730</v>
      </c>
      <c r="D21" s="469" t="s">
        <v>12233</v>
      </c>
      <c r="E21" s="31">
        <v>1500</v>
      </c>
      <c r="F21" s="157" t="s">
        <v>1398</v>
      </c>
      <c r="G21" s="157">
        <v>800</v>
      </c>
      <c r="H21" s="157">
        <v>700</v>
      </c>
      <c r="I21" s="263" t="s">
        <v>273</v>
      </c>
      <c r="J21" s="454">
        <v>789.5</v>
      </c>
      <c r="K21" s="157" t="s">
        <v>281</v>
      </c>
      <c r="L21" s="455">
        <v>4443</v>
      </c>
      <c r="M21" s="288"/>
    </row>
    <row r="22" spans="1:13" s="67" customFormat="1" ht="12.75" customHeight="1">
      <c r="A22" s="452" t="s">
        <v>9336</v>
      </c>
      <c r="B22" s="102" t="s">
        <v>9439</v>
      </c>
      <c r="C22" s="468" t="s">
        <v>9731</v>
      </c>
      <c r="D22" s="469" t="s">
        <v>12234</v>
      </c>
      <c r="E22" s="31">
        <v>1500</v>
      </c>
      <c r="F22" s="157" t="s">
        <v>1398</v>
      </c>
      <c r="G22" s="157">
        <v>850</v>
      </c>
      <c r="H22" s="157">
        <v>750</v>
      </c>
      <c r="I22" s="263" t="s">
        <v>273</v>
      </c>
      <c r="J22" s="454">
        <v>825.6</v>
      </c>
      <c r="K22" s="157" t="s">
        <v>281</v>
      </c>
      <c r="L22" s="455">
        <v>4593</v>
      </c>
      <c r="M22" s="288"/>
    </row>
    <row r="23" spans="1:13" s="67" customFormat="1" ht="12.75" customHeight="1">
      <c r="A23" s="452" t="s">
        <v>9337</v>
      </c>
      <c r="B23" s="102" t="s">
        <v>9440</v>
      </c>
      <c r="C23" s="468" t="s">
        <v>9732</v>
      </c>
      <c r="D23" s="469" t="s">
        <v>12235</v>
      </c>
      <c r="E23" s="31">
        <v>1500</v>
      </c>
      <c r="F23" s="157" t="s">
        <v>1398</v>
      </c>
      <c r="G23" s="157">
        <v>900</v>
      </c>
      <c r="H23" s="157">
        <v>800</v>
      </c>
      <c r="I23" s="263" t="s">
        <v>273</v>
      </c>
      <c r="J23" s="454">
        <v>861.4</v>
      </c>
      <c r="K23" s="157" t="s">
        <v>281</v>
      </c>
      <c r="L23" s="455">
        <v>4741</v>
      </c>
      <c r="M23" s="288"/>
    </row>
    <row r="24" spans="1:13" s="67" customFormat="1" ht="12.75" customHeight="1">
      <c r="A24" s="452"/>
      <c r="B24" s="453" t="s">
        <v>9750</v>
      </c>
      <c r="C24" s="468" t="s">
        <v>9751</v>
      </c>
      <c r="D24" s="469" t="s">
        <v>12236</v>
      </c>
      <c r="E24" s="31">
        <v>1500</v>
      </c>
      <c r="F24" s="157" t="s">
        <v>1398</v>
      </c>
      <c r="G24" s="157">
        <v>950</v>
      </c>
      <c r="H24" s="157">
        <v>850</v>
      </c>
      <c r="I24" s="263" t="s">
        <v>273</v>
      </c>
      <c r="J24" s="454">
        <v>896</v>
      </c>
      <c r="K24" s="157" t="s">
        <v>281</v>
      </c>
      <c r="L24" s="455">
        <v>4891</v>
      </c>
      <c r="M24" s="288"/>
    </row>
    <row r="25" spans="1:13" s="67" customFormat="1" ht="12.75" customHeight="1">
      <c r="A25" s="452" t="s">
        <v>9338</v>
      </c>
      <c r="B25" s="102" t="s">
        <v>9441</v>
      </c>
      <c r="C25" s="468" t="s">
        <v>9733</v>
      </c>
      <c r="D25" s="469" t="s">
        <v>12237</v>
      </c>
      <c r="E25" s="31">
        <v>1500</v>
      </c>
      <c r="F25" s="158" t="s">
        <v>1398</v>
      </c>
      <c r="G25" s="158">
        <v>1000</v>
      </c>
      <c r="H25" s="158">
        <v>900</v>
      </c>
      <c r="I25" s="263" t="s">
        <v>273</v>
      </c>
      <c r="J25" s="454">
        <v>930.3</v>
      </c>
      <c r="K25" s="157" t="s">
        <v>281</v>
      </c>
      <c r="L25" s="457">
        <v>5040</v>
      </c>
      <c r="M25" s="288"/>
    </row>
    <row r="26" spans="1:13" s="67" customFormat="1" ht="12.75" customHeight="1">
      <c r="A26" s="452"/>
      <c r="B26" s="102" t="s">
        <v>9748</v>
      </c>
      <c r="C26" s="467" t="s">
        <v>9749</v>
      </c>
      <c r="D26" s="466" t="s">
        <v>12238</v>
      </c>
      <c r="E26" s="31">
        <v>1500</v>
      </c>
      <c r="F26" s="158" t="s">
        <v>1398</v>
      </c>
      <c r="G26" s="158">
        <v>1050</v>
      </c>
      <c r="H26" s="158">
        <v>950</v>
      </c>
      <c r="I26" s="263" t="s">
        <v>273</v>
      </c>
      <c r="J26" s="454">
        <v>965</v>
      </c>
      <c r="K26" s="157" t="s">
        <v>281</v>
      </c>
      <c r="L26" s="457">
        <v>5189</v>
      </c>
      <c r="M26" s="288"/>
    </row>
    <row r="27" spans="1:13" s="67" customFormat="1" ht="12.75" customHeight="1">
      <c r="A27" s="452" t="s">
        <v>9339</v>
      </c>
      <c r="B27" s="102" t="s">
        <v>9442</v>
      </c>
      <c r="C27" s="468" t="s">
        <v>9734</v>
      </c>
      <c r="D27" s="469" t="s">
        <v>12239</v>
      </c>
      <c r="E27" s="31">
        <v>1500</v>
      </c>
      <c r="F27" s="157" t="s">
        <v>1398</v>
      </c>
      <c r="G27" s="157">
        <v>1100</v>
      </c>
      <c r="H27" s="157">
        <v>1000</v>
      </c>
      <c r="I27" s="263" t="s">
        <v>273</v>
      </c>
      <c r="J27" s="454">
        <v>999.7</v>
      </c>
      <c r="K27" s="157" t="s">
        <v>281</v>
      </c>
      <c r="L27" s="455">
        <v>5338</v>
      </c>
      <c r="M27" s="288"/>
    </row>
    <row r="28" spans="1:13" s="67" customFormat="1" ht="12.75" customHeight="1">
      <c r="A28" s="849" t="s">
        <v>9737</v>
      </c>
      <c r="B28" s="849"/>
      <c r="C28" s="849"/>
      <c r="D28" s="849"/>
      <c r="E28" s="849"/>
      <c r="F28" s="849"/>
      <c r="G28" s="849"/>
      <c r="H28" s="849"/>
      <c r="I28" s="849"/>
      <c r="J28" s="849"/>
      <c r="K28" s="849"/>
      <c r="L28" s="849"/>
      <c r="M28" s="288"/>
    </row>
    <row r="29" spans="1:13" s="67" customFormat="1" ht="12.75" customHeight="1">
      <c r="A29" s="452"/>
      <c r="B29" s="453" t="s">
        <v>9443</v>
      </c>
      <c r="C29" s="465" t="s">
        <v>3817</v>
      </c>
      <c r="D29" s="466" t="s">
        <v>12240</v>
      </c>
      <c r="E29" s="31">
        <v>1500</v>
      </c>
      <c r="F29" s="157" t="s">
        <v>7</v>
      </c>
      <c r="G29" s="157">
        <v>400</v>
      </c>
      <c r="H29" s="157">
        <v>290</v>
      </c>
      <c r="I29" s="263" t="s">
        <v>273</v>
      </c>
      <c r="J29" s="454">
        <v>553.4</v>
      </c>
      <c r="K29" s="157" t="s">
        <v>281</v>
      </c>
      <c r="L29" s="455">
        <v>3524</v>
      </c>
      <c r="M29" s="288"/>
    </row>
    <row r="30" spans="1:13" s="67" customFormat="1" ht="12.75" customHeight="1">
      <c r="A30" s="452"/>
      <c r="B30" s="453" t="s">
        <v>9446</v>
      </c>
      <c r="C30" s="465" t="s">
        <v>3816</v>
      </c>
      <c r="D30" s="466" t="s">
        <v>12241</v>
      </c>
      <c r="E30" s="31">
        <v>1500</v>
      </c>
      <c r="F30" s="157" t="s">
        <v>7</v>
      </c>
      <c r="G30" s="157">
        <v>500</v>
      </c>
      <c r="H30" s="157">
        <v>390</v>
      </c>
      <c r="I30" s="263" t="s">
        <v>273</v>
      </c>
      <c r="J30" s="454">
        <v>637.6</v>
      </c>
      <c r="K30" s="157" t="s">
        <v>281</v>
      </c>
      <c r="L30" s="455">
        <v>3856</v>
      </c>
      <c r="M30" s="288"/>
    </row>
    <row r="31" spans="1:13" s="67" customFormat="1" ht="12.75" customHeight="1">
      <c r="A31" s="456" t="s">
        <v>5</v>
      </c>
      <c r="B31" s="453" t="s">
        <v>8272</v>
      </c>
      <c r="C31" s="467" t="s">
        <v>6</v>
      </c>
      <c r="D31" s="466" t="s">
        <v>12242</v>
      </c>
      <c r="E31" s="31">
        <v>1500</v>
      </c>
      <c r="F31" s="158" t="s">
        <v>7</v>
      </c>
      <c r="G31" s="158">
        <v>600</v>
      </c>
      <c r="H31" s="158">
        <v>490</v>
      </c>
      <c r="I31" s="263" t="s">
        <v>273</v>
      </c>
      <c r="J31" s="454">
        <v>721.8</v>
      </c>
      <c r="K31" s="157" t="s">
        <v>281</v>
      </c>
      <c r="L31" s="457">
        <v>4436</v>
      </c>
      <c r="M31" s="288"/>
    </row>
    <row r="32" spans="1:13" s="67" customFormat="1" ht="12.75" customHeight="1">
      <c r="A32" s="456" t="s">
        <v>11</v>
      </c>
      <c r="B32" s="453" t="s">
        <v>8274</v>
      </c>
      <c r="C32" s="467" t="s">
        <v>12</v>
      </c>
      <c r="D32" s="466" t="s">
        <v>12243</v>
      </c>
      <c r="E32" s="31">
        <v>1500</v>
      </c>
      <c r="F32" s="158" t="s">
        <v>7</v>
      </c>
      <c r="G32" s="158">
        <v>700</v>
      </c>
      <c r="H32" s="158">
        <v>590</v>
      </c>
      <c r="I32" s="263" t="s">
        <v>273</v>
      </c>
      <c r="J32" s="454">
        <v>806.8</v>
      </c>
      <c r="K32" s="157" t="s">
        <v>281</v>
      </c>
      <c r="L32" s="457">
        <v>4631</v>
      </c>
      <c r="M32" s="288"/>
    </row>
    <row r="33" spans="1:13" s="67" customFormat="1" ht="12.75" customHeight="1">
      <c r="A33" s="456" t="s">
        <v>16</v>
      </c>
      <c r="B33" s="453" t="s">
        <v>8276</v>
      </c>
      <c r="C33" s="467" t="s">
        <v>9716</v>
      </c>
      <c r="D33" s="466" t="s">
        <v>12244</v>
      </c>
      <c r="E33" s="31">
        <v>1500</v>
      </c>
      <c r="F33" s="158" t="s">
        <v>7</v>
      </c>
      <c r="G33" s="158">
        <v>800</v>
      </c>
      <c r="H33" s="158">
        <v>690</v>
      </c>
      <c r="I33" s="263" t="s">
        <v>273</v>
      </c>
      <c r="J33" s="454">
        <v>888.5</v>
      </c>
      <c r="K33" s="157" t="s">
        <v>281</v>
      </c>
      <c r="L33" s="457">
        <v>4976</v>
      </c>
      <c r="M33" s="288"/>
    </row>
    <row r="34" spans="1:13" s="67" customFormat="1" ht="12.75" customHeight="1">
      <c r="A34" s="456" t="s">
        <v>19</v>
      </c>
      <c r="B34" s="453" t="s">
        <v>8278</v>
      </c>
      <c r="C34" s="467" t="s">
        <v>20</v>
      </c>
      <c r="D34" s="466" t="s">
        <v>12245</v>
      </c>
      <c r="E34" s="31">
        <v>1500</v>
      </c>
      <c r="F34" s="158" t="s">
        <v>7</v>
      </c>
      <c r="G34" s="158">
        <v>850</v>
      </c>
      <c r="H34" s="158">
        <v>740</v>
      </c>
      <c r="I34" s="263" t="s">
        <v>273</v>
      </c>
      <c r="J34" s="454">
        <v>929.9</v>
      </c>
      <c r="K34" s="157" t="s">
        <v>281</v>
      </c>
      <c r="L34" s="457">
        <v>5144</v>
      </c>
      <c r="M34" s="288"/>
    </row>
    <row r="35" spans="1:13" s="67" customFormat="1" ht="12.75" customHeight="1">
      <c r="A35" s="456" t="s">
        <v>24</v>
      </c>
      <c r="B35" s="453" t="s">
        <v>8280</v>
      </c>
      <c r="C35" s="467" t="s">
        <v>25</v>
      </c>
      <c r="D35" s="466" t="s">
        <v>12246</v>
      </c>
      <c r="E35" s="31">
        <v>1500</v>
      </c>
      <c r="F35" s="158" t="s">
        <v>7</v>
      </c>
      <c r="G35" s="158">
        <v>900</v>
      </c>
      <c r="H35" s="158">
        <v>790</v>
      </c>
      <c r="I35" s="263" t="s">
        <v>273</v>
      </c>
      <c r="J35" s="454">
        <v>970.2</v>
      </c>
      <c r="K35" s="157" t="s">
        <v>281</v>
      </c>
      <c r="L35" s="457">
        <v>5310</v>
      </c>
      <c r="M35" s="288"/>
    </row>
    <row r="36" spans="1:13" s="67" customFormat="1" ht="12.75" customHeight="1">
      <c r="A36" s="456" t="s">
        <v>28</v>
      </c>
      <c r="B36" s="453" t="s">
        <v>8282</v>
      </c>
      <c r="C36" s="467" t="s">
        <v>29</v>
      </c>
      <c r="D36" s="466" t="s">
        <v>12247</v>
      </c>
      <c r="E36" s="31">
        <v>1500</v>
      </c>
      <c r="F36" s="158" t="s">
        <v>7</v>
      </c>
      <c r="G36" s="158">
        <v>1000</v>
      </c>
      <c r="H36" s="158">
        <v>890</v>
      </c>
      <c r="I36" s="263" t="s">
        <v>273</v>
      </c>
      <c r="J36" s="454" t="s">
        <v>12146</v>
      </c>
      <c r="K36" s="157" t="s">
        <v>281</v>
      </c>
      <c r="L36" s="457">
        <v>5645</v>
      </c>
      <c r="M36" s="288"/>
    </row>
    <row r="37" spans="1:13" s="67" customFormat="1" ht="12.75" customHeight="1">
      <c r="A37" s="456" t="s">
        <v>32</v>
      </c>
      <c r="B37" s="453" t="s">
        <v>8284</v>
      </c>
      <c r="C37" s="467" t="s">
        <v>33</v>
      </c>
      <c r="D37" s="466" t="s">
        <v>12248</v>
      </c>
      <c r="E37" s="31">
        <v>1500</v>
      </c>
      <c r="F37" s="158" t="s">
        <v>7</v>
      </c>
      <c r="G37" s="158">
        <v>1100</v>
      </c>
      <c r="H37" s="158">
        <v>990</v>
      </c>
      <c r="I37" s="263" t="s">
        <v>273</v>
      </c>
      <c r="J37" s="454" t="s">
        <v>12147</v>
      </c>
      <c r="K37" s="157" t="s">
        <v>281</v>
      </c>
      <c r="L37" s="458">
        <v>5979</v>
      </c>
      <c r="M37" s="288"/>
    </row>
    <row r="38" spans="1:13" s="67" customFormat="1" ht="12.75" customHeight="1">
      <c r="A38" s="456" t="s">
        <v>36</v>
      </c>
      <c r="B38" s="453" t="s">
        <v>8286</v>
      </c>
      <c r="C38" s="467" t="s">
        <v>37</v>
      </c>
      <c r="D38" s="466" t="s">
        <v>12249</v>
      </c>
      <c r="E38" s="31">
        <v>1500</v>
      </c>
      <c r="F38" s="158" t="s">
        <v>7</v>
      </c>
      <c r="G38" s="158">
        <v>1200</v>
      </c>
      <c r="H38" s="158">
        <v>1090</v>
      </c>
      <c r="I38" s="263" t="s">
        <v>273</v>
      </c>
      <c r="J38" s="454" t="s">
        <v>12148</v>
      </c>
      <c r="K38" s="157" t="s">
        <v>281</v>
      </c>
      <c r="L38" s="457">
        <v>6150</v>
      </c>
      <c r="M38" s="288"/>
    </row>
    <row r="39" spans="1:13" s="67" customFormat="1" ht="12.75" customHeight="1">
      <c r="A39" s="456" t="s">
        <v>40</v>
      </c>
      <c r="B39" s="453" t="s">
        <v>8288</v>
      </c>
      <c r="C39" s="467" t="s">
        <v>41</v>
      </c>
      <c r="D39" s="466" t="s">
        <v>12250</v>
      </c>
      <c r="E39" s="31">
        <v>1500</v>
      </c>
      <c r="F39" s="158" t="s">
        <v>7</v>
      </c>
      <c r="G39" s="158">
        <v>1250</v>
      </c>
      <c r="H39" s="158">
        <v>1140</v>
      </c>
      <c r="I39" s="263" t="s">
        <v>273</v>
      </c>
      <c r="J39" s="454" t="s">
        <v>12149</v>
      </c>
      <c r="K39" s="157" t="s">
        <v>281</v>
      </c>
      <c r="L39" s="457">
        <v>6350</v>
      </c>
      <c r="M39" s="288"/>
    </row>
    <row r="40" spans="1:13" s="67" customFormat="1" ht="12.75" customHeight="1">
      <c r="A40" s="914" t="s">
        <v>9738</v>
      </c>
      <c r="B40" s="914"/>
      <c r="C40" s="914"/>
      <c r="D40" s="914"/>
      <c r="E40" s="914"/>
      <c r="F40" s="914"/>
      <c r="G40" s="914"/>
      <c r="H40" s="914"/>
      <c r="I40" s="914"/>
      <c r="J40" s="914"/>
      <c r="K40" s="914"/>
      <c r="L40" s="914"/>
      <c r="M40" s="288"/>
    </row>
    <row r="41" spans="1:13" s="67" customFormat="1" ht="12.75" customHeight="1">
      <c r="A41" s="452"/>
      <c r="B41" s="453" t="s">
        <v>9444</v>
      </c>
      <c r="C41" s="465" t="s">
        <v>3818</v>
      </c>
      <c r="D41" s="466" t="s">
        <v>12251</v>
      </c>
      <c r="E41" s="31">
        <v>1500</v>
      </c>
      <c r="F41" s="157" t="s">
        <v>7</v>
      </c>
      <c r="G41" s="157">
        <v>400</v>
      </c>
      <c r="H41" s="157">
        <v>290</v>
      </c>
      <c r="I41" s="263" t="s">
        <v>273</v>
      </c>
      <c r="J41" s="454">
        <v>553.4</v>
      </c>
      <c r="K41" s="157" t="s">
        <v>281</v>
      </c>
      <c r="L41" s="455">
        <v>3524</v>
      </c>
      <c r="M41" s="335"/>
    </row>
    <row r="42" spans="1:13" s="67" customFormat="1" ht="12.75" customHeight="1">
      <c r="A42" s="452"/>
      <c r="B42" s="453" t="s">
        <v>9447</v>
      </c>
      <c r="C42" s="465" t="s">
        <v>3815</v>
      </c>
      <c r="D42" s="466" t="s">
        <v>12252</v>
      </c>
      <c r="E42" s="31">
        <v>1500</v>
      </c>
      <c r="F42" s="157" t="s">
        <v>7</v>
      </c>
      <c r="G42" s="157">
        <v>500</v>
      </c>
      <c r="H42" s="157">
        <v>390</v>
      </c>
      <c r="I42" s="263" t="s">
        <v>273</v>
      </c>
      <c r="J42" s="454">
        <v>637.6</v>
      </c>
      <c r="K42" s="157" t="s">
        <v>281</v>
      </c>
      <c r="L42" s="455">
        <v>3856</v>
      </c>
      <c r="M42" s="288"/>
    </row>
    <row r="43" spans="1:13" s="67" customFormat="1" ht="12.75" customHeight="1">
      <c r="A43" s="452" t="s">
        <v>9</v>
      </c>
      <c r="B43" s="453" t="s">
        <v>8273</v>
      </c>
      <c r="C43" s="465" t="s">
        <v>10</v>
      </c>
      <c r="D43" s="466" t="s">
        <v>12253</v>
      </c>
      <c r="E43" s="31">
        <v>1500</v>
      </c>
      <c r="F43" s="157" t="s">
        <v>7</v>
      </c>
      <c r="G43" s="157">
        <v>600</v>
      </c>
      <c r="H43" s="157">
        <v>490</v>
      </c>
      <c r="I43" s="263" t="s">
        <v>273</v>
      </c>
      <c r="J43" s="454">
        <v>721.8</v>
      </c>
      <c r="K43" s="157" t="s">
        <v>281</v>
      </c>
      <c r="L43" s="457">
        <v>4436</v>
      </c>
      <c r="M43" s="288"/>
    </row>
    <row r="44" spans="1:13" s="67" customFormat="1" ht="12.75" customHeight="1">
      <c r="A44" s="452" t="s">
        <v>14</v>
      </c>
      <c r="B44" s="453" t="s">
        <v>8275</v>
      </c>
      <c r="C44" s="465" t="s">
        <v>15</v>
      </c>
      <c r="D44" s="466" t="s">
        <v>12254</v>
      </c>
      <c r="E44" s="31">
        <v>1500</v>
      </c>
      <c r="F44" s="157" t="s">
        <v>7</v>
      </c>
      <c r="G44" s="157">
        <v>700</v>
      </c>
      <c r="H44" s="157">
        <v>590</v>
      </c>
      <c r="I44" s="263" t="s">
        <v>273</v>
      </c>
      <c r="J44" s="454">
        <v>806.8</v>
      </c>
      <c r="K44" s="157" t="s">
        <v>281</v>
      </c>
      <c r="L44" s="457">
        <v>4631</v>
      </c>
      <c r="M44" s="288"/>
    </row>
    <row r="45" spans="1:13" s="67" customFormat="1" ht="12.75" customHeight="1">
      <c r="A45" s="452" t="s">
        <v>18</v>
      </c>
      <c r="B45" s="453" t="s">
        <v>8277</v>
      </c>
      <c r="C45" s="465" t="s">
        <v>9717</v>
      </c>
      <c r="D45" s="466" t="s">
        <v>12255</v>
      </c>
      <c r="E45" s="31">
        <v>1500</v>
      </c>
      <c r="F45" s="157" t="s">
        <v>7</v>
      </c>
      <c r="G45" s="157">
        <v>800</v>
      </c>
      <c r="H45" s="157">
        <v>690</v>
      </c>
      <c r="I45" s="263" t="s">
        <v>273</v>
      </c>
      <c r="J45" s="454">
        <v>888.5</v>
      </c>
      <c r="K45" s="157" t="s">
        <v>281</v>
      </c>
      <c r="L45" s="457">
        <v>4976</v>
      </c>
      <c r="M45" s="288"/>
    </row>
    <row r="46" spans="1:13" s="67" customFormat="1" ht="12.75" customHeight="1">
      <c r="A46" s="452" t="s">
        <v>22</v>
      </c>
      <c r="B46" s="453" t="s">
        <v>8279</v>
      </c>
      <c r="C46" s="465" t="s">
        <v>23</v>
      </c>
      <c r="D46" s="466" t="s">
        <v>12256</v>
      </c>
      <c r="E46" s="31">
        <v>1500</v>
      </c>
      <c r="F46" s="157" t="s">
        <v>7</v>
      </c>
      <c r="G46" s="157">
        <v>850</v>
      </c>
      <c r="H46" s="157">
        <v>740</v>
      </c>
      <c r="I46" s="263" t="s">
        <v>273</v>
      </c>
      <c r="J46" s="454">
        <v>929.9</v>
      </c>
      <c r="K46" s="157" t="s">
        <v>281</v>
      </c>
      <c r="L46" s="457">
        <v>5144</v>
      </c>
      <c r="M46" s="288"/>
    </row>
    <row r="47" spans="1:13" s="67" customFormat="1" ht="12.75" customHeight="1">
      <c r="A47" s="452" t="s">
        <v>26</v>
      </c>
      <c r="B47" s="453" t="s">
        <v>8281</v>
      </c>
      <c r="C47" s="465" t="s">
        <v>27</v>
      </c>
      <c r="D47" s="466" t="s">
        <v>12257</v>
      </c>
      <c r="E47" s="31">
        <v>1500</v>
      </c>
      <c r="F47" s="157" t="s">
        <v>7</v>
      </c>
      <c r="G47" s="157">
        <v>900</v>
      </c>
      <c r="H47" s="157">
        <v>790</v>
      </c>
      <c r="I47" s="263" t="s">
        <v>273</v>
      </c>
      <c r="J47" s="454">
        <v>970.2</v>
      </c>
      <c r="K47" s="157" t="s">
        <v>281</v>
      </c>
      <c r="L47" s="457">
        <v>5310</v>
      </c>
      <c r="M47" s="288"/>
    </row>
    <row r="48" spans="1:13" s="67" customFormat="1" ht="12.75" customHeight="1">
      <c r="A48" s="452" t="s">
        <v>30</v>
      </c>
      <c r="B48" s="453" t="s">
        <v>8283</v>
      </c>
      <c r="C48" s="465" t="s">
        <v>31</v>
      </c>
      <c r="D48" s="466" t="s">
        <v>12258</v>
      </c>
      <c r="E48" s="31">
        <v>1500</v>
      </c>
      <c r="F48" s="157" t="s">
        <v>7</v>
      </c>
      <c r="G48" s="157">
        <v>1000</v>
      </c>
      <c r="H48" s="157">
        <v>890</v>
      </c>
      <c r="I48" s="263" t="s">
        <v>273</v>
      </c>
      <c r="J48" s="454" t="s">
        <v>12146</v>
      </c>
      <c r="K48" s="157" t="s">
        <v>281</v>
      </c>
      <c r="L48" s="457">
        <v>5645</v>
      </c>
      <c r="M48" s="288"/>
    </row>
    <row r="49" spans="1:13" s="67" customFormat="1" ht="12.75" customHeight="1">
      <c r="A49" s="452" t="s">
        <v>34</v>
      </c>
      <c r="B49" s="453" t="s">
        <v>8285</v>
      </c>
      <c r="C49" s="465" t="s">
        <v>35</v>
      </c>
      <c r="D49" s="466" t="s">
        <v>12259</v>
      </c>
      <c r="E49" s="31">
        <v>1500</v>
      </c>
      <c r="F49" s="157" t="s">
        <v>7</v>
      </c>
      <c r="G49" s="157">
        <v>1100</v>
      </c>
      <c r="H49" s="157">
        <v>990</v>
      </c>
      <c r="I49" s="263" t="s">
        <v>273</v>
      </c>
      <c r="J49" s="454" t="s">
        <v>12147</v>
      </c>
      <c r="K49" s="157" t="s">
        <v>281</v>
      </c>
      <c r="L49" s="458">
        <v>5979</v>
      </c>
      <c r="M49" s="288"/>
    </row>
    <row r="50" spans="1:13" s="67" customFormat="1" ht="12.75" customHeight="1">
      <c r="A50" s="452" t="s">
        <v>38</v>
      </c>
      <c r="B50" s="453" t="s">
        <v>8287</v>
      </c>
      <c r="C50" s="465" t="s">
        <v>39</v>
      </c>
      <c r="D50" s="466" t="s">
        <v>12260</v>
      </c>
      <c r="E50" s="31">
        <v>1500</v>
      </c>
      <c r="F50" s="157" t="s">
        <v>7</v>
      </c>
      <c r="G50" s="157">
        <v>1200</v>
      </c>
      <c r="H50" s="157">
        <v>1090</v>
      </c>
      <c r="I50" s="263" t="s">
        <v>273</v>
      </c>
      <c r="J50" s="454" t="s">
        <v>12148</v>
      </c>
      <c r="K50" s="157" t="s">
        <v>281</v>
      </c>
      <c r="L50" s="457">
        <v>6150</v>
      </c>
      <c r="M50" s="288"/>
    </row>
    <row r="51" spans="1:13" s="67" customFormat="1" ht="12.75" customHeight="1">
      <c r="A51" s="452" t="s">
        <v>42</v>
      </c>
      <c r="B51" s="453" t="s">
        <v>8289</v>
      </c>
      <c r="C51" s="465" t="s">
        <v>43</v>
      </c>
      <c r="D51" s="466" t="s">
        <v>12261</v>
      </c>
      <c r="E51" s="31">
        <v>1500</v>
      </c>
      <c r="F51" s="157" t="s">
        <v>7</v>
      </c>
      <c r="G51" s="157">
        <v>1250</v>
      </c>
      <c r="H51" s="157">
        <v>1140</v>
      </c>
      <c r="I51" s="263" t="s">
        <v>273</v>
      </c>
      <c r="J51" s="454" t="s">
        <v>12149</v>
      </c>
      <c r="K51" s="157" t="s">
        <v>281</v>
      </c>
      <c r="L51" s="457">
        <v>6350</v>
      </c>
      <c r="M51" s="288"/>
    </row>
    <row r="52" spans="1:13" s="67" customFormat="1" ht="12.75" customHeight="1">
      <c r="A52" s="914" t="s">
        <v>9739</v>
      </c>
      <c r="B52" s="914"/>
      <c r="C52" s="914"/>
      <c r="D52" s="914"/>
      <c r="E52" s="914"/>
      <c r="F52" s="914"/>
      <c r="G52" s="914"/>
      <c r="H52" s="914"/>
      <c r="I52" s="914"/>
      <c r="J52" s="914"/>
      <c r="K52" s="914"/>
      <c r="L52" s="914"/>
      <c r="M52" s="288"/>
    </row>
    <row r="53" spans="1:13" s="67" customFormat="1" ht="12.75" customHeight="1">
      <c r="A53" s="452"/>
      <c r="B53" s="102" t="s">
        <v>9445</v>
      </c>
      <c r="C53" s="468" t="s">
        <v>9712</v>
      </c>
      <c r="D53" s="469" t="s">
        <v>12262</v>
      </c>
      <c r="E53" s="31">
        <v>1500</v>
      </c>
      <c r="F53" s="56" t="s">
        <v>7</v>
      </c>
      <c r="G53" s="56">
        <v>400</v>
      </c>
      <c r="H53" s="56">
        <v>290</v>
      </c>
      <c r="I53" s="263" t="s">
        <v>273</v>
      </c>
      <c r="J53" s="454">
        <v>555.6</v>
      </c>
      <c r="K53" s="157" t="s">
        <v>281</v>
      </c>
      <c r="L53" s="455">
        <v>3524</v>
      </c>
      <c r="M53" s="288"/>
    </row>
    <row r="54" spans="1:13" s="67" customFormat="1" ht="12.75" customHeight="1">
      <c r="A54" s="452"/>
      <c r="B54" s="102" t="s">
        <v>9448</v>
      </c>
      <c r="C54" s="468" t="s">
        <v>9713</v>
      </c>
      <c r="D54" s="469" t="s">
        <v>12263</v>
      </c>
      <c r="E54" s="31">
        <v>1500</v>
      </c>
      <c r="F54" s="56" t="s">
        <v>7</v>
      </c>
      <c r="G54" s="56">
        <v>500</v>
      </c>
      <c r="H54" s="56">
        <v>390</v>
      </c>
      <c r="I54" s="263" t="s">
        <v>273</v>
      </c>
      <c r="J54" s="454">
        <v>639.79999999999995</v>
      </c>
      <c r="K54" s="157" t="s">
        <v>281</v>
      </c>
      <c r="L54" s="455">
        <v>3856</v>
      </c>
      <c r="M54" s="288"/>
    </row>
    <row r="55" spans="1:13" s="67" customFormat="1" ht="12.75" customHeight="1">
      <c r="A55" s="452" t="s">
        <v>9402</v>
      </c>
      <c r="B55" s="102" t="s">
        <v>9449</v>
      </c>
      <c r="C55" s="468" t="s">
        <v>9714</v>
      </c>
      <c r="D55" s="469" t="s">
        <v>12264</v>
      </c>
      <c r="E55" s="31">
        <v>1500</v>
      </c>
      <c r="F55" s="56" t="s">
        <v>7</v>
      </c>
      <c r="G55" s="56">
        <v>600</v>
      </c>
      <c r="H55" s="56">
        <v>490</v>
      </c>
      <c r="I55" s="263" t="s">
        <v>273</v>
      </c>
      <c r="J55" s="454">
        <v>724</v>
      </c>
      <c r="K55" s="157" t="s">
        <v>281</v>
      </c>
      <c r="L55" s="457">
        <v>4436</v>
      </c>
      <c r="M55" s="288"/>
    </row>
    <row r="56" spans="1:13" s="67" customFormat="1" ht="12.75" customHeight="1">
      <c r="A56" s="452" t="s">
        <v>9403</v>
      </c>
      <c r="B56" s="102" t="s">
        <v>9450</v>
      </c>
      <c r="C56" s="468" t="s">
        <v>9715</v>
      </c>
      <c r="D56" s="469" t="s">
        <v>12265</v>
      </c>
      <c r="E56" s="31">
        <v>1500</v>
      </c>
      <c r="F56" s="56" t="s">
        <v>7</v>
      </c>
      <c r="G56" s="56">
        <v>700</v>
      </c>
      <c r="H56" s="56">
        <v>590</v>
      </c>
      <c r="I56" s="263" t="s">
        <v>273</v>
      </c>
      <c r="J56" s="454">
        <v>809</v>
      </c>
      <c r="K56" s="157" t="s">
        <v>281</v>
      </c>
      <c r="L56" s="457">
        <v>4631</v>
      </c>
      <c r="M56" s="288"/>
    </row>
    <row r="57" spans="1:13" s="67" customFormat="1" ht="12.75" customHeight="1">
      <c r="A57" s="452" t="s">
        <v>9404</v>
      </c>
      <c r="B57" s="102" t="s">
        <v>9451</v>
      </c>
      <c r="C57" s="468" t="s">
        <v>9718</v>
      </c>
      <c r="D57" s="469" t="s">
        <v>12266</v>
      </c>
      <c r="E57" s="31">
        <v>1500</v>
      </c>
      <c r="F57" s="56" t="s">
        <v>7</v>
      </c>
      <c r="G57" s="56">
        <v>800</v>
      </c>
      <c r="H57" s="56">
        <v>690</v>
      </c>
      <c r="I57" s="263" t="s">
        <v>273</v>
      </c>
      <c r="J57" s="454">
        <v>890.7</v>
      </c>
      <c r="K57" s="157" t="s">
        <v>281</v>
      </c>
      <c r="L57" s="457">
        <v>4976</v>
      </c>
      <c r="M57" s="288"/>
    </row>
    <row r="58" spans="1:13" s="67" customFormat="1" ht="12.75" customHeight="1">
      <c r="A58" s="452" t="s">
        <v>9405</v>
      </c>
      <c r="B58" s="102" t="s">
        <v>9452</v>
      </c>
      <c r="C58" s="468" t="s">
        <v>9719</v>
      </c>
      <c r="D58" s="469" t="s">
        <v>12267</v>
      </c>
      <c r="E58" s="31">
        <v>1500</v>
      </c>
      <c r="F58" s="56" t="s">
        <v>7</v>
      </c>
      <c r="G58" s="56">
        <v>850</v>
      </c>
      <c r="H58" s="56">
        <v>740</v>
      </c>
      <c r="I58" s="263" t="s">
        <v>273</v>
      </c>
      <c r="J58" s="454">
        <v>932.1</v>
      </c>
      <c r="K58" s="157" t="s">
        <v>281</v>
      </c>
      <c r="L58" s="457">
        <v>5144</v>
      </c>
      <c r="M58" s="288"/>
    </row>
    <row r="59" spans="1:13" s="67" customFormat="1" ht="12.75" customHeight="1">
      <c r="A59" s="452" t="s">
        <v>9406</v>
      </c>
      <c r="B59" s="102" t="s">
        <v>9453</v>
      </c>
      <c r="C59" s="468" t="s">
        <v>9720</v>
      </c>
      <c r="D59" s="469" t="s">
        <v>12268</v>
      </c>
      <c r="E59" s="31">
        <v>1500</v>
      </c>
      <c r="F59" s="56" t="s">
        <v>7</v>
      </c>
      <c r="G59" s="56">
        <v>900</v>
      </c>
      <c r="H59" s="56">
        <v>790</v>
      </c>
      <c r="I59" s="263" t="s">
        <v>273</v>
      </c>
      <c r="J59" s="454">
        <v>972.4</v>
      </c>
      <c r="K59" s="157" t="s">
        <v>281</v>
      </c>
      <c r="L59" s="457">
        <v>5310</v>
      </c>
      <c r="M59" s="288"/>
    </row>
    <row r="60" spans="1:13" s="67" customFormat="1" ht="12.75" customHeight="1">
      <c r="A60" s="452" t="s">
        <v>9407</v>
      </c>
      <c r="B60" s="102" t="s">
        <v>9454</v>
      </c>
      <c r="C60" s="468" t="s">
        <v>9721</v>
      </c>
      <c r="D60" s="469" t="s">
        <v>12269</v>
      </c>
      <c r="E60" s="31">
        <v>1500</v>
      </c>
      <c r="F60" s="56" t="s">
        <v>7</v>
      </c>
      <c r="G60" s="56">
        <v>1000</v>
      </c>
      <c r="H60" s="56">
        <v>890</v>
      </c>
      <c r="I60" s="263" t="s">
        <v>273</v>
      </c>
      <c r="J60" s="454" t="s">
        <v>12150</v>
      </c>
      <c r="K60" s="157" t="s">
        <v>281</v>
      </c>
      <c r="L60" s="457">
        <v>5645</v>
      </c>
      <c r="M60" s="288"/>
    </row>
    <row r="61" spans="1:13" s="67" customFormat="1" ht="12.75" customHeight="1">
      <c r="A61" s="452" t="s">
        <v>9400</v>
      </c>
      <c r="B61" s="102" t="s">
        <v>9455</v>
      </c>
      <c r="C61" s="468" t="s">
        <v>9722</v>
      </c>
      <c r="D61" s="469" t="s">
        <v>12270</v>
      </c>
      <c r="E61" s="31">
        <v>1500</v>
      </c>
      <c r="F61" s="56" t="s">
        <v>7</v>
      </c>
      <c r="G61" s="56">
        <v>1100</v>
      </c>
      <c r="H61" s="56">
        <v>990</v>
      </c>
      <c r="I61" s="263" t="s">
        <v>273</v>
      </c>
      <c r="J61" s="454" t="s">
        <v>12151</v>
      </c>
      <c r="K61" s="157" t="s">
        <v>281</v>
      </c>
      <c r="L61" s="458">
        <v>5979</v>
      </c>
      <c r="M61" s="288"/>
    </row>
    <row r="62" spans="1:13" s="67" customFormat="1" ht="12.75" customHeight="1">
      <c r="A62" s="452" t="s">
        <v>9401</v>
      </c>
      <c r="B62" s="102" t="s">
        <v>9456</v>
      </c>
      <c r="C62" s="468" t="s">
        <v>9723</v>
      </c>
      <c r="D62" s="469" t="s">
        <v>12271</v>
      </c>
      <c r="E62" s="31">
        <v>1500</v>
      </c>
      <c r="F62" s="56" t="s">
        <v>7</v>
      </c>
      <c r="G62" s="56">
        <v>1200</v>
      </c>
      <c r="H62" s="56">
        <v>1090</v>
      </c>
      <c r="I62" s="263" t="s">
        <v>273</v>
      </c>
      <c r="J62" s="454" t="s">
        <v>12152</v>
      </c>
      <c r="K62" s="157" t="s">
        <v>281</v>
      </c>
      <c r="L62" s="457">
        <v>6150</v>
      </c>
      <c r="M62" s="288"/>
    </row>
    <row r="63" spans="1:13" s="67" customFormat="1" ht="12.75" customHeight="1">
      <c r="A63" s="452" t="s">
        <v>9408</v>
      </c>
      <c r="B63" s="102" t="s">
        <v>9457</v>
      </c>
      <c r="C63" s="468" t="s">
        <v>9724</v>
      </c>
      <c r="D63" s="469" t="s">
        <v>12272</v>
      </c>
      <c r="E63" s="31">
        <v>1500</v>
      </c>
      <c r="F63" s="56" t="s">
        <v>7</v>
      </c>
      <c r="G63" s="56">
        <v>1250</v>
      </c>
      <c r="H63" s="56">
        <v>1140</v>
      </c>
      <c r="I63" s="263" t="s">
        <v>273</v>
      </c>
      <c r="J63" s="454" t="s">
        <v>12153</v>
      </c>
      <c r="K63" s="157" t="s">
        <v>281</v>
      </c>
      <c r="L63" s="457">
        <v>6350</v>
      </c>
      <c r="M63" s="288"/>
    </row>
    <row r="64" spans="1:13" s="67" customFormat="1" ht="12.75" customHeight="1">
      <c r="A64" s="914" t="s">
        <v>44</v>
      </c>
      <c r="B64" s="914"/>
      <c r="C64" s="914"/>
      <c r="D64" s="914"/>
      <c r="E64" s="914"/>
      <c r="F64" s="914"/>
      <c r="G64" s="914"/>
      <c r="H64" s="914"/>
      <c r="I64" s="914"/>
      <c r="J64" s="914"/>
      <c r="K64" s="914"/>
      <c r="L64" s="914"/>
      <c r="M64" s="288"/>
    </row>
    <row r="65" spans="1:13" s="67" customFormat="1" ht="12.75" customHeight="1">
      <c r="A65" s="452" t="s">
        <v>46</v>
      </c>
      <c r="B65" s="453" t="s">
        <v>8291</v>
      </c>
      <c r="C65" s="465" t="s">
        <v>47</v>
      </c>
      <c r="D65" s="466" t="s">
        <v>12273</v>
      </c>
      <c r="E65" s="31">
        <v>1500</v>
      </c>
      <c r="F65" s="157" t="s">
        <v>12154</v>
      </c>
      <c r="G65" s="159">
        <v>250</v>
      </c>
      <c r="H65" s="157">
        <v>150</v>
      </c>
      <c r="I65" s="263" t="s">
        <v>273</v>
      </c>
      <c r="J65" s="454">
        <v>261</v>
      </c>
      <c r="K65" s="157">
        <v>4</v>
      </c>
      <c r="L65" s="455">
        <v>2784</v>
      </c>
      <c r="M65" s="336"/>
    </row>
    <row r="66" spans="1:13" s="67" customFormat="1" ht="12.75" customHeight="1">
      <c r="A66" s="452" t="s">
        <v>48</v>
      </c>
      <c r="B66" s="453" t="s">
        <v>8292</v>
      </c>
      <c r="C66" s="465" t="s">
        <v>49</v>
      </c>
      <c r="D66" s="466" t="s">
        <v>12274</v>
      </c>
      <c r="E66" s="31">
        <v>1500</v>
      </c>
      <c r="F66" s="157" t="s">
        <v>12154</v>
      </c>
      <c r="G66" s="159">
        <v>300</v>
      </c>
      <c r="H66" s="157">
        <v>200</v>
      </c>
      <c r="I66" s="263" t="s">
        <v>273</v>
      </c>
      <c r="J66" s="454">
        <v>296</v>
      </c>
      <c r="K66" s="157">
        <v>4</v>
      </c>
      <c r="L66" s="455">
        <v>2911</v>
      </c>
      <c r="M66" s="336"/>
    </row>
    <row r="67" spans="1:13" s="67" customFormat="1" ht="12.75" customHeight="1">
      <c r="A67" s="452" t="s">
        <v>50</v>
      </c>
      <c r="B67" s="453" t="s">
        <v>8293</v>
      </c>
      <c r="C67" s="465" t="s">
        <v>51</v>
      </c>
      <c r="D67" s="466" t="s">
        <v>12275</v>
      </c>
      <c r="E67" s="31">
        <v>1500</v>
      </c>
      <c r="F67" s="157" t="s">
        <v>12154</v>
      </c>
      <c r="G67" s="159">
        <v>350</v>
      </c>
      <c r="H67" s="157">
        <v>250</v>
      </c>
      <c r="I67" s="263" t="s">
        <v>273</v>
      </c>
      <c r="J67" s="454">
        <v>330</v>
      </c>
      <c r="K67" s="157">
        <v>4</v>
      </c>
      <c r="L67" s="455">
        <v>3020</v>
      </c>
      <c r="M67" s="336"/>
    </row>
    <row r="68" spans="1:13" s="67" customFormat="1" ht="12.75" customHeight="1">
      <c r="A68" s="452" t="s">
        <v>52</v>
      </c>
      <c r="B68" s="453" t="s">
        <v>8294</v>
      </c>
      <c r="C68" s="465" t="s">
        <v>53</v>
      </c>
      <c r="D68" s="466" t="s">
        <v>12276</v>
      </c>
      <c r="E68" s="31">
        <v>1500</v>
      </c>
      <c r="F68" s="157" t="s">
        <v>12154</v>
      </c>
      <c r="G68" s="159">
        <v>400</v>
      </c>
      <c r="H68" s="157">
        <v>300</v>
      </c>
      <c r="I68" s="263" t="s">
        <v>273</v>
      </c>
      <c r="J68" s="454">
        <v>364</v>
      </c>
      <c r="K68" s="157">
        <v>4</v>
      </c>
      <c r="L68" s="455">
        <v>3124</v>
      </c>
      <c r="M68" s="336"/>
    </row>
    <row r="69" spans="1:13" s="67" customFormat="1" ht="12.75" customHeight="1">
      <c r="A69" s="456" t="s">
        <v>54</v>
      </c>
      <c r="B69" s="453" t="s">
        <v>8295</v>
      </c>
      <c r="C69" s="467" t="s">
        <v>55</v>
      </c>
      <c r="D69" s="466" t="s">
        <v>12277</v>
      </c>
      <c r="E69" s="31">
        <v>1500</v>
      </c>
      <c r="F69" s="158" t="s">
        <v>12154</v>
      </c>
      <c r="G69" s="160">
        <v>450</v>
      </c>
      <c r="H69" s="158">
        <v>350</v>
      </c>
      <c r="I69" s="263" t="s">
        <v>273</v>
      </c>
      <c r="J69" s="454">
        <v>397</v>
      </c>
      <c r="K69" s="158">
        <v>4</v>
      </c>
      <c r="L69" s="457">
        <v>3234</v>
      </c>
      <c r="M69" s="336"/>
    </row>
    <row r="70" spans="1:13" s="67" customFormat="1" ht="12.75" customHeight="1">
      <c r="A70" s="452" t="s">
        <v>56</v>
      </c>
      <c r="B70" s="453" t="s">
        <v>8296</v>
      </c>
      <c r="C70" s="465" t="s">
        <v>57</v>
      </c>
      <c r="D70" s="466" t="s">
        <v>12278</v>
      </c>
      <c r="E70" s="31">
        <v>1500</v>
      </c>
      <c r="F70" s="157" t="s">
        <v>12154</v>
      </c>
      <c r="G70" s="159">
        <v>500</v>
      </c>
      <c r="H70" s="157">
        <v>400</v>
      </c>
      <c r="I70" s="263" t="s">
        <v>273</v>
      </c>
      <c r="J70" s="454">
        <v>428</v>
      </c>
      <c r="K70" s="157">
        <v>2</v>
      </c>
      <c r="L70" s="455">
        <v>3338</v>
      </c>
      <c r="M70" s="336"/>
    </row>
    <row r="71" spans="1:13" s="67" customFormat="1" ht="12.75" customHeight="1">
      <c r="A71" s="452" t="s">
        <v>58</v>
      </c>
      <c r="B71" s="453" t="s">
        <v>8297</v>
      </c>
      <c r="C71" s="465" t="s">
        <v>59</v>
      </c>
      <c r="D71" s="466" t="s">
        <v>12280</v>
      </c>
      <c r="E71" s="31">
        <v>1500</v>
      </c>
      <c r="F71" s="157" t="s">
        <v>12154</v>
      </c>
      <c r="G71" s="159">
        <v>550</v>
      </c>
      <c r="H71" s="157">
        <v>450</v>
      </c>
      <c r="I71" s="263" t="s">
        <v>273</v>
      </c>
      <c r="J71" s="454">
        <v>460</v>
      </c>
      <c r="K71" s="157">
        <v>2</v>
      </c>
      <c r="L71" s="455">
        <v>3430</v>
      </c>
      <c r="M71" s="336"/>
    </row>
    <row r="72" spans="1:13" s="67" customFormat="1" ht="12.75" customHeight="1">
      <c r="A72" s="452" t="s">
        <v>60</v>
      </c>
      <c r="B72" s="453" t="s">
        <v>8298</v>
      </c>
      <c r="C72" s="465" t="s">
        <v>61</v>
      </c>
      <c r="D72" s="466" t="s">
        <v>12290</v>
      </c>
      <c r="E72" s="31">
        <v>1500</v>
      </c>
      <c r="F72" s="157" t="s">
        <v>12154</v>
      </c>
      <c r="G72" s="159">
        <v>600</v>
      </c>
      <c r="H72" s="157">
        <v>500</v>
      </c>
      <c r="I72" s="263" t="s">
        <v>273</v>
      </c>
      <c r="J72" s="454">
        <v>491</v>
      </c>
      <c r="K72" s="157">
        <v>2</v>
      </c>
      <c r="L72" s="455">
        <v>3517</v>
      </c>
      <c r="M72" s="336"/>
    </row>
    <row r="73" spans="1:13" s="67" customFormat="1" ht="12.75" customHeight="1">
      <c r="A73" s="452" t="s">
        <v>62</v>
      </c>
      <c r="B73" s="453" t="s">
        <v>8299</v>
      </c>
      <c r="C73" s="465" t="s">
        <v>63</v>
      </c>
      <c r="D73" s="466" t="s">
        <v>12289</v>
      </c>
      <c r="E73" s="31">
        <v>1500</v>
      </c>
      <c r="F73" s="157" t="s">
        <v>12154</v>
      </c>
      <c r="G73" s="159">
        <v>650</v>
      </c>
      <c r="H73" s="157">
        <v>550</v>
      </c>
      <c r="I73" s="263" t="s">
        <v>273</v>
      </c>
      <c r="J73" s="454">
        <v>521</v>
      </c>
      <c r="K73" s="157">
        <v>2</v>
      </c>
      <c r="L73" s="455">
        <v>3604</v>
      </c>
      <c r="M73" s="336"/>
    </row>
    <row r="74" spans="1:13" s="67" customFormat="1" ht="12.75" customHeight="1">
      <c r="A74" s="452" t="s">
        <v>64</v>
      </c>
      <c r="B74" s="453" t="s">
        <v>8300</v>
      </c>
      <c r="C74" s="465" t="s">
        <v>65</v>
      </c>
      <c r="D74" s="466" t="s">
        <v>12287</v>
      </c>
      <c r="E74" s="31">
        <v>1500</v>
      </c>
      <c r="F74" s="157" t="s">
        <v>12154</v>
      </c>
      <c r="G74" s="159">
        <v>700</v>
      </c>
      <c r="H74" s="157">
        <v>600</v>
      </c>
      <c r="I74" s="263" t="s">
        <v>273</v>
      </c>
      <c r="J74" s="454">
        <v>551</v>
      </c>
      <c r="K74" s="157">
        <v>2</v>
      </c>
      <c r="L74" s="455">
        <v>3690</v>
      </c>
      <c r="M74" s="336"/>
    </row>
    <row r="75" spans="1:13" s="67" customFormat="1" ht="12.75" customHeight="1">
      <c r="A75" s="452" t="s">
        <v>66</v>
      </c>
      <c r="B75" s="453" t="s">
        <v>8301</v>
      </c>
      <c r="C75" s="465" t="s">
        <v>67</v>
      </c>
      <c r="D75" s="466" t="s">
        <v>12288</v>
      </c>
      <c r="E75" s="31">
        <v>1500</v>
      </c>
      <c r="F75" s="157" t="s">
        <v>12154</v>
      </c>
      <c r="G75" s="159">
        <v>750</v>
      </c>
      <c r="H75" s="157">
        <v>650</v>
      </c>
      <c r="I75" s="263" t="s">
        <v>273</v>
      </c>
      <c r="J75" s="454">
        <v>581</v>
      </c>
      <c r="K75" s="157">
        <v>2</v>
      </c>
      <c r="L75" s="455">
        <v>3777</v>
      </c>
      <c r="M75" s="336"/>
    </row>
    <row r="76" spans="1:13" s="67" customFormat="1" ht="12.75" customHeight="1">
      <c r="A76" s="452" t="s">
        <v>68</v>
      </c>
      <c r="B76" s="453" t="s">
        <v>8302</v>
      </c>
      <c r="C76" s="465" t="s">
        <v>69</v>
      </c>
      <c r="D76" s="466" t="s">
        <v>12286</v>
      </c>
      <c r="E76" s="31">
        <v>1500</v>
      </c>
      <c r="F76" s="157" t="s">
        <v>12154</v>
      </c>
      <c r="G76" s="159">
        <v>800</v>
      </c>
      <c r="H76" s="157">
        <v>700</v>
      </c>
      <c r="I76" s="263" t="s">
        <v>273</v>
      </c>
      <c r="J76" s="454">
        <v>608</v>
      </c>
      <c r="K76" s="157">
        <v>2</v>
      </c>
      <c r="L76" s="455">
        <v>3852</v>
      </c>
      <c r="M76" s="336"/>
    </row>
    <row r="77" spans="1:13" s="67" customFormat="1" ht="12.75" customHeight="1">
      <c r="A77" s="452" t="s">
        <v>45</v>
      </c>
      <c r="B77" s="102" t="s">
        <v>8290</v>
      </c>
      <c r="C77" s="468" t="s">
        <v>9752</v>
      </c>
      <c r="D77" s="470" t="s">
        <v>12279</v>
      </c>
      <c r="E77" s="31">
        <v>1500</v>
      </c>
      <c r="F77" s="56" t="s">
        <v>12154</v>
      </c>
      <c r="G77" s="56">
        <v>850</v>
      </c>
      <c r="H77" s="56">
        <v>750</v>
      </c>
      <c r="I77" s="263" t="s">
        <v>273</v>
      </c>
      <c r="J77" s="454">
        <v>636</v>
      </c>
      <c r="K77" s="63" t="s">
        <v>9295</v>
      </c>
      <c r="L77" s="455">
        <v>3942</v>
      </c>
      <c r="M77" s="336"/>
    </row>
    <row r="78" spans="1:13" s="67" customFormat="1" ht="12.75" customHeight="1">
      <c r="A78" s="452" t="s">
        <v>9323</v>
      </c>
      <c r="B78" s="102" t="s">
        <v>9409</v>
      </c>
      <c r="C78" s="468" t="s">
        <v>9753</v>
      </c>
      <c r="D78" s="470" t="s">
        <v>12285</v>
      </c>
      <c r="E78" s="31">
        <v>1500</v>
      </c>
      <c r="F78" s="56" t="s">
        <v>12154</v>
      </c>
      <c r="G78" s="56">
        <v>900</v>
      </c>
      <c r="H78" s="56">
        <v>800</v>
      </c>
      <c r="I78" s="263" t="s">
        <v>273</v>
      </c>
      <c r="J78" s="454">
        <v>664</v>
      </c>
      <c r="K78" s="63" t="s">
        <v>9295</v>
      </c>
      <c r="L78" s="455">
        <v>4100</v>
      </c>
      <c r="M78" s="288"/>
    </row>
    <row r="79" spans="1:13" s="67" customFormat="1" ht="12.75" customHeight="1">
      <c r="A79" s="452" t="s">
        <v>9324</v>
      </c>
      <c r="B79" s="102" t="s">
        <v>9410</v>
      </c>
      <c r="C79" s="468" t="s">
        <v>9754</v>
      </c>
      <c r="D79" s="470" t="s">
        <v>12284</v>
      </c>
      <c r="E79" s="31">
        <v>1500</v>
      </c>
      <c r="F79" s="56" t="s">
        <v>12154</v>
      </c>
      <c r="G79" s="56">
        <v>950</v>
      </c>
      <c r="H79" s="56">
        <v>850</v>
      </c>
      <c r="I79" s="263" t="s">
        <v>273</v>
      </c>
      <c r="J79" s="454">
        <v>691</v>
      </c>
      <c r="K79" s="63" t="s">
        <v>9295</v>
      </c>
      <c r="L79" s="455">
        <v>4300</v>
      </c>
      <c r="M79" s="288"/>
    </row>
    <row r="80" spans="1:13" s="67" customFormat="1" ht="12.75" customHeight="1">
      <c r="A80" s="452" t="s">
        <v>9325</v>
      </c>
      <c r="B80" s="102" t="s">
        <v>9411</v>
      </c>
      <c r="C80" s="468" t="s">
        <v>9755</v>
      </c>
      <c r="D80" s="470" t="s">
        <v>12283</v>
      </c>
      <c r="E80" s="31">
        <v>1500</v>
      </c>
      <c r="F80" s="56" t="s">
        <v>12154</v>
      </c>
      <c r="G80" s="56">
        <v>1000</v>
      </c>
      <c r="H80" s="56">
        <v>900</v>
      </c>
      <c r="I80" s="263" t="s">
        <v>273</v>
      </c>
      <c r="J80" s="454">
        <v>717</v>
      </c>
      <c r="K80" s="63" t="s">
        <v>9295</v>
      </c>
      <c r="L80" s="455">
        <v>4450</v>
      </c>
      <c r="M80" s="288"/>
    </row>
    <row r="81" spans="1:13" s="67" customFormat="1" ht="12.75" customHeight="1">
      <c r="A81" s="452" t="s">
        <v>9326</v>
      </c>
      <c r="B81" s="102" t="s">
        <v>9412</v>
      </c>
      <c r="C81" s="468" t="s">
        <v>9756</v>
      </c>
      <c r="D81" s="470" t="s">
        <v>12282</v>
      </c>
      <c r="E81" s="31">
        <v>1500</v>
      </c>
      <c r="F81" s="56" t="s">
        <v>12154</v>
      </c>
      <c r="G81" s="56">
        <v>1050</v>
      </c>
      <c r="H81" s="56">
        <v>950</v>
      </c>
      <c r="I81" s="263" t="s">
        <v>273</v>
      </c>
      <c r="J81" s="454">
        <v>742</v>
      </c>
      <c r="K81" s="63" t="s">
        <v>9295</v>
      </c>
      <c r="L81" s="455">
        <v>4750</v>
      </c>
      <c r="M81" s="288"/>
    </row>
    <row r="82" spans="1:13" s="67" customFormat="1" ht="12.75" customHeight="1">
      <c r="A82" s="452" t="s">
        <v>9327</v>
      </c>
      <c r="B82" s="102" t="s">
        <v>9413</v>
      </c>
      <c r="C82" s="468" t="s">
        <v>9757</v>
      </c>
      <c r="D82" s="470" t="s">
        <v>12281</v>
      </c>
      <c r="E82" s="31">
        <v>1500</v>
      </c>
      <c r="F82" s="56" t="s">
        <v>12154</v>
      </c>
      <c r="G82" s="56">
        <v>1100</v>
      </c>
      <c r="H82" s="56">
        <v>1000</v>
      </c>
      <c r="I82" s="263" t="s">
        <v>273</v>
      </c>
      <c r="J82" s="454">
        <v>767</v>
      </c>
      <c r="K82" s="63" t="s">
        <v>9295</v>
      </c>
      <c r="L82" s="455">
        <v>4950</v>
      </c>
      <c r="M82" s="288"/>
    </row>
    <row r="83" spans="1:13" s="67" customFormat="1" ht="12.75" customHeight="1">
      <c r="A83" s="914" t="s">
        <v>9745</v>
      </c>
      <c r="B83" s="914"/>
      <c r="C83" s="914"/>
      <c r="D83" s="914"/>
      <c r="E83" s="914"/>
      <c r="F83" s="914"/>
      <c r="G83" s="914"/>
      <c r="H83" s="914"/>
      <c r="I83" s="914"/>
      <c r="J83" s="914"/>
      <c r="K83" s="914"/>
      <c r="L83" s="914"/>
      <c r="M83" s="288"/>
    </row>
    <row r="84" spans="1:13" s="67" customFormat="1" ht="12.75" customHeight="1">
      <c r="A84" s="452" t="s">
        <v>9347</v>
      </c>
      <c r="B84" s="102" t="s">
        <v>9414</v>
      </c>
      <c r="C84" s="468" t="s">
        <v>9758</v>
      </c>
      <c r="D84" s="470" t="s">
        <v>12291</v>
      </c>
      <c r="E84" s="31">
        <v>1500</v>
      </c>
      <c r="F84" s="56" t="s">
        <v>12154</v>
      </c>
      <c r="G84" s="56">
        <v>250</v>
      </c>
      <c r="H84" s="56">
        <v>150</v>
      </c>
      <c r="I84" s="263" t="s">
        <v>273</v>
      </c>
      <c r="J84" s="454">
        <v>261</v>
      </c>
      <c r="K84" s="63" t="s">
        <v>9296</v>
      </c>
      <c r="L84" s="455">
        <v>2784</v>
      </c>
      <c r="M84" s="288"/>
    </row>
    <row r="85" spans="1:13" s="67" customFormat="1" ht="12.75" customHeight="1">
      <c r="A85" s="452" t="s">
        <v>9348</v>
      </c>
      <c r="B85" s="102" t="s">
        <v>9415</v>
      </c>
      <c r="C85" s="468" t="s">
        <v>9759</v>
      </c>
      <c r="D85" s="470" t="s">
        <v>12292</v>
      </c>
      <c r="E85" s="31">
        <v>1500</v>
      </c>
      <c r="F85" s="56" t="s">
        <v>12154</v>
      </c>
      <c r="G85" s="56">
        <v>300</v>
      </c>
      <c r="H85" s="56">
        <v>200</v>
      </c>
      <c r="I85" s="263" t="s">
        <v>273</v>
      </c>
      <c r="J85" s="454">
        <v>296</v>
      </c>
      <c r="K85" s="63" t="s">
        <v>9296</v>
      </c>
      <c r="L85" s="455">
        <v>2911</v>
      </c>
      <c r="M85" s="288"/>
    </row>
    <row r="86" spans="1:13" s="67" customFormat="1" ht="12.75" customHeight="1">
      <c r="A86" s="452" t="s">
        <v>9349</v>
      </c>
      <c r="B86" s="102" t="s">
        <v>9416</v>
      </c>
      <c r="C86" s="468" t="s">
        <v>9760</v>
      </c>
      <c r="D86" s="470" t="s">
        <v>12293</v>
      </c>
      <c r="E86" s="31">
        <v>1500</v>
      </c>
      <c r="F86" s="56" t="s">
        <v>12154</v>
      </c>
      <c r="G86" s="56">
        <v>350</v>
      </c>
      <c r="H86" s="56">
        <v>250</v>
      </c>
      <c r="I86" s="263" t="s">
        <v>273</v>
      </c>
      <c r="J86" s="454">
        <v>330</v>
      </c>
      <c r="K86" s="63" t="s">
        <v>9296</v>
      </c>
      <c r="L86" s="455">
        <v>3020</v>
      </c>
      <c r="M86" s="288"/>
    </row>
    <row r="87" spans="1:13" s="67" customFormat="1" ht="12.75" customHeight="1">
      <c r="A87" s="452" t="s">
        <v>9350</v>
      </c>
      <c r="B87" s="102" t="s">
        <v>9417</v>
      </c>
      <c r="C87" s="468" t="s">
        <v>9761</v>
      </c>
      <c r="D87" s="470" t="s">
        <v>12294</v>
      </c>
      <c r="E87" s="31">
        <v>1500</v>
      </c>
      <c r="F87" s="56" t="s">
        <v>12154</v>
      </c>
      <c r="G87" s="56">
        <v>400</v>
      </c>
      <c r="H87" s="56">
        <v>300</v>
      </c>
      <c r="I87" s="263" t="s">
        <v>273</v>
      </c>
      <c r="J87" s="454">
        <v>364</v>
      </c>
      <c r="K87" s="63" t="s">
        <v>9296</v>
      </c>
      <c r="L87" s="455">
        <v>3124</v>
      </c>
      <c r="M87" s="288"/>
    </row>
    <row r="88" spans="1:13" s="67" customFormat="1" ht="12.75" customHeight="1">
      <c r="A88" s="452" t="s">
        <v>9351</v>
      </c>
      <c r="B88" s="102" t="s">
        <v>9418</v>
      </c>
      <c r="C88" s="468" t="s">
        <v>9762</v>
      </c>
      <c r="D88" s="470" t="s">
        <v>12295</v>
      </c>
      <c r="E88" s="31">
        <v>1500</v>
      </c>
      <c r="F88" s="56" t="s">
        <v>12154</v>
      </c>
      <c r="G88" s="56">
        <v>450</v>
      </c>
      <c r="H88" s="56">
        <v>350</v>
      </c>
      <c r="I88" s="263" t="s">
        <v>273</v>
      </c>
      <c r="J88" s="454">
        <v>397</v>
      </c>
      <c r="K88" s="63" t="s">
        <v>9296</v>
      </c>
      <c r="L88" s="455">
        <v>3234</v>
      </c>
      <c r="M88" s="288"/>
    </row>
    <row r="89" spans="1:13" s="67" customFormat="1" ht="12.75" customHeight="1">
      <c r="A89" s="452" t="s">
        <v>9352</v>
      </c>
      <c r="B89" s="102" t="s">
        <v>9419</v>
      </c>
      <c r="C89" s="468" t="s">
        <v>9763</v>
      </c>
      <c r="D89" s="470" t="s">
        <v>12296</v>
      </c>
      <c r="E89" s="31">
        <v>1500</v>
      </c>
      <c r="F89" s="56" t="s">
        <v>12154</v>
      </c>
      <c r="G89" s="56">
        <v>500</v>
      </c>
      <c r="H89" s="56">
        <v>400</v>
      </c>
      <c r="I89" s="263" t="s">
        <v>273</v>
      </c>
      <c r="J89" s="454">
        <v>428</v>
      </c>
      <c r="K89" s="63" t="s">
        <v>9295</v>
      </c>
      <c r="L89" s="455">
        <v>3338</v>
      </c>
      <c r="M89" s="288"/>
    </row>
    <row r="90" spans="1:13" s="67" customFormat="1" ht="12.75" customHeight="1">
      <c r="A90" s="452" t="s">
        <v>9353</v>
      </c>
      <c r="B90" s="102" t="s">
        <v>9420</v>
      </c>
      <c r="C90" s="468" t="s">
        <v>9764</v>
      </c>
      <c r="D90" s="470" t="s">
        <v>12297</v>
      </c>
      <c r="E90" s="31">
        <v>1500</v>
      </c>
      <c r="F90" s="56" t="s">
        <v>12154</v>
      </c>
      <c r="G90" s="56">
        <v>550</v>
      </c>
      <c r="H90" s="56">
        <v>450</v>
      </c>
      <c r="I90" s="263" t="s">
        <v>273</v>
      </c>
      <c r="J90" s="454">
        <v>460</v>
      </c>
      <c r="K90" s="63" t="s">
        <v>9295</v>
      </c>
      <c r="L90" s="455">
        <v>3430</v>
      </c>
      <c r="M90" s="288"/>
    </row>
    <row r="91" spans="1:13" s="67" customFormat="1" ht="12.75" customHeight="1">
      <c r="A91" s="452" t="s">
        <v>9354</v>
      </c>
      <c r="B91" s="102" t="s">
        <v>9421</v>
      </c>
      <c r="C91" s="468" t="s">
        <v>9765</v>
      </c>
      <c r="D91" s="470" t="s">
        <v>12298</v>
      </c>
      <c r="E91" s="31">
        <v>1500</v>
      </c>
      <c r="F91" s="56" t="s">
        <v>12154</v>
      </c>
      <c r="G91" s="56">
        <v>600</v>
      </c>
      <c r="H91" s="56">
        <v>500</v>
      </c>
      <c r="I91" s="263" t="s">
        <v>273</v>
      </c>
      <c r="J91" s="454">
        <v>491</v>
      </c>
      <c r="K91" s="63" t="s">
        <v>9295</v>
      </c>
      <c r="L91" s="455">
        <v>3517</v>
      </c>
      <c r="M91" s="288"/>
    </row>
    <row r="92" spans="1:13" s="67" customFormat="1" ht="12.75" customHeight="1">
      <c r="A92" s="452" t="s">
        <v>9355</v>
      </c>
      <c r="B92" s="102" t="s">
        <v>9422</v>
      </c>
      <c r="C92" s="468" t="s">
        <v>9766</v>
      </c>
      <c r="D92" s="470" t="s">
        <v>12299</v>
      </c>
      <c r="E92" s="31">
        <v>1500</v>
      </c>
      <c r="F92" s="56" t="s">
        <v>12154</v>
      </c>
      <c r="G92" s="56">
        <v>650</v>
      </c>
      <c r="H92" s="56">
        <v>550</v>
      </c>
      <c r="I92" s="263" t="s">
        <v>273</v>
      </c>
      <c r="J92" s="454">
        <v>521</v>
      </c>
      <c r="K92" s="63" t="s">
        <v>9295</v>
      </c>
      <c r="L92" s="455">
        <v>3604</v>
      </c>
      <c r="M92" s="288"/>
    </row>
    <row r="93" spans="1:13" s="67" customFormat="1" ht="12.75" customHeight="1">
      <c r="A93" s="452" t="s">
        <v>9356</v>
      </c>
      <c r="B93" s="102" t="s">
        <v>9423</v>
      </c>
      <c r="C93" s="468" t="s">
        <v>9767</v>
      </c>
      <c r="D93" s="470" t="s">
        <v>12307</v>
      </c>
      <c r="E93" s="31">
        <v>1500</v>
      </c>
      <c r="F93" s="56" t="s">
        <v>12154</v>
      </c>
      <c r="G93" s="56">
        <v>700</v>
      </c>
      <c r="H93" s="56">
        <v>600</v>
      </c>
      <c r="I93" s="263" t="s">
        <v>273</v>
      </c>
      <c r="J93" s="454">
        <v>551</v>
      </c>
      <c r="K93" s="63" t="s">
        <v>9295</v>
      </c>
      <c r="L93" s="455">
        <v>3690</v>
      </c>
      <c r="M93" s="288"/>
    </row>
    <row r="94" spans="1:13" s="67" customFormat="1" ht="12.75" customHeight="1">
      <c r="A94" s="452" t="s">
        <v>9357</v>
      </c>
      <c r="B94" s="102" t="s">
        <v>9424</v>
      </c>
      <c r="C94" s="468" t="s">
        <v>9768</v>
      </c>
      <c r="D94" s="470" t="s">
        <v>12308</v>
      </c>
      <c r="E94" s="31">
        <v>1500</v>
      </c>
      <c r="F94" s="56" t="s">
        <v>12154</v>
      </c>
      <c r="G94" s="56">
        <v>750</v>
      </c>
      <c r="H94" s="56">
        <v>650</v>
      </c>
      <c r="I94" s="263" t="s">
        <v>273</v>
      </c>
      <c r="J94" s="454">
        <v>581</v>
      </c>
      <c r="K94" s="63" t="s">
        <v>9295</v>
      </c>
      <c r="L94" s="455">
        <v>3777</v>
      </c>
      <c r="M94" s="288"/>
    </row>
    <row r="95" spans="1:13" s="67" customFormat="1" ht="12.75" customHeight="1">
      <c r="A95" s="452" t="s">
        <v>9358</v>
      </c>
      <c r="B95" s="102" t="s">
        <v>9425</v>
      </c>
      <c r="C95" s="468" t="s">
        <v>9769</v>
      </c>
      <c r="D95" s="470" t="s">
        <v>12306</v>
      </c>
      <c r="E95" s="31">
        <v>1500</v>
      </c>
      <c r="F95" s="56" t="s">
        <v>12154</v>
      </c>
      <c r="G95" s="56">
        <v>800</v>
      </c>
      <c r="H95" s="56">
        <v>700</v>
      </c>
      <c r="I95" s="263" t="s">
        <v>273</v>
      </c>
      <c r="J95" s="454">
        <v>608</v>
      </c>
      <c r="K95" s="63" t="s">
        <v>9295</v>
      </c>
      <c r="L95" s="455">
        <v>3852</v>
      </c>
      <c r="M95" s="288"/>
    </row>
    <row r="96" spans="1:13" s="67" customFormat="1" ht="12.75" customHeight="1">
      <c r="A96" s="452" t="s">
        <v>9359</v>
      </c>
      <c r="B96" s="102" t="s">
        <v>9426</v>
      </c>
      <c r="C96" s="468" t="s">
        <v>9770</v>
      </c>
      <c r="D96" s="470" t="s">
        <v>12305</v>
      </c>
      <c r="E96" s="31">
        <v>1500</v>
      </c>
      <c r="F96" s="56" t="s">
        <v>12154</v>
      </c>
      <c r="G96" s="56">
        <v>850</v>
      </c>
      <c r="H96" s="56">
        <v>750</v>
      </c>
      <c r="I96" s="263" t="s">
        <v>273</v>
      </c>
      <c r="J96" s="454">
        <v>636</v>
      </c>
      <c r="K96" s="63" t="s">
        <v>9295</v>
      </c>
      <c r="L96" s="455">
        <v>3942</v>
      </c>
      <c r="M96" s="288"/>
    </row>
    <row r="97" spans="1:13" s="67" customFormat="1" ht="12.75" customHeight="1">
      <c r="A97" s="452" t="s">
        <v>9360</v>
      </c>
      <c r="B97" s="102" t="s">
        <v>9427</v>
      </c>
      <c r="C97" s="468" t="s">
        <v>9771</v>
      </c>
      <c r="D97" s="470" t="s">
        <v>12304</v>
      </c>
      <c r="E97" s="31">
        <v>1500</v>
      </c>
      <c r="F97" s="56" t="s">
        <v>12154</v>
      </c>
      <c r="G97" s="56">
        <v>900</v>
      </c>
      <c r="H97" s="56">
        <v>800</v>
      </c>
      <c r="I97" s="263" t="s">
        <v>273</v>
      </c>
      <c r="J97" s="454">
        <v>664</v>
      </c>
      <c r="K97" s="63" t="s">
        <v>9295</v>
      </c>
      <c r="L97" s="455">
        <v>4100</v>
      </c>
      <c r="M97" s="288"/>
    </row>
    <row r="98" spans="1:13" s="67" customFormat="1" ht="12.75" customHeight="1">
      <c r="A98" s="452" t="s">
        <v>9361</v>
      </c>
      <c r="B98" s="102" t="s">
        <v>9428</v>
      </c>
      <c r="C98" s="468" t="s">
        <v>9772</v>
      </c>
      <c r="D98" s="470" t="s">
        <v>12303</v>
      </c>
      <c r="E98" s="31">
        <v>1500</v>
      </c>
      <c r="F98" s="56" t="s">
        <v>12154</v>
      </c>
      <c r="G98" s="56">
        <v>950</v>
      </c>
      <c r="H98" s="56">
        <v>850</v>
      </c>
      <c r="I98" s="263" t="s">
        <v>273</v>
      </c>
      <c r="J98" s="454">
        <v>691</v>
      </c>
      <c r="K98" s="63" t="s">
        <v>9295</v>
      </c>
      <c r="L98" s="455">
        <v>4300</v>
      </c>
      <c r="M98" s="288"/>
    </row>
    <row r="99" spans="1:13" s="67" customFormat="1" ht="12.75" customHeight="1">
      <c r="A99" s="452" t="s">
        <v>9362</v>
      </c>
      <c r="B99" s="102" t="s">
        <v>9429</v>
      </c>
      <c r="C99" s="468" t="s">
        <v>9773</v>
      </c>
      <c r="D99" s="470" t="s">
        <v>12302</v>
      </c>
      <c r="E99" s="31">
        <v>1500</v>
      </c>
      <c r="F99" s="56" t="s">
        <v>12154</v>
      </c>
      <c r="G99" s="56">
        <v>1000</v>
      </c>
      <c r="H99" s="56">
        <v>900</v>
      </c>
      <c r="I99" s="263" t="s">
        <v>273</v>
      </c>
      <c r="J99" s="454">
        <v>717</v>
      </c>
      <c r="K99" s="63" t="s">
        <v>9295</v>
      </c>
      <c r="L99" s="455">
        <v>4450</v>
      </c>
      <c r="M99" s="288"/>
    </row>
    <row r="100" spans="1:13" s="67" customFormat="1" ht="12.75" customHeight="1">
      <c r="A100" s="452" t="s">
        <v>9363</v>
      </c>
      <c r="B100" s="102" t="s">
        <v>9430</v>
      </c>
      <c r="C100" s="468" t="s">
        <v>9774</v>
      </c>
      <c r="D100" s="470" t="s">
        <v>12301</v>
      </c>
      <c r="E100" s="31">
        <v>1500</v>
      </c>
      <c r="F100" s="56" t="s">
        <v>12154</v>
      </c>
      <c r="G100" s="56">
        <v>1050</v>
      </c>
      <c r="H100" s="56">
        <v>950</v>
      </c>
      <c r="I100" s="263" t="s">
        <v>273</v>
      </c>
      <c r="J100" s="454">
        <v>742</v>
      </c>
      <c r="K100" s="63" t="s">
        <v>9295</v>
      </c>
      <c r="L100" s="455">
        <v>4750</v>
      </c>
      <c r="M100" s="288"/>
    </row>
    <row r="101" spans="1:13" s="67" customFormat="1" ht="12.75" customHeight="1">
      <c r="A101" s="452" t="s">
        <v>9364</v>
      </c>
      <c r="B101" s="102" t="s">
        <v>9431</v>
      </c>
      <c r="C101" s="468" t="s">
        <v>9775</v>
      </c>
      <c r="D101" s="470" t="s">
        <v>12300</v>
      </c>
      <c r="E101" s="31">
        <v>1500</v>
      </c>
      <c r="F101" s="56" t="s">
        <v>12154</v>
      </c>
      <c r="G101" s="56">
        <v>1100</v>
      </c>
      <c r="H101" s="56">
        <v>1000</v>
      </c>
      <c r="I101" s="263" t="s">
        <v>273</v>
      </c>
      <c r="J101" s="454">
        <v>767</v>
      </c>
      <c r="K101" s="63" t="s">
        <v>9295</v>
      </c>
      <c r="L101" s="455">
        <v>4950</v>
      </c>
      <c r="M101" s="288"/>
    </row>
    <row r="102" spans="1:13" s="67" customFormat="1" ht="12.75" customHeight="1">
      <c r="A102" s="849" t="s">
        <v>8963</v>
      </c>
      <c r="B102" s="849"/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288"/>
    </row>
    <row r="103" spans="1:13" s="67" customFormat="1" ht="12.75" customHeight="1">
      <c r="A103" s="37" t="s">
        <v>1577</v>
      </c>
      <c r="B103" s="37" t="s">
        <v>6117</v>
      </c>
      <c r="C103" s="471" t="s">
        <v>2308</v>
      </c>
      <c r="D103" s="472" t="s">
        <v>6122</v>
      </c>
      <c r="E103" s="31">
        <v>1000</v>
      </c>
      <c r="F103" s="24">
        <v>330</v>
      </c>
      <c r="G103" s="24">
        <v>110</v>
      </c>
      <c r="H103" s="24" t="s">
        <v>281</v>
      </c>
      <c r="I103" s="263" t="s">
        <v>289</v>
      </c>
      <c r="J103" s="454">
        <v>87</v>
      </c>
      <c r="K103" s="22">
        <v>14</v>
      </c>
      <c r="L103" s="446">
        <v>820</v>
      </c>
      <c r="M103" s="288"/>
    </row>
    <row r="104" spans="1:13" s="67" customFormat="1" ht="12.75" customHeight="1">
      <c r="A104" s="37" t="s">
        <v>1579</v>
      </c>
      <c r="B104" s="37" t="s">
        <v>6118</v>
      </c>
      <c r="C104" s="471" t="s">
        <v>1578</v>
      </c>
      <c r="D104" s="472" t="s">
        <v>6123</v>
      </c>
      <c r="E104" s="31">
        <v>1000</v>
      </c>
      <c r="F104" s="24">
        <v>330</v>
      </c>
      <c r="G104" s="24">
        <v>180</v>
      </c>
      <c r="H104" s="24" t="s">
        <v>281</v>
      </c>
      <c r="I104" s="263" t="s">
        <v>289</v>
      </c>
      <c r="J104" s="454">
        <v>135</v>
      </c>
      <c r="K104" s="22">
        <v>6</v>
      </c>
      <c r="L104" s="446">
        <v>1155</v>
      </c>
      <c r="M104" s="288"/>
    </row>
    <row r="105" spans="1:13" s="67" customFormat="1" ht="12.75" customHeight="1">
      <c r="A105" s="37" t="s">
        <v>1581</v>
      </c>
      <c r="B105" s="37" t="s">
        <v>6119</v>
      </c>
      <c r="C105" s="471" t="s">
        <v>1580</v>
      </c>
      <c r="D105" s="472" t="s">
        <v>6124</v>
      </c>
      <c r="E105" s="31">
        <v>1000</v>
      </c>
      <c r="F105" s="24">
        <v>330</v>
      </c>
      <c r="G105" s="24">
        <v>180</v>
      </c>
      <c r="H105" s="24" t="s">
        <v>281</v>
      </c>
      <c r="I105" s="263" t="s">
        <v>273</v>
      </c>
      <c r="J105" s="454">
        <v>137.5</v>
      </c>
      <c r="K105" s="22">
        <v>6</v>
      </c>
      <c r="L105" s="446">
        <v>3025</v>
      </c>
      <c r="M105" s="288"/>
    </row>
    <row r="106" spans="1:13" s="67" customFormat="1" ht="12.75" customHeight="1">
      <c r="A106" s="37" t="s">
        <v>1583</v>
      </c>
      <c r="B106" s="37" t="s">
        <v>6120</v>
      </c>
      <c r="C106" s="471" t="s">
        <v>1582</v>
      </c>
      <c r="D106" s="472" t="s">
        <v>6125</v>
      </c>
      <c r="E106" s="31">
        <v>1000</v>
      </c>
      <c r="F106" s="24">
        <v>330</v>
      </c>
      <c r="G106" s="24">
        <v>180</v>
      </c>
      <c r="H106" s="24" t="s">
        <v>281</v>
      </c>
      <c r="I106" s="263" t="s">
        <v>2597</v>
      </c>
      <c r="J106" s="454">
        <v>140</v>
      </c>
      <c r="K106" s="22">
        <v>6</v>
      </c>
      <c r="L106" s="446">
        <v>3388</v>
      </c>
      <c r="M106" s="288"/>
    </row>
    <row r="107" spans="1:13" s="67" customFormat="1" ht="12.75" customHeight="1">
      <c r="A107" s="37" t="s">
        <v>1780</v>
      </c>
      <c r="B107" s="37" t="s">
        <v>6121</v>
      </c>
      <c r="C107" s="471" t="s">
        <v>1584</v>
      </c>
      <c r="D107" s="472" t="s">
        <v>6126</v>
      </c>
      <c r="E107" s="31">
        <v>1000</v>
      </c>
      <c r="F107" s="24">
        <v>330</v>
      </c>
      <c r="G107" s="24">
        <v>180</v>
      </c>
      <c r="H107" s="24" t="s">
        <v>281</v>
      </c>
      <c r="I107" s="263" t="s">
        <v>1799</v>
      </c>
      <c r="J107" s="454">
        <v>142.5</v>
      </c>
      <c r="K107" s="22">
        <v>6</v>
      </c>
      <c r="L107" s="446">
        <v>4114</v>
      </c>
      <c r="M107" s="288"/>
    </row>
    <row r="108" spans="1:13" s="67" customFormat="1" ht="12.75" customHeight="1">
      <c r="A108" s="849" t="s">
        <v>9574</v>
      </c>
      <c r="B108" s="849"/>
      <c r="C108" s="849"/>
      <c r="D108" s="849"/>
      <c r="E108" s="849"/>
      <c r="F108" s="849"/>
      <c r="G108" s="849"/>
      <c r="H108" s="849"/>
      <c r="I108" s="849"/>
      <c r="J108" s="849"/>
      <c r="K108" s="849"/>
      <c r="L108" s="849"/>
      <c r="M108" s="288"/>
    </row>
    <row r="109" spans="1:13" s="67" customFormat="1" ht="12.75" customHeight="1">
      <c r="A109" s="459" t="s">
        <v>3730</v>
      </c>
      <c r="B109" s="444" t="s">
        <v>8002</v>
      </c>
      <c r="C109" s="473" t="s">
        <v>2313</v>
      </c>
      <c r="D109" s="474" t="s">
        <v>8007</v>
      </c>
      <c r="E109" s="31">
        <v>500</v>
      </c>
      <c r="F109" s="91">
        <v>650</v>
      </c>
      <c r="G109" s="91">
        <v>110</v>
      </c>
      <c r="H109" s="91" t="s">
        <v>281</v>
      </c>
      <c r="I109" s="263" t="s">
        <v>301</v>
      </c>
      <c r="J109" s="454">
        <v>81.8</v>
      </c>
      <c r="K109" s="90">
        <v>10</v>
      </c>
      <c r="L109" s="460">
        <v>2072</v>
      </c>
      <c r="M109" s="288"/>
    </row>
    <row r="110" spans="1:13" s="67" customFormat="1" ht="12.75" customHeight="1">
      <c r="A110" s="459" t="s">
        <v>3731</v>
      </c>
      <c r="B110" s="444" t="s">
        <v>8003</v>
      </c>
      <c r="C110" s="473" t="s">
        <v>3732</v>
      </c>
      <c r="D110" s="474" t="s">
        <v>8008</v>
      </c>
      <c r="E110" s="31">
        <v>500</v>
      </c>
      <c r="F110" s="91">
        <v>650</v>
      </c>
      <c r="G110" s="91">
        <v>180</v>
      </c>
      <c r="H110" s="91" t="s">
        <v>281</v>
      </c>
      <c r="I110" s="263" t="s">
        <v>301</v>
      </c>
      <c r="J110" s="454">
        <v>132</v>
      </c>
      <c r="K110" s="90">
        <v>6</v>
      </c>
      <c r="L110" s="460">
        <v>2072</v>
      </c>
      <c r="M110" s="288"/>
    </row>
    <row r="111" spans="1:13" s="67" customFormat="1" ht="12.75" customHeight="1">
      <c r="A111" s="459" t="s">
        <v>3733</v>
      </c>
      <c r="B111" s="444" t="s">
        <v>8004</v>
      </c>
      <c r="C111" s="473" t="s">
        <v>3734</v>
      </c>
      <c r="D111" s="474" t="s">
        <v>8009</v>
      </c>
      <c r="E111" s="31">
        <v>500</v>
      </c>
      <c r="F111" s="91">
        <v>650</v>
      </c>
      <c r="G111" s="91">
        <v>180</v>
      </c>
      <c r="H111" s="91" t="s">
        <v>281</v>
      </c>
      <c r="I111" s="263" t="s">
        <v>273</v>
      </c>
      <c r="J111" s="454">
        <v>135</v>
      </c>
      <c r="K111" s="90">
        <v>6</v>
      </c>
      <c r="L111" s="460">
        <v>2800</v>
      </c>
      <c r="M111" s="288"/>
    </row>
    <row r="112" spans="1:13" s="67" customFormat="1" ht="12.75" customHeight="1">
      <c r="A112" s="459" t="s">
        <v>3735</v>
      </c>
      <c r="B112" s="444" t="s">
        <v>8005</v>
      </c>
      <c r="C112" s="473" t="s">
        <v>3736</v>
      </c>
      <c r="D112" s="474" t="s">
        <v>8010</v>
      </c>
      <c r="E112" s="31">
        <v>500</v>
      </c>
      <c r="F112" s="91">
        <v>650</v>
      </c>
      <c r="G112" s="91">
        <v>180</v>
      </c>
      <c r="H112" s="91" t="s">
        <v>281</v>
      </c>
      <c r="I112" s="263" t="s">
        <v>2597</v>
      </c>
      <c r="J112" s="454">
        <v>138</v>
      </c>
      <c r="K112" s="90">
        <v>6</v>
      </c>
      <c r="L112" s="460">
        <v>6500</v>
      </c>
      <c r="M112" s="288"/>
    </row>
    <row r="113" spans="1:13" s="67" customFormat="1" ht="12.75" customHeight="1">
      <c r="A113" s="459" t="s">
        <v>3737</v>
      </c>
      <c r="B113" s="444" t="s">
        <v>8006</v>
      </c>
      <c r="C113" s="473" t="s">
        <v>2312</v>
      </c>
      <c r="D113" s="474" t="s">
        <v>8011</v>
      </c>
      <c r="E113" s="31">
        <v>500</v>
      </c>
      <c r="F113" s="91">
        <v>650</v>
      </c>
      <c r="G113" s="91">
        <v>200</v>
      </c>
      <c r="H113" s="91" t="s">
        <v>281</v>
      </c>
      <c r="I113" s="263" t="s">
        <v>1799</v>
      </c>
      <c r="J113" s="454">
        <v>156</v>
      </c>
      <c r="K113" s="90">
        <v>6</v>
      </c>
      <c r="L113" s="460">
        <v>7220</v>
      </c>
      <c r="M113" s="288"/>
    </row>
    <row r="114" spans="1:13" s="67" customFormat="1" ht="12.75" customHeight="1">
      <c r="A114" s="849" t="s">
        <v>8964</v>
      </c>
      <c r="B114" s="849"/>
      <c r="C114" s="849"/>
      <c r="D114" s="849"/>
      <c r="E114" s="849"/>
      <c r="F114" s="849"/>
      <c r="G114" s="849"/>
      <c r="H114" s="849"/>
      <c r="I114" s="849"/>
      <c r="J114" s="849"/>
      <c r="K114" s="849"/>
      <c r="L114" s="849"/>
      <c r="M114" s="288"/>
    </row>
    <row r="115" spans="1:13" s="67" customFormat="1" ht="12.75" customHeight="1">
      <c r="A115" s="37" t="s">
        <v>1585</v>
      </c>
      <c r="B115" s="37" t="s">
        <v>6224</v>
      </c>
      <c r="C115" s="471" t="s">
        <v>4684</v>
      </c>
      <c r="D115" s="472" t="s">
        <v>6256</v>
      </c>
      <c r="E115" s="31">
        <v>1000</v>
      </c>
      <c r="F115" s="24">
        <v>330</v>
      </c>
      <c r="G115" s="24">
        <v>180</v>
      </c>
      <c r="H115" s="24" t="s">
        <v>281</v>
      </c>
      <c r="I115" s="263" t="s">
        <v>301</v>
      </c>
      <c r="J115" s="454">
        <v>119.3</v>
      </c>
      <c r="K115" s="33">
        <v>6</v>
      </c>
      <c r="L115" s="446">
        <v>1733</v>
      </c>
      <c r="M115" s="288"/>
    </row>
    <row r="116" spans="1:13" s="67" customFormat="1" ht="12.75" customHeight="1">
      <c r="A116" s="37" t="s">
        <v>1586</v>
      </c>
      <c r="B116" s="37" t="s">
        <v>6225</v>
      </c>
      <c r="C116" s="471" t="s">
        <v>4645</v>
      </c>
      <c r="D116" s="472" t="s">
        <v>6257</v>
      </c>
      <c r="E116" s="31">
        <v>1000</v>
      </c>
      <c r="F116" s="24">
        <v>330</v>
      </c>
      <c r="G116" s="24">
        <v>180</v>
      </c>
      <c r="H116" s="24" t="s">
        <v>281</v>
      </c>
      <c r="I116" s="263" t="s">
        <v>301</v>
      </c>
      <c r="J116" s="454">
        <v>119.3</v>
      </c>
      <c r="K116" s="33">
        <v>6</v>
      </c>
      <c r="L116" s="446">
        <v>1733</v>
      </c>
      <c r="M116" s="288"/>
    </row>
    <row r="117" spans="1:13" s="67" customFormat="1" ht="12.75" customHeight="1">
      <c r="A117" s="37" t="s">
        <v>1587</v>
      </c>
      <c r="B117" s="37" t="s">
        <v>6226</v>
      </c>
      <c r="C117" s="471" t="s">
        <v>4646</v>
      </c>
      <c r="D117" s="472" t="s">
        <v>6258</v>
      </c>
      <c r="E117" s="31">
        <v>1000</v>
      </c>
      <c r="F117" s="24">
        <v>330</v>
      </c>
      <c r="G117" s="24">
        <v>180</v>
      </c>
      <c r="H117" s="24" t="s">
        <v>281</v>
      </c>
      <c r="I117" s="263" t="s">
        <v>301</v>
      </c>
      <c r="J117" s="454">
        <v>119.3</v>
      </c>
      <c r="K117" s="33">
        <v>6</v>
      </c>
      <c r="L117" s="446">
        <v>2945</v>
      </c>
      <c r="M117" s="288"/>
    </row>
    <row r="118" spans="1:13" s="67" customFormat="1" ht="12.75" customHeight="1">
      <c r="A118" s="37" t="s">
        <v>1588</v>
      </c>
      <c r="B118" s="37" t="s">
        <v>6227</v>
      </c>
      <c r="C118" s="471" t="s">
        <v>4647</v>
      </c>
      <c r="D118" s="472" t="s">
        <v>6259</v>
      </c>
      <c r="E118" s="31">
        <v>1000</v>
      </c>
      <c r="F118" s="24">
        <v>330</v>
      </c>
      <c r="G118" s="24">
        <v>180</v>
      </c>
      <c r="H118" s="24" t="s">
        <v>281</v>
      </c>
      <c r="I118" s="263" t="s">
        <v>301</v>
      </c>
      <c r="J118" s="454">
        <v>119.3</v>
      </c>
      <c r="K118" s="33">
        <v>6</v>
      </c>
      <c r="L118" s="446">
        <v>2945</v>
      </c>
      <c r="M118" s="288"/>
    </row>
    <row r="119" spans="1:13" s="67" customFormat="1" ht="12.75" customHeight="1">
      <c r="A119" s="37" t="s">
        <v>1589</v>
      </c>
      <c r="B119" s="37" t="s">
        <v>6228</v>
      </c>
      <c r="C119" s="471" t="s">
        <v>4648</v>
      </c>
      <c r="D119" s="472" t="s">
        <v>6260</v>
      </c>
      <c r="E119" s="31">
        <v>1000</v>
      </c>
      <c r="F119" s="24">
        <v>330</v>
      </c>
      <c r="G119" s="24">
        <v>180</v>
      </c>
      <c r="H119" s="24" t="s">
        <v>281</v>
      </c>
      <c r="I119" s="263" t="s">
        <v>273</v>
      </c>
      <c r="J119" s="454">
        <v>121.8</v>
      </c>
      <c r="K119" s="33">
        <v>6</v>
      </c>
      <c r="L119" s="446">
        <v>3025</v>
      </c>
      <c r="M119" s="288"/>
    </row>
    <row r="120" spans="1:13" s="67" customFormat="1" ht="12.75" customHeight="1">
      <c r="A120" s="37" t="s">
        <v>1590</v>
      </c>
      <c r="B120" s="37" t="s">
        <v>6229</v>
      </c>
      <c r="C120" s="471" t="s">
        <v>4649</v>
      </c>
      <c r="D120" s="472" t="s">
        <v>6261</v>
      </c>
      <c r="E120" s="31">
        <v>1000</v>
      </c>
      <c r="F120" s="24">
        <v>330</v>
      </c>
      <c r="G120" s="24">
        <v>180</v>
      </c>
      <c r="H120" s="24" t="s">
        <v>281</v>
      </c>
      <c r="I120" s="263" t="s">
        <v>273</v>
      </c>
      <c r="J120" s="454">
        <v>121.8</v>
      </c>
      <c r="K120" s="33">
        <v>6</v>
      </c>
      <c r="L120" s="446">
        <v>3025</v>
      </c>
      <c r="M120" s="288"/>
    </row>
    <row r="121" spans="1:13" s="67" customFormat="1" ht="12.75" customHeight="1">
      <c r="A121" s="37" t="s">
        <v>1591</v>
      </c>
      <c r="B121" s="37" t="s">
        <v>6230</v>
      </c>
      <c r="C121" s="471" t="s">
        <v>4650</v>
      </c>
      <c r="D121" s="472" t="s">
        <v>6262</v>
      </c>
      <c r="E121" s="31">
        <v>1000</v>
      </c>
      <c r="F121" s="24">
        <v>330</v>
      </c>
      <c r="G121" s="24">
        <v>180</v>
      </c>
      <c r="H121" s="24" t="s">
        <v>281</v>
      </c>
      <c r="I121" s="263" t="s">
        <v>273</v>
      </c>
      <c r="J121" s="454">
        <v>121.8</v>
      </c>
      <c r="K121" s="33">
        <v>6</v>
      </c>
      <c r="L121" s="446">
        <v>5143</v>
      </c>
      <c r="M121" s="288"/>
    </row>
    <row r="122" spans="1:13" s="67" customFormat="1" ht="12.75" customHeight="1">
      <c r="A122" s="37" t="s">
        <v>1592</v>
      </c>
      <c r="B122" s="37" t="s">
        <v>6231</v>
      </c>
      <c r="C122" s="471" t="s">
        <v>4651</v>
      </c>
      <c r="D122" s="472" t="s">
        <v>6263</v>
      </c>
      <c r="E122" s="31">
        <v>1000</v>
      </c>
      <c r="F122" s="24">
        <v>330</v>
      </c>
      <c r="G122" s="24">
        <v>180</v>
      </c>
      <c r="H122" s="24" t="s">
        <v>281</v>
      </c>
      <c r="I122" s="263" t="s">
        <v>273</v>
      </c>
      <c r="J122" s="454">
        <v>121.8</v>
      </c>
      <c r="K122" s="33">
        <v>6</v>
      </c>
      <c r="L122" s="446">
        <v>5143</v>
      </c>
      <c r="M122" s="288"/>
    </row>
    <row r="123" spans="1:13" s="67" customFormat="1" ht="12.75" customHeight="1">
      <c r="A123" s="37" t="s">
        <v>1593</v>
      </c>
      <c r="B123" s="37" t="s">
        <v>6232</v>
      </c>
      <c r="C123" s="471" t="s">
        <v>4652</v>
      </c>
      <c r="D123" s="472" t="s">
        <v>6264</v>
      </c>
      <c r="E123" s="31">
        <v>1000</v>
      </c>
      <c r="F123" s="24">
        <v>330</v>
      </c>
      <c r="G123" s="24">
        <v>180</v>
      </c>
      <c r="H123" s="24" t="s">
        <v>281</v>
      </c>
      <c r="I123" s="263" t="s">
        <v>2597</v>
      </c>
      <c r="J123" s="454">
        <v>124.3</v>
      </c>
      <c r="K123" s="33">
        <v>6</v>
      </c>
      <c r="L123" s="446">
        <v>3388</v>
      </c>
      <c r="M123" s="288"/>
    </row>
    <row r="124" spans="1:13" s="67" customFormat="1" ht="12.75" customHeight="1">
      <c r="A124" s="37" t="s">
        <v>1594</v>
      </c>
      <c r="B124" s="37" t="s">
        <v>6233</v>
      </c>
      <c r="C124" s="471" t="s">
        <v>4653</v>
      </c>
      <c r="D124" s="472" t="s">
        <v>6265</v>
      </c>
      <c r="E124" s="31">
        <v>1000</v>
      </c>
      <c r="F124" s="24">
        <v>330</v>
      </c>
      <c r="G124" s="24">
        <v>180</v>
      </c>
      <c r="H124" s="24" t="s">
        <v>281</v>
      </c>
      <c r="I124" s="263" t="s">
        <v>2597</v>
      </c>
      <c r="J124" s="454">
        <v>124.3</v>
      </c>
      <c r="K124" s="33">
        <v>6</v>
      </c>
      <c r="L124" s="446">
        <v>3388</v>
      </c>
      <c r="M124" s="288"/>
    </row>
    <row r="125" spans="1:13" s="67" customFormat="1" ht="12.75" customHeight="1">
      <c r="A125" s="37" t="s">
        <v>1595</v>
      </c>
      <c r="B125" s="37" t="s">
        <v>6234</v>
      </c>
      <c r="C125" s="471" t="s">
        <v>4654</v>
      </c>
      <c r="D125" s="472" t="s">
        <v>6266</v>
      </c>
      <c r="E125" s="31">
        <v>1000</v>
      </c>
      <c r="F125" s="24">
        <v>330</v>
      </c>
      <c r="G125" s="24">
        <v>180</v>
      </c>
      <c r="H125" s="24" t="s">
        <v>281</v>
      </c>
      <c r="I125" s="263" t="s">
        <v>2597</v>
      </c>
      <c r="J125" s="454">
        <v>124.3</v>
      </c>
      <c r="K125" s="33">
        <v>6</v>
      </c>
      <c r="L125" s="446">
        <v>5760</v>
      </c>
      <c r="M125" s="288"/>
    </row>
    <row r="126" spans="1:13" s="67" customFormat="1" ht="12.75" customHeight="1">
      <c r="A126" s="37" t="s">
        <v>1596</v>
      </c>
      <c r="B126" s="37" t="s">
        <v>6235</v>
      </c>
      <c r="C126" s="471" t="s">
        <v>4655</v>
      </c>
      <c r="D126" s="472" t="s">
        <v>6267</v>
      </c>
      <c r="E126" s="31">
        <v>1000</v>
      </c>
      <c r="F126" s="24">
        <v>330</v>
      </c>
      <c r="G126" s="24">
        <v>180</v>
      </c>
      <c r="H126" s="24" t="s">
        <v>281</v>
      </c>
      <c r="I126" s="263" t="s">
        <v>2597</v>
      </c>
      <c r="J126" s="454">
        <v>124.3</v>
      </c>
      <c r="K126" s="33">
        <v>6</v>
      </c>
      <c r="L126" s="446">
        <v>5760</v>
      </c>
      <c r="M126" s="288"/>
    </row>
    <row r="127" spans="1:13" s="67" customFormat="1" ht="12.75" customHeight="1">
      <c r="A127" s="37" t="s">
        <v>1597</v>
      </c>
      <c r="B127" s="37" t="s">
        <v>6236</v>
      </c>
      <c r="C127" s="471" t="s">
        <v>4656</v>
      </c>
      <c r="D127" s="472" t="s">
        <v>6268</v>
      </c>
      <c r="E127" s="31">
        <v>1000</v>
      </c>
      <c r="F127" s="24">
        <v>330</v>
      </c>
      <c r="G127" s="24">
        <v>180</v>
      </c>
      <c r="H127" s="24" t="s">
        <v>281</v>
      </c>
      <c r="I127" s="263" t="s">
        <v>3537</v>
      </c>
      <c r="J127" s="454">
        <v>130.9</v>
      </c>
      <c r="K127" s="33">
        <v>6</v>
      </c>
      <c r="L127" s="446">
        <v>4114</v>
      </c>
      <c r="M127" s="288"/>
    </row>
    <row r="128" spans="1:13" s="67" customFormat="1" ht="12.75" customHeight="1">
      <c r="A128" s="37" t="s">
        <v>1598</v>
      </c>
      <c r="B128" s="37" t="s">
        <v>6237</v>
      </c>
      <c r="C128" s="471" t="s">
        <v>4657</v>
      </c>
      <c r="D128" s="472" t="s">
        <v>6269</v>
      </c>
      <c r="E128" s="31">
        <v>1000</v>
      </c>
      <c r="F128" s="24">
        <v>330</v>
      </c>
      <c r="G128" s="24">
        <v>180</v>
      </c>
      <c r="H128" s="24" t="s">
        <v>281</v>
      </c>
      <c r="I128" s="263" t="s">
        <v>3537</v>
      </c>
      <c r="J128" s="454">
        <v>130.9</v>
      </c>
      <c r="K128" s="33">
        <v>6</v>
      </c>
      <c r="L128" s="446">
        <v>4114</v>
      </c>
      <c r="M128" s="288"/>
    </row>
    <row r="129" spans="1:13" s="67" customFormat="1" ht="12.75" customHeight="1">
      <c r="A129" s="37" t="s">
        <v>1599</v>
      </c>
      <c r="B129" s="37" t="s">
        <v>6238</v>
      </c>
      <c r="C129" s="471" t="s">
        <v>4658</v>
      </c>
      <c r="D129" s="472" t="s">
        <v>6270</v>
      </c>
      <c r="E129" s="31">
        <v>1000</v>
      </c>
      <c r="F129" s="24">
        <v>330</v>
      </c>
      <c r="G129" s="24">
        <v>180</v>
      </c>
      <c r="H129" s="24" t="s">
        <v>281</v>
      </c>
      <c r="I129" s="263" t="s">
        <v>3537</v>
      </c>
      <c r="J129" s="454">
        <v>130.9</v>
      </c>
      <c r="K129" s="33">
        <v>6</v>
      </c>
      <c r="L129" s="446">
        <v>6994</v>
      </c>
      <c r="M129" s="288"/>
    </row>
    <row r="130" spans="1:13" s="67" customFormat="1" ht="12.75" customHeight="1">
      <c r="A130" s="37" t="s">
        <v>1600</v>
      </c>
      <c r="B130" s="37" t="s">
        <v>6239</v>
      </c>
      <c r="C130" s="471" t="s">
        <v>4659</v>
      </c>
      <c r="D130" s="472" t="s">
        <v>6271</v>
      </c>
      <c r="E130" s="31">
        <v>1000</v>
      </c>
      <c r="F130" s="24">
        <v>330</v>
      </c>
      <c r="G130" s="24">
        <v>180</v>
      </c>
      <c r="H130" s="24" t="s">
        <v>281</v>
      </c>
      <c r="I130" s="263" t="s">
        <v>3537</v>
      </c>
      <c r="J130" s="454">
        <v>130.9</v>
      </c>
      <c r="K130" s="33">
        <v>6</v>
      </c>
      <c r="L130" s="446">
        <v>6994</v>
      </c>
      <c r="M130" s="288"/>
    </row>
    <row r="131" spans="1:13" s="67" customFormat="1" ht="12.75" customHeight="1">
      <c r="A131" s="37"/>
      <c r="B131" s="37" t="s">
        <v>4640</v>
      </c>
      <c r="C131" s="471" t="s">
        <v>4660</v>
      </c>
      <c r="D131" s="472" t="s">
        <v>4695</v>
      </c>
      <c r="E131" s="31">
        <v>1000</v>
      </c>
      <c r="F131" s="24">
        <v>330</v>
      </c>
      <c r="G131" s="24">
        <v>200</v>
      </c>
      <c r="H131" s="24" t="s">
        <v>281</v>
      </c>
      <c r="I131" s="263" t="s">
        <v>3876</v>
      </c>
      <c r="J131" s="454">
        <v>145.4</v>
      </c>
      <c r="K131" s="33">
        <v>6</v>
      </c>
      <c r="L131" s="461">
        <v>5200</v>
      </c>
      <c r="M131" s="288"/>
    </row>
    <row r="132" spans="1:13" s="67" customFormat="1" ht="12.75" customHeight="1">
      <c r="A132" s="37"/>
      <c r="B132" s="37" t="s">
        <v>4637</v>
      </c>
      <c r="C132" s="471" t="s">
        <v>4661</v>
      </c>
      <c r="D132" s="472" t="s">
        <v>4696</v>
      </c>
      <c r="E132" s="31">
        <v>1000</v>
      </c>
      <c r="F132" s="24">
        <v>330</v>
      </c>
      <c r="G132" s="24">
        <v>200</v>
      </c>
      <c r="H132" s="24" t="s">
        <v>281</v>
      </c>
      <c r="I132" s="263" t="s">
        <v>3876</v>
      </c>
      <c r="J132" s="454">
        <v>145.4</v>
      </c>
      <c r="K132" s="33">
        <v>6</v>
      </c>
      <c r="L132" s="461">
        <v>5200</v>
      </c>
      <c r="M132" s="288"/>
    </row>
    <row r="133" spans="1:13" s="67" customFormat="1" ht="12.75" customHeight="1">
      <c r="A133" s="37"/>
      <c r="B133" s="37" t="s">
        <v>4638</v>
      </c>
      <c r="C133" s="471" t="s">
        <v>4662</v>
      </c>
      <c r="D133" s="472" t="s">
        <v>4697</v>
      </c>
      <c r="E133" s="31">
        <v>1000</v>
      </c>
      <c r="F133" s="24">
        <v>330</v>
      </c>
      <c r="G133" s="24">
        <v>200</v>
      </c>
      <c r="H133" s="24" t="s">
        <v>281</v>
      </c>
      <c r="I133" s="263" t="s">
        <v>3876</v>
      </c>
      <c r="J133" s="454">
        <v>145.4</v>
      </c>
      <c r="K133" s="33">
        <v>6</v>
      </c>
      <c r="L133" s="461">
        <v>8840</v>
      </c>
      <c r="M133" s="288"/>
    </row>
    <row r="134" spans="1:13" s="67" customFormat="1" ht="12.75" customHeight="1">
      <c r="A134" s="37"/>
      <c r="B134" s="37" t="s">
        <v>4639</v>
      </c>
      <c r="C134" s="471" t="s">
        <v>4663</v>
      </c>
      <c r="D134" s="472" t="s">
        <v>4698</v>
      </c>
      <c r="E134" s="31">
        <v>1000</v>
      </c>
      <c r="F134" s="24">
        <v>330</v>
      </c>
      <c r="G134" s="24">
        <v>200</v>
      </c>
      <c r="H134" s="24" t="s">
        <v>281</v>
      </c>
      <c r="I134" s="263" t="s">
        <v>3876</v>
      </c>
      <c r="J134" s="454">
        <v>145.4</v>
      </c>
      <c r="K134" s="33">
        <v>6</v>
      </c>
      <c r="L134" s="461">
        <v>8840</v>
      </c>
      <c r="M134" s="288"/>
    </row>
    <row r="135" spans="1:13" s="67" customFormat="1" ht="12.75" customHeight="1">
      <c r="A135" s="37" t="s">
        <v>1601</v>
      </c>
      <c r="B135" s="37" t="s">
        <v>6240</v>
      </c>
      <c r="C135" s="471" t="s">
        <v>4664</v>
      </c>
      <c r="D135" s="472" t="s">
        <v>6272</v>
      </c>
      <c r="E135" s="31">
        <v>1000</v>
      </c>
      <c r="F135" s="24">
        <v>330</v>
      </c>
      <c r="G135" s="24">
        <v>200</v>
      </c>
      <c r="H135" s="24" t="s">
        <v>281</v>
      </c>
      <c r="I135" s="263" t="s">
        <v>301</v>
      </c>
      <c r="J135" s="454">
        <v>129.5</v>
      </c>
      <c r="K135" s="33">
        <v>6</v>
      </c>
      <c r="L135" s="446">
        <v>1733</v>
      </c>
      <c r="M135" s="288"/>
    </row>
    <row r="136" spans="1:13" s="67" customFormat="1" ht="12.75" customHeight="1">
      <c r="A136" s="37" t="s">
        <v>1602</v>
      </c>
      <c r="B136" s="37" t="s">
        <v>6241</v>
      </c>
      <c r="C136" s="471" t="s">
        <v>4665</v>
      </c>
      <c r="D136" s="472" t="s">
        <v>6273</v>
      </c>
      <c r="E136" s="31">
        <v>1000</v>
      </c>
      <c r="F136" s="24">
        <v>330</v>
      </c>
      <c r="G136" s="24">
        <v>180</v>
      </c>
      <c r="H136" s="24" t="s">
        <v>281</v>
      </c>
      <c r="I136" s="263" t="s">
        <v>301</v>
      </c>
      <c r="J136" s="454">
        <v>129.5</v>
      </c>
      <c r="K136" s="33">
        <v>6</v>
      </c>
      <c r="L136" s="446">
        <v>1733</v>
      </c>
      <c r="M136" s="288"/>
    </row>
    <row r="137" spans="1:13" s="67" customFormat="1" ht="12.75" customHeight="1">
      <c r="A137" s="37" t="s">
        <v>1603</v>
      </c>
      <c r="B137" s="37" t="s">
        <v>6242</v>
      </c>
      <c r="C137" s="471" t="s">
        <v>4666</v>
      </c>
      <c r="D137" s="472" t="s">
        <v>6274</v>
      </c>
      <c r="E137" s="31">
        <v>1000</v>
      </c>
      <c r="F137" s="24">
        <v>330</v>
      </c>
      <c r="G137" s="24">
        <v>180</v>
      </c>
      <c r="H137" s="24" t="s">
        <v>281</v>
      </c>
      <c r="I137" s="263" t="s">
        <v>301</v>
      </c>
      <c r="J137" s="454">
        <v>129.5</v>
      </c>
      <c r="K137" s="33">
        <v>6</v>
      </c>
      <c r="L137" s="446">
        <v>2945</v>
      </c>
      <c r="M137" s="288"/>
    </row>
    <row r="138" spans="1:13" s="67" customFormat="1" ht="12.75" customHeight="1">
      <c r="A138" s="37" t="s">
        <v>1604</v>
      </c>
      <c r="B138" s="37" t="s">
        <v>6243</v>
      </c>
      <c r="C138" s="471" t="s">
        <v>4667</v>
      </c>
      <c r="D138" s="472" t="s">
        <v>6275</v>
      </c>
      <c r="E138" s="31">
        <v>1000</v>
      </c>
      <c r="F138" s="24">
        <v>330</v>
      </c>
      <c r="G138" s="24">
        <v>180</v>
      </c>
      <c r="H138" s="24" t="s">
        <v>281</v>
      </c>
      <c r="I138" s="263" t="s">
        <v>301</v>
      </c>
      <c r="J138" s="454">
        <v>129.5</v>
      </c>
      <c r="K138" s="33">
        <v>6</v>
      </c>
      <c r="L138" s="446">
        <v>2945</v>
      </c>
      <c r="M138" s="288"/>
    </row>
    <row r="139" spans="1:13" s="67" customFormat="1" ht="12.75" customHeight="1">
      <c r="A139" s="37" t="s">
        <v>1605</v>
      </c>
      <c r="B139" s="37" t="s">
        <v>6244</v>
      </c>
      <c r="C139" s="471" t="s">
        <v>4668</v>
      </c>
      <c r="D139" s="472" t="s">
        <v>6276</v>
      </c>
      <c r="E139" s="31">
        <v>1000</v>
      </c>
      <c r="F139" s="24">
        <v>330</v>
      </c>
      <c r="G139" s="24">
        <v>180</v>
      </c>
      <c r="H139" s="24" t="s">
        <v>281</v>
      </c>
      <c r="I139" s="263" t="s">
        <v>273</v>
      </c>
      <c r="J139" s="454">
        <v>132</v>
      </c>
      <c r="K139" s="33">
        <v>6</v>
      </c>
      <c r="L139" s="446">
        <v>3025</v>
      </c>
      <c r="M139" s="288"/>
    </row>
    <row r="140" spans="1:13" s="67" customFormat="1" ht="12.75" customHeight="1">
      <c r="A140" s="37" t="s">
        <v>1606</v>
      </c>
      <c r="B140" s="37" t="s">
        <v>6245</v>
      </c>
      <c r="C140" s="471" t="s">
        <v>4669</v>
      </c>
      <c r="D140" s="472" t="s">
        <v>6277</v>
      </c>
      <c r="E140" s="31">
        <v>1000</v>
      </c>
      <c r="F140" s="24">
        <v>330</v>
      </c>
      <c r="G140" s="24">
        <v>180</v>
      </c>
      <c r="H140" s="24" t="s">
        <v>281</v>
      </c>
      <c r="I140" s="263" t="s">
        <v>273</v>
      </c>
      <c r="J140" s="454">
        <v>132</v>
      </c>
      <c r="K140" s="33">
        <v>6</v>
      </c>
      <c r="L140" s="446">
        <v>3025</v>
      </c>
      <c r="M140" s="288"/>
    </row>
    <row r="141" spans="1:13" s="67" customFormat="1" ht="12.75" customHeight="1">
      <c r="A141" s="37" t="s">
        <v>1607</v>
      </c>
      <c r="B141" s="37" t="s">
        <v>6246</v>
      </c>
      <c r="C141" s="471" t="s">
        <v>4670</v>
      </c>
      <c r="D141" s="472" t="s">
        <v>6278</v>
      </c>
      <c r="E141" s="31">
        <v>1000</v>
      </c>
      <c r="F141" s="24">
        <v>330</v>
      </c>
      <c r="G141" s="24">
        <v>180</v>
      </c>
      <c r="H141" s="24" t="s">
        <v>281</v>
      </c>
      <c r="I141" s="263" t="s">
        <v>273</v>
      </c>
      <c r="J141" s="454">
        <v>132</v>
      </c>
      <c r="K141" s="33">
        <v>6</v>
      </c>
      <c r="L141" s="446">
        <v>5143</v>
      </c>
      <c r="M141" s="288"/>
    </row>
    <row r="142" spans="1:13" s="67" customFormat="1" ht="12.75" customHeight="1">
      <c r="A142" s="37" t="s">
        <v>1608</v>
      </c>
      <c r="B142" s="37" t="s">
        <v>6247</v>
      </c>
      <c r="C142" s="471" t="s">
        <v>4671</v>
      </c>
      <c r="D142" s="472" t="s">
        <v>6279</v>
      </c>
      <c r="E142" s="31">
        <v>1000</v>
      </c>
      <c r="F142" s="24">
        <v>330</v>
      </c>
      <c r="G142" s="24">
        <v>180</v>
      </c>
      <c r="H142" s="24" t="s">
        <v>281</v>
      </c>
      <c r="I142" s="263" t="s">
        <v>273</v>
      </c>
      <c r="J142" s="454">
        <v>132</v>
      </c>
      <c r="K142" s="33">
        <v>6</v>
      </c>
      <c r="L142" s="446">
        <v>5143</v>
      </c>
      <c r="M142" s="288"/>
    </row>
    <row r="143" spans="1:13" s="67" customFormat="1" ht="12.75" customHeight="1">
      <c r="A143" s="37" t="s">
        <v>1609</v>
      </c>
      <c r="B143" s="37" t="s">
        <v>6248</v>
      </c>
      <c r="C143" s="471" t="s">
        <v>4672</v>
      </c>
      <c r="D143" s="472" t="s">
        <v>6280</v>
      </c>
      <c r="E143" s="31">
        <v>1000</v>
      </c>
      <c r="F143" s="24">
        <v>330</v>
      </c>
      <c r="G143" s="24">
        <v>180</v>
      </c>
      <c r="H143" s="24" t="s">
        <v>281</v>
      </c>
      <c r="I143" s="263" t="s">
        <v>2597</v>
      </c>
      <c r="J143" s="454">
        <v>134.5</v>
      </c>
      <c r="K143" s="33">
        <v>6</v>
      </c>
      <c r="L143" s="446">
        <v>3388</v>
      </c>
      <c r="M143" s="288"/>
    </row>
    <row r="144" spans="1:13" s="67" customFormat="1" ht="12.75" customHeight="1">
      <c r="A144" s="37" t="s">
        <v>1610</v>
      </c>
      <c r="B144" s="37" t="s">
        <v>6249</v>
      </c>
      <c r="C144" s="471" t="s">
        <v>4673</v>
      </c>
      <c r="D144" s="472" t="s">
        <v>6281</v>
      </c>
      <c r="E144" s="31">
        <v>1000</v>
      </c>
      <c r="F144" s="24">
        <v>330</v>
      </c>
      <c r="G144" s="24">
        <v>180</v>
      </c>
      <c r="H144" s="24" t="s">
        <v>281</v>
      </c>
      <c r="I144" s="263" t="s">
        <v>2597</v>
      </c>
      <c r="J144" s="454">
        <v>134.5</v>
      </c>
      <c r="K144" s="33">
        <v>6</v>
      </c>
      <c r="L144" s="446">
        <v>3388</v>
      </c>
      <c r="M144" s="288"/>
    </row>
    <row r="145" spans="1:13" s="67" customFormat="1" ht="12.75" customHeight="1">
      <c r="A145" s="37" t="s">
        <v>1611</v>
      </c>
      <c r="B145" s="37" t="s">
        <v>6250</v>
      </c>
      <c r="C145" s="471" t="s">
        <v>4674</v>
      </c>
      <c r="D145" s="472" t="s">
        <v>6282</v>
      </c>
      <c r="E145" s="31">
        <v>1000</v>
      </c>
      <c r="F145" s="24">
        <v>330</v>
      </c>
      <c r="G145" s="24">
        <v>180</v>
      </c>
      <c r="H145" s="24" t="s">
        <v>281</v>
      </c>
      <c r="I145" s="263" t="s">
        <v>2597</v>
      </c>
      <c r="J145" s="454">
        <v>134.5</v>
      </c>
      <c r="K145" s="33">
        <v>6</v>
      </c>
      <c r="L145" s="446">
        <v>5760</v>
      </c>
      <c r="M145" s="288"/>
    </row>
    <row r="146" spans="1:13" s="67" customFormat="1" ht="12.75" customHeight="1">
      <c r="A146" s="37" t="s">
        <v>1612</v>
      </c>
      <c r="B146" s="37" t="s">
        <v>6251</v>
      </c>
      <c r="C146" s="471" t="s">
        <v>4675</v>
      </c>
      <c r="D146" s="472" t="s">
        <v>6283</v>
      </c>
      <c r="E146" s="31">
        <v>1000</v>
      </c>
      <c r="F146" s="24">
        <v>330</v>
      </c>
      <c r="G146" s="24">
        <v>180</v>
      </c>
      <c r="H146" s="24" t="s">
        <v>281</v>
      </c>
      <c r="I146" s="263" t="s">
        <v>2597</v>
      </c>
      <c r="J146" s="454">
        <v>134.5</v>
      </c>
      <c r="K146" s="33">
        <v>6</v>
      </c>
      <c r="L146" s="446">
        <v>5760</v>
      </c>
      <c r="M146" s="288"/>
    </row>
    <row r="147" spans="1:13" s="67" customFormat="1" ht="12.75" customHeight="1">
      <c r="A147" s="37" t="s">
        <v>1613</v>
      </c>
      <c r="B147" s="37" t="s">
        <v>6252</v>
      </c>
      <c r="C147" s="471" t="s">
        <v>4676</v>
      </c>
      <c r="D147" s="472" t="s">
        <v>6284</v>
      </c>
      <c r="E147" s="31">
        <v>1000</v>
      </c>
      <c r="F147" s="24">
        <v>330</v>
      </c>
      <c r="G147" s="24">
        <v>180</v>
      </c>
      <c r="H147" s="24" t="s">
        <v>281</v>
      </c>
      <c r="I147" s="263" t="s">
        <v>3537</v>
      </c>
      <c r="J147" s="454">
        <v>141.1</v>
      </c>
      <c r="K147" s="33">
        <v>6</v>
      </c>
      <c r="L147" s="446">
        <v>4114</v>
      </c>
      <c r="M147" s="288"/>
    </row>
    <row r="148" spans="1:13" s="67" customFormat="1" ht="12.75" customHeight="1">
      <c r="A148" s="37" t="s">
        <v>1614</v>
      </c>
      <c r="B148" s="37" t="s">
        <v>6253</v>
      </c>
      <c r="C148" s="471" t="s">
        <v>4677</v>
      </c>
      <c r="D148" s="472" t="s">
        <v>6285</v>
      </c>
      <c r="E148" s="31">
        <v>1000</v>
      </c>
      <c r="F148" s="24">
        <v>330</v>
      </c>
      <c r="G148" s="24">
        <v>180</v>
      </c>
      <c r="H148" s="24" t="s">
        <v>281</v>
      </c>
      <c r="I148" s="263" t="s">
        <v>3537</v>
      </c>
      <c r="J148" s="454">
        <v>141.1</v>
      </c>
      <c r="K148" s="33">
        <v>6</v>
      </c>
      <c r="L148" s="446">
        <v>4114</v>
      </c>
      <c r="M148" s="288"/>
    </row>
    <row r="149" spans="1:13" s="67" customFormat="1" ht="12.75" customHeight="1">
      <c r="A149" s="37" t="s">
        <v>1615</v>
      </c>
      <c r="B149" s="37" t="s">
        <v>6254</v>
      </c>
      <c r="C149" s="471" t="s">
        <v>4678</v>
      </c>
      <c r="D149" s="472" t="s">
        <v>6286</v>
      </c>
      <c r="E149" s="31">
        <v>1000</v>
      </c>
      <c r="F149" s="24">
        <v>330</v>
      </c>
      <c r="G149" s="24">
        <v>180</v>
      </c>
      <c r="H149" s="24" t="s">
        <v>281</v>
      </c>
      <c r="I149" s="263" t="s">
        <v>3537</v>
      </c>
      <c r="J149" s="454">
        <v>141.1</v>
      </c>
      <c r="K149" s="33">
        <v>6</v>
      </c>
      <c r="L149" s="446">
        <v>6994</v>
      </c>
      <c r="M149" s="288"/>
    </row>
    <row r="150" spans="1:13" s="67" customFormat="1" ht="12.75" customHeight="1">
      <c r="A150" s="37" t="s">
        <v>1707</v>
      </c>
      <c r="B150" s="37" t="s">
        <v>6255</v>
      </c>
      <c r="C150" s="471" t="s">
        <v>4679</v>
      </c>
      <c r="D150" s="472" t="s">
        <v>6287</v>
      </c>
      <c r="E150" s="31">
        <v>1000</v>
      </c>
      <c r="F150" s="24">
        <v>330</v>
      </c>
      <c r="G150" s="24">
        <v>180</v>
      </c>
      <c r="H150" s="24" t="s">
        <v>281</v>
      </c>
      <c r="I150" s="263" t="s">
        <v>3537</v>
      </c>
      <c r="J150" s="454">
        <v>141.1</v>
      </c>
      <c r="K150" s="33">
        <v>6</v>
      </c>
      <c r="L150" s="446">
        <v>6994</v>
      </c>
      <c r="M150" s="288"/>
    </row>
    <row r="151" spans="1:13" s="67" customFormat="1" ht="12.75" customHeight="1">
      <c r="A151" s="37"/>
      <c r="B151" s="37" t="s">
        <v>4644</v>
      </c>
      <c r="C151" s="471" t="s">
        <v>4680</v>
      </c>
      <c r="D151" s="472" t="s">
        <v>4691</v>
      </c>
      <c r="E151" s="31">
        <v>1000</v>
      </c>
      <c r="F151" s="24">
        <v>330</v>
      </c>
      <c r="G151" s="24">
        <v>200</v>
      </c>
      <c r="H151" s="24" t="s">
        <v>281</v>
      </c>
      <c r="I151" s="263" t="s">
        <v>3876</v>
      </c>
      <c r="J151" s="454">
        <v>155.6</v>
      </c>
      <c r="K151" s="33">
        <v>6</v>
      </c>
      <c r="L151" s="461">
        <v>5200</v>
      </c>
      <c r="M151" s="288"/>
    </row>
    <row r="152" spans="1:13" s="67" customFormat="1" ht="12.75" customHeight="1">
      <c r="A152" s="37"/>
      <c r="B152" s="37" t="s">
        <v>4641</v>
      </c>
      <c r="C152" s="471" t="s">
        <v>4681</v>
      </c>
      <c r="D152" s="472" t="s">
        <v>4692</v>
      </c>
      <c r="E152" s="31">
        <v>1000</v>
      </c>
      <c r="F152" s="24">
        <v>330</v>
      </c>
      <c r="G152" s="24">
        <v>200</v>
      </c>
      <c r="H152" s="24" t="s">
        <v>281</v>
      </c>
      <c r="I152" s="263" t="s">
        <v>3876</v>
      </c>
      <c r="J152" s="454">
        <v>155.6</v>
      </c>
      <c r="K152" s="33">
        <v>6</v>
      </c>
      <c r="L152" s="461">
        <v>5200</v>
      </c>
      <c r="M152" s="288"/>
    </row>
    <row r="153" spans="1:13" s="67" customFormat="1" ht="12.75" customHeight="1">
      <c r="A153" s="37"/>
      <c r="B153" s="37" t="s">
        <v>4642</v>
      </c>
      <c r="C153" s="471" t="s">
        <v>4682</v>
      </c>
      <c r="D153" s="472" t="s">
        <v>4693</v>
      </c>
      <c r="E153" s="31">
        <v>1000</v>
      </c>
      <c r="F153" s="24">
        <v>330</v>
      </c>
      <c r="G153" s="24">
        <v>200</v>
      </c>
      <c r="H153" s="24" t="s">
        <v>281</v>
      </c>
      <c r="I153" s="263" t="s">
        <v>3876</v>
      </c>
      <c r="J153" s="454">
        <v>155.6</v>
      </c>
      <c r="K153" s="33">
        <v>6</v>
      </c>
      <c r="L153" s="461">
        <v>8840</v>
      </c>
      <c r="M153" s="288"/>
    </row>
    <row r="154" spans="1:13" s="67" customFormat="1" ht="12.75" customHeight="1">
      <c r="A154" s="37"/>
      <c r="B154" s="37" t="s">
        <v>4643</v>
      </c>
      <c r="C154" s="471" t="s">
        <v>4683</v>
      </c>
      <c r="D154" s="472" t="s">
        <v>4694</v>
      </c>
      <c r="E154" s="31">
        <v>1000</v>
      </c>
      <c r="F154" s="24">
        <v>330</v>
      </c>
      <c r="G154" s="24">
        <v>200</v>
      </c>
      <c r="H154" s="24" t="s">
        <v>281</v>
      </c>
      <c r="I154" s="263" t="s">
        <v>3876</v>
      </c>
      <c r="J154" s="454">
        <v>155.6</v>
      </c>
      <c r="K154" s="33">
        <v>6</v>
      </c>
      <c r="L154" s="461">
        <v>8840</v>
      </c>
      <c r="M154" s="288"/>
    </row>
    <row r="155" spans="1:13" s="67" customFormat="1" ht="12.75" customHeight="1">
      <c r="A155" s="849" t="s">
        <v>9586</v>
      </c>
      <c r="B155" s="849"/>
      <c r="C155" s="849"/>
      <c r="D155" s="849"/>
      <c r="E155" s="849"/>
      <c r="F155" s="849"/>
      <c r="G155" s="849"/>
      <c r="H155" s="849"/>
      <c r="I155" s="849"/>
      <c r="J155" s="849"/>
      <c r="K155" s="849"/>
      <c r="L155" s="849"/>
      <c r="M155" s="288"/>
    </row>
    <row r="156" spans="1:13" s="67" customFormat="1" ht="12.75" customHeight="1">
      <c r="A156" s="459" t="s">
        <v>3738</v>
      </c>
      <c r="B156" s="444" t="s">
        <v>9273</v>
      </c>
      <c r="C156" s="473" t="s">
        <v>3739</v>
      </c>
      <c r="D156" s="474" t="s">
        <v>9311</v>
      </c>
      <c r="E156" s="31">
        <v>500</v>
      </c>
      <c r="F156" s="91">
        <v>650</v>
      </c>
      <c r="G156" s="91">
        <v>180</v>
      </c>
      <c r="H156" s="91" t="s">
        <v>281</v>
      </c>
      <c r="I156" s="263" t="s">
        <v>301</v>
      </c>
      <c r="J156" s="454">
        <v>122.6</v>
      </c>
      <c r="K156" s="92">
        <v>6</v>
      </c>
      <c r="L156" s="460">
        <v>2072</v>
      </c>
      <c r="M156" s="288"/>
    </row>
    <row r="157" spans="1:13" s="67" customFormat="1" ht="12.75" customHeight="1">
      <c r="A157" s="459" t="s">
        <v>3740</v>
      </c>
      <c r="B157" s="444" t="s">
        <v>8012</v>
      </c>
      <c r="C157" s="473" t="s">
        <v>3741</v>
      </c>
      <c r="D157" s="474" t="s">
        <v>8027</v>
      </c>
      <c r="E157" s="31">
        <v>500</v>
      </c>
      <c r="F157" s="91">
        <v>650</v>
      </c>
      <c r="G157" s="91">
        <v>180</v>
      </c>
      <c r="H157" s="91" t="s">
        <v>281</v>
      </c>
      <c r="I157" s="263" t="s">
        <v>301</v>
      </c>
      <c r="J157" s="454">
        <v>122.6</v>
      </c>
      <c r="K157" s="92">
        <v>6</v>
      </c>
      <c r="L157" s="460">
        <v>2072</v>
      </c>
      <c r="M157" s="288"/>
    </row>
    <row r="158" spans="1:13" s="67" customFormat="1" ht="12.75" customHeight="1">
      <c r="A158" s="459" t="s">
        <v>3742</v>
      </c>
      <c r="B158" s="444" t="s">
        <v>8013</v>
      </c>
      <c r="C158" s="473" t="s">
        <v>3743</v>
      </c>
      <c r="D158" s="474" t="s">
        <v>8028</v>
      </c>
      <c r="E158" s="31">
        <v>500</v>
      </c>
      <c r="F158" s="91">
        <v>650</v>
      </c>
      <c r="G158" s="91">
        <v>180</v>
      </c>
      <c r="H158" s="91" t="s">
        <v>281</v>
      </c>
      <c r="I158" s="263" t="s">
        <v>301</v>
      </c>
      <c r="J158" s="454">
        <v>122.6</v>
      </c>
      <c r="K158" s="92">
        <v>6</v>
      </c>
      <c r="L158" s="460">
        <v>3332</v>
      </c>
      <c r="M158" s="288"/>
    </row>
    <row r="159" spans="1:13" s="67" customFormat="1" ht="12.75" customHeight="1">
      <c r="A159" s="459" t="s">
        <v>3744</v>
      </c>
      <c r="B159" s="444" t="s">
        <v>8014</v>
      </c>
      <c r="C159" s="473" t="s">
        <v>3745</v>
      </c>
      <c r="D159" s="474" t="s">
        <v>8029</v>
      </c>
      <c r="E159" s="31">
        <v>500</v>
      </c>
      <c r="F159" s="91">
        <v>650</v>
      </c>
      <c r="G159" s="91">
        <v>180</v>
      </c>
      <c r="H159" s="91" t="s">
        <v>281</v>
      </c>
      <c r="I159" s="263" t="s">
        <v>301</v>
      </c>
      <c r="J159" s="454">
        <v>122.6</v>
      </c>
      <c r="K159" s="92">
        <v>6</v>
      </c>
      <c r="L159" s="460">
        <v>3332</v>
      </c>
      <c r="M159" s="288"/>
    </row>
    <row r="160" spans="1:13" s="67" customFormat="1" ht="12.75" customHeight="1">
      <c r="A160" s="459" t="s">
        <v>3746</v>
      </c>
      <c r="B160" s="444" t="s">
        <v>8015</v>
      </c>
      <c r="C160" s="473" t="s">
        <v>3747</v>
      </c>
      <c r="D160" s="474" t="s">
        <v>9604</v>
      </c>
      <c r="E160" s="31">
        <v>500</v>
      </c>
      <c r="F160" s="91">
        <v>650</v>
      </c>
      <c r="G160" s="91">
        <v>180</v>
      </c>
      <c r="H160" s="91" t="s">
        <v>281</v>
      </c>
      <c r="I160" s="263" t="s">
        <v>273</v>
      </c>
      <c r="J160" s="454">
        <v>125</v>
      </c>
      <c r="K160" s="92">
        <v>6</v>
      </c>
      <c r="L160" s="460">
        <v>2800</v>
      </c>
      <c r="M160" s="288"/>
    </row>
    <row r="161" spans="1:13" s="67" customFormat="1" ht="12.75" customHeight="1">
      <c r="A161" s="459" t="s">
        <v>3748</v>
      </c>
      <c r="B161" s="444" t="s">
        <v>8016</v>
      </c>
      <c r="C161" s="473" t="s">
        <v>3749</v>
      </c>
      <c r="D161" s="474" t="s">
        <v>9605</v>
      </c>
      <c r="E161" s="31">
        <v>500</v>
      </c>
      <c r="F161" s="91">
        <v>650</v>
      </c>
      <c r="G161" s="91">
        <v>180</v>
      </c>
      <c r="H161" s="91" t="s">
        <v>281</v>
      </c>
      <c r="I161" s="263" t="s">
        <v>273</v>
      </c>
      <c r="J161" s="454">
        <v>125</v>
      </c>
      <c r="K161" s="92">
        <v>6</v>
      </c>
      <c r="L161" s="460">
        <v>2800</v>
      </c>
      <c r="M161" s="288"/>
    </row>
    <row r="162" spans="1:13" s="67" customFormat="1" ht="12.75" customHeight="1">
      <c r="A162" s="459" t="s">
        <v>3750</v>
      </c>
      <c r="B162" s="444" t="s">
        <v>8017</v>
      </c>
      <c r="C162" s="473" t="s">
        <v>3751</v>
      </c>
      <c r="D162" s="474" t="s">
        <v>9606</v>
      </c>
      <c r="E162" s="31">
        <v>500</v>
      </c>
      <c r="F162" s="91">
        <v>650</v>
      </c>
      <c r="G162" s="91">
        <v>180</v>
      </c>
      <c r="H162" s="91" t="s">
        <v>281</v>
      </c>
      <c r="I162" s="263" t="s">
        <v>273</v>
      </c>
      <c r="J162" s="454">
        <v>125</v>
      </c>
      <c r="K162" s="92">
        <v>6</v>
      </c>
      <c r="L162" s="460">
        <v>4760</v>
      </c>
      <c r="M162" s="288"/>
    </row>
    <row r="163" spans="1:13" s="67" customFormat="1" ht="12.75" customHeight="1">
      <c r="A163" s="459" t="s">
        <v>3752</v>
      </c>
      <c r="B163" s="444" t="s">
        <v>8018</v>
      </c>
      <c r="C163" s="473" t="s">
        <v>3753</v>
      </c>
      <c r="D163" s="474" t="s">
        <v>9607</v>
      </c>
      <c r="E163" s="31">
        <v>500</v>
      </c>
      <c r="F163" s="91">
        <v>650</v>
      </c>
      <c r="G163" s="91">
        <v>180</v>
      </c>
      <c r="H163" s="91" t="s">
        <v>281</v>
      </c>
      <c r="I163" s="263" t="s">
        <v>273</v>
      </c>
      <c r="J163" s="454">
        <v>125</v>
      </c>
      <c r="K163" s="92">
        <v>6</v>
      </c>
      <c r="L163" s="460">
        <v>4760</v>
      </c>
      <c r="M163" s="288"/>
    </row>
    <row r="164" spans="1:13" s="67" customFormat="1" ht="12.75" customHeight="1">
      <c r="A164" s="459" t="s">
        <v>3754</v>
      </c>
      <c r="B164" s="444" t="s">
        <v>8019</v>
      </c>
      <c r="C164" s="473" t="s">
        <v>3755</v>
      </c>
      <c r="D164" s="474" t="s">
        <v>8030</v>
      </c>
      <c r="E164" s="31">
        <v>500</v>
      </c>
      <c r="F164" s="91">
        <v>650</v>
      </c>
      <c r="G164" s="91">
        <v>180</v>
      </c>
      <c r="H164" s="91" t="s">
        <v>281</v>
      </c>
      <c r="I164" s="263" t="s">
        <v>2597</v>
      </c>
      <c r="J164" s="454">
        <v>127.6</v>
      </c>
      <c r="K164" s="92">
        <v>6</v>
      </c>
      <c r="L164" s="460">
        <v>6500</v>
      </c>
      <c r="M164" s="288"/>
    </row>
    <row r="165" spans="1:13" s="67" customFormat="1" ht="12.75" customHeight="1">
      <c r="A165" s="459" t="s">
        <v>3756</v>
      </c>
      <c r="B165" s="444" t="s">
        <v>8020</v>
      </c>
      <c r="C165" s="473" t="s">
        <v>3757</v>
      </c>
      <c r="D165" s="474" t="s">
        <v>8031</v>
      </c>
      <c r="E165" s="31">
        <v>500</v>
      </c>
      <c r="F165" s="91">
        <v>650</v>
      </c>
      <c r="G165" s="91">
        <v>180</v>
      </c>
      <c r="H165" s="91" t="s">
        <v>281</v>
      </c>
      <c r="I165" s="263" t="s">
        <v>2597</v>
      </c>
      <c r="J165" s="454">
        <v>127.6</v>
      </c>
      <c r="K165" s="92">
        <v>6</v>
      </c>
      <c r="L165" s="460">
        <v>6500</v>
      </c>
      <c r="M165" s="288"/>
    </row>
    <row r="166" spans="1:13" s="67" customFormat="1" ht="12.75" customHeight="1">
      <c r="A166" s="459" t="s">
        <v>3758</v>
      </c>
      <c r="B166" s="444" t="s">
        <v>8021</v>
      </c>
      <c r="C166" s="473" t="s">
        <v>3759</v>
      </c>
      <c r="D166" s="474" t="s">
        <v>8032</v>
      </c>
      <c r="E166" s="31">
        <v>500</v>
      </c>
      <c r="F166" s="91">
        <v>650</v>
      </c>
      <c r="G166" s="91">
        <v>180</v>
      </c>
      <c r="H166" s="91" t="s">
        <v>281</v>
      </c>
      <c r="I166" s="263" t="s">
        <v>2597</v>
      </c>
      <c r="J166" s="454">
        <v>127.6</v>
      </c>
      <c r="K166" s="92">
        <v>6</v>
      </c>
      <c r="L166" s="460">
        <v>8460</v>
      </c>
      <c r="M166" s="288"/>
    </row>
    <row r="167" spans="1:13" s="67" customFormat="1" ht="12.75" customHeight="1">
      <c r="A167" s="459" t="s">
        <v>3760</v>
      </c>
      <c r="B167" s="444" t="s">
        <v>8022</v>
      </c>
      <c r="C167" s="473" t="s">
        <v>3761</v>
      </c>
      <c r="D167" s="474" t="s">
        <v>8033</v>
      </c>
      <c r="E167" s="31">
        <v>500</v>
      </c>
      <c r="F167" s="91">
        <v>650</v>
      </c>
      <c r="G167" s="91">
        <v>180</v>
      </c>
      <c r="H167" s="91" t="s">
        <v>281</v>
      </c>
      <c r="I167" s="263" t="s">
        <v>2597</v>
      </c>
      <c r="J167" s="454">
        <v>127.6</v>
      </c>
      <c r="K167" s="92">
        <v>6</v>
      </c>
      <c r="L167" s="460">
        <v>8460</v>
      </c>
      <c r="M167" s="288"/>
    </row>
    <row r="168" spans="1:13" s="67" customFormat="1" ht="12.75" customHeight="1">
      <c r="A168" s="459" t="s">
        <v>3762</v>
      </c>
      <c r="B168" s="444" t="s">
        <v>8023</v>
      </c>
      <c r="C168" s="473" t="s">
        <v>3763</v>
      </c>
      <c r="D168" s="474" t="s">
        <v>8034</v>
      </c>
      <c r="E168" s="31">
        <v>500</v>
      </c>
      <c r="F168" s="91">
        <v>650</v>
      </c>
      <c r="G168" s="91">
        <v>200</v>
      </c>
      <c r="H168" s="91" t="s">
        <v>281</v>
      </c>
      <c r="I168" s="263" t="s">
        <v>1799</v>
      </c>
      <c r="J168" s="454">
        <v>146.1</v>
      </c>
      <c r="K168" s="92">
        <v>6</v>
      </c>
      <c r="L168" s="460">
        <v>7220</v>
      </c>
      <c r="M168" s="288"/>
    </row>
    <row r="169" spans="1:13" s="67" customFormat="1" ht="12.75" customHeight="1">
      <c r="A169" s="459" t="s">
        <v>3764</v>
      </c>
      <c r="B169" s="444" t="s">
        <v>8024</v>
      </c>
      <c r="C169" s="473" t="s">
        <v>3765</v>
      </c>
      <c r="D169" s="474" t="s">
        <v>8035</v>
      </c>
      <c r="E169" s="31">
        <v>500</v>
      </c>
      <c r="F169" s="91">
        <v>650</v>
      </c>
      <c r="G169" s="91">
        <v>200</v>
      </c>
      <c r="H169" s="91" t="s">
        <v>281</v>
      </c>
      <c r="I169" s="263" t="s">
        <v>1799</v>
      </c>
      <c r="J169" s="454">
        <v>146.1</v>
      </c>
      <c r="K169" s="92">
        <v>6</v>
      </c>
      <c r="L169" s="460">
        <v>7220</v>
      </c>
      <c r="M169" s="288"/>
    </row>
    <row r="170" spans="1:13" s="67" customFormat="1" ht="12.75" customHeight="1">
      <c r="A170" s="459" t="s">
        <v>3766</v>
      </c>
      <c r="B170" s="444" t="s">
        <v>8025</v>
      </c>
      <c r="C170" s="473" t="s">
        <v>3767</v>
      </c>
      <c r="D170" s="474" t="s">
        <v>8036</v>
      </c>
      <c r="E170" s="31">
        <v>500</v>
      </c>
      <c r="F170" s="91">
        <v>650</v>
      </c>
      <c r="G170" s="91">
        <v>200</v>
      </c>
      <c r="H170" s="91" t="s">
        <v>281</v>
      </c>
      <c r="I170" s="263" t="s">
        <v>1799</v>
      </c>
      <c r="J170" s="454">
        <v>146.1</v>
      </c>
      <c r="K170" s="92">
        <v>6</v>
      </c>
      <c r="L170" s="460">
        <v>9180</v>
      </c>
      <c r="M170" s="288"/>
    </row>
    <row r="171" spans="1:13" s="67" customFormat="1" ht="12.75" customHeight="1">
      <c r="A171" s="459" t="s">
        <v>3768</v>
      </c>
      <c r="B171" s="444" t="s">
        <v>8026</v>
      </c>
      <c r="C171" s="473" t="s">
        <v>3769</v>
      </c>
      <c r="D171" s="474" t="s">
        <v>8037</v>
      </c>
      <c r="E171" s="31">
        <v>500</v>
      </c>
      <c r="F171" s="91">
        <v>650</v>
      </c>
      <c r="G171" s="91">
        <v>200</v>
      </c>
      <c r="H171" s="91" t="s">
        <v>281</v>
      </c>
      <c r="I171" s="263" t="s">
        <v>1799</v>
      </c>
      <c r="J171" s="454">
        <v>146.1</v>
      </c>
      <c r="K171" s="92">
        <v>6</v>
      </c>
      <c r="L171" s="460">
        <v>9180</v>
      </c>
      <c r="M171" s="288"/>
    </row>
    <row r="172" spans="1:13" s="1" customFormat="1" ht="12.75" hidden="1" customHeight="1">
      <c r="A172" s="164" t="s">
        <v>3752</v>
      </c>
      <c r="B172" s="165"/>
      <c r="C172" s="166" t="s">
        <v>3753</v>
      </c>
      <c r="D172" s="166"/>
      <c r="E172" s="161">
        <v>500</v>
      </c>
      <c r="F172" s="18">
        <v>650</v>
      </c>
      <c r="G172" s="18">
        <v>180</v>
      </c>
      <c r="H172" s="18" t="s">
        <v>281</v>
      </c>
      <c r="I172" s="162" t="s">
        <v>273</v>
      </c>
      <c r="J172" s="163">
        <v>125</v>
      </c>
      <c r="K172" s="18">
        <v>6</v>
      </c>
      <c r="L172" s="462">
        <v>4760</v>
      </c>
      <c r="M172" s="334"/>
    </row>
    <row r="173" spans="1:13" ht="12.75" hidden="1" customHeight="1">
      <c r="A173" s="164" t="s">
        <v>3754</v>
      </c>
      <c r="B173" s="165"/>
      <c r="C173" s="166" t="s">
        <v>3755</v>
      </c>
      <c r="D173" s="166"/>
      <c r="E173" s="161">
        <v>500</v>
      </c>
      <c r="F173" s="18">
        <v>650</v>
      </c>
      <c r="G173" s="18">
        <v>180</v>
      </c>
      <c r="H173" s="18" t="s">
        <v>281</v>
      </c>
      <c r="I173" s="162"/>
      <c r="J173" s="163"/>
      <c r="K173" s="18"/>
      <c r="L173" s="463"/>
      <c r="M173" s="284"/>
    </row>
    <row r="174" spans="1:13" ht="12.75" hidden="1" customHeight="1">
      <c r="A174" s="164" t="s">
        <v>3756</v>
      </c>
      <c r="B174" s="165"/>
      <c r="C174" s="166" t="s">
        <v>3757</v>
      </c>
      <c r="D174" s="166"/>
      <c r="E174" s="161">
        <v>500</v>
      </c>
      <c r="F174" s="18">
        <v>650</v>
      </c>
      <c r="G174" s="18">
        <v>180</v>
      </c>
      <c r="H174" s="18" t="s">
        <v>281</v>
      </c>
      <c r="I174" s="162"/>
      <c r="J174" s="163"/>
      <c r="K174" s="18"/>
      <c r="L174" s="463"/>
      <c r="M174" s="284"/>
    </row>
    <row r="175" spans="1:13" ht="12.75" hidden="1" customHeight="1">
      <c r="A175" s="164" t="s">
        <v>3758</v>
      </c>
      <c r="B175" s="165"/>
      <c r="C175" s="166" t="s">
        <v>3759</v>
      </c>
      <c r="D175" s="166"/>
      <c r="E175" s="161">
        <v>500</v>
      </c>
      <c r="F175" s="18">
        <v>650</v>
      </c>
      <c r="G175" s="18">
        <v>180</v>
      </c>
      <c r="H175" s="18" t="s">
        <v>281</v>
      </c>
      <c r="I175" s="162"/>
      <c r="J175" s="163"/>
      <c r="K175" s="18"/>
      <c r="L175" s="463"/>
      <c r="M175" s="284"/>
    </row>
    <row r="176" spans="1:13" ht="12.75" hidden="1" customHeight="1">
      <c r="A176" s="164" t="s">
        <v>3760</v>
      </c>
      <c r="B176" s="165"/>
      <c r="C176" s="166" t="s">
        <v>3761</v>
      </c>
      <c r="D176" s="166"/>
      <c r="E176" s="161">
        <v>500</v>
      </c>
      <c r="F176" s="18">
        <v>650</v>
      </c>
      <c r="G176" s="18">
        <v>180</v>
      </c>
      <c r="H176" s="18" t="s">
        <v>281</v>
      </c>
      <c r="I176" s="162"/>
      <c r="J176" s="163"/>
      <c r="K176" s="18"/>
      <c r="L176" s="463"/>
      <c r="M176" s="284"/>
    </row>
    <row r="177" spans="1:13" ht="12.75" hidden="1" customHeight="1">
      <c r="A177" s="2"/>
      <c r="B177" s="337"/>
      <c r="C177" s="475"/>
      <c r="D177" s="475"/>
      <c r="E177" s="15"/>
      <c r="F177" s="15"/>
      <c r="G177" s="15"/>
      <c r="H177" s="15"/>
      <c r="I177" s="15"/>
      <c r="J177" s="15"/>
      <c r="K177" s="15"/>
      <c r="L177" s="8"/>
      <c r="M177" s="284"/>
    </row>
    <row r="178" spans="1:13" ht="12.75" customHeight="1">
      <c r="A178" s="8"/>
      <c r="B178" s="40"/>
      <c r="C178" s="475"/>
      <c r="D178" s="475"/>
      <c r="E178" s="15"/>
      <c r="F178" s="15"/>
      <c r="G178" s="15"/>
      <c r="H178" s="15"/>
      <c r="I178" s="15"/>
      <c r="J178" s="15"/>
      <c r="K178" s="15"/>
      <c r="L178" s="8"/>
      <c r="M178" s="284"/>
    </row>
  </sheetData>
  <mergeCells count="11">
    <mergeCell ref="A2:L2"/>
    <mergeCell ref="A15:L15"/>
    <mergeCell ref="A28:L28"/>
    <mergeCell ref="A64:L64"/>
    <mergeCell ref="A155:L155"/>
    <mergeCell ref="A114:L114"/>
    <mergeCell ref="A40:L40"/>
    <mergeCell ref="A52:L52"/>
    <mergeCell ref="A83:L83"/>
    <mergeCell ref="A102:L102"/>
    <mergeCell ref="A108:L108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2" manualBreakCount="2">
    <brk id="63" max="11" man="1"/>
    <brk id="113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6">
    <tabColor rgb="FFE6B8AF"/>
    <pageSetUpPr fitToPage="1"/>
  </sheetPr>
  <dimension ref="A1:M92"/>
  <sheetViews>
    <sheetView zoomScaleNormal="100" zoomScaleSheetLayoutView="70" zoomScalePageLayoutView="55" workbookViewId="0"/>
  </sheetViews>
  <sheetFormatPr defaultColWidth="9.140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384" width="9.140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51" t="s">
        <v>252</v>
      </c>
      <c r="F1" s="49" t="s">
        <v>302</v>
      </c>
      <c r="G1" s="49" t="s">
        <v>303</v>
      </c>
      <c r="H1" s="49" t="s">
        <v>304</v>
      </c>
      <c r="I1" s="49" t="s">
        <v>1794</v>
      </c>
      <c r="J1" s="49" t="s">
        <v>256</v>
      </c>
      <c r="K1" s="51" t="s">
        <v>257</v>
      </c>
      <c r="L1" s="51" t="s">
        <v>8698</v>
      </c>
      <c r="M1" s="296"/>
    </row>
    <row r="2" spans="1:13" ht="12.75" customHeight="1">
      <c r="A2" s="854" t="s">
        <v>8669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295"/>
    </row>
    <row r="3" spans="1:13" ht="12.75" customHeight="1">
      <c r="A3" s="298" t="s">
        <v>8410</v>
      </c>
      <c r="B3" s="37" t="s">
        <v>8423</v>
      </c>
      <c r="C3" s="434" t="s">
        <v>8530</v>
      </c>
      <c r="D3" s="706" t="s">
        <v>8539</v>
      </c>
      <c r="E3" s="31">
        <v>1000</v>
      </c>
      <c r="F3" s="66" t="s">
        <v>8422</v>
      </c>
      <c r="G3" s="66" t="s">
        <v>319</v>
      </c>
      <c r="H3" s="299" t="s">
        <v>8303</v>
      </c>
      <c r="I3" s="263" t="s">
        <v>3537</v>
      </c>
      <c r="J3" s="477">
        <v>49</v>
      </c>
      <c r="K3" s="268">
        <v>20</v>
      </c>
      <c r="L3" s="446">
        <v>2020</v>
      </c>
      <c r="M3" s="297"/>
    </row>
    <row r="4" spans="1:13" ht="12.75" customHeight="1">
      <c r="A4" s="300">
        <v>24024</v>
      </c>
      <c r="B4" s="37" t="s">
        <v>8424</v>
      </c>
      <c r="C4" s="434" t="s">
        <v>8531</v>
      </c>
      <c r="D4" s="706" t="s">
        <v>8540</v>
      </c>
      <c r="E4" s="31">
        <v>1000</v>
      </c>
      <c r="F4" s="66" t="s">
        <v>8422</v>
      </c>
      <c r="G4" s="66" t="s">
        <v>330</v>
      </c>
      <c r="H4" s="299" t="s">
        <v>1797</v>
      </c>
      <c r="I4" s="263" t="s">
        <v>3537</v>
      </c>
      <c r="J4" s="477">
        <v>53</v>
      </c>
      <c r="K4" s="268">
        <v>20</v>
      </c>
      <c r="L4" s="446">
        <v>2050</v>
      </c>
      <c r="M4" s="297"/>
    </row>
    <row r="5" spans="1:13" ht="12.75" customHeight="1">
      <c r="A5" s="300">
        <v>24023</v>
      </c>
      <c r="B5" s="37" t="s">
        <v>8425</v>
      </c>
      <c r="C5" s="434" t="s">
        <v>8532</v>
      </c>
      <c r="D5" s="706" t="s">
        <v>8541</v>
      </c>
      <c r="E5" s="31">
        <v>1000</v>
      </c>
      <c r="F5" s="66" t="s">
        <v>8422</v>
      </c>
      <c r="G5" s="66" t="s">
        <v>1811</v>
      </c>
      <c r="H5" s="299" t="s">
        <v>1802</v>
      </c>
      <c r="I5" s="263" t="s">
        <v>3537</v>
      </c>
      <c r="J5" s="477">
        <v>57</v>
      </c>
      <c r="K5" s="268">
        <v>20</v>
      </c>
      <c r="L5" s="446">
        <v>2079</v>
      </c>
      <c r="M5" s="297"/>
    </row>
    <row r="6" spans="1:13" ht="12.75" customHeight="1">
      <c r="A6" s="300">
        <v>24026</v>
      </c>
      <c r="B6" s="37" t="s">
        <v>8426</v>
      </c>
      <c r="C6" s="434" t="s">
        <v>8533</v>
      </c>
      <c r="D6" s="706" t="s">
        <v>8542</v>
      </c>
      <c r="E6" s="31">
        <v>1000</v>
      </c>
      <c r="F6" s="66" t="s">
        <v>8422</v>
      </c>
      <c r="G6" s="66" t="s">
        <v>1815</v>
      </c>
      <c r="H6" s="299" t="s">
        <v>4100</v>
      </c>
      <c r="I6" s="263" t="s">
        <v>3537</v>
      </c>
      <c r="J6" s="477">
        <v>61</v>
      </c>
      <c r="K6" s="268">
        <v>16</v>
      </c>
      <c r="L6" s="446">
        <v>2104</v>
      </c>
      <c r="M6" s="297"/>
    </row>
    <row r="7" spans="1:13" ht="12.75" customHeight="1">
      <c r="A7" s="300">
        <v>24027</v>
      </c>
      <c r="B7" s="37" t="s">
        <v>8427</v>
      </c>
      <c r="C7" s="434" t="s">
        <v>8534</v>
      </c>
      <c r="D7" s="706" t="s">
        <v>8543</v>
      </c>
      <c r="E7" s="31">
        <v>1000</v>
      </c>
      <c r="F7" s="66" t="s">
        <v>8422</v>
      </c>
      <c r="G7" s="66" t="s">
        <v>1823</v>
      </c>
      <c r="H7" s="299" t="s">
        <v>2939</v>
      </c>
      <c r="I7" s="263" t="s">
        <v>3537</v>
      </c>
      <c r="J7" s="477">
        <v>64.900000000000006</v>
      </c>
      <c r="K7" s="268">
        <v>16</v>
      </c>
      <c r="L7" s="446">
        <v>2186</v>
      </c>
      <c r="M7" s="297"/>
    </row>
    <row r="8" spans="1:13" ht="12.75" customHeight="1">
      <c r="A8" s="300">
        <v>24028</v>
      </c>
      <c r="B8" s="37" t="s">
        <v>8428</v>
      </c>
      <c r="C8" s="434" t="s">
        <v>8535</v>
      </c>
      <c r="D8" s="706" t="s">
        <v>8544</v>
      </c>
      <c r="E8" s="31">
        <v>1000</v>
      </c>
      <c r="F8" s="66" t="s">
        <v>8422</v>
      </c>
      <c r="G8" s="66" t="s">
        <v>3548</v>
      </c>
      <c r="H8" s="299" t="s">
        <v>2940</v>
      </c>
      <c r="I8" s="263" t="s">
        <v>3537</v>
      </c>
      <c r="J8" s="477">
        <v>68.7</v>
      </c>
      <c r="K8" s="268">
        <v>16</v>
      </c>
      <c r="L8" s="446">
        <v>2270</v>
      </c>
      <c r="M8" s="297"/>
    </row>
    <row r="9" spans="1:13" ht="12.75" customHeight="1">
      <c r="A9" s="300">
        <v>24029</v>
      </c>
      <c r="B9" s="37" t="s">
        <v>8429</v>
      </c>
      <c r="C9" s="434" t="s">
        <v>8536</v>
      </c>
      <c r="D9" s="706" t="s">
        <v>8545</v>
      </c>
      <c r="E9" s="31">
        <v>1000</v>
      </c>
      <c r="F9" s="66" t="s">
        <v>8422</v>
      </c>
      <c r="G9" s="66" t="s">
        <v>3551</v>
      </c>
      <c r="H9" s="299" t="s">
        <v>2422</v>
      </c>
      <c r="I9" s="263" t="s">
        <v>3537</v>
      </c>
      <c r="J9" s="477">
        <v>72.599999999999994</v>
      </c>
      <c r="K9" s="268">
        <v>12</v>
      </c>
      <c r="L9" s="446">
        <v>2325</v>
      </c>
      <c r="M9" s="297"/>
    </row>
    <row r="10" spans="1:13" ht="12.75" customHeight="1">
      <c r="A10" s="300">
        <v>24030</v>
      </c>
      <c r="B10" s="37" t="s">
        <v>8430</v>
      </c>
      <c r="C10" s="434" t="s">
        <v>8537</v>
      </c>
      <c r="D10" s="706" t="s">
        <v>8546</v>
      </c>
      <c r="E10" s="31">
        <v>1000</v>
      </c>
      <c r="F10" s="66" t="s">
        <v>8422</v>
      </c>
      <c r="G10" s="66" t="s">
        <v>3555</v>
      </c>
      <c r="H10" s="299" t="s">
        <v>1823</v>
      </c>
      <c r="I10" s="263" t="s">
        <v>3537</v>
      </c>
      <c r="J10" s="477">
        <v>75.7</v>
      </c>
      <c r="K10" s="268">
        <v>12</v>
      </c>
      <c r="L10" s="446">
        <v>2345</v>
      </c>
      <c r="M10" s="297"/>
    </row>
    <row r="11" spans="1:13" ht="12.75" customHeight="1">
      <c r="A11" s="300">
        <v>24022</v>
      </c>
      <c r="B11" s="37" t="s">
        <v>8431</v>
      </c>
      <c r="C11" s="434" t="s">
        <v>8538</v>
      </c>
      <c r="D11" s="706" t="s">
        <v>8547</v>
      </c>
      <c r="E11" s="31">
        <v>1000</v>
      </c>
      <c r="F11" s="66" t="s">
        <v>8422</v>
      </c>
      <c r="G11" s="66" t="s">
        <v>3559</v>
      </c>
      <c r="H11" s="299" t="s">
        <v>645</v>
      </c>
      <c r="I11" s="263" t="s">
        <v>3537</v>
      </c>
      <c r="J11" s="477">
        <v>76.5</v>
      </c>
      <c r="K11" s="268">
        <v>12</v>
      </c>
      <c r="L11" s="446">
        <v>2350</v>
      </c>
      <c r="M11" s="297"/>
    </row>
    <row r="12" spans="1:13" ht="12.75" customHeight="1">
      <c r="A12" s="854" t="s">
        <v>8670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691"/>
    </row>
    <row r="13" spans="1:13" ht="12.75" customHeight="1">
      <c r="A13" s="301">
        <v>24061</v>
      </c>
      <c r="B13" s="299" t="s">
        <v>8432</v>
      </c>
      <c r="C13" s="434" t="s">
        <v>8548</v>
      </c>
      <c r="D13" s="706" t="s">
        <v>8583</v>
      </c>
      <c r="E13" s="31">
        <v>1000</v>
      </c>
      <c r="F13" s="66" t="s">
        <v>8422</v>
      </c>
      <c r="G13" s="66" t="s">
        <v>4042</v>
      </c>
      <c r="H13" s="299" t="s">
        <v>337</v>
      </c>
      <c r="I13" s="263" t="s">
        <v>3537</v>
      </c>
      <c r="J13" s="477">
        <v>49.3</v>
      </c>
      <c r="K13" s="268">
        <v>20</v>
      </c>
      <c r="L13" s="446">
        <v>3020</v>
      </c>
      <c r="M13" s="297"/>
    </row>
    <row r="14" spans="1:13" ht="12.75" customHeight="1">
      <c r="A14" s="301">
        <v>24062</v>
      </c>
      <c r="B14" s="299" t="s">
        <v>8433</v>
      </c>
      <c r="C14" s="434" t="s">
        <v>8549</v>
      </c>
      <c r="D14" s="706" t="s">
        <v>8584</v>
      </c>
      <c r="E14" s="31">
        <v>1000</v>
      </c>
      <c r="F14" s="66" t="s">
        <v>8422</v>
      </c>
      <c r="G14" s="66" t="s">
        <v>4045</v>
      </c>
      <c r="H14" s="299" t="s">
        <v>341</v>
      </c>
      <c r="I14" s="263" t="s">
        <v>3537</v>
      </c>
      <c r="J14" s="477">
        <v>50.1</v>
      </c>
      <c r="K14" s="268">
        <v>20</v>
      </c>
      <c r="L14" s="446">
        <v>3020</v>
      </c>
      <c r="M14" s="297"/>
    </row>
    <row r="15" spans="1:13" ht="12.75" customHeight="1">
      <c r="A15" s="301">
        <v>24063</v>
      </c>
      <c r="B15" s="299" t="s">
        <v>8434</v>
      </c>
      <c r="C15" s="434" t="s">
        <v>8550</v>
      </c>
      <c r="D15" s="706" t="s">
        <v>8585</v>
      </c>
      <c r="E15" s="31">
        <v>1000</v>
      </c>
      <c r="F15" s="66" t="s">
        <v>8422</v>
      </c>
      <c r="G15" s="66" t="s">
        <v>4048</v>
      </c>
      <c r="H15" s="299" t="s">
        <v>345</v>
      </c>
      <c r="I15" s="263" t="s">
        <v>3537</v>
      </c>
      <c r="J15" s="477">
        <v>51</v>
      </c>
      <c r="K15" s="268">
        <v>20</v>
      </c>
      <c r="L15" s="446">
        <v>3020</v>
      </c>
      <c r="M15" s="297"/>
    </row>
    <row r="16" spans="1:13" ht="12.75" customHeight="1">
      <c r="A16" s="301">
        <v>24064</v>
      </c>
      <c r="B16" s="299" t="s">
        <v>8435</v>
      </c>
      <c r="C16" s="434" t="s">
        <v>8551</v>
      </c>
      <c r="D16" s="706" t="s">
        <v>8586</v>
      </c>
      <c r="E16" s="31">
        <v>1000</v>
      </c>
      <c r="F16" s="66" t="s">
        <v>8422</v>
      </c>
      <c r="G16" s="66" t="s">
        <v>4051</v>
      </c>
      <c r="H16" s="299" t="s">
        <v>349</v>
      </c>
      <c r="I16" s="263" t="s">
        <v>3537</v>
      </c>
      <c r="J16" s="477">
        <v>51.7</v>
      </c>
      <c r="K16" s="268">
        <v>20</v>
      </c>
      <c r="L16" s="446">
        <v>3020</v>
      </c>
      <c r="M16" s="297"/>
    </row>
    <row r="17" spans="1:13" ht="12.75" customHeight="1">
      <c r="A17" s="301">
        <v>24065</v>
      </c>
      <c r="B17" s="299" t="s">
        <v>8436</v>
      </c>
      <c r="C17" s="434" t="s">
        <v>8552</v>
      </c>
      <c r="D17" s="706" t="s">
        <v>8587</v>
      </c>
      <c r="E17" s="31">
        <v>1000</v>
      </c>
      <c r="F17" s="66" t="s">
        <v>8422</v>
      </c>
      <c r="G17" s="66" t="s">
        <v>4054</v>
      </c>
      <c r="H17" s="299" t="s">
        <v>353</v>
      </c>
      <c r="I17" s="263" t="s">
        <v>3537</v>
      </c>
      <c r="J17" s="477">
        <v>52.5</v>
      </c>
      <c r="K17" s="268">
        <v>20</v>
      </c>
      <c r="L17" s="446">
        <v>3020</v>
      </c>
      <c r="M17" s="297"/>
    </row>
    <row r="18" spans="1:13" ht="12.75" customHeight="1">
      <c r="A18" s="301">
        <v>24066</v>
      </c>
      <c r="B18" s="299" t="s">
        <v>8437</v>
      </c>
      <c r="C18" s="434" t="s">
        <v>8553</v>
      </c>
      <c r="D18" s="706" t="s">
        <v>8588</v>
      </c>
      <c r="E18" s="31">
        <v>1000</v>
      </c>
      <c r="F18" s="66" t="s">
        <v>8422</v>
      </c>
      <c r="G18" s="66" t="s">
        <v>4057</v>
      </c>
      <c r="H18" s="299" t="s">
        <v>357</v>
      </c>
      <c r="I18" s="263" t="s">
        <v>3537</v>
      </c>
      <c r="J18" s="477">
        <v>53.3</v>
      </c>
      <c r="K18" s="268">
        <v>20</v>
      </c>
      <c r="L18" s="446">
        <v>3060</v>
      </c>
      <c r="M18" s="297"/>
    </row>
    <row r="19" spans="1:13" ht="12.75" customHeight="1">
      <c r="A19" s="301">
        <v>24067</v>
      </c>
      <c r="B19" s="299" t="s">
        <v>8438</v>
      </c>
      <c r="C19" s="434" t="s">
        <v>8554</v>
      </c>
      <c r="D19" s="706" t="s">
        <v>8589</v>
      </c>
      <c r="E19" s="31">
        <v>1000</v>
      </c>
      <c r="F19" s="66" t="s">
        <v>8422</v>
      </c>
      <c r="G19" s="66" t="s">
        <v>4060</v>
      </c>
      <c r="H19" s="299" t="s">
        <v>361</v>
      </c>
      <c r="I19" s="263" t="s">
        <v>3537</v>
      </c>
      <c r="J19" s="477">
        <v>54.2</v>
      </c>
      <c r="K19" s="268">
        <v>20</v>
      </c>
      <c r="L19" s="446">
        <v>3060</v>
      </c>
      <c r="M19" s="297"/>
    </row>
    <row r="20" spans="1:13" ht="12.75" customHeight="1">
      <c r="A20" s="301">
        <v>24068</v>
      </c>
      <c r="B20" s="299" t="s">
        <v>8439</v>
      </c>
      <c r="C20" s="434" t="s">
        <v>8555</v>
      </c>
      <c r="D20" s="706" t="s">
        <v>8590</v>
      </c>
      <c r="E20" s="31">
        <v>1000</v>
      </c>
      <c r="F20" s="66" t="s">
        <v>8422</v>
      </c>
      <c r="G20" s="66" t="s">
        <v>4063</v>
      </c>
      <c r="H20" s="299" t="s">
        <v>364</v>
      </c>
      <c r="I20" s="263" t="s">
        <v>3537</v>
      </c>
      <c r="J20" s="477">
        <v>55</v>
      </c>
      <c r="K20" s="268">
        <v>20</v>
      </c>
      <c r="L20" s="446">
        <v>3060</v>
      </c>
      <c r="M20" s="297"/>
    </row>
    <row r="21" spans="1:13" ht="12.75" customHeight="1">
      <c r="A21" s="301">
        <v>24069</v>
      </c>
      <c r="B21" s="299" t="s">
        <v>8440</v>
      </c>
      <c r="C21" s="434" t="s">
        <v>8556</v>
      </c>
      <c r="D21" s="706" t="s">
        <v>8591</v>
      </c>
      <c r="E21" s="31">
        <v>1000</v>
      </c>
      <c r="F21" s="66" t="s">
        <v>8422</v>
      </c>
      <c r="G21" s="66" t="s">
        <v>4066</v>
      </c>
      <c r="H21" s="299" t="s">
        <v>367</v>
      </c>
      <c r="I21" s="263" t="s">
        <v>3537</v>
      </c>
      <c r="J21" s="477">
        <v>55.8</v>
      </c>
      <c r="K21" s="268">
        <v>20</v>
      </c>
      <c r="L21" s="446">
        <v>3060</v>
      </c>
      <c r="M21" s="297"/>
    </row>
    <row r="22" spans="1:13" ht="12.75" customHeight="1">
      <c r="A22" s="301">
        <v>24080</v>
      </c>
      <c r="B22" s="299" t="s">
        <v>8441</v>
      </c>
      <c r="C22" s="434" t="s">
        <v>8557</v>
      </c>
      <c r="D22" s="706" t="s">
        <v>8592</v>
      </c>
      <c r="E22" s="31">
        <v>1000</v>
      </c>
      <c r="F22" s="66" t="s">
        <v>8422</v>
      </c>
      <c r="G22" s="66" t="s">
        <v>4069</v>
      </c>
      <c r="H22" s="299" t="s">
        <v>370</v>
      </c>
      <c r="I22" s="263" t="s">
        <v>3537</v>
      </c>
      <c r="J22" s="477">
        <v>56.6</v>
      </c>
      <c r="K22" s="268">
        <v>20</v>
      </c>
      <c r="L22" s="446">
        <v>3060</v>
      </c>
      <c r="M22" s="297"/>
    </row>
    <row r="23" spans="1:13" ht="12.75" customHeight="1">
      <c r="A23" s="301">
        <v>24081</v>
      </c>
      <c r="B23" s="299" t="s">
        <v>8442</v>
      </c>
      <c r="C23" s="434" t="s">
        <v>8558</v>
      </c>
      <c r="D23" s="706" t="s">
        <v>8593</v>
      </c>
      <c r="E23" s="31">
        <v>1000</v>
      </c>
      <c r="F23" s="66" t="s">
        <v>8422</v>
      </c>
      <c r="G23" s="66" t="s">
        <v>4072</v>
      </c>
      <c r="H23" s="299" t="s">
        <v>373</v>
      </c>
      <c r="I23" s="263" t="s">
        <v>3537</v>
      </c>
      <c r="J23" s="477">
        <v>57.4</v>
      </c>
      <c r="K23" s="268">
        <v>16</v>
      </c>
      <c r="L23" s="446">
        <v>3107</v>
      </c>
      <c r="M23" s="297"/>
    </row>
    <row r="24" spans="1:13" ht="12.75" customHeight="1">
      <c r="A24" s="301">
        <v>24082</v>
      </c>
      <c r="B24" s="299" t="s">
        <v>8443</v>
      </c>
      <c r="C24" s="434" t="s">
        <v>8559</v>
      </c>
      <c r="D24" s="706" t="s">
        <v>8594</v>
      </c>
      <c r="E24" s="31">
        <v>1000</v>
      </c>
      <c r="F24" s="66" t="s">
        <v>8422</v>
      </c>
      <c r="G24" s="66" t="s">
        <v>4075</v>
      </c>
      <c r="H24" s="299" t="s">
        <v>376</v>
      </c>
      <c r="I24" s="263" t="s">
        <v>3537</v>
      </c>
      <c r="J24" s="477">
        <v>58.2</v>
      </c>
      <c r="K24" s="268">
        <v>16</v>
      </c>
      <c r="L24" s="446">
        <v>3107</v>
      </c>
      <c r="M24" s="297"/>
    </row>
    <row r="25" spans="1:13" ht="12.75" customHeight="1">
      <c r="A25" s="301">
        <v>24083</v>
      </c>
      <c r="B25" s="299" t="s">
        <v>8444</v>
      </c>
      <c r="C25" s="434" t="s">
        <v>8560</v>
      </c>
      <c r="D25" s="706" t="s">
        <v>8595</v>
      </c>
      <c r="E25" s="31">
        <v>1000</v>
      </c>
      <c r="F25" s="66" t="s">
        <v>8422</v>
      </c>
      <c r="G25" s="66" t="s">
        <v>1870</v>
      </c>
      <c r="H25" s="299" t="s">
        <v>4036</v>
      </c>
      <c r="I25" s="263" t="s">
        <v>3537</v>
      </c>
      <c r="J25" s="477">
        <v>59.1</v>
      </c>
      <c r="K25" s="268">
        <v>16</v>
      </c>
      <c r="L25" s="446">
        <v>3107</v>
      </c>
      <c r="M25" s="297"/>
    </row>
    <row r="26" spans="1:13" ht="12.75" customHeight="1">
      <c r="A26" s="301">
        <v>24084</v>
      </c>
      <c r="B26" s="299" t="s">
        <v>8445</v>
      </c>
      <c r="C26" s="434" t="s">
        <v>8561</v>
      </c>
      <c r="D26" s="706" t="s">
        <v>8596</v>
      </c>
      <c r="E26" s="31">
        <v>1000</v>
      </c>
      <c r="F26" s="66" t="s">
        <v>8422</v>
      </c>
      <c r="G26" s="66" t="s">
        <v>1873</v>
      </c>
      <c r="H26" s="299" t="s">
        <v>4039</v>
      </c>
      <c r="I26" s="263" t="s">
        <v>3537</v>
      </c>
      <c r="J26" s="477">
        <v>59.8</v>
      </c>
      <c r="K26" s="268">
        <v>16</v>
      </c>
      <c r="L26" s="446">
        <v>3107</v>
      </c>
      <c r="M26" s="297"/>
    </row>
    <row r="27" spans="1:13" ht="12.75" customHeight="1">
      <c r="A27" s="301">
        <v>24085</v>
      </c>
      <c r="B27" s="299" t="s">
        <v>8446</v>
      </c>
      <c r="C27" s="434" t="s">
        <v>8562</v>
      </c>
      <c r="D27" s="706" t="s">
        <v>8597</v>
      </c>
      <c r="E27" s="31">
        <v>1000</v>
      </c>
      <c r="F27" s="66" t="s">
        <v>8422</v>
      </c>
      <c r="G27" s="66" t="s">
        <v>1876</v>
      </c>
      <c r="H27" s="299" t="s">
        <v>4042</v>
      </c>
      <c r="I27" s="263" t="s">
        <v>3537</v>
      </c>
      <c r="J27" s="477">
        <v>60.6</v>
      </c>
      <c r="K27" s="268">
        <v>16</v>
      </c>
      <c r="L27" s="446">
        <v>3107</v>
      </c>
      <c r="M27" s="297"/>
    </row>
    <row r="28" spans="1:13" ht="12.75" customHeight="1">
      <c r="A28" s="301">
        <v>24001</v>
      </c>
      <c r="B28" s="299" t="s">
        <v>8447</v>
      </c>
      <c r="C28" s="434" t="s">
        <v>8563</v>
      </c>
      <c r="D28" s="706" t="s">
        <v>8598</v>
      </c>
      <c r="E28" s="31">
        <v>1000</v>
      </c>
      <c r="F28" s="66" t="s">
        <v>8422</v>
      </c>
      <c r="G28" s="66" t="s">
        <v>1879</v>
      </c>
      <c r="H28" s="299" t="s">
        <v>4045</v>
      </c>
      <c r="I28" s="263" t="s">
        <v>3537</v>
      </c>
      <c r="J28" s="477">
        <v>61.4</v>
      </c>
      <c r="K28" s="268">
        <v>16</v>
      </c>
      <c r="L28" s="446">
        <v>3153</v>
      </c>
      <c r="M28" s="297"/>
    </row>
    <row r="29" spans="1:13" ht="12.75" customHeight="1">
      <c r="A29" s="301">
        <v>24002</v>
      </c>
      <c r="B29" s="299" t="s">
        <v>8448</v>
      </c>
      <c r="C29" s="434" t="s">
        <v>8564</v>
      </c>
      <c r="D29" s="706" t="s">
        <v>8599</v>
      </c>
      <c r="E29" s="31">
        <v>1000</v>
      </c>
      <c r="F29" s="66" t="s">
        <v>8422</v>
      </c>
      <c r="G29" s="66" t="s">
        <v>1882</v>
      </c>
      <c r="H29" s="299" t="s">
        <v>4048</v>
      </c>
      <c r="I29" s="263" t="s">
        <v>3537</v>
      </c>
      <c r="J29" s="477">
        <v>62.1</v>
      </c>
      <c r="K29" s="268">
        <v>16</v>
      </c>
      <c r="L29" s="446">
        <v>3153</v>
      </c>
      <c r="M29" s="297"/>
    </row>
    <row r="30" spans="1:13" ht="12.75" customHeight="1">
      <c r="A30" s="301">
        <v>24003</v>
      </c>
      <c r="B30" s="299" t="s">
        <v>8449</v>
      </c>
      <c r="C30" s="434" t="s">
        <v>8565</v>
      </c>
      <c r="D30" s="706" t="s">
        <v>8600</v>
      </c>
      <c r="E30" s="31">
        <v>1000</v>
      </c>
      <c r="F30" s="66" t="s">
        <v>8422</v>
      </c>
      <c r="G30" s="66" t="s">
        <v>1885</v>
      </c>
      <c r="H30" s="299" t="s">
        <v>4051</v>
      </c>
      <c r="I30" s="263" t="s">
        <v>3537</v>
      </c>
      <c r="J30" s="477">
        <v>62.9</v>
      </c>
      <c r="K30" s="268">
        <v>16</v>
      </c>
      <c r="L30" s="446">
        <v>3153</v>
      </c>
      <c r="M30" s="297"/>
    </row>
    <row r="31" spans="1:13" ht="12.75" customHeight="1">
      <c r="A31" s="301">
        <v>24004</v>
      </c>
      <c r="B31" s="299" t="s">
        <v>8450</v>
      </c>
      <c r="C31" s="434" t="s">
        <v>8566</v>
      </c>
      <c r="D31" s="706" t="s">
        <v>8601</v>
      </c>
      <c r="E31" s="31">
        <v>1000</v>
      </c>
      <c r="F31" s="66" t="s">
        <v>8422</v>
      </c>
      <c r="G31" s="66" t="s">
        <v>1888</v>
      </c>
      <c r="H31" s="299" t="s">
        <v>4054</v>
      </c>
      <c r="I31" s="263" t="s">
        <v>3537</v>
      </c>
      <c r="J31" s="477">
        <v>63.8</v>
      </c>
      <c r="K31" s="268">
        <v>16</v>
      </c>
      <c r="L31" s="446">
        <v>3153</v>
      </c>
      <c r="M31" s="297"/>
    </row>
    <row r="32" spans="1:13" ht="12.75" customHeight="1">
      <c r="A32" s="301">
        <v>24005</v>
      </c>
      <c r="B32" s="299" t="s">
        <v>8451</v>
      </c>
      <c r="C32" s="434" t="s">
        <v>8567</v>
      </c>
      <c r="D32" s="706" t="s">
        <v>8602</v>
      </c>
      <c r="E32" s="31">
        <v>1000</v>
      </c>
      <c r="F32" s="66" t="s">
        <v>8422</v>
      </c>
      <c r="G32" s="66" t="s">
        <v>1891</v>
      </c>
      <c r="H32" s="299" t="s">
        <v>4057</v>
      </c>
      <c r="I32" s="263" t="s">
        <v>3537</v>
      </c>
      <c r="J32" s="477">
        <v>64.5</v>
      </c>
      <c r="K32" s="268">
        <v>16</v>
      </c>
      <c r="L32" s="446">
        <v>3153</v>
      </c>
      <c r="M32" s="297"/>
    </row>
    <row r="33" spans="1:13" ht="12.75" customHeight="1">
      <c r="A33" s="301">
        <v>24006</v>
      </c>
      <c r="B33" s="299" t="s">
        <v>8452</v>
      </c>
      <c r="C33" s="434" t="s">
        <v>8568</v>
      </c>
      <c r="D33" s="706" t="s">
        <v>8603</v>
      </c>
      <c r="E33" s="31">
        <v>1000</v>
      </c>
      <c r="F33" s="66" t="s">
        <v>8422</v>
      </c>
      <c r="G33" s="66" t="s">
        <v>837</v>
      </c>
      <c r="H33" s="299" t="s">
        <v>4060</v>
      </c>
      <c r="I33" s="263" t="s">
        <v>3537</v>
      </c>
      <c r="J33" s="477">
        <v>65.3</v>
      </c>
      <c r="K33" s="268">
        <v>16</v>
      </c>
      <c r="L33" s="446">
        <v>3181</v>
      </c>
      <c r="M33" s="297"/>
    </row>
    <row r="34" spans="1:13" ht="12.75" customHeight="1">
      <c r="A34" s="301">
        <v>24007</v>
      </c>
      <c r="B34" s="299" t="s">
        <v>8453</v>
      </c>
      <c r="C34" s="434" t="s">
        <v>8569</v>
      </c>
      <c r="D34" s="706" t="s">
        <v>8604</v>
      </c>
      <c r="E34" s="31">
        <v>1000</v>
      </c>
      <c r="F34" s="66" t="s">
        <v>8422</v>
      </c>
      <c r="G34" s="66" t="s">
        <v>840</v>
      </c>
      <c r="H34" s="299" t="s">
        <v>4063</v>
      </c>
      <c r="I34" s="263" t="s">
        <v>3537</v>
      </c>
      <c r="J34" s="477">
        <v>66</v>
      </c>
      <c r="K34" s="268">
        <v>16</v>
      </c>
      <c r="L34" s="446">
        <v>3181</v>
      </c>
      <c r="M34" s="297"/>
    </row>
    <row r="35" spans="1:13" ht="12.75" customHeight="1">
      <c r="A35" s="301">
        <v>24008</v>
      </c>
      <c r="B35" s="299" t="s">
        <v>8454</v>
      </c>
      <c r="C35" s="434" t="s">
        <v>8570</v>
      </c>
      <c r="D35" s="706" t="s">
        <v>8605</v>
      </c>
      <c r="E35" s="31">
        <v>1000</v>
      </c>
      <c r="F35" s="66" t="s">
        <v>8422</v>
      </c>
      <c r="G35" s="66" t="s">
        <v>843</v>
      </c>
      <c r="H35" s="299" t="s">
        <v>4066</v>
      </c>
      <c r="I35" s="263" t="s">
        <v>3537</v>
      </c>
      <c r="J35" s="477">
        <v>66.8</v>
      </c>
      <c r="K35" s="268">
        <v>16</v>
      </c>
      <c r="L35" s="446">
        <v>3181</v>
      </c>
      <c r="M35" s="297"/>
    </row>
    <row r="36" spans="1:13" ht="12.75" customHeight="1">
      <c r="A36" s="301">
        <v>24009</v>
      </c>
      <c r="B36" s="299" t="s">
        <v>8455</v>
      </c>
      <c r="C36" s="434" t="s">
        <v>8571</v>
      </c>
      <c r="D36" s="706" t="s">
        <v>8606</v>
      </c>
      <c r="E36" s="31">
        <v>1000</v>
      </c>
      <c r="F36" s="66" t="s">
        <v>8422</v>
      </c>
      <c r="G36" s="66" t="s">
        <v>846</v>
      </c>
      <c r="H36" s="299" t="s">
        <v>4069</v>
      </c>
      <c r="I36" s="263" t="s">
        <v>3537</v>
      </c>
      <c r="J36" s="477">
        <v>67.599999999999994</v>
      </c>
      <c r="K36" s="268">
        <v>16</v>
      </c>
      <c r="L36" s="446">
        <v>3181</v>
      </c>
      <c r="M36" s="297"/>
    </row>
    <row r="37" spans="1:13" ht="12.75" customHeight="1">
      <c r="A37" s="301">
        <v>24010</v>
      </c>
      <c r="B37" s="299" t="s">
        <v>8456</v>
      </c>
      <c r="C37" s="434" t="s">
        <v>8572</v>
      </c>
      <c r="D37" s="706" t="s">
        <v>8607</v>
      </c>
      <c r="E37" s="31">
        <v>1000</v>
      </c>
      <c r="F37" s="66" t="s">
        <v>8422</v>
      </c>
      <c r="G37" s="66" t="s">
        <v>849</v>
      </c>
      <c r="H37" s="299" t="s">
        <v>4072</v>
      </c>
      <c r="I37" s="263" t="s">
        <v>3537</v>
      </c>
      <c r="J37" s="477">
        <v>68.3</v>
      </c>
      <c r="K37" s="268">
        <v>16</v>
      </c>
      <c r="L37" s="446">
        <v>3181</v>
      </c>
      <c r="M37" s="297"/>
    </row>
    <row r="38" spans="1:13" ht="12.75" customHeight="1">
      <c r="A38" s="302" t="s">
        <v>8411</v>
      </c>
      <c r="B38" s="299" t="s">
        <v>8457</v>
      </c>
      <c r="C38" s="434" t="s">
        <v>8573</v>
      </c>
      <c r="D38" s="706" t="s">
        <v>8608</v>
      </c>
      <c r="E38" s="31">
        <v>1000</v>
      </c>
      <c r="F38" s="66" t="s">
        <v>8422</v>
      </c>
      <c r="G38" s="66" t="s">
        <v>852</v>
      </c>
      <c r="H38" s="299" t="s">
        <v>4075</v>
      </c>
      <c r="I38" s="263" t="s">
        <v>3537</v>
      </c>
      <c r="J38" s="477">
        <v>69.2</v>
      </c>
      <c r="K38" s="268">
        <v>12</v>
      </c>
      <c r="L38" s="446">
        <v>3203</v>
      </c>
      <c r="M38" s="297"/>
    </row>
    <row r="39" spans="1:13" ht="12.75" customHeight="1">
      <c r="A39" s="301">
        <v>24012</v>
      </c>
      <c r="B39" s="299" t="s">
        <v>8458</v>
      </c>
      <c r="C39" s="434" t="s">
        <v>8574</v>
      </c>
      <c r="D39" s="706" t="s">
        <v>8609</v>
      </c>
      <c r="E39" s="31">
        <v>1000</v>
      </c>
      <c r="F39" s="66" t="s">
        <v>8422</v>
      </c>
      <c r="G39" s="66" t="s">
        <v>855</v>
      </c>
      <c r="H39" s="299" t="s">
        <v>1870</v>
      </c>
      <c r="I39" s="263" t="s">
        <v>3537</v>
      </c>
      <c r="J39" s="477">
        <v>70</v>
      </c>
      <c r="K39" s="268">
        <v>12</v>
      </c>
      <c r="L39" s="446">
        <v>3203</v>
      </c>
      <c r="M39" s="297"/>
    </row>
    <row r="40" spans="1:13" ht="12.75" customHeight="1">
      <c r="A40" s="301">
        <v>24013</v>
      </c>
      <c r="B40" s="299" t="s">
        <v>8459</v>
      </c>
      <c r="C40" s="434" t="s">
        <v>8575</v>
      </c>
      <c r="D40" s="706" t="s">
        <v>8610</v>
      </c>
      <c r="E40" s="31">
        <v>1000</v>
      </c>
      <c r="F40" s="66" t="s">
        <v>8422</v>
      </c>
      <c r="G40" s="66" t="s">
        <v>3616</v>
      </c>
      <c r="H40" s="299" t="s">
        <v>1873</v>
      </c>
      <c r="I40" s="263" t="s">
        <v>3537</v>
      </c>
      <c r="J40" s="477">
        <v>70.7</v>
      </c>
      <c r="K40" s="268">
        <v>12</v>
      </c>
      <c r="L40" s="446">
        <v>3203</v>
      </c>
      <c r="M40" s="297"/>
    </row>
    <row r="41" spans="1:13" ht="12.75" customHeight="1">
      <c r="A41" s="301">
        <v>24014</v>
      </c>
      <c r="B41" s="299" t="s">
        <v>8460</v>
      </c>
      <c r="C41" s="434" t="s">
        <v>8576</v>
      </c>
      <c r="D41" s="706" t="s">
        <v>8611</v>
      </c>
      <c r="E41" s="31">
        <v>1000</v>
      </c>
      <c r="F41" s="66" t="s">
        <v>8422</v>
      </c>
      <c r="G41" s="66" t="s">
        <v>3619</v>
      </c>
      <c r="H41" s="299" t="s">
        <v>1876</v>
      </c>
      <c r="I41" s="263" t="s">
        <v>3537</v>
      </c>
      <c r="J41" s="477">
        <v>71.5</v>
      </c>
      <c r="K41" s="268">
        <v>12</v>
      </c>
      <c r="L41" s="446">
        <v>3203</v>
      </c>
      <c r="M41" s="297"/>
    </row>
    <row r="42" spans="1:13" ht="12.75" customHeight="1">
      <c r="A42" s="301">
        <v>24015</v>
      </c>
      <c r="B42" s="299" t="s">
        <v>8461</v>
      </c>
      <c r="C42" s="434" t="s">
        <v>8577</v>
      </c>
      <c r="D42" s="706" t="s">
        <v>8612</v>
      </c>
      <c r="E42" s="31">
        <v>1000</v>
      </c>
      <c r="F42" s="66" t="s">
        <v>8422</v>
      </c>
      <c r="G42" s="66" t="s">
        <v>3622</v>
      </c>
      <c r="H42" s="299" t="s">
        <v>1879</v>
      </c>
      <c r="I42" s="263" t="s">
        <v>3537</v>
      </c>
      <c r="J42" s="477">
        <v>72.3</v>
      </c>
      <c r="K42" s="268">
        <v>12</v>
      </c>
      <c r="L42" s="446">
        <v>3203</v>
      </c>
      <c r="M42" s="297"/>
    </row>
    <row r="43" spans="1:13" ht="12.75" customHeight="1">
      <c r="A43" s="301">
        <v>24016</v>
      </c>
      <c r="B43" s="299" t="s">
        <v>8462</v>
      </c>
      <c r="C43" s="434" t="s">
        <v>8578</v>
      </c>
      <c r="D43" s="706" t="s">
        <v>8613</v>
      </c>
      <c r="E43" s="31">
        <v>1000</v>
      </c>
      <c r="F43" s="66" t="s">
        <v>8422</v>
      </c>
      <c r="G43" s="66" t="s">
        <v>3625</v>
      </c>
      <c r="H43" s="299" t="s">
        <v>1882</v>
      </c>
      <c r="I43" s="263" t="s">
        <v>3537</v>
      </c>
      <c r="J43" s="477">
        <v>73</v>
      </c>
      <c r="K43" s="268">
        <v>12</v>
      </c>
      <c r="L43" s="446">
        <v>3239</v>
      </c>
      <c r="M43" s="297"/>
    </row>
    <row r="44" spans="1:13" ht="12.75" customHeight="1">
      <c r="A44" s="301">
        <v>24017</v>
      </c>
      <c r="B44" s="299" t="s">
        <v>8463</v>
      </c>
      <c r="C44" s="434" t="s">
        <v>8579</v>
      </c>
      <c r="D44" s="706" t="s">
        <v>8614</v>
      </c>
      <c r="E44" s="31">
        <v>1000</v>
      </c>
      <c r="F44" s="66" t="s">
        <v>8422</v>
      </c>
      <c r="G44" s="66" t="s">
        <v>3628</v>
      </c>
      <c r="H44" s="299" t="s">
        <v>1885</v>
      </c>
      <c r="I44" s="263" t="s">
        <v>3537</v>
      </c>
      <c r="J44" s="477">
        <v>73.7</v>
      </c>
      <c r="K44" s="268">
        <v>12</v>
      </c>
      <c r="L44" s="446">
        <v>3239</v>
      </c>
      <c r="M44" s="297"/>
    </row>
    <row r="45" spans="1:13" ht="12.75" customHeight="1">
      <c r="A45" s="301">
        <v>24018</v>
      </c>
      <c r="B45" s="299" t="s">
        <v>8464</v>
      </c>
      <c r="C45" s="434" t="s">
        <v>8580</v>
      </c>
      <c r="D45" s="706" t="s">
        <v>8615</v>
      </c>
      <c r="E45" s="31">
        <v>1000</v>
      </c>
      <c r="F45" s="66" t="s">
        <v>8422</v>
      </c>
      <c r="G45" s="66" t="s">
        <v>3631</v>
      </c>
      <c r="H45" s="299" t="s">
        <v>1888</v>
      </c>
      <c r="I45" s="263" t="s">
        <v>3537</v>
      </c>
      <c r="J45" s="477">
        <v>74.599999999999994</v>
      </c>
      <c r="K45" s="268">
        <v>12</v>
      </c>
      <c r="L45" s="446">
        <v>3239</v>
      </c>
      <c r="M45" s="297"/>
    </row>
    <row r="46" spans="1:13" ht="12.75" customHeight="1">
      <c r="A46" s="301">
        <v>24019</v>
      </c>
      <c r="B46" s="299" t="s">
        <v>8465</v>
      </c>
      <c r="C46" s="434" t="s">
        <v>8581</v>
      </c>
      <c r="D46" s="706" t="s">
        <v>8616</v>
      </c>
      <c r="E46" s="31">
        <v>1000</v>
      </c>
      <c r="F46" s="66" t="s">
        <v>8422</v>
      </c>
      <c r="G46" s="66" t="s">
        <v>3634</v>
      </c>
      <c r="H46" s="299" t="s">
        <v>1891</v>
      </c>
      <c r="I46" s="263" t="s">
        <v>3537</v>
      </c>
      <c r="J46" s="477">
        <v>75.3</v>
      </c>
      <c r="K46" s="268">
        <v>12</v>
      </c>
      <c r="L46" s="446">
        <v>3239</v>
      </c>
      <c r="M46" s="297"/>
    </row>
    <row r="47" spans="1:13" ht="12.75" customHeight="1">
      <c r="A47" s="301">
        <v>24020</v>
      </c>
      <c r="B47" s="299" t="s">
        <v>8466</v>
      </c>
      <c r="C47" s="434" t="s">
        <v>8582</v>
      </c>
      <c r="D47" s="706" t="s">
        <v>8617</v>
      </c>
      <c r="E47" s="31">
        <v>1000</v>
      </c>
      <c r="F47" s="66" t="s">
        <v>8422</v>
      </c>
      <c r="G47" s="66" t="s">
        <v>3637</v>
      </c>
      <c r="H47" s="299" t="s">
        <v>837</v>
      </c>
      <c r="I47" s="263" t="s">
        <v>3537</v>
      </c>
      <c r="J47" s="477">
        <v>76.099999999999994</v>
      </c>
      <c r="K47" s="268">
        <v>12</v>
      </c>
      <c r="L47" s="446">
        <v>3239</v>
      </c>
      <c r="M47" s="297"/>
    </row>
    <row r="48" spans="1:13" ht="12.75" customHeight="1">
      <c r="A48" s="854" t="s">
        <v>8671</v>
      </c>
      <c r="B48" s="854"/>
      <c r="C48" s="854"/>
      <c r="D48" s="854"/>
      <c r="E48" s="854"/>
      <c r="F48" s="854"/>
      <c r="G48" s="854"/>
      <c r="H48" s="854"/>
      <c r="I48" s="854"/>
      <c r="J48" s="857"/>
      <c r="K48" s="854"/>
      <c r="L48" s="854"/>
      <c r="M48" s="691"/>
    </row>
    <row r="49" spans="1:13" ht="12.75" customHeight="1">
      <c r="A49" s="24"/>
      <c r="B49" s="88" t="s">
        <v>281</v>
      </c>
      <c r="C49" s="434" t="s">
        <v>276</v>
      </c>
      <c r="D49" s="482" t="s">
        <v>4760</v>
      </c>
      <c r="E49" s="88" t="s">
        <v>281</v>
      </c>
      <c r="F49" s="88" t="s">
        <v>281</v>
      </c>
      <c r="G49" s="88" t="s">
        <v>281</v>
      </c>
      <c r="H49" s="88" t="s">
        <v>281</v>
      </c>
      <c r="I49" s="88" t="s">
        <v>281</v>
      </c>
      <c r="J49" s="88" t="s">
        <v>281</v>
      </c>
      <c r="K49" s="88" t="s">
        <v>281</v>
      </c>
      <c r="L49" s="446">
        <v>1450</v>
      </c>
      <c r="M49" s="691"/>
    </row>
    <row r="50" spans="1:13" ht="12.75" customHeight="1">
      <c r="A50" s="24"/>
      <c r="B50" s="88" t="s">
        <v>281</v>
      </c>
      <c r="C50" s="434" t="s">
        <v>8618</v>
      </c>
      <c r="D50" s="482" t="s">
        <v>8667</v>
      </c>
      <c r="E50" s="88" t="s">
        <v>281</v>
      </c>
      <c r="F50" s="88" t="s">
        <v>281</v>
      </c>
      <c r="G50" s="88" t="s">
        <v>281</v>
      </c>
      <c r="H50" s="88" t="s">
        <v>281</v>
      </c>
      <c r="I50" s="88" t="s">
        <v>281</v>
      </c>
      <c r="J50" s="88" t="s">
        <v>281</v>
      </c>
      <c r="K50" s="88" t="s">
        <v>281</v>
      </c>
      <c r="L50" s="446">
        <v>2580</v>
      </c>
      <c r="M50" s="691"/>
    </row>
    <row r="51" spans="1:13" ht="12.75" customHeight="1">
      <c r="A51" s="24"/>
      <c r="B51" s="88" t="s">
        <v>281</v>
      </c>
      <c r="C51" s="434" t="s">
        <v>8619</v>
      </c>
      <c r="D51" s="482" t="s">
        <v>8668</v>
      </c>
      <c r="E51" s="88" t="s">
        <v>281</v>
      </c>
      <c r="F51" s="88" t="s">
        <v>281</v>
      </c>
      <c r="G51" s="88" t="s">
        <v>281</v>
      </c>
      <c r="H51" s="88" t="s">
        <v>281</v>
      </c>
      <c r="I51" s="88" t="s">
        <v>281</v>
      </c>
      <c r="J51" s="88" t="s">
        <v>281</v>
      </c>
      <c r="K51" s="88" t="s">
        <v>281</v>
      </c>
      <c r="L51" s="446">
        <v>1380</v>
      </c>
      <c r="M51" s="691"/>
    </row>
    <row r="52" spans="1:13" ht="12.75" customHeight="1">
      <c r="A52" s="37" t="s">
        <v>8490</v>
      </c>
      <c r="B52" s="299" t="s">
        <v>8494</v>
      </c>
      <c r="C52" s="471" t="s">
        <v>8492</v>
      </c>
      <c r="D52" s="469" t="s">
        <v>8492</v>
      </c>
      <c r="E52" s="31">
        <v>140</v>
      </c>
      <c r="F52" s="65">
        <v>140</v>
      </c>
      <c r="G52" s="65">
        <v>167</v>
      </c>
      <c r="H52" s="24" t="s">
        <v>281</v>
      </c>
      <c r="I52" s="24" t="s">
        <v>281</v>
      </c>
      <c r="J52" s="477">
        <v>0.5</v>
      </c>
      <c r="K52" s="24" t="s">
        <v>281</v>
      </c>
      <c r="L52" s="446">
        <v>590</v>
      </c>
      <c r="M52" s="691"/>
    </row>
    <row r="53" spans="1:13" ht="12.75" customHeight="1">
      <c r="A53" s="37" t="s">
        <v>8491</v>
      </c>
      <c r="B53" s="299" t="s">
        <v>8495</v>
      </c>
      <c r="C53" s="471" t="s">
        <v>8493</v>
      </c>
      <c r="D53" s="469" t="s">
        <v>8493</v>
      </c>
      <c r="E53" s="31">
        <v>140</v>
      </c>
      <c r="F53" s="65">
        <v>140</v>
      </c>
      <c r="G53" s="65">
        <v>167</v>
      </c>
      <c r="H53" s="24" t="s">
        <v>281</v>
      </c>
      <c r="I53" s="24" t="s">
        <v>281</v>
      </c>
      <c r="J53" s="477">
        <v>0.5</v>
      </c>
      <c r="K53" s="24" t="s">
        <v>281</v>
      </c>
      <c r="L53" s="446">
        <v>590</v>
      </c>
      <c r="M53" s="691"/>
    </row>
    <row r="54" spans="1:13" ht="12.75" customHeight="1">
      <c r="A54" s="854" t="s">
        <v>8672</v>
      </c>
      <c r="B54" s="854"/>
      <c r="C54" s="854"/>
      <c r="D54" s="854"/>
      <c r="E54" s="854"/>
      <c r="F54" s="854"/>
      <c r="G54" s="854"/>
      <c r="H54" s="854"/>
      <c r="I54" s="854"/>
      <c r="J54" s="854"/>
      <c r="K54" s="854"/>
      <c r="L54" s="854"/>
      <c r="M54" s="691"/>
    </row>
    <row r="55" spans="1:13" ht="12.75" customHeight="1">
      <c r="A55" s="37"/>
      <c r="B55" s="299" t="s">
        <v>8496</v>
      </c>
      <c r="C55" s="434" t="s">
        <v>8620</v>
      </c>
      <c r="D55" s="482" t="s">
        <v>8620</v>
      </c>
      <c r="E55" s="31" t="s">
        <v>281</v>
      </c>
      <c r="F55" s="65">
        <v>223</v>
      </c>
      <c r="G55" s="65">
        <v>130</v>
      </c>
      <c r="H55" s="24" t="s">
        <v>281</v>
      </c>
      <c r="I55" s="24" t="s">
        <v>281</v>
      </c>
      <c r="J55" s="477">
        <v>0.4</v>
      </c>
      <c r="K55" s="24" t="s">
        <v>281</v>
      </c>
      <c r="L55" s="446">
        <v>440</v>
      </c>
      <c r="M55" s="297"/>
    </row>
    <row r="56" spans="1:13" ht="12.75" customHeight="1">
      <c r="A56" s="37"/>
      <c r="B56" s="299" t="s">
        <v>8497</v>
      </c>
      <c r="C56" s="434" t="s">
        <v>8621</v>
      </c>
      <c r="D56" s="482" t="s">
        <v>8621</v>
      </c>
      <c r="E56" s="31" t="s">
        <v>281</v>
      </c>
      <c r="F56" s="65">
        <v>223</v>
      </c>
      <c r="G56" s="65">
        <v>155</v>
      </c>
      <c r="H56" s="24" t="s">
        <v>281</v>
      </c>
      <c r="I56" s="24" t="s">
        <v>281</v>
      </c>
      <c r="J56" s="477">
        <v>0.5</v>
      </c>
      <c r="K56" s="24" t="s">
        <v>281</v>
      </c>
      <c r="L56" s="446">
        <v>534</v>
      </c>
      <c r="M56" s="691"/>
    </row>
    <row r="57" spans="1:13" ht="12.75" customHeight="1">
      <c r="A57" s="37"/>
      <c r="B57" s="299" t="s">
        <v>8498</v>
      </c>
      <c r="C57" s="434" t="s">
        <v>8622</v>
      </c>
      <c r="D57" s="482" t="s">
        <v>8622</v>
      </c>
      <c r="E57" s="31" t="s">
        <v>281</v>
      </c>
      <c r="F57" s="65">
        <v>223</v>
      </c>
      <c r="G57" s="65">
        <v>180</v>
      </c>
      <c r="H57" s="24" t="s">
        <v>281</v>
      </c>
      <c r="I57" s="24" t="s">
        <v>281</v>
      </c>
      <c r="J57" s="477">
        <v>0.6</v>
      </c>
      <c r="K57" s="24" t="s">
        <v>281</v>
      </c>
      <c r="L57" s="446">
        <v>621.6</v>
      </c>
      <c r="M57" s="691"/>
    </row>
    <row r="58" spans="1:13" ht="13.15" customHeight="1">
      <c r="A58" s="37"/>
      <c r="B58" s="299" t="s">
        <v>8499</v>
      </c>
      <c r="C58" s="434" t="s">
        <v>8623</v>
      </c>
      <c r="D58" s="482" t="s">
        <v>8623</v>
      </c>
      <c r="E58" s="31" t="s">
        <v>281</v>
      </c>
      <c r="F58" s="65">
        <v>223</v>
      </c>
      <c r="G58" s="65">
        <v>205</v>
      </c>
      <c r="H58" s="24" t="s">
        <v>281</v>
      </c>
      <c r="I58" s="24" t="s">
        <v>281</v>
      </c>
      <c r="J58" s="477">
        <v>0.7</v>
      </c>
      <c r="K58" s="24" t="s">
        <v>281</v>
      </c>
      <c r="L58" s="446">
        <v>702.8</v>
      </c>
      <c r="M58" s="691"/>
    </row>
    <row r="59" spans="1:13" ht="12.75" customHeight="1">
      <c r="A59" s="37"/>
      <c r="B59" s="299" t="s">
        <v>8500</v>
      </c>
      <c r="C59" s="434" t="s">
        <v>8624</v>
      </c>
      <c r="D59" s="482" t="s">
        <v>8624</v>
      </c>
      <c r="E59" s="31" t="s">
        <v>281</v>
      </c>
      <c r="F59" s="65">
        <v>223</v>
      </c>
      <c r="G59" s="65">
        <v>230</v>
      </c>
      <c r="H59" s="24" t="s">
        <v>281</v>
      </c>
      <c r="I59" s="24" t="s">
        <v>281</v>
      </c>
      <c r="J59" s="477">
        <v>0.8</v>
      </c>
      <c r="K59" s="24" t="s">
        <v>281</v>
      </c>
      <c r="L59" s="446">
        <v>777.6</v>
      </c>
      <c r="M59" s="691"/>
    </row>
    <row r="60" spans="1:13" ht="12.75" customHeight="1">
      <c r="A60" s="37"/>
      <c r="B60" s="299" t="s">
        <v>8501</v>
      </c>
      <c r="C60" s="434" t="s">
        <v>8625</v>
      </c>
      <c r="D60" s="482" t="s">
        <v>8625</v>
      </c>
      <c r="E60" s="31" t="s">
        <v>281</v>
      </c>
      <c r="F60" s="65">
        <v>223</v>
      </c>
      <c r="G60" s="65">
        <v>255</v>
      </c>
      <c r="H60" s="24" t="s">
        <v>281</v>
      </c>
      <c r="I60" s="24" t="s">
        <v>281</v>
      </c>
      <c r="J60" s="477">
        <v>0.9</v>
      </c>
      <c r="K60" s="24" t="s">
        <v>281</v>
      </c>
      <c r="L60" s="446">
        <v>846</v>
      </c>
      <c r="M60" s="691"/>
    </row>
    <row r="61" spans="1:13" ht="12.75" customHeight="1">
      <c r="A61" s="37"/>
      <c r="B61" s="299" t="s">
        <v>8502</v>
      </c>
      <c r="C61" s="434" t="s">
        <v>8626</v>
      </c>
      <c r="D61" s="482" t="s">
        <v>8626</v>
      </c>
      <c r="E61" s="31" t="s">
        <v>281</v>
      </c>
      <c r="F61" s="65">
        <v>223</v>
      </c>
      <c r="G61" s="65">
        <v>280</v>
      </c>
      <c r="H61" s="24" t="s">
        <v>281</v>
      </c>
      <c r="I61" s="24" t="s">
        <v>281</v>
      </c>
      <c r="J61" s="477">
        <v>1</v>
      </c>
      <c r="K61" s="24" t="s">
        <v>281</v>
      </c>
      <c r="L61" s="446">
        <v>908</v>
      </c>
      <c r="M61" s="691"/>
    </row>
    <row r="62" spans="1:13" ht="12.75" customHeight="1" thickBot="1">
      <c r="A62" s="402"/>
      <c r="B62" s="825" t="s">
        <v>8503</v>
      </c>
      <c r="C62" s="693" t="s">
        <v>8627</v>
      </c>
      <c r="D62" s="694" t="s">
        <v>8627</v>
      </c>
      <c r="E62" s="365" t="s">
        <v>281</v>
      </c>
      <c r="F62" s="382">
        <v>223</v>
      </c>
      <c r="G62" s="382">
        <v>305</v>
      </c>
      <c r="H62" s="366" t="s">
        <v>281</v>
      </c>
      <c r="I62" s="366" t="s">
        <v>281</v>
      </c>
      <c r="J62" s="513">
        <v>1.1000000000000001</v>
      </c>
      <c r="K62" s="366" t="s">
        <v>281</v>
      </c>
      <c r="L62" s="689">
        <v>963.6</v>
      </c>
      <c r="M62" s="691"/>
    </row>
    <row r="63" spans="1:13" ht="12.75" customHeight="1">
      <c r="A63" s="362"/>
      <c r="B63" s="826" t="s">
        <v>8504</v>
      </c>
      <c r="C63" s="695" t="s">
        <v>8628</v>
      </c>
      <c r="D63" s="696" t="s">
        <v>8629</v>
      </c>
      <c r="E63" s="363" t="s">
        <v>281</v>
      </c>
      <c r="F63" s="381">
        <v>223</v>
      </c>
      <c r="G63" s="381">
        <v>155</v>
      </c>
      <c r="H63" s="364" t="s">
        <v>281</v>
      </c>
      <c r="I63" s="364" t="s">
        <v>281</v>
      </c>
      <c r="J63" s="514">
        <v>0.9</v>
      </c>
      <c r="K63" s="364" t="s">
        <v>281</v>
      </c>
      <c r="L63" s="690">
        <v>759.6</v>
      </c>
      <c r="M63" s="691"/>
    </row>
    <row r="64" spans="1:13" ht="12.75" customHeight="1">
      <c r="A64" s="37"/>
      <c r="B64" s="299" t="s">
        <v>8505</v>
      </c>
      <c r="C64" s="434" t="s">
        <v>8630</v>
      </c>
      <c r="D64" s="482" t="s">
        <v>8631</v>
      </c>
      <c r="E64" s="31" t="s">
        <v>281</v>
      </c>
      <c r="F64" s="65">
        <v>223</v>
      </c>
      <c r="G64" s="65">
        <v>180</v>
      </c>
      <c r="H64" s="24" t="s">
        <v>281</v>
      </c>
      <c r="I64" s="24" t="s">
        <v>281</v>
      </c>
      <c r="J64" s="477">
        <v>1</v>
      </c>
      <c r="K64" s="24" t="s">
        <v>281</v>
      </c>
      <c r="L64" s="446">
        <v>812</v>
      </c>
      <c r="M64" s="691"/>
    </row>
    <row r="65" spans="1:13" ht="12.75" customHeight="1">
      <c r="A65" s="37"/>
      <c r="B65" s="299" t="s">
        <v>8506</v>
      </c>
      <c r="C65" s="434" t="s">
        <v>8632</v>
      </c>
      <c r="D65" s="482" t="s">
        <v>8633</v>
      </c>
      <c r="E65" s="31" t="s">
        <v>281</v>
      </c>
      <c r="F65" s="65">
        <v>223</v>
      </c>
      <c r="G65" s="65">
        <v>205</v>
      </c>
      <c r="H65" s="24" t="s">
        <v>281</v>
      </c>
      <c r="I65" s="24" t="s">
        <v>281</v>
      </c>
      <c r="J65" s="477">
        <v>1.1000000000000001</v>
      </c>
      <c r="K65" s="24" t="s">
        <v>281</v>
      </c>
      <c r="L65" s="446">
        <v>858</v>
      </c>
      <c r="M65" s="691"/>
    </row>
    <row r="66" spans="1:13" ht="12.75" customHeight="1">
      <c r="A66" s="37"/>
      <c r="B66" s="299" t="s">
        <v>8507</v>
      </c>
      <c r="C66" s="434" t="s">
        <v>8662</v>
      </c>
      <c r="D66" s="482" t="s">
        <v>8657</v>
      </c>
      <c r="E66" s="31" t="s">
        <v>281</v>
      </c>
      <c r="F66" s="65">
        <v>223</v>
      </c>
      <c r="G66" s="65">
        <v>205</v>
      </c>
      <c r="H66" s="24" t="s">
        <v>281</v>
      </c>
      <c r="I66" s="347" t="s">
        <v>281</v>
      </c>
      <c r="J66" s="477">
        <v>1.3</v>
      </c>
      <c r="K66" s="24" t="s">
        <v>281</v>
      </c>
      <c r="L66" s="446">
        <v>972.4</v>
      </c>
      <c r="M66" s="691"/>
    </row>
    <row r="67" spans="1:13" ht="12.75" customHeight="1">
      <c r="A67" s="37"/>
      <c r="B67" s="299" t="s">
        <v>8508</v>
      </c>
      <c r="C67" s="434" t="s">
        <v>8634</v>
      </c>
      <c r="D67" s="482" t="s">
        <v>8635</v>
      </c>
      <c r="E67" s="31" t="s">
        <v>281</v>
      </c>
      <c r="F67" s="65">
        <v>223</v>
      </c>
      <c r="G67" s="65">
        <v>230</v>
      </c>
      <c r="H67" s="24" t="s">
        <v>281</v>
      </c>
      <c r="I67" s="24" t="s">
        <v>281</v>
      </c>
      <c r="J67" s="477">
        <v>1.2</v>
      </c>
      <c r="K67" s="24" t="s">
        <v>281</v>
      </c>
      <c r="L67" s="446">
        <v>859.2</v>
      </c>
      <c r="M67" s="691"/>
    </row>
    <row r="68" spans="1:13" ht="12.75" customHeight="1">
      <c r="A68" s="37"/>
      <c r="B68" s="299" t="s">
        <v>8509</v>
      </c>
      <c r="C68" s="434" t="s">
        <v>8663</v>
      </c>
      <c r="D68" s="482" t="s">
        <v>8658</v>
      </c>
      <c r="E68" s="31" t="s">
        <v>281</v>
      </c>
      <c r="F68" s="65">
        <v>223</v>
      </c>
      <c r="G68" s="65">
        <v>230</v>
      </c>
      <c r="H68" s="24" t="s">
        <v>281</v>
      </c>
      <c r="I68" s="24" t="s">
        <v>281</v>
      </c>
      <c r="J68" s="477">
        <v>1.4</v>
      </c>
      <c r="K68" s="24" t="s">
        <v>281</v>
      </c>
      <c r="L68" s="446">
        <v>957.6</v>
      </c>
      <c r="M68" s="691"/>
    </row>
    <row r="69" spans="1:13" ht="12.75" customHeight="1">
      <c r="A69" s="37"/>
      <c r="B69" s="299" t="s">
        <v>8510</v>
      </c>
      <c r="C69" s="434" t="s">
        <v>8636</v>
      </c>
      <c r="D69" s="482" t="s">
        <v>8637</v>
      </c>
      <c r="E69" s="31" t="s">
        <v>281</v>
      </c>
      <c r="F69" s="65">
        <v>223</v>
      </c>
      <c r="G69" s="65">
        <v>255</v>
      </c>
      <c r="H69" s="24" t="s">
        <v>281</v>
      </c>
      <c r="I69" s="24" t="s">
        <v>281</v>
      </c>
      <c r="J69" s="477">
        <v>1.3</v>
      </c>
      <c r="K69" s="24" t="s">
        <v>281</v>
      </c>
      <c r="L69" s="446">
        <v>847.6</v>
      </c>
      <c r="M69" s="691"/>
    </row>
    <row r="70" spans="1:13" ht="12.75" customHeight="1">
      <c r="A70" s="37"/>
      <c r="B70" s="299" t="s">
        <v>8511</v>
      </c>
      <c r="C70" s="434" t="s">
        <v>8664</v>
      </c>
      <c r="D70" s="482" t="s">
        <v>8659</v>
      </c>
      <c r="E70" s="31" t="s">
        <v>281</v>
      </c>
      <c r="F70" s="65">
        <v>223</v>
      </c>
      <c r="G70" s="65">
        <v>255</v>
      </c>
      <c r="H70" s="24" t="s">
        <v>281</v>
      </c>
      <c r="I70" s="24" t="s">
        <v>281</v>
      </c>
      <c r="J70" s="477">
        <v>1.5</v>
      </c>
      <c r="K70" s="24" t="s">
        <v>281</v>
      </c>
      <c r="L70" s="446">
        <v>930</v>
      </c>
      <c r="M70" s="691"/>
    </row>
    <row r="71" spans="1:13" ht="12.75" customHeight="1">
      <c r="A71" s="37"/>
      <c r="B71" s="299" t="s">
        <v>8512</v>
      </c>
      <c r="C71" s="434" t="s">
        <v>8638</v>
      </c>
      <c r="D71" s="482" t="s">
        <v>8639</v>
      </c>
      <c r="E71" s="31" t="s">
        <v>281</v>
      </c>
      <c r="F71" s="65">
        <v>223</v>
      </c>
      <c r="G71" s="65">
        <v>280</v>
      </c>
      <c r="H71" s="24" t="s">
        <v>281</v>
      </c>
      <c r="I71" s="24" t="s">
        <v>281</v>
      </c>
      <c r="J71" s="477">
        <v>1.4</v>
      </c>
      <c r="K71" s="24" t="s">
        <v>281</v>
      </c>
      <c r="L71" s="446">
        <v>823.2</v>
      </c>
      <c r="M71" s="691"/>
    </row>
    <row r="72" spans="1:13" ht="12.75" customHeight="1">
      <c r="A72" s="37"/>
      <c r="B72" s="299" t="s">
        <v>8513</v>
      </c>
      <c r="C72" s="434" t="s">
        <v>8665</v>
      </c>
      <c r="D72" s="482" t="s">
        <v>8660</v>
      </c>
      <c r="E72" s="31" t="s">
        <v>281</v>
      </c>
      <c r="F72" s="65">
        <v>223</v>
      </c>
      <c r="G72" s="65">
        <v>280</v>
      </c>
      <c r="H72" s="24" t="s">
        <v>281</v>
      </c>
      <c r="I72" s="24" t="s">
        <v>281</v>
      </c>
      <c r="J72" s="477">
        <v>1.6</v>
      </c>
      <c r="K72" s="24" t="s">
        <v>281</v>
      </c>
      <c r="L72" s="446">
        <v>889.6</v>
      </c>
      <c r="M72" s="691"/>
    </row>
    <row r="73" spans="1:13" ht="12.75" customHeight="1">
      <c r="A73" s="37"/>
      <c r="B73" s="299" t="s">
        <v>8514</v>
      </c>
      <c r="C73" s="434" t="s">
        <v>8640</v>
      </c>
      <c r="D73" s="482" t="s">
        <v>8641</v>
      </c>
      <c r="E73" s="31" t="s">
        <v>281</v>
      </c>
      <c r="F73" s="65">
        <v>223</v>
      </c>
      <c r="G73" s="65">
        <v>305</v>
      </c>
      <c r="H73" s="24" t="s">
        <v>281</v>
      </c>
      <c r="I73" s="24" t="s">
        <v>281</v>
      </c>
      <c r="J73" s="477">
        <v>1.5</v>
      </c>
      <c r="K73" s="24" t="s">
        <v>281</v>
      </c>
      <c r="L73" s="446">
        <v>786</v>
      </c>
      <c r="M73" s="691"/>
    </row>
    <row r="74" spans="1:13" ht="12.75" customHeight="1">
      <c r="A74" s="37"/>
      <c r="B74" s="299" t="s">
        <v>8515</v>
      </c>
      <c r="C74" s="434" t="s">
        <v>8666</v>
      </c>
      <c r="D74" s="482" t="s">
        <v>8661</v>
      </c>
      <c r="E74" s="31" t="s">
        <v>281</v>
      </c>
      <c r="F74" s="65">
        <v>223</v>
      </c>
      <c r="G74" s="65">
        <v>305</v>
      </c>
      <c r="H74" s="24" t="s">
        <v>281</v>
      </c>
      <c r="I74" s="24" t="s">
        <v>281</v>
      </c>
      <c r="J74" s="477">
        <v>1.7</v>
      </c>
      <c r="K74" s="24" t="s">
        <v>281</v>
      </c>
      <c r="L74" s="446">
        <v>850</v>
      </c>
      <c r="M74" s="691"/>
    </row>
    <row r="75" spans="1:13" ht="12.75" customHeight="1">
      <c r="A75" s="854" t="s">
        <v>8680</v>
      </c>
      <c r="B75" s="854"/>
      <c r="C75" s="854"/>
      <c r="D75" s="854"/>
      <c r="E75" s="854"/>
      <c r="F75" s="854"/>
      <c r="G75" s="854"/>
      <c r="H75" s="854"/>
      <c r="I75" s="854"/>
      <c r="J75" s="854"/>
      <c r="K75" s="854"/>
      <c r="L75" s="854"/>
      <c r="M75" s="691"/>
    </row>
    <row r="76" spans="1:13" ht="12.75" customHeight="1">
      <c r="A76" s="37" t="s">
        <v>8408</v>
      </c>
      <c r="B76" s="827" t="s">
        <v>8409</v>
      </c>
      <c r="C76" s="434" t="s">
        <v>8642</v>
      </c>
      <c r="D76" s="482" t="s">
        <v>8642</v>
      </c>
      <c r="E76" s="31">
        <v>500</v>
      </c>
      <c r="F76" s="52">
        <v>228</v>
      </c>
      <c r="G76" s="31">
        <v>710</v>
      </c>
      <c r="H76" s="24" t="s">
        <v>281</v>
      </c>
      <c r="I76" s="24" t="s">
        <v>1799</v>
      </c>
      <c r="J76" s="477">
        <v>92</v>
      </c>
      <c r="K76" s="59">
        <v>6</v>
      </c>
      <c r="L76" s="446">
        <v>6072</v>
      </c>
      <c r="M76" s="691"/>
    </row>
    <row r="77" spans="1:13" ht="12.75" customHeight="1">
      <c r="A77" s="37" t="s">
        <v>8485</v>
      </c>
      <c r="B77" s="827" t="s">
        <v>8486</v>
      </c>
      <c r="C77" s="434" t="s">
        <v>8484</v>
      </c>
      <c r="D77" s="482" t="s">
        <v>8484</v>
      </c>
      <c r="E77" s="31">
        <v>430</v>
      </c>
      <c r="F77" s="31">
        <v>137</v>
      </c>
      <c r="G77" s="31">
        <v>138</v>
      </c>
      <c r="H77" s="18" t="s">
        <v>281</v>
      </c>
      <c r="I77" s="18" t="s">
        <v>281</v>
      </c>
      <c r="J77" s="477">
        <v>1.6</v>
      </c>
      <c r="K77" s="18" t="s">
        <v>281</v>
      </c>
      <c r="L77" s="446">
        <v>2430</v>
      </c>
      <c r="M77" s="691"/>
    </row>
    <row r="78" spans="1:13" ht="12.75" customHeight="1">
      <c r="A78" s="854" t="s">
        <v>8681</v>
      </c>
      <c r="B78" s="854"/>
      <c r="C78" s="854"/>
      <c r="D78" s="854"/>
      <c r="E78" s="854"/>
      <c r="F78" s="854"/>
      <c r="G78" s="854"/>
      <c r="H78" s="854"/>
      <c r="I78" s="854"/>
      <c r="J78" s="854"/>
      <c r="K78" s="854"/>
      <c r="L78" s="854"/>
      <c r="M78" s="297"/>
    </row>
    <row r="79" spans="1:13" ht="12.75" customHeight="1">
      <c r="A79" s="37"/>
      <c r="B79" s="88" t="s">
        <v>281</v>
      </c>
      <c r="C79" s="434" t="s">
        <v>8676</v>
      </c>
      <c r="D79" s="482" t="s">
        <v>4762</v>
      </c>
      <c r="E79" s="88" t="s">
        <v>281</v>
      </c>
      <c r="F79" s="88" t="s">
        <v>281</v>
      </c>
      <c r="G79" s="88" t="s">
        <v>281</v>
      </c>
      <c r="H79" s="88" t="s">
        <v>281</v>
      </c>
      <c r="I79" s="88" t="s">
        <v>281</v>
      </c>
      <c r="J79" s="88" t="s">
        <v>281</v>
      </c>
      <c r="K79" s="88" t="s">
        <v>281</v>
      </c>
      <c r="L79" s="446">
        <v>1450</v>
      </c>
      <c r="M79" s="297"/>
    </row>
    <row r="80" spans="1:13" ht="12.75" customHeight="1">
      <c r="A80" s="37"/>
      <c r="B80" s="88" t="s">
        <v>281</v>
      </c>
      <c r="C80" s="434" t="s">
        <v>8675</v>
      </c>
      <c r="D80" s="482" t="s">
        <v>8678</v>
      </c>
      <c r="E80" s="88" t="s">
        <v>281</v>
      </c>
      <c r="F80" s="88" t="s">
        <v>281</v>
      </c>
      <c r="G80" s="88" t="s">
        <v>281</v>
      </c>
      <c r="H80" s="88" t="s">
        <v>281</v>
      </c>
      <c r="I80" s="88" t="s">
        <v>281</v>
      </c>
      <c r="J80" s="88" t="s">
        <v>281</v>
      </c>
      <c r="K80" s="88" t="s">
        <v>281</v>
      </c>
      <c r="L80" s="446">
        <v>2580</v>
      </c>
      <c r="M80" s="297"/>
    </row>
    <row r="81" spans="1:13" ht="14.45" customHeight="1">
      <c r="A81" s="37"/>
      <c r="B81" s="88" t="s">
        <v>281</v>
      </c>
      <c r="C81" s="434" t="s">
        <v>8677</v>
      </c>
      <c r="D81" s="482" t="s">
        <v>8679</v>
      </c>
      <c r="E81" s="88" t="s">
        <v>281</v>
      </c>
      <c r="F81" s="88" t="s">
        <v>281</v>
      </c>
      <c r="G81" s="88" t="s">
        <v>281</v>
      </c>
      <c r="H81" s="88" t="s">
        <v>281</v>
      </c>
      <c r="I81" s="88" t="s">
        <v>281</v>
      </c>
      <c r="J81" s="88" t="s">
        <v>281</v>
      </c>
      <c r="K81" s="88" t="s">
        <v>281</v>
      </c>
      <c r="L81" s="446">
        <v>1380</v>
      </c>
      <c r="M81" s="297"/>
    </row>
    <row r="82" spans="1:13" ht="12.75" customHeight="1">
      <c r="A82" s="854" t="s">
        <v>8682</v>
      </c>
      <c r="B82" s="854"/>
      <c r="C82" s="854"/>
      <c r="D82" s="854"/>
      <c r="E82" s="854"/>
      <c r="F82" s="854"/>
      <c r="G82" s="854"/>
      <c r="H82" s="854"/>
      <c r="I82" s="854"/>
      <c r="J82" s="854"/>
      <c r="K82" s="854"/>
      <c r="L82" s="854"/>
      <c r="M82" s="691"/>
    </row>
    <row r="83" spans="1:13" ht="12.75" customHeight="1">
      <c r="A83" s="37" t="s">
        <v>8412</v>
      </c>
      <c r="B83" s="601" t="s">
        <v>8469</v>
      </c>
      <c r="C83" s="434" t="s">
        <v>8421</v>
      </c>
      <c r="D83" s="482" t="s">
        <v>8673</v>
      </c>
      <c r="E83" s="31">
        <v>500</v>
      </c>
      <c r="F83" s="66">
        <v>208</v>
      </c>
      <c r="G83" s="66">
        <v>21</v>
      </c>
      <c r="H83" s="24" t="s">
        <v>281</v>
      </c>
      <c r="I83" s="263" t="s">
        <v>3537</v>
      </c>
      <c r="J83" s="477">
        <v>6.8</v>
      </c>
      <c r="K83" s="33">
        <v>208</v>
      </c>
      <c r="L83" s="446">
        <v>1750</v>
      </c>
      <c r="M83" s="297"/>
    </row>
    <row r="84" spans="1:13" ht="12.75" customHeight="1">
      <c r="A84" s="37" t="s">
        <v>8413</v>
      </c>
      <c r="B84" s="828" t="s">
        <v>8470</v>
      </c>
      <c r="C84" s="500" t="s">
        <v>8643</v>
      </c>
      <c r="D84" s="482" t="s">
        <v>8644</v>
      </c>
      <c r="E84" s="31">
        <v>1000</v>
      </c>
      <c r="F84" s="66">
        <v>208</v>
      </c>
      <c r="G84" s="66">
        <v>21</v>
      </c>
      <c r="H84" s="24" t="s">
        <v>281</v>
      </c>
      <c r="I84" s="263" t="s">
        <v>301</v>
      </c>
      <c r="J84" s="477">
        <v>4.2</v>
      </c>
      <c r="K84" s="66">
        <v>108</v>
      </c>
      <c r="L84" s="710">
        <v>1213</v>
      </c>
      <c r="M84" s="297"/>
    </row>
    <row r="85" spans="1:13" ht="12.75" customHeight="1">
      <c r="A85" s="37" t="s">
        <v>8414</v>
      </c>
      <c r="B85" s="828" t="s">
        <v>8471</v>
      </c>
      <c r="C85" s="434" t="s">
        <v>8645</v>
      </c>
      <c r="D85" s="482" t="s">
        <v>8646</v>
      </c>
      <c r="E85" s="31">
        <v>500</v>
      </c>
      <c r="F85" s="66">
        <v>208</v>
      </c>
      <c r="G85" s="66">
        <v>21</v>
      </c>
      <c r="H85" s="24" t="s">
        <v>281</v>
      </c>
      <c r="I85" s="263" t="s">
        <v>301</v>
      </c>
      <c r="J85" s="477">
        <v>2.1</v>
      </c>
      <c r="K85" s="66">
        <v>216</v>
      </c>
      <c r="L85" s="710">
        <v>637</v>
      </c>
      <c r="M85" s="297"/>
    </row>
    <row r="86" spans="1:13" ht="12.75" customHeight="1">
      <c r="A86" s="37" t="s">
        <v>8415</v>
      </c>
      <c r="B86" s="828" t="s">
        <v>8472</v>
      </c>
      <c r="C86" s="434" t="s">
        <v>8647</v>
      </c>
      <c r="D86" s="482" t="s">
        <v>8648</v>
      </c>
      <c r="E86" s="31">
        <v>1000</v>
      </c>
      <c r="F86" s="66">
        <v>208</v>
      </c>
      <c r="G86" s="66">
        <v>21</v>
      </c>
      <c r="H86" s="24" t="s">
        <v>281</v>
      </c>
      <c r="I86" s="263" t="s">
        <v>301</v>
      </c>
      <c r="J86" s="477">
        <v>4.2</v>
      </c>
      <c r="K86" s="66">
        <v>108</v>
      </c>
      <c r="L86" s="710">
        <v>1213</v>
      </c>
      <c r="M86" s="297"/>
    </row>
    <row r="87" spans="1:13" ht="12.75" customHeight="1">
      <c r="A87" s="37" t="s">
        <v>8416</v>
      </c>
      <c r="B87" s="828" t="s">
        <v>8473</v>
      </c>
      <c r="C87" s="434" t="s">
        <v>8649</v>
      </c>
      <c r="D87" s="482" t="s">
        <v>8650</v>
      </c>
      <c r="E87" s="31">
        <v>500</v>
      </c>
      <c r="F87" s="66">
        <v>208</v>
      </c>
      <c r="G87" s="66">
        <v>21</v>
      </c>
      <c r="H87" s="24" t="s">
        <v>281</v>
      </c>
      <c r="I87" s="263" t="s">
        <v>301</v>
      </c>
      <c r="J87" s="477">
        <v>2.1</v>
      </c>
      <c r="K87" s="66">
        <v>216</v>
      </c>
      <c r="L87" s="710">
        <v>637</v>
      </c>
      <c r="M87" s="297"/>
    </row>
    <row r="88" spans="1:13" ht="12.75" customHeight="1">
      <c r="A88" s="37" t="s">
        <v>8417</v>
      </c>
      <c r="B88" s="828" t="s">
        <v>8474</v>
      </c>
      <c r="C88" s="434" t="s">
        <v>8651</v>
      </c>
      <c r="D88" s="482" t="s">
        <v>8652</v>
      </c>
      <c r="E88" s="31">
        <v>1000</v>
      </c>
      <c r="F88" s="66">
        <v>208</v>
      </c>
      <c r="G88" s="66">
        <v>21</v>
      </c>
      <c r="H88" s="24" t="s">
        <v>281</v>
      </c>
      <c r="I88" s="263" t="s">
        <v>301</v>
      </c>
      <c r="J88" s="477">
        <v>4.2</v>
      </c>
      <c r="K88" s="66">
        <v>108</v>
      </c>
      <c r="L88" s="710">
        <v>1213</v>
      </c>
      <c r="M88" s="297"/>
    </row>
    <row r="89" spans="1:13" ht="12.75" customHeight="1">
      <c r="A89" s="37" t="s">
        <v>8418</v>
      </c>
      <c r="B89" s="828" t="s">
        <v>8475</v>
      </c>
      <c r="C89" s="434" t="s">
        <v>8653</v>
      </c>
      <c r="D89" s="482" t="s">
        <v>8654</v>
      </c>
      <c r="E89" s="31">
        <v>500</v>
      </c>
      <c r="F89" s="66">
        <v>208</v>
      </c>
      <c r="G89" s="66">
        <v>21</v>
      </c>
      <c r="H89" s="24" t="s">
        <v>281</v>
      </c>
      <c r="I89" s="263" t="s">
        <v>301</v>
      </c>
      <c r="J89" s="477">
        <v>2.1</v>
      </c>
      <c r="K89" s="66">
        <v>216</v>
      </c>
      <c r="L89" s="710">
        <v>637</v>
      </c>
      <c r="M89" s="297"/>
    </row>
    <row r="90" spans="1:13" ht="12.75" customHeight="1">
      <c r="A90" s="37" t="s">
        <v>8419</v>
      </c>
      <c r="B90" s="828" t="s">
        <v>8476</v>
      </c>
      <c r="C90" s="500" t="s">
        <v>8468</v>
      </c>
      <c r="D90" s="482" t="s">
        <v>8655</v>
      </c>
      <c r="E90" s="31">
        <v>500</v>
      </c>
      <c r="F90" s="66">
        <v>208</v>
      </c>
      <c r="G90" s="66">
        <v>21</v>
      </c>
      <c r="H90" s="18" t="s">
        <v>281</v>
      </c>
      <c r="I90" s="263" t="s">
        <v>2399</v>
      </c>
      <c r="J90" s="477">
        <v>4.5</v>
      </c>
      <c r="K90" s="34">
        <v>150</v>
      </c>
      <c r="L90" s="710">
        <v>1447</v>
      </c>
      <c r="M90" s="297"/>
    </row>
    <row r="91" spans="1:13" ht="12.75" customHeight="1">
      <c r="A91" s="37" t="s">
        <v>8420</v>
      </c>
      <c r="B91" s="828" t="s">
        <v>8477</v>
      </c>
      <c r="C91" s="434" t="s">
        <v>8467</v>
      </c>
      <c r="D91" s="482" t="s">
        <v>8656</v>
      </c>
      <c r="E91" s="31">
        <v>1000</v>
      </c>
      <c r="F91" s="66">
        <v>208</v>
      </c>
      <c r="G91" s="66">
        <v>21</v>
      </c>
      <c r="H91" s="24" t="s">
        <v>281</v>
      </c>
      <c r="I91" s="263" t="s">
        <v>2399</v>
      </c>
      <c r="J91" s="477">
        <v>8.6999999999999993</v>
      </c>
      <c r="K91" s="33">
        <v>75</v>
      </c>
      <c r="L91" s="710">
        <v>2480</v>
      </c>
      <c r="M91" s="297"/>
    </row>
    <row r="92" spans="1:13" ht="15" customHeight="1">
      <c r="A92" s="12"/>
      <c r="B92" s="12"/>
      <c r="C92" s="28"/>
      <c r="D92" s="28"/>
      <c r="E92" s="303"/>
      <c r="F92" s="304"/>
      <c r="G92" s="304"/>
      <c r="H92" s="304"/>
      <c r="I92" s="304"/>
      <c r="J92" s="304"/>
      <c r="K92" s="303"/>
      <c r="L92" s="435"/>
      <c r="M92" s="296"/>
    </row>
  </sheetData>
  <mergeCells count="7">
    <mergeCell ref="A82:L82"/>
    <mergeCell ref="A2:L2"/>
    <mergeCell ref="A12:L12"/>
    <mergeCell ref="A48:L48"/>
    <mergeCell ref="A54:L54"/>
    <mergeCell ref="A75:L75"/>
    <mergeCell ref="A78:L78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3" max="11" man="1"/>
  </rowBreaks>
</worksheet>
</file>

<file path=xl/worksheets/sheet60.xml><?xml version="1.0" encoding="utf-8"?>
<worksheet xmlns="http://schemas.openxmlformats.org/spreadsheetml/2006/main" xmlns:r="http://schemas.openxmlformats.org/officeDocument/2006/relationships">
  <sheetPr codeName="Лист60">
    <pageSetUpPr fitToPage="1"/>
  </sheetPr>
  <dimension ref="A1:P28"/>
  <sheetViews>
    <sheetView zoomScaleNormal="100" zoomScalePageLayoutView="85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28.5703125" style="451" customWidth="1"/>
    <col min="4" max="4" width="24.42578125" style="451" customWidth="1"/>
    <col min="5" max="8" width="14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6" width="17.28515625" customWidth="1"/>
  </cols>
  <sheetData>
    <row r="1" spans="1:16" ht="51" customHeight="1">
      <c r="A1" s="49" t="s">
        <v>251</v>
      </c>
      <c r="B1" s="49" t="s">
        <v>4129</v>
      </c>
      <c r="C1" s="49" t="s">
        <v>249</v>
      </c>
      <c r="D1" s="49" t="s">
        <v>4130</v>
      </c>
      <c r="E1" s="50" t="s">
        <v>82</v>
      </c>
      <c r="F1" s="49" t="s">
        <v>302</v>
      </c>
      <c r="G1" s="49" t="s">
        <v>2605</v>
      </c>
      <c r="H1" s="49" t="s">
        <v>255</v>
      </c>
      <c r="I1" s="49" t="s">
        <v>250</v>
      </c>
      <c r="J1" s="50" t="s">
        <v>1395</v>
      </c>
      <c r="K1" s="51" t="s">
        <v>257</v>
      </c>
      <c r="L1" s="51" t="s">
        <v>8698</v>
      </c>
      <c r="M1" s="4"/>
      <c r="N1" s="4"/>
      <c r="O1" s="4"/>
      <c r="P1" s="4"/>
    </row>
    <row r="2" spans="1:16" ht="12.75" customHeight="1">
      <c r="A2" s="853" t="s">
        <v>70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338"/>
      <c r="N2" s="4"/>
      <c r="O2" s="4"/>
      <c r="P2" s="4"/>
    </row>
    <row r="3" spans="1:16" ht="12.75" customHeight="1">
      <c r="A3" s="37" t="s">
        <v>71</v>
      </c>
      <c r="B3" s="444" t="s">
        <v>9201</v>
      </c>
      <c r="C3" s="24" t="s">
        <v>72</v>
      </c>
      <c r="D3" s="445" t="s">
        <v>72</v>
      </c>
      <c r="E3" s="24" t="s">
        <v>281</v>
      </c>
      <c r="F3" s="24" t="s">
        <v>281</v>
      </c>
      <c r="G3" s="24" t="s">
        <v>281</v>
      </c>
      <c r="H3" s="24" t="s">
        <v>281</v>
      </c>
      <c r="I3" s="24" t="s">
        <v>281</v>
      </c>
      <c r="J3" s="91">
        <v>0.9</v>
      </c>
      <c r="K3" s="24" t="s">
        <v>281</v>
      </c>
      <c r="L3" s="446">
        <v>1800</v>
      </c>
      <c r="M3" s="2"/>
      <c r="N3" s="8"/>
      <c r="O3" s="8"/>
      <c r="P3" s="8"/>
    </row>
    <row r="4" spans="1:16" ht="12.75" customHeight="1">
      <c r="A4" s="915" t="s">
        <v>73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338"/>
      <c r="N4" s="4"/>
      <c r="O4" s="4"/>
      <c r="P4" s="4"/>
    </row>
    <row r="5" spans="1:16" ht="13.5" customHeight="1">
      <c r="A5" s="37">
        <v>100120</v>
      </c>
      <c r="B5" s="444" t="s">
        <v>9387</v>
      </c>
      <c r="C5" s="24" t="s">
        <v>74</v>
      </c>
      <c r="D5" s="447" t="s">
        <v>9042</v>
      </c>
      <c r="E5" s="24" t="s">
        <v>281</v>
      </c>
      <c r="F5" s="24" t="s">
        <v>281</v>
      </c>
      <c r="G5" s="24" t="s">
        <v>281</v>
      </c>
      <c r="H5" s="24" t="s">
        <v>281</v>
      </c>
      <c r="I5" s="24" t="s">
        <v>281</v>
      </c>
      <c r="J5" s="24" t="s">
        <v>281</v>
      </c>
      <c r="K5" s="24" t="s">
        <v>281</v>
      </c>
      <c r="L5" s="446">
        <v>85</v>
      </c>
      <c r="M5" s="16"/>
      <c r="N5" s="8"/>
      <c r="O5" s="8"/>
      <c r="P5" s="8"/>
    </row>
    <row r="6" spans="1:16" ht="12.75" customHeight="1">
      <c r="A6" s="915" t="s">
        <v>75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338"/>
      <c r="N6" s="4"/>
      <c r="O6" s="4"/>
      <c r="P6" s="4"/>
    </row>
    <row r="7" spans="1:16" ht="13.5" customHeight="1">
      <c r="A7" s="37">
        <v>100130</v>
      </c>
      <c r="B7" s="444" t="s">
        <v>9388</v>
      </c>
      <c r="C7" s="24" t="s">
        <v>76</v>
      </c>
      <c r="D7" s="447" t="s">
        <v>76</v>
      </c>
      <c r="E7" s="24" t="s">
        <v>281</v>
      </c>
      <c r="F7" s="24" t="s">
        <v>281</v>
      </c>
      <c r="G7" s="24" t="s">
        <v>281</v>
      </c>
      <c r="H7" s="24" t="s">
        <v>281</v>
      </c>
      <c r="I7" s="24" t="s">
        <v>281</v>
      </c>
      <c r="J7" s="62">
        <v>0.33</v>
      </c>
      <c r="K7" s="24" t="s">
        <v>281</v>
      </c>
      <c r="L7" s="446">
        <v>145</v>
      </c>
      <c r="M7" s="16"/>
      <c r="N7" s="8"/>
      <c r="O7" s="8"/>
      <c r="P7" s="8"/>
    </row>
    <row r="8" spans="1:16" ht="12.75" customHeight="1">
      <c r="A8" s="915" t="s">
        <v>77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915"/>
      <c r="M8" s="338"/>
      <c r="N8" s="4"/>
      <c r="O8" s="4"/>
      <c r="P8" s="4"/>
    </row>
    <row r="9" spans="1:16" ht="12.75" customHeight="1">
      <c r="A9" s="37">
        <v>100140</v>
      </c>
      <c r="B9" s="444">
        <v>4660270</v>
      </c>
      <c r="C9" s="24" t="s">
        <v>77</v>
      </c>
      <c r="D9" s="445" t="s">
        <v>77</v>
      </c>
      <c r="E9" s="24" t="s">
        <v>281</v>
      </c>
      <c r="F9" s="24" t="s">
        <v>281</v>
      </c>
      <c r="G9" s="24" t="s">
        <v>281</v>
      </c>
      <c r="H9" s="24" t="s">
        <v>281</v>
      </c>
      <c r="I9" s="24" t="s">
        <v>281</v>
      </c>
      <c r="J9" s="24" t="s">
        <v>281</v>
      </c>
      <c r="K9" s="24" t="s">
        <v>281</v>
      </c>
      <c r="L9" s="446">
        <v>180</v>
      </c>
      <c r="M9" s="2"/>
      <c r="N9" s="8"/>
      <c r="O9" s="8"/>
      <c r="P9" s="8"/>
    </row>
    <row r="10" spans="1:16" s="67" customFormat="1" ht="12.75" customHeight="1">
      <c r="A10" s="915" t="s">
        <v>9778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2"/>
      <c r="N10" s="8"/>
      <c r="O10" s="8"/>
      <c r="P10" s="8"/>
    </row>
    <row r="11" spans="1:16" s="67" customFormat="1" ht="12.75" customHeight="1">
      <c r="A11" s="37" t="s">
        <v>9776</v>
      </c>
      <c r="B11" s="444">
        <v>494</v>
      </c>
      <c r="C11" s="56" t="s">
        <v>9484</v>
      </c>
      <c r="D11" s="447" t="s">
        <v>9849</v>
      </c>
      <c r="E11" s="24" t="s">
        <v>281</v>
      </c>
      <c r="F11" s="24" t="s">
        <v>281</v>
      </c>
      <c r="G11" s="24" t="s">
        <v>281</v>
      </c>
      <c r="H11" s="24" t="s">
        <v>281</v>
      </c>
      <c r="I11" s="24" t="s">
        <v>281</v>
      </c>
      <c r="J11" s="62">
        <v>0.4</v>
      </c>
      <c r="K11" s="24" t="s">
        <v>281</v>
      </c>
      <c r="L11" s="446">
        <v>72</v>
      </c>
      <c r="M11" s="2"/>
      <c r="N11" s="8"/>
      <c r="O11" s="8"/>
      <c r="P11" s="8"/>
    </row>
    <row r="12" spans="1:16" ht="12.75" customHeight="1">
      <c r="A12" s="919" t="s">
        <v>78</v>
      </c>
      <c r="B12" s="919"/>
      <c r="C12" s="919"/>
      <c r="D12" s="919"/>
      <c r="E12" s="919"/>
      <c r="F12" s="919"/>
      <c r="G12" s="919"/>
      <c r="H12" s="919"/>
      <c r="I12" s="919"/>
      <c r="J12" s="919"/>
      <c r="K12" s="919"/>
      <c r="L12" s="919"/>
      <c r="M12" s="338"/>
      <c r="N12" s="4"/>
      <c r="O12" s="4"/>
      <c r="P12" s="4"/>
    </row>
    <row r="13" spans="1:16" ht="12.75" customHeight="1">
      <c r="A13" s="37">
        <v>100202</v>
      </c>
      <c r="B13" s="444" t="s">
        <v>9198</v>
      </c>
      <c r="C13" s="24" t="s">
        <v>79</v>
      </c>
      <c r="D13" s="447" t="s">
        <v>79</v>
      </c>
      <c r="E13" s="24" t="s">
        <v>281</v>
      </c>
      <c r="F13" s="24" t="s">
        <v>281</v>
      </c>
      <c r="G13" s="24" t="s">
        <v>281</v>
      </c>
      <c r="H13" s="24" t="s">
        <v>281</v>
      </c>
      <c r="I13" s="24" t="s">
        <v>281</v>
      </c>
      <c r="J13" s="91">
        <v>0.02</v>
      </c>
      <c r="K13" s="24" t="s">
        <v>281</v>
      </c>
      <c r="L13" s="446">
        <v>12</v>
      </c>
      <c r="M13" s="2"/>
      <c r="N13" s="8"/>
      <c r="O13" s="8"/>
      <c r="P13" s="8"/>
    </row>
    <row r="14" spans="1:16" ht="12.75" customHeight="1">
      <c r="A14" s="37">
        <v>100200</v>
      </c>
      <c r="B14" s="444" t="s">
        <v>9199</v>
      </c>
      <c r="C14" s="24" t="s">
        <v>80</v>
      </c>
      <c r="D14" s="447" t="s">
        <v>9043</v>
      </c>
      <c r="E14" s="24" t="s">
        <v>281</v>
      </c>
      <c r="F14" s="24" t="s">
        <v>281</v>
      </c>
      <c r="G14" s="24" t="s">
        <v>281</v>
      </c>
      <c r="H14" s="24" t="s">
        <v>281</v>
      </c>
      <c r="I14" s="24" t="s">
        <v>281</v>
      </c>
      <c r="J14" s="91">
        <v>0.05</v>
      </c>
      <c r="K14" s="24" t="s">
        <v>281</v>
      </c>
      <c r="L14" s="446">
        <v>19</v>
      </c>
      <c r="M14" s="2"/>
      <c r="N14" s="8"/>
      <c r="O14" s="8"/>
      <c r="P14" s="8"/>
    </row>
    <row r="15" spans="1:16" ht="12.75" customHeight="1">
      <c r="A15" s="37">
        <v>100201</v>
      </c>
      <c r="B15" s="444" t="s">
        <v>9200</v>
      </c>
      <c r="C15" s="24" t="s">
        <v>81</v>
      </c>
      <c r="D15" s="447" t="s">
        <v>81</v>
      </c>
      <c r="E15" s="24" t="s">
        <v>281</v>
      </c>
      <c r="F15" s="24" t="s">
        <v>281</v>
      </c>
      <c r="G15" s="24" t="s">
        <v>281</v>
      </c>
      <c r="H15" s="24" t="s">
        <v>281</v>
      </c>
      <c r="I15" s="24" t="s">
        <v>281</v>
      </c>
      <c r="J15" s="91">
        <v>0.09</v>
      </c>
      <c r="K15" s="24" t="s">
        <v>281</v>
      </c>
      <c r="L15" s="446">
        <v>23</v>
      </c>
      <c r="M15" s="2"/>
      <c r="N15" s="8"/>
      <c r="O15" s="8"/>
      <c r="P15" s="8"/>
    </row>
    <row r="16" spans="1:16" ht="15.75" hidden="1" customHeight="1">
      <c r="A16" s="916" t="s">
        <v>9777</v>
      </c>
      <c r="B16" s="917"/>
      <c r="C16" s="917"/>
      <c r="D16" s="917"/>
      <c r="E16" s="917"/>
      <c r="F16" s="917"/>
      <c r="G16" s="917"/>
      <c r="H16" s="917"/>
      <c r="I16" s="917"/>
      <c r="J16" s="917"/>
      <c r="K16" s="917"/>
      <c r="L16" s="918"/>
      <c r="M16" s="8"/>
      <c r="N16" s="8"/>
      <c r="O16" s="8"/>
      <c r="P16" s="8"/>
    </row>
    <row r="17" spans="1:16" ht="15.75" hidden="1" customHeight="1">
      <c r="A17" s="448" t="s">
        <v>9779</v>
      </c>
      <c r="B17" s="449">
        <v>4847</v>
      </c>
      <c r="C17" s="450" t="s">
        <v>9491</v>
      </c>
      <c r="D17" s="56" t="s">
        <v>9491</v>
      </c>
      <c r="E17" s="24" t="s">
        <v>281</v>
      </c>
      <c r="F17" s="24" t="s">
        <v>281</v>
      </c>
      <c r="G17" s="24" t="s">
        <v>281</v>
      </c>
      <c r="H17" s="24" t="s">
        <v>281</v>
      </c>
      <c r="I17" s="24" t="s">
        <v>281</v>
      </c>
      <c r="J17" s="24" t="s">
        <v>281</v>
      </c>
      <c r="K17" s="24" t="s">
        <v>281</v>
      </c>
      <c r="L17" s="446"/>
      <c r="M17" s="8"/>
      <c r="N17" s="8"/>
      <c r="O17" s="8"/>
      <c r="P17" s="8"/>
    </row>
    <row r="18" spans="1:16" ht="15.75" hidden="1" customHeight="1">
      <c r="A18" s="448" t="s">
        <v>9780</v>
      </c>
      <c r="B18" s="449">
        <v>4848</v>
      </c>
      <c r="C18" s="450" t="s">
        <v>9492</v>
      </c>
      <c r="D18" s="56" t="s">
        <v>9492</v>
      </c>
      <c r="E18" s="24" t="s">
        <v>281</v>
      </c>
      <c r="F18" s="24" t="s">
        <v>281</v>
      </c>
      <c r="G18" s="24" t="s">
        <v>281</v>
      </c>
      <c r="H18" s="24" t="s">
        <v>281</v>
      </c>
      <c r="I18" s="24" t="s">
        <v>281</v>
      </c>
      <c r="J18" s="24" t="s">
        <v>281</v>
      </c>
      <c r="K18" s="24" t="s">
        <v>281</v>
      </c>
      <c r="L18" s="446"/>
      <c r="M18" s="8"/>
      <c r="N18" s="8"/>
      <c r="O18" s="8"/>
      <c r="P18" s="8"/>
    </row>
    <row r="19" spans="1:16" ht="15.75" hidden="1" customHeight="1">
      <c r="A19" s="37" t="s">
        <v>9781</v>
      </c>
      <c r="B19" s="444">
        <v>4849</v>
      </c>
      <c r="C19" s="450" t="s">
        <v>9493</v>
      </c>
      <c r="D19" s="56" t="s">
        <v>9493</v>
      </c>
      <c r="E19" s="24" t="s">
        <v>281</v>
      </c>
      <c r="F19" s="24" t="s">
        <v>281</v>
      </c>
      <c r="G19" s="24" t="s">
        <v>281</v>
      </c>
      <c r="H19" s="24" t="s">
        <v>281</v>
      </c>
      <c r="I19" s="24" t="s">
        <v>281</v>
      </c>
      <c r="J19" s="24" t="s">
        <v>281</v>
      </c>
      <c r="K19" s="24" t="s">
        <v>281</v>
      </c>
      <c r="L19" s="446"/>
      <c r="M19" s="8"/>
      <c r="N19" s="8"/>
      <c r="O19" s="8"/>
      <c r="P19" s="8"/>
    </row>
    <row r="20" spans="1:16" ht="15.75" customHeight="1">
      <c r="A20" s="435"/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8"/>
      <c r="N20" s="8"/>
      <c r="O20" s="8"/>
      <c r="P20" s="8"/>
    </row>
    <row r="21" spans="1:16" ht="15.75" customHeight="1">
      <c r="A21" s="435"/>
      <c r="B21" s="435"/>
      <c r="C21" s="435"/>
      <c r="D21" s="435"/>
      <c r="E21" s="435"/>
      <c r="F21" s="435"/>
      <c r="G21" s="435"/>
      <c r="H21" s="435"/>
      <c r="I21" s="435"/>
      <c r="J21" s="435"/>
      <c r="K21" s="435"/>
      <c r="L21" s="435"/>
      <c r="M21" s="8"/>
      <c r="N21" s="8"/>
      <c r="O21" s="8"/>
      <c r="P21" s="8"/>
    </row>
    <row r="22" spans="1:16" ht="15.75" customHeight="1">
      <c r="A22" s="435"/>
      <c r="B22" s="435"/>
      <c r="C22" s="435"/>
      <c r="D22" s="435"/>
      <c r="E22" s="435"/>
      <c r="F22" s="435"/>
      <c r="G22" s="435"/>
      <c r="H22" s="435"/>
      <c r="I22" s="435"/>
      <c r="J22" s="435"/>
      <c r="K22" s="435"/>
      <c r="L22" s="435"/>
      <c r="M22" s="8"/>
      <c r="N22" s="8"/>
      <c r="O22" s="8"/>
      <c r="P22" s="8"/>
    </row>
    <row r="23" spans="1:16" ht="15.75" customHeight="1">
      <c r="A23" s="435"/>
      <c r="B23" s="435"/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8"/>
      <c r="N23" s="8"/>
      <c r="O23" s="8"/>
      <c r="P23" s="8"/>
    </row>
    <row r="24" spans="1:16" ht="15.75" customHeight="1">
      <c r="A24" s="435"/>
      <c r="B24" s="435"/>
      <c r="C24" s="435"/>
      <c r="D24" s="435"/>
      <c r="E24" s="435"/>
      <c r="F24" s="435"/>
      <c r="G24" s="435"/>
      <c r="H24" s="435"/>
      <c r="I24" s="435"/>
      <c r="J24" s="435"/>
      <c r="K24" s="435"/>
      <c r="L24" s="435"/>
      <c r="M24" s="8"/>
      <c r="N24" s="8"/>
      <c r="O24" s="8"/>
      <c r="P24" s="8"/>
    </row>
    <row r="25" spans="1:16" ht="15.75" customHeight="1">
      <c r="A25" s="435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35"/>
      <c r="M25" s="8"/>
      <c r="N25" s="8"/>
      <c r="O25" s="8"/>
      <c r="P25" s="8"/>
    </row>
    <row r="26" spans="1:16" ht="15.75" customHeight="1">
      <c r="A26" s="435"/>
      <c r="B26" s="435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8"/>
      <c r="N26" s="8"/>
      <c r="O26" s="8"/>
      <c r="P26" s="8"/>
    </row>
    <row r="27" spans="1:16" ht="15.75" customHeight="1">
      <c r="A27" s="435"/>
      <c r="B27" s="435"/>
      <c r="C27" s="435"/>
      <c r="D27" s="435"/>
      <c r="E27" s="435"/>
      <c r="F27" s="435"/>
      <c r="G27" s="435"/>
      <c r="H27" s="435"/>
      <c r="I27" s="435"/>
      <c r="J27" s="435"/>
      <c r="K27" s="435"/>
      <c r="L27" s="435"/>
      <c r="M27" s="8"/>
      <c r="N27" s="8"/>
      <c r="O27" s="8"/>
      <c r="P27" s="8"/>
    </row>
    <row r="28" spans="1:16" ht="15.75" customHeight="1">
      <c r="A28" s="435"/>
      <c r="B28" s="435"/>
      <c r="C28" s="435"/>
      <c r="D28" s="435"/>
      <c r="E28" s="435"/>
      <c r="F28" s="435"/>
      <c r="G28" s="435"/>
      <c r="H28" s="435"/>
      <c r="I28" s="435"/>
      <c r="J28" s="435"/>
      <c r="K28" s="435"/>
      <c r="L28" s="435"/>
      <c r="M28" s="8"/>
      <c r="N28" s="8"/>
      <c r="O28" s="8"/>
      <c r="P28" s="8"/>
    </row>
  </sheetData>
  <mergeCells count="7">
    <mergeCell ref="A4:L4"/>
    <mergeCell ref="A2:L2"/>
    <mergeCell ref="A16:L16"/>
    <mergeCell ref="A10:L10"/>
    <mergeCell ref="A12:L12"/>
    <mergeCell ref="A8:L8"/>
    <mergeCell ref="A6:L6"/>
  </mergeCells>
  <phoneticPr fontId="2" type="noConversion"/>
  <conditionalFormatting sqref="B12">
    <cfRule type="duplicateValues" dxfId="0" priority="1"/>
  </conditionalFormatting>
  <pageMargins left="0.62992125984251968" right="0.43307086614173229" top="1.3385826771653544" bottom="0.6692913385826772" header="0.39370078740157483" footer="0.31496062992125984"/>
  <pageSetup paperSize="9" scale="75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codeName="Лист61">
    <pageSetUpPr fitToPage="1"/>
  </sheetPr>
  <dimension ref="A1:M33"/>
  <sheetViews>
    <sheetView zoomScaleNormal="100" workbookViewId="0"/>
  </sheetViews>
  <sheetFormatPr defaultColWidth="17.28515625" defaultRowHeight="15" customHeight="1"/>
  <cols>
    <col min="1" max="11" width="8" customWidth="1"/>
    <col min="12" max="12" width="13.5703125" customWidth="1"/>
    <col min="13" max="13" width="8" customWidth="1"/>
  </cols>
  <sheetData>
    <row r="1" spans="1:13" ht="12.75" customHeight="1">
      <c r="A1" s="333" t="s">
        <v>2111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8"/>
      <c r="M1" s="284"/>
    </row>
    <row r="2" spans="1:13" ht="12.75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8"/>
      <c r="M2" s="284"/>
    </row>
    <row r="3" spans="1:13" ht="12.75" customHeight="1">
      <c r="A3" s="28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customHeight="1">
      <c r="A4" s="284"/>
      <c r="B4" s="339"/>
      <c r="C4" s="339"/>
      <c r="D4" s="8"/>
      <c r="E4" s="8"/>
      <c r="F4" s="8"/>
      <c r="G4" s="8"/>
      <c r="H4" s="340"/>
      <c r="I4" s="340"/>
      <c r="J4" s="340"/>
      <c r="K4" s="340"/>
      <c r="L4" s="340"/>
      <c r="M4" s="8"/>
    </row>
    <row r="5" spans="1:13" ht="12.75" customHeight="1">
      <c r="A5" s="284"/>
      <c r="B5" s="339"/>
      <c r="C5" s="339"/>
      <c r="D5" s="8"/>
      <c r="E5" s="8"/>
      <c r="F5" s="8"/>
      <c r="G5" s="8"/>
      <c r="H5" s="341"/>
      <c r="I5" s="341"/>
      <c r="J5" s="341"/>
      <c r="K5" s="341"/>
      <c r="L5" s="341"/>
      <c r="M5" s="8"/>
    </row>
    <row r="6" spans="1:13" ht="16.5" customHeight="1">
      <c r="A6" s="284"/>
      <c r="B6" s="342"/>
      <c r="C6" s="342"/>
      <c r="D6" s="342"/>
      <c r="E6" s="342"/>
      <c r="F6" s="342"/>
      <c r="G6" s="342"/>
      <c r="H6" s="341"/>
      <c r="I6" s="341"/>
      <c r="J6" s="341"/>
      <c r="K6" s="341"/>
      <c r="L6" s="341"/>
      <c r="M6" s="8"/>
    </row>
    <row r="7" spans="1:13" ht="55.5" customHeight="1">
      <c r="A7" s="284"/>
      <c r="B7" s="343" t="s">
        <v>2112</v>
      </c>
      <c r="C7" s="343"/>
      <c r="D7" s="343"/>
      <c r="E7" s="343"/>
      <c r="F7" s="343"/>
      <c r="G7" s="343"/>
      <c r="H7" s="341"/>
      <c r="I7" s="341"/>
      <c r="J7" s="341"/>
      <c r="K7" s="923" t="s">
        <v>2113</v>
      </c>
      <c r="L7" s="921"/>
      <c r="M7" s="921"/>
    </row>
    <row r="8" spans="1:13" ht="39" customHeight="1">
      <c r="A8" s="284"/>
      <c r="B8" s="344"/>
      <c r="C8" s="344"/>
      <c r="D8" s="344"/>
      <c r="E8" s="344"/>
      <c r="F8" s="344"/>
      <c r="G8" s="15"/>
      <c r="H8" s="341"/>
      <c r="I8" s="341"/>
      <c r="J8" s="341"/>
      <c r="K8" s="921"/>
      <c r="L8" s="921"/>
      <c r="M8" s="921"/>
    </row>
    <row r="9" spans="1:13" ht="12.75" customHeight="1">
      <c r="A9" s="284"/>
      <c r="B9" s="344"/>
      <c r="C9" s="344"/>
      <c r="D9" s="344"/>
      <c r="E9" s="344"/>
      <c r="F9" s="344"/>
      <c r="G9" s="15"/>
      <c r="H9" s="341"/>
      <c r="I9" s="341"/>
      <c r="J9" s="341"/>
      <c r="K9" s="345"/>
      <c r="L9" s="345"/>
      <c r="M9" s="346"/>
    </row>
    <row r="10" spans="1:13" ht="12.75" customHeight="1">
      <c r="A10" s="284"/>
      <c r="B10" s="344"/>
      <c r="C10" s="344"/>
      <c r="D10" s="344"/>
      <c r="E10" s="344"/>
      <c r="F10" s="344"/>
      <c r="G10" s="15"/>
      <c r="H10" s="341"/>
      <c r="I10" s="341"/>
      <c r="J10" s="341"/>
      <c r="K10" s="923" t="s">
        <v>2302</v>
      </c>
      <c r="L10" s="921"/>
      <c r="M10" s="921"/>
    </row>
    <row r="11" spans="1:13" ht="12.75" customHeight="1">
      <c r="A11" s="284"/>
      <c r="B11" s="344"/>
      <c r="C11" s="344"/>
      <c r="D11" s="344"/>
      <c r="E11" s="344"/>
      <c r="F11" s="344"/>
      <c r="G11" s="8"/>
      <c r="H11" s="341"/>
      <c r="I11" s="341"/>
      <c r="J11" s="341"/>
      <c r="K11" s="921"/>
      <c r="L11" s="921"/>
      <c r="M11" s="921"/>
    </row>
    <row r="12" spans="1:13" ht="16.5" customHeight="1">
      <c r="A12" s="284"/>
      <c r="B12" s="342"/>
      <c r="C12" s="342"/>
      <c r="D12" s="342"/>
      <c r="E12" s="342"/>
      <c r="F12" s="342"/>
      <c r="G12" s="342"/>
      <c r="H12" s="341"/>
      <c r="I12" s="341"/>
      <c r="J12" s="341"/>
      <c r="K12" s="921"/>
      <c r="L12" s="921"/>
      <c r="M12" s="921"/>
    </row>
    <row r="13" spans="1:13" ht="12.75" customHeight="1">
      <c r="A13" s="284"/>
      <c r="B13" s="922"/>
      <c r="C13" s="921"/>
      <c r="D13" s="921"/>
      <c r="E13" s="921"/>
      <c r="F13" s="921"/>
      <c r="G13" s="8"/>
      <c r="H13" s="8"/>
      <c r="I13" s="8"/>
      <c r="J13" s="8"/>
      <c r="K13" s="8"/>
      <c r="L13" s="8"/>
      <c r="M13" s="8"/>
    </row>
    <row r="14" spans="1:13" ht="12.75" customHeight="1">
      <c r="A14" s="284"/>
      <c r="B14" s="921"/>
      <c r="C14" s="921"/>
      <c r="D14" s="921"/>
      <c r="E14" s="921"/>
      <c r="F14" s="921"/>
      <c r="G14" s="8"/>
      <c r="H14" s="8"/>
      <c r="I14" s="8"/>
      <c r="J14" s="8"/>
      <c r="K14" s="8"/>
      <c r="L14" s="8"/>
      <c r="M14" s="8"/>
    </row>
    <row r="15" spans="1:13" ht="12.75" customHeight="1">
      <c r="A15" s="284"/>
      <c r="B15" s="921"/>
      <c r="C15" s="921"/>
      <c r="D15" s="921"/>
      <c r="E15" s="921"/>
      <c r="F15" s="921"/>
      <c r="G15" s="8"/>
      <c r="H15" s="8"/>
      <c r="I15" s="8"/>
      <c r="J15" s="8"/>
      <c r="K15" s="8"/>
      <c r="L15" s="8"/>
      <c r="M15" s="8"/>
    </row>
    <row r="16" spans="1:13" ht="12.75" customHeight="1">
      <c r="A16" s="28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12.75" customHeight="1">
      <c r="A17" s="28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12.75" customHeight="1">
      <c r="A18" s="284"/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8"/>
      <c r="M18" s="284"/>
    </row>
    <row r="19" spans="1:13" ht="12.75" customHeight="1">
      <c r="A19" s="284"/>
      <c r="B19" s="284"/>
      <c r="C19" s="284"/>
      <c r="D19" s="284"/>
      <c r="E19" s="284"/>
      <c r="F19" s="284"/>
      <c r="G19" s="284"/>
      <c r="H19" s="284"/>
      <c r="I19" s="924" t="s">
        <v>8948</v>
      </c>
      <c r="J19" s="921"/>
      <c r="K19" s="921"/>
      <c r="L19" s="921"/>
      <c r="M19" s="921"/>
    </row>
    <row r="20" spans="1:13" ht="12.75" customHeight="1">
      <c r="A20" s="284"/>
      <c r="B20" s="284"/>
      <c r="C20" s="284"/>
      <c r="D20" s="284"/>
      <c r="E20" s="284"/>
      <c r="F20" s="284"/>
      <c r="G20" s="284"/>
      <c r="H20" s="284"/>
      <c r="I20" s="921"/>
      <c r="J20" s="921"/>
      <c r="K20" s="921"/>
      <c r="L20" s="921"/>
      <c r="M20" s="921"/>
    </row>
    <row r="21" spans="1:13" ht="12.75" customHeight="1">
      <c r="A21" s="284"/>
      <c r="B21" s="284"/>
      <c r="C21" s="284"/>
      <c r="D21" s="284"/>
      <c r="E21" s="284"/>
      <c r="F21" s="284"/>
      <c r="G21" s="284"/>
      <c r="H21" s="284"/>
      <c r="I21" s="921"/>
      <c r="J21" s="921"/>
      <c r="K21" s="921"/>
      <c r="L21" s="921"/>
      <c r="M21" s="921"/>
    </row>
    <row r="22" spans="1:13" ht="12.75" customHeight="1">
      <c r="A22" s="284"/>
      <c r="B22" s="284"/>
      <c r="C22" s="284"/>
      <c r="D22" s="284"/>
      <c r="E22" s="284"/>
      <c r="F22" s="284"/>
      <c r="G22" s="284"/>
      <c r="H22" s="284"/>
      <c r="I22" s="921"/>
      <c r="J22" s="921"/>
      <c r="K22" s="921"/>
      <c r="L22" s="921"/>
      <c r="M22" s="921"/>
    </row>
    <row r="23" spans="1:13" ht="12.75" customHeight="1">
      <c r="A23" s="284"/>
      <c r="B23" s="284"/>
      <c r="C23" s="284"/>
      <c r="D23" s="284"/>
      <c r="E23" s="284"/>
      <c r="F23" s="284"/>
      <c r="G23" s="284"/>
      <c r="H23" s="284"/>
      <c r="I23" s="921"/>
      <c r="J23" s="921"/>
      <c r="K23" s="921"/>
      <c r="L23" s="921"/>
      <c r="M23" s="921"/>
    </row>
    <row r="24" spans="1:13" ht="12.75" customHeight="1">
      <c r="A24" s="284"/>
      <c r="B24" s="284"/>
      <c r="C24" s="284"/>
      <c r="D24" s="284"/>
      <c r="E24" s="284"/>
      <c r="F24" s="284"/>
      <c r="G24" s="284"/>
      <c r="H24" s="284"/>
      <c r="I24" s="921"/>
      <c r="J24" s="921"/>
      <c r="K24" s="921"/>
      <c r="L24" s="921"/>
      <c r="M24" s="921"/>
    </row>
    <row r="25" spans="1:13" ht="12.75" customHeight="1">
      <c r="A25" s="284"/>
      <c r="B25" s="284"/>
      <c r="C25" s="284"/>
      <c r="D25" s="284"/>
      <c r="E25" s="284"/>
      <c r="F25" s="284"/>
      <c r="G25" s="284"/>
      <c r="H25" s="284"/>
      <c r="I25" s="921"/>
      <c r="J25" s="921"/>
      <c r="K25" s="921"/>
      <c r="L25" s="921"/>
      <c r="M25" s="921"/>
    </row>
    <row r="26" spans="1:13" ht="12.75" customHeight="1">
      <c r="A26" s="284"/>
      <c r="B26" s="284"/>
      <c r="C26" s="284"/>
      <c r="D26" s="284"/>
      <c r="E26" s="284"/>
      <c r="F26" s="284"/>
      <c r="G26" s="284"/>
      <c r="H26" s="284"/>
      <c r="I26" s="284"/>
      <c r="J26" s="341"/>
      <c r="K26" s="341"/>
      <c r="L26" s="341"/>
      <c r="M26" s="341"/>
    </row>
    <row r="27" spans="1:13" ht="12.75" customHeight="1">
      <c r="A27" s="284"/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8"/>
      <c r="M27" s="284"/>
    </row>
    <row r="28" spans="1:13" ht="12.75" customHeight="1">
      <c r="A28" s="284"/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8"/>
      <c r="M28" s="8" t="s">
        <v>248</v>
      </c>
    </row>
    <row r="29" spans="1:13" ht="12.75" customHeight="1">
      <c r="A29" s="284"/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8"/>
      <c r="M29" s="284"/>
    </row>
    <row r="30" spans="1:13" ht="12.75" customHeight="1">
      <c r="A30" s="284"/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8"/>
      <c r="M30" s="284"/>
    </row>
    <row r="31" spans="1:13" ht="12.75" customHeight="1">
      <c r="A31" s="284"/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8"/>
      <c r="M31" s="284"/>
    </row>
    <row r="32" spans="1:13" ht="12.75" customHeight="1">
      <c r="A32" s="284"/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8"/>
      <c r="M32" s="284"/>
    </row>
    <row r="33" spans="1:13" ht="12.75" customHeight="1">
      <c r="A33" s="284"/>
      <c r="B33" s="284"/>
      <c r="C33" s="284"/>
      <c r="D33" s="284"/>
      <c r="E33" s="284"/>
      <c r="F33" s="920" t="s">
        <v>8949</v>
      </c>
      <c r="G33" s="921"/>
      <c r="H33" s="921"/>
      <c r="I33" s="921"/>
      <c r="J33" s="921"/>
      <c r="K33" s="284"/>
      <c r="L33" s="8"/>
      <c r="M33" s="284"/>
    </row>
  </sheetData>
  <mergeCells count="5">
    <mergeCell ref="F33:J33"/>
    <mergeCell ref="B13:F15"/>
    <mergeCell ref="K7:M8"/>
    <mergeCell ref="K10:M12"/>
    <mergeCell ref="I19:M25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0">
    <tabColor rgb="FFE6B8AF"/>
    <pageSetUpPr fitToPage="1"/>
  </sheetPr>
  <dimension ref="A1:M118"/>
  <sheetViews>
    <sheetView zoomScaleNormal="100" zoomScalePageLayoutView="55" workbookViewId="0"/>
  </sheetViews>
  <sheetFormatPr defaultColWidth="17.28515625" defaultRowHeight="15" customHeight="1"/>
  <cols>
    <col min="1" max="1" width="11.7109375" style="577" customWidth="1"/>
    <col min="2" max="2" width="14.7109375" style="577" customWidth="1"/>
    <col min="3" max="3" width="58.7109375" style="592" customWidth="1"/>
    <col min="4" max="4" width="69.7109375" style="592" customWidth="1"/>
    <col min="5" max="6" width="11.7109375" style="577" customWidth="1"/>
    <col min="7" max="7" width="12.7109375" style="577" customWidth="1"/>
    <col min="8" max="8" width="14.7109375" style="577" customWidth="1"/>
    <col min="9" max="10" width="8.7109375" style="577" customWidth="1"/>
    <col min="11" max="11" width="11.7109375" style="577" customWidth="1"/>
    <col min="12" max="12" width="14.7109375" style="577" customWidth="1"/>
    <col min="13" max="16384" width="17.28515625" style="577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302</v>
      </c>
      <c r="G1" s="49" t="s">
        <v>2605</v>
      </c>
      <c r="H1" s="49" t="s">
        <v>255</v>
      </c>
      <c r="I1" s="49" t="s">
        <v>1794</v>
      </c>
      <c r="J1" s="49" t="s">
        <v>256</v>
      </c>
      <c r="K1" s="49" t="s">
        <v>257</v>
      </c>
      <c r="L1" s="51" t="s">
        <v>8698</v>
      </c>
      <c r="M1" s="353"/>
    </row>
    <row r="2" spans="1:13" ht="12.75" customHeight="1">
      <c r="A2" s="854" t="s">
        <v>9701</v>
      </c>
      <c r="B2" s="854"/>
      <c r="C2" s="854"/>
      <c r="D2" s="854"/>
      <c r="E2" s="854"/>
      <c r="F2" s="854"/>
      <c r="G2" s="854"/>
      <c r="H2" s="854"/>
      <c r="I2" s="854"/>
      <c r="J2" s="855"/>
      <c r="K2" s="854"/>
      <c r="L2" s="854"/>
      <c r="M2" s="204"/>
    </row>
    <row r="3" spans="1:13" ht="12.75" customHeight="1">
      <c r="A3" s="37" t="s">
        <v>1708</v>
      </c>
      <c r="B3" s="23" t="s">
        <v>6288</v>
      </c>
      <c r="C3" s="434" t="s">
        <v>1709</v>
      </c>
      <c r="D3" s="482" t="s">
        <v>6297</v>
      </c>
      <c r="E3" s="31">
        <v>1000</v>
      </c>
      <c r="F3" s="23" t="s">
        <v>3622</v>
      </c>
      <c r="G3" s="23" t="s">
        <v>1811</v>
      </c>
      <c r="H3" s="37" t="s">
        <v>311</v>
      </c>
      <c r="I3" s="263" t="s">
        <v>3537</v>
      </c>
      <c r="J3" s="477">
        <v>91.5</v>
      </c>
      <c r="K3" s="273">
        <v>15</v>
      </c>
      <c r="L3" s="446">
        <v>3500</v>
      </c>
      <c r="M3" s="204"/>
    </row>
    <row r="4" spans="1:13" ht="12.75" customHeight="1">
      <c r="A4" s="37" t="s">
        <v>1710</v>
      </c>
      <c r="B4" s="23" t="s">
        <v>6289</v>
      </c>
      <c r="C4" s="434" t="s">
        <v>1711</v>
      </c>
      <c r="D4" s="482" t="s">
        <v>6298</v>
      </c>
      <c r="E4" s="31">
        <v>1000</v>
      </c>
      <c r="F4" s="23" t="s">
        <v>3622</v>
      </c>
      <c r="G4" s="37" t="s">
        <v>1815</v>
      </c>
      <c r="H4" s="37" t="s">
        <v>315</v>
      </c>
      <c r="I4" s="263" t="s">
        <v>3537</v>
      </c>
      <c r="J4" s="477">
        <v>97.8</v>
      </c>
      <c r="K4" s="273">
        <v>15</v>
      </c>
      <c r="L4" s="446">
        <v>3540</v>
      </c>
      <c r="M4" s="204"/>
    </row>
    <row r="5" spans="1:13" ht="12.75" customHeight="1">
      <c r="A5" s="37" t="s">
        <v>1712</v>
      </c>
      <c r="B5" s="23" t="s">
        <v>6290</v>
      </c>
      <c r="C5" s="434" t="s">
        <v>1713</v>
      </c>
      <c r="D5" s="482" t="s">
        <v>6299</v>
      </c>
      <c r="E5" s="31">
        <v>1000</v>
      </c>
      <c r="F5" s="23" t="s">
        <v>3622</v>
      </c>
      <c r="G5" s="23" t="s">
        <v>1823</v>
      </c>
      <c r="H5" s="37" t="s">
        <v>319</v>
      </c>
      <c r="I5" s="263" t="s">
        <v>3537</v>
      </c>
      <c r="J5" s="477">
        <v>104</v>
      </c>
      <c r="K5" s="273">
        <v>12</v>
      </c>
      <c r="L5" s="446">
        <v>3580</v>
      </c>
      <c r="M5" s="204"/>
    </row>
    <row r="6" spans="1:13" ht="12.75" customHeight="1">
      <c r="A6" s="37" t="s">
        <v>1714</v>
      </c>
      <c r="B6" s="23" t="s">
        <v>6291</v>
      </c>
      <c r="C6" s="434" t="s">
        <v>1715</v>
      </c>
      <c r="D6" s="482" t="s">
        <v>6300</v>
      </c>
      <c r="E6" s="31">
        <v>1000</v>
      </c>
      <c r="F6" s="23" t="s">
        <v>3622</v>
      </c>
      <c r="G6" s="23" t="s">
        <v>3548</v>
      </c>
      <c r="H6" s="37" t="s">
        <v>330</v>
      </c>
      <c r="I6" s="263" t="s">
        <v>3537</v>
      </c>
      <c r="J6" s="477">
        <v>110.2</v>
      </c>
      <c r="K6" s="273">
        <v>12</v>
      </c>
      <c r="L6" s="446">
        <v>3620</v>
      </c>
      <c r="M6" s="204"/>
    </row>
    <row r="7" spans="1:13" ht="12.75" customHeight="1">
      <c r="A7" s="37" t="s">
        <v>1716</v>
      </c>
      <c r="B7" s="23" t="s">
        <v>6292</v>
      </c>
      <c r="C7" s="434" t="s">
        <v>1717</v>
      </c>
      <c r="D7" s="482" t="s">
        <v>6301</v>
      </c>
      <c r="E7" s="31">
        <v>1000</v>
      </c>
      <c r="F7" s="23" t="s">
        <v>3622</v>
      </c>
      <c r="G7" s="23" t="s">
        <v>1718</v>
      </c>
      <c r="H7" s="37" t="s">
        <v>2940</v>
      </c>
      <c r="I7" s="263" t="s">
        <v>3537</v>
      </c>
      <c r="J7" s="477">
        <v>117.6</v>
      </c>
      <c r="K7" s="273">
        <v>9</v>
      </c>
      <c r="L7" s="446">
        <v>3660</v>
      </c>
      <c r="M7" s="204"/>
    </row>
    <row r="8" spans="1:13" ht="12.75" customHeight="1">
      <c r="A8" s="37" t="s">
        <v>1719</v>
      </c>
      <c r="B8" s="23" t="s">
        <v>6293</v>
      </c>
      <c r="C8" s="434" t="s">
        <v>1720</v>
      </c>
      <c r="D8" s="482" t="s">
        <v>6302</v>
      </c>
      <c r="E8" s="31">
        <v>1000</v>
      </c>
      <c r="F8" s="23" t="s">
        <v>3622</v>
      </c>
      <c r="G8" s="23" t="s">
        <v>1721</v>
      </c>
      <c r="H8" s="37" t="s">
        <v>2422</v>
      </c>
      <c r="I8" s="263" t="s">
        <v>3537</v>
      </c>
      <c r="J8" s="477">
        <v>123.7</v>
      </c>
      <c r="K8" s="273">
        <v>9</v>
      </c>
      <c r="L8" s="446">
        <v>3700</v>
      </c>
      <c r="M8" s="204"/>
    </row>
    <row r="9" spans="1:13" ht="12.75" customHeight="1">
      <c r="A9" s="37" t="s">
        <v>1722</v>
      </c>
      <c r="B9" s="23" t="s">
        <v>6294</v>
      </c>
      <c r="C9" s="434" t="s">
        <v>1723</v>
      </c>
      <c r="D9" s="482" t="s">
        <v>6303</v>
      </c>
      <c r="E9" s="31">
        <v>1000</v>
      </c>
      <c r="F9" s="23" t="s">
        <v>3622</v>
      </c>
      <c r="G9" s="23" t="s">
        <v>1724</v>
      </c>
      <c r="H9" s="37" t="s">
        <v>645</v>
      </c>
      <c r="I9" s="263" t="s">
        <v>3537</v>
      </c>
      <c r="J9" s="477">
        <v>129</v>
      </c>
      <c r="K9" s="273">
        <v>9</v>
      </c>
      <c r="L9" s="446">
        <v>3740</v>
      </c>
      <c r="M9" s="204"/>
    </row>
    <row r="10" spans="1:13" ht="12.75" customHeight="1">
      <c r="A10" s="37" t="s">
        <v>1725</v>
      </c>
      <c r="B10" s="23" t="s">
        <v>6295</v>
      </c>
      <c r="C10" s="434" t="s">
        <v>1726</v>
      </c>
      <c r="D10" s="482" t="s">
        <v>6304</v>
      </c>
      <c r="E10" s="31">
        <v>1000</v>
      </c>
      <c r="F10" s="23" t="s">
        <v>3622</v>
      </c>
      <c r="G10" s="23" t="s">
        <v>1727</v>
      </c>
      <c r="H10" s="37" t="s">
        <v>2421</v>
      </c>
      <c r="I10" s="263" t="s">
        <v>3537</v>
      </c>
      <c r="J10" s="477">
        <v>135.80000000000001</v>
      </c>
      <c r="K10" s="273">
        <v>9</v>
      </c>
      <c r="L10" s="446">
        <v>3780</v>
      </c>
      <c r="M10" s="204"/>
    </row>
    <row r="11" spans="1:13" ht="12.75" customHeight="1">
      <c r="A11" s="37" t="s">
        <v>1728</v>
      </c>
      <c r="B11" s="23" t="s">
        <v>6296</v>
      </c>
      <c r="C11" s="434" t="s">
        <v>1729</v>
      </c>
      <c r="D11" s="482" t="s">
        <v>6305</v>
      </c>
      <c r="E11" s="31">
        <v>1000</v>
      </c>
      <c r="F11" s="23" t="s">
        <v>3622</v>
      </c>
      <c r="G11" s="23" t="s">
        <v>1730</v>
      </c>
      <c r="H11" s="37" t="s">
        <v>1718</v>
      </c>
      <c r="I11" s="263" t="s">
        <v>3537</v>
      </c>
      <c r="J11" s="477">
        <v>141.9</v>
      </c>
      <c r="K11" s="273">
        <v>9</v>
      </c>
      <c r="L11" s="446">
        <v>3820</v>
      </c>
      <c r="M11" s="204"/>
    </row>
    <row r="12" spans="1:13" ht="12.75" customHeight="1">
      <c r="A12" s="854" t="s">
        <v>9702</v>
      </c>
      <c r="B12" s="854"/>
      <c r="C12" s="854"/>
      <c r="D12" s="854"/>
      <c r="E12" s="854"/>
      <c r="F12" s="854"/>
      <c r="G12" s="854"/>
      <c r="H12" s="854"/>
      <c r="I12" s="854"/>
      <c r="J12" s="856"/>
      <c r="K12" s="854"/>
      <c r="L12" s="854"/>
      <c r="M12" s="204"/>
    </row>
    <row r="13" spans="1:13" ht="12.75" customHeight="1">
      <c r="A13" s="37" t="s">
        <v>1731</v>
      </c>
      <c r="B13" s="23" t="s">
        <v>6306</v>
      </c>
      <c r="C13" s="434" t="s">
        <v>1732</v>
      </c>
      <c r="D13" s="482" t="s">
        <v>6347</v>
      </c>
      <c r="E13" s="31">
        <v>1000</v>
      </c>
      <c r="F13" s="23" t="s">
        <v>3622</v>
      </c>
      <c r="G13" s="23" t="s">
        <v>4072</v>
      </c>
      <c r="H13" s="37" t="s">
        <v>353</v>
      </c>
      <c r="I13" s="263" t="s">
        <v>3537</v>
      </c>
      <c r="J13" s="477">
        <v>92.1</v>
      </c>
      <c r="K13" s="273">
        <v>15</v>
      </c>
      <c r="L13" s="446">
        <v>4064</v>
      </c>
      <c r="M13" s="204"/>
    </row>
    <row r="14" spans="1:13" ht="12.75" customHeight="1">
      <c r="A14" s="37" t="s">
        <v>1733</v>
      </c>
      <c r="B14" s="23" t="s">
        <v>6307</v>
      </c>
      <c r="C14" s="434" t="s">
        <v>1734</v>
      </c>
      <c r="D14" s="482" t="s">
        <v>6348</v>
      </c>
      <c r="E14" s="31">
        <v>1000</v>
      </c>
      <c r="F14" s="23" t="s">
        <v>3622</v>
      </c>
      <c r="G14" s="23" t="s">
        <v>4075</v>
      </c>
      <c r="H14" s="37" t="s">
        <v>357</v>
      </c>
      <c r="I14" s="263" t="s">
        <v>3537</v>
      </c>
      <c r="J14" s="477">
        <v>93.3</v>
      </c>
      <c r="K14" s="273">
        <v>15</v>
      </c>
      <c r="L14" s="446">
        <v>4064</v>
      </c>
      <c r="M14" s="204"/>
    </row>
    <row r="15" spans="1:13" ht="12.75" customHeight="1">
      <c r="A15" s="37" t="s">
        <v>1735</v>
      </c>
      <c r="B15" s="23" t="s">
        <v>6308</v>
      </c>
      <c r="C15" s="434" t="s">
        <v>1736</v>
      </c>
      <c r="D15" s="482" t="s">
        <v>6349</v>
      </c>
      <c r="E15" s="31">
        <v>1000</v>
      </c>
      <c r="F15" s="23" t="s">
        <v>3622</v>
      </c>
      <c r="G15" s="23" t="s">
        <v>1870</v>
      </c>
      <c r="H15" s="37" t="s">
        <v>361</v>
      </c>
      <c r="I15" s="263" t="s">
        <v>3537</v>
      </c>
      <c r="J15" s="477">
        <v>94.6</v>
      </c>
      <c r="K15" s="273">
        <v>15</v>
      </c>
      <c r="L15" s="446">
        <v>4064</v>
      </c>
      <c r="M15" s="204"/>
    </row>
    <row r="16" spans="1:13" ht="12.75" customHeight="1">
      <c r="A16" s="37" t="s">
        <v>1737</v>
      </c>
      <c r="B16" s="23" t="s">
        <v>6309</v>
      </c>
      <c r="C16" s="434" t="s">
        <v>1738</v>
      </c>
      <c r="D16" s="482" t="s">
        <v>6350</v>
      </c>
      <c r="E16" s="31">
        <v>1000</v>
      </c>
      <c r="F16" s="23" t="s">
        <v>3622</v>
      </c>
      <c r="G16" s="23" t="s">
        <v>1873</v>
      </c>
      <c r="H16" s="37" t="s">
        <v>364</v>
      </c>
      <c r="I16" s="263" t="s">
        <v>3537</v>
      </c>
      <c r="J16" s="477">
        <v>95.9</v>
      </c>
      <c r="K16" s="273">
        <v>15</v>
      </c>
      <c r="L16" s="446">
        <v>4064</v>
      </c>
      <c r="M16" s="204"/>
    </row>
    <row r="17" spans="1:13" ht="12.75" customHeight="1">
      <c r="A17" s="37" t="s">
        <v>1739</v>
      </c>
      <c r="B17" s="23" t="s">
        <v>6310</v>
      </c>
      <c r="C17" s="434" t="s">
        <v>1740</v>
      </c>
      <c r="D17" s="482" t="s">
        <v>6351</v>
      </c>
      <c r="E17" s="31">
        <v>1000</v>
      </c>
      <c r="F17" s="23" t="s">
        <v>3622</v>
      </c>
      <c r="G17" s="23" t="s">
        <v>1876</v>
      </c>
      <c r="H17" s="37" t="s">
        <v>367</v>
      </c>
      <c r="I17" s="263" t="s">
        <v>3537</v>
      </c>
      <c r="J17" s="477">
        <v>97.1</v>
      </c>
      <c r="K17" s="273">
        <v>15</v>
      </c>
      <c r="L17" s="446">
        <v>4064</v>
      </c>
      <c r="M17" s="204"/>
    </row>
    <row r="18" spans="1:13" ht="12.75" customHeight="1">
      <c r="A18" s="37" t="s">
        <v>1741</v>
      </c>
      <c r="B18" s="23" t="s">
        <v>6311</v>
      </c>
      <c r="C18" s="434" t="s">
        <v>1742</v>
      </c>
      <c r="D18" s="482" t="s">
        <v>6352</v>
      </c>
      <c r="E18" s="31">
        <v>1000</v>
      </c>
      <c r="F18" s="23" t="s">
        <v>3622</v>
      </c>
      <c r="G18" s="23" t="s">
        <v>1879</v>
      </c>
      <c r="H18" s="37" t="s">
        <v>370</v>
      </c>
      <c r="I18" s="263" t="s">
        <v>3537</v>
      </c>
      <c r="J18" s="477">
        <v>98.4</v>
      </c>
      <c r="K18" s="273">
        <v>12</v>
      </c>
      <c r="L18" s="446">
        <v>4135</v>
      </c>
      <c r="M18" s="204"/>
    </row>
    <row r="19" spans="1:13" ht="12.75" customHeight="1">
      <c r="A19" s="37" t="s">
        <v>1743</v>
      </c>
      <c r="B19" s="23" t="s">
        <v>6312</v>
      </c>
      <c r="C19" s="434" t="s">
        <v>1744</v>
      </c>
      <c r="D19" s="482" t="s">
        <v>6353</v>
      </c>
      <c r="E19" s="31">
        <v>1000</v>
      </c>
      <c r="F19" s="23" t="s">
        <v>3622</v>
      </c>
      <c r="G19" s="23" t="s">
        <v>1882</v>
      </c>
      <c r="H19" s="37" t="s">
        <v>373</v>
      </c>
      <c r="I19" s="263" t="s">
        <v>3537</v>
      </c>
      <c r="J19" s="477">
        <v>99.6</v>
      </c>
      <c r="K19" s="273">
        <v>12</v>
      </c>
      <c r="L19" s="446">
        <v>4135</v>
      </c>
      <c r="M19" s="204"/>
    </row>
    <row r="20" spans="1:13" ht="12.75" customHeight="1">
      <c r="A20" s="37" t="s">
        <v>1745</v>
      </c>
      <c r="B20" s="23" t="s">
        <v>6313</v>
      </c>
      <c r="C20" s="434" t="s">
        <v>1746</v>
      </c>
      <c r="D20" s="482" t="s">
        <v>6354</v>
      </c>
      <c r="E20" s="31">
        <v>1000</v>
      </c>
      <c r="F20" s="23" t="s">
        <v>3622</v>
      </c>
      <c r="G20" s="23" t="s">
        <v>1885</v>
      </c>
      <c r="H20" s="37" t="s">
        <v>376</v>
      </c>
      <c r="I20" s="263" t="s">
        <v>3537</v>
      </c>
      <c r="J20" s="477">
        <v>100.9</v>
      </c>
      <c r="K20" s="273">
        <v>12</v>
      </c>
      <c r="L20" s="446">
        <v>4135</v>
      </c>
      <c r="M20" s="204"/>
    </row>
    <row r="21" spans="1:13" ht="12.75" customHeight="1">
      <c r="A21" s="37" t="s">
        <v>1747</v>
      </c>
      <c r="B21" s="23" t="s">
        <v>6314</v>
      </c>
      <c r="C21" s="434" t="s">
        <v>1748</v>
      </c>
      <c r="D21" s="482" t="s">
        <v>6355</v>
      </c>
      <c r="E21" s="31">
        <v>1000</v>
      </c>
      <c r="F21" s="23" t="s">
        <v>3622</v>
      </c>
      <c r="G21" s="23" t="s">
        <v>1888</v>
      </c>
      <c r="H21" s="37" t="s">
        <v>4036</v>
      </c>
      <c r="I21" s="263" t="s">
        <v>3537</v>
      </c>
      <c r="J21" s="477">
        <v>102.1</v>
      </c>
      <c r="K21" s="273">
        <v>12</v>
      </c>
      <c r="L21" s="446">
        <v>4135</v>
      </c>
      <c r="M21" s="204"/>
    </row>
    <row r="22" spans="1:13" ht="12.75" customHeight="1">
      <c r="A22" s="37" t="s">
        <v>1749</v>
      </c>
      <c r="B22" s="23" t="s">
        <v>6315</v>
      </c>
      <c r="C22" s="434" t="s">
        <v>1750</v>
      </c>
      <c r="D22" s="482" t="s">
        <v>6356</v>
      </c>
      <c r="E22" s="31">
        <v>1000</v>
      </c>
      <c r="F22" s="23" t="s">
        <v>3622</v>
      </c>
      <c r="G22" s="23" t="s">
        <v>1891</v>
      </c>
      <c r="H22" s="37" t="s">
        <v>4039</v>
      </c>
      <c r="I22" s="263" t="s">
        <v>3537</v>
      </c>
      <c r="J22" s="477">
        <v>103.4</v>
      </c>
      <c r="K22" s="273">
        <v>12</v>
      </c>
      <c r="L22" s="446">
        <v>4135</v>
      </c>
      <c r="M22" s="204"/>
    </row>
    <row r="23" spans="1:13" ht="12.75" customHeight="1">
      <c r="A23" s="37" t="s">
        <v>1751</v>
      </c>
      <c r="B23" s="23" t="s">
        <v>6316</v>
      </c>
      <c r="C23" s="434" t="s">
        <v>1752</v>
      </c>
      <c r="D23" s="482" t="s">
        <v>6357</v>
      </c>
      <c r="E23" s="31">
        <v>1000</v>
      </c>
      <c r="F23" s="23" t="s">
        <v>3622</v>
      </c>
      <c r="G23" s="23" t="s">
        <v>837</v>
      </c>
      <c r="H23" s="37" t="s">
        <v>4042</v>
      </c>
      <c r="I23" s="263" t="s">
        <v>3537</v>
      </c>
      <c r="J23" s="477">
        <v>104.6</v>
      </c>
      <c r="K23" s="273">
        <v>12</v>
      </c>
      <c r="L23" s="446">
        <v>4207</v>
      </c>
      <c r="M23" s="204"/>
    </row>
    <row r="24" spans="1:13" ht="12.75" customHeight="1">
      <c r="A24" s="37" t="s">
        <v>1753</v>
      </c>
      <c r="B24" s="23" t="s">
        <v>6317</v>
      </c>
      <c r="C24" s="434" t="s">
        <v>1754</v>
      </c>
      <c r="D24" s="482" t="s">
        <v>6358</v>
      </c>
      <c r="E24" s="31">
        <v>1000</v>
      </c>
      <c r="F24" s="23" t="s">
        <v>3622</v>
      </c>
      <c r="G24" s="23" t="s">
        <v>840</v>
      </c>
      <c r="H24" s="37" t="s">
        <v>4045</v>
      </c>
      <c r="I24" s="263" t="s">
        <v>3537</v>
      </c>
      <c r="J24" s="477">
        <v>105.8</v>
      </c>
      <c r="K24" s="273">
        <v>12</v>
      </c>
      <c r="L24" s="446">
        <v>4207</v>
      </c>
      <c r="M24" s="204"/>
    </row>
    <row r="25" spans="1:13" ht="12.75" customHeight="1">
      <c r="A25" s="37" t="s">
        <v>1755</v>
      </c>
      <c r="B25" s="23" t="s">
        <v>6318</v>
      </c>
      <c r="C25" s="434" t="s">
        <v>1756</v>
      </c>
      <c r="D25" s="482" t="s">
        <v>6359</v>
      </c>
      <c r="E25" s="31">
        <v>1000</v>
      </c>
      <c r="F25" s="23" t="s">
        <v>3622</v>
      </c>
      <c r="G25" s="23" t="s">
        <v>843</v>
      </c>
      <c r="H25" s="37" t="s">
        <v>4048</v>
      </c>
      <c r="I25" s="263" t="s">
        <v>3537</v>
      </c>
      <c r="J25" s="477">
        <v>107.1</v>
      </c>
      <c r="K25" s="273">
        <v>12</v>
      </c>
      <c r="L25" s="446">
        <v>4207</v>
      </c>
      <c r="M25" s="204"/>
    </row>
    <row r="26" spans="1:13" ht="12.75" customHeight="1">
      <c r="A26" s="37" t="s">
        <v>1757</v>
      </c>
      <c r="B26" s="23" t="s">
        <v>6319</v>
      </c>
      <c r="C26" s="434" t="s">
        <v>1758</v>
      </c>
      <c r="D26" s="482" t="s">
        <v>6360</v>
      </c>
      <c r="E26" s="31">
        <v>1000</v>
      </c>
      <c r="F26" s="23" t="s">
        <v>3622</v>
      </c>
      <c r="G26" s="23" t="s">
        <v>846</v>
      </c>
      <c r="H26" s="37" t="s">
        <v>4051</v>
      </c>
      <c r="I26" s="263" t="s">
        <v>3537</v>
      </c>
      <c r="J26" s="477">
        <v>108.3</v>
      </c>
      <c r="K26" s="273">
        <v>12</v>
      </c>
      <c r="L26" s="446">
        <v>4207</v>
      </c>
      <c r="M26" s="204"/>
    </row>
    <row r="27" spans="1:13" ht="12.75" customHeight="1">
      <c r="A27" s="37" t="s">
        <v>1759</v>
      </c>
      <c r="B27" s="23" t="s">
        <v>6320</v>
      </c>
      <c r="C27" s="434" t="s">
        <v>1760</v>
      </c>
      <c r="D27" s="482" t="s">
        <v>6361</v>
      </c>
      <c r="E27" s="31">
        <v>1000</v>
      </c>
      <c r="F27" s="23" t="s">
        <v>3622</v>
      </c>
      <c r="G27" s="23" t="s">
        <v>849</v>
      </c>
      <c r="H27" s="37" t="s">
        <v>4054</v>
      </c>
      <c r="I27" s="263" t="s">
        <v>3537</v>
      </c>
      <c r="J27" s="477">
        <v>109.6</v>
      </c>
      <c r="K27" s="273">
        <v>12</v>
      </c>
      <c r="L27" s="446">
        <v>4207</v>
      </c>
      <c r="M27" s="204"/>
    </row>
    <row r="28" spans="1:13" ht="12.75" customHeight="1">
      <c r="A28" s="37" t="s">
        <v>1761</v>
      </c>
      <c r="B28" s="23" t="s">
        <v>6321</v>
      </c>
      <c r="C28" s="434" t="s">
        <v>1762</v>
      </c>
      <c r="D28" s="482" t="s">
        <v>6362</v>
      </c>
      <c r="E28" s="31">
        <v>1000</v>
      </c>
      <c r="F28" s="23" t="s">
        <v>3622</v>
      </c>
      <c r="G28" s="23" t="s">
        <v>852</v>
      </c>
      <c r="H28" s="37" t="s">
        <v>4057</v>
      </c>
      <c r="I28" s="263" t="s">
        <v>3537</v>
      </c>
      <c r="J28" s="477">
        <v>110.8</v>
      </c>
      <c r="K28" s="273">
        <v>12</v>
      </c>
      <c r="L28" s="446">
        <v>4292</v>
      </c>
      <c r="M28" s="204"/>
    </row>
    <row r="29" spans="1:13" ht="12.75" customHeight="1">
      <c r="A29" s="37" t="s">
        <v>1763</v>
      </c>
      <c r="B29" s="23" t="s">
        <v>6322</v>
      </c>
      <c r="C29" s="434" t="s">
        <v>1764</v>
      </c>
      <c r="D29" s="482" t="s">
        <v>6363</v>
      </c>
      <c r="E29" s="31">
        <v>1000</v>
      </c>
      <c r="F29" s="23" t="s">
        <v>3622</v>
      </c>
      <c r="G29" s="23" t="s">
        <v>855</v>
      </c>
      <c r="H29" s="37" t="s">
        <v>4060</v>
      </c>
      <c r="I29" s="263" t="s">
        <v>3537</v>
      </c>
      <c r="J29" s="477">
        <v>112</v>
      </c>
      <c r="K29" s="273">
        <v>12</v>
      </c>
      <c r="L29" s="446">
        <v>4292</v>
      </c>
      <c r="M29" s="204"/>
    </row>
    <row r="30" spans="1:13" ht="12.75" customHeight="1">
      <c r="A30" s="37" t="s">
        <v>1765</v>
      </c>
      <c r="B30" s="23" t="s">
        <v>6323</v>
      </c>
      <c r="C30" s="434" t="s">
        <v>1766</v>
      </c>
      <c r="D30" s="482" t="s">
        <v>6364</v>
      </c>
      <c r="E30" s="31">
        <v>1000</v>
      </c>
      <c r="F30" s="23" t="s">
        <v>3622</v>
      </c>
      <c r="G30" s="23" t="s">
        <v>3616</v>
      </c>
      <c r="H30" s="37" t="s">
        <v>4063</v>
      </c>
      <c r="I30" s="263" t="s">
        <v>3537</v>
      </c>
      <c r="J30" s="477">
        <v>113.3</v>
      </c>
      <c r="K30" s="273">
        <v>12</v>
      </c>
      <c r="L30" s="446">
        <v>4292</v>
      </c>
      <c r="M30" s="204"/>
    </row>
    <row r="31" spans="1:13" ht="12.75" customHeight="1">
      <c r="A31" s="37" t="s">
        <v>1767</v>
      </c>
      <c r="B31" s="23" t="s">
        <v>6324</v>
      </c>
      <c r="C31" s="434" t="s">
        <v>1768</v>
      </c>
      <c r="D31" s="482" t="s">
        <v>6365</v>
      </c>
      <c r="E31" s="31">
        <v>1000</v>
      </c>
      <c r="F31" s="23" t="s">
        <v>3622</v>
      </c>
      <c r="G31" s="23" t="s">
        <v>3619</v>
      </c>
      <c r="H31" s="37" t="s">
        <v>4066</v>
      </c>
      <c r="I31" s="263" t="s">
        <v>3537</v>
      </c>
      <c r="J31" s="477">
        <v>114.5</v>
      </c>
      <c r="K31" s="273">
        <v>12</v>
      </c>
      <c r="L31" s="446">
        <v>4292</v>
      </c>
      <c r="M31" s="204"/>
    </row>
    <row r="32" spans="1:13" ht="12.75" customHeight="1">
      <c r="A32" s="37" t="s">
        <v>1769</v>
      </c>
      <c r="B32" s="23" t="s">
        <v>6325</v>
      </c>
      <c r="C32" s="434" t="s">
        <v>1770</v>
      </c>
      <c r="D32" s="482" t="s">
        <v>6366</v>
      </c>
      <c r="E32" s="31">
        <v>1000</v>
      </c>
      <c r="F32" s="23" t="s">
        <v>3622</v>
      </c>
      <c r="G32" s="23" t="s">
        <v>3622</v>
      </c>
      <c r="H32" s="37" t="s">
        <v>4069</v>
      </c>
      <c r="I32" s="263" t="s">
        <v>3537</v>
      </c>
      <c r="J32" s="477">
        <v>115.7</v>
      </c>
      <c r="K32" s="273">
        <v>12</v>
      </c>
      <c r="L32" s="446">
        <v>4292</v>
      </c>
      <c r="M32" s="204"/>
    </row>
    <row r="33" spans="1:13" ht="12.75" customHeight="1">
      <c r="A33" s="37" t="s">
        <v>1771</v>
      </c>
      <c r="B33" s="23" t="s">
        <v>6326</v>
      </c>
      <c r="C33" s="434" t="s">
        <v>1772</v>
      </c>
      <c r="D33" s="482" t="s">
        <v>6367</v>
      </c>
      <c r="E33" s="31">
        <v>1000</v>
      </c>
      <c r="F33" s="23" t="s">
        <v>3622</v>
      </c>
      <c r="G33" s="23" t="s">
        <v>3625</v>
      </c>
      <c r="H33" s="37" t="s">
        <v>4072</v>
      </c>
      <c r="I33" s="263" t="s">
        <v>3537</v>
      </c>
      <c r="J33" s="477">
        <v>117</v>
      </c>
      <c r="K33" s="273">
        <v>12</v>
      </c>
      <c r="L33" s="446">
        <v>4292</v>
      </c>
      <c r="M33" s="204"/>
    </row>
    <row r="34" spans="1:13" ht="12.75" customHeight="1">
      <c r="A34" s="37" t="s">
        <v>1773</v>
      </c>
      <c r="B34" s="23" t="s">
        <v>6327</v>
      </c>
      <c r="C34" s="434" t="s">
        <v>1774</v>
      </c>
      <c r="D34" s="482" t="s">
        <v>6368</v>
      </c>
      <c r="E34" s="31">
        <v>1000</v>
      </c>
      <c r="F34" s="23" t="s">
        <v>3622</v>
      </c>
      <c r="G34" s="23" t="s">
        <v>3628</v>
      </c>
      <c r="H34" s="37" t="s">
        <v>4075</v>
      </c>
      <c r="I34" s="263" t="s">
        <v>3537</v>
      </c>
      <c r="J34" s="477" t="s">
        <v>10643</v>
      </c>
      <c r="K34" s="273">
        <v>9</v>
      </c>
      <c r="L34" s="446">
        <v>4364</v>
      </c>
      <c r="M34" s="204"/>
    </row>
    <row r="35" spans="1:13" ht="12.75" customHeight="1">
      <c r="A35" s="37" t="s">
        <v>1775</v>
      </c>
      <c r="B35" s="23" t="s">
        <v>6328</v>
      </c>
      <c r="C35" s="434" t="s">
        <v>1057</v>
      </c>
      <c r="D35" s="482" t="s">
        <v>6369</v>
      </c>
      <c r="E35" s="31">
        <v>1000</v>
      </c>
      <c r="F35" s="23" t="s">
        <v>3622</v>
      </c>
      <c r="G35" s="23" t="s">
        <v>3631</v>
      </c>
      <c r="H35" s="37" t="s">
        <v>1870</v>
      </c>
      <c r="I35" s="263" t="s">
        <v>3537</v>
      </c>
      <c r="J35" s="477" t="s">
        <v>10644</v>
      </c>
      <c r="K35" s="273">
        <v>9</v>
      </c>
      <c r="L35" s="446">
        <v>4364</v>
      </c>
      <c r="M35" s="204"/>
    </row>
    <row r="36" spans="1:13" ht="12.75" customHeight="1">
      <c r="A36" s="37" t="s">
        <v>1058</v>
      </c>
      <c r="B36" s="23" t="s">
        <v>6329</v>
      </c>
      <c r="C36" s="434" t="s">
        <v>1059</v>
      </c>
      <c r="D36" s="482" t="s">
        <v>6370</v>
      </c>
      <c r="E36" s="31">
        <v>1000</v>
      </c>
      <c r="F36" s="23" t="s">
        <v>3622</v>
      </c>
      <c r="G36" s="23" t="s">
        <v>3634</v>
      </c>
      <c r="H36" s="37" t="s">
        <v>1873</v>
      </c>
      <c r="I36" s="263" t="s">
        <v>3537</v>
      </c>
      <c r="J36" s="477" t="s">
        <v>10645</v>
      </c>
      <c r="K36" s="273">
        <v>9</v>
      </c>
      <c r="L36" s="446">
        <v>4364</v>
      </c>
      <c r="M36" s="204"/>
    </row>
    <row r="37" spans="1:13" ht="12.75" customHeight="1">
      <c r="A37" s="37" t="s">
        <v>1060</v>
      </c>
      <c r="B37" s="23" t="s">
        <v>6330</v>
      </c>
      <c r="C37" s="434" t="s">
        <v>1061</v>
      </c>
      <c r="D37" s="482" t="s">
        <v>6371</v>
      </c>
      <c r="E37" s="31">
        <v>1000</v>
      </c>
      <c r="F37" s="23" t="s">
        <v>3622</v>
      </c>
      <c r="G37" s="23" t="s">
        <v>3637</v>
      </c>
      <c r="H37" s="37" t="s">
        <v>1876</v>
      </c>
      <c r="I37" s="263" t="s">
        <v>3537</v>
      </c>
      <c r="J37" s="477" t="s">
        <v>10646</v>
      </c>
      <c r="K37" s="273">
        <v>9</v>
      </c>
      <c r="L37" s="446">
        <v>4364</v>
      </c>
      <c r="M37" s="204"/>
    </row>
    <row r="38" spans="1:13" ht="12.75" customHeight="1">
      <c r="A38" s="37" t="s">
        <v>1062</v>
      </c>
      <c r="B38" s="23" t="s">
        <v>6331</v>
      </c>
      <c r="C38" s="434" t="s">
        <v>1063</v>
      </c>
      <c r="D38" s="482" t="s">
        <v>6372</v>
      </c>
      <c r="E38" s="31">
        <v>1000</v>
      </c>
      <c r="F38" s="23" t="s">
        <v>3622</v>
      </c>
      <c r="G38" s="23" t="s">
        <v>1135</v>
      </c>
      <c r="H38" s="37" t="s">
        <v>1879</v>
      </c>
      <c r="I38" s="263" t="s">
        <v>3537</v>
      </c>
      <c r="J38" s="477" t="s">
        <v>10647</v>
      </c>
      <c r="K38" s="273">
        <v>9</v>
      </c>
      <c r="L38" s="446">
        <v>4364</v>
      </c>
      <c r="M38" s="204"/>
    </row>
    <row r="39" spans="1:13" ht="12.75" customHeight="1">
      <c r="A39" s="37" t="s">
        <v>1064</v>
      </c>
      <c r="B39" s="23" t="s">
        <v>6332</v>
      </c>
      <c r="C39" s="434" t="s">
        <v>1065</v>
      </c>
      <c r="D39" s="482" t="s">
        <v>6373</v>
      </c>
      <c r="E39" s="31">
        <v>1000</v>
      </c>
      <c r="F39" s="23" t="s">
        <v>3622</v>
      </c>
      <c r="G39" s="23" t="s">
        <v>1227</v>
      </c>
      <c r="H39" s="37" t="s">
        <v>1882</v>
      </c>
      <c r="I39" s="263" t="s">
        <v>3537</v>
      </c>
      <c r="J39" s="477" t="s">
        <v>10648</v>
      </c>
      <c r="K39" s="273">
        <v>9</v>
      </c>
      <c r="L39" s="446">
        <v>4536</v>
      </c>
      <c r="M39" s="204"/>
    </row>
    <row r="40" spans="1:13" ht="12.75" customHeight="1">
      <c r="A40" s="37" t="s">
        <v>1066</v>
      </c>
      <c r="B40" s="23" t="s">
        <v>6333</v>
      </c>
      <c r="C40" s="434" t="s">
        <v>1067</v>
      </c>
      <c r="D40" s="482" t="s">
        <v>6374</v>
      </c>
      <c r="E40" s="31">
        <v>1000</v>
      </c>
      <c r="F40" s="23" t="s">
        <v>3622</v>
      </c>
      <c r="G40" s="23" t="s">
        <v>1230</v>
      </c>
      <c r="H40" s="37" t="s">
        <v>1885</v>
      </c>
      <c r="I40" s="263" t="s">
        <v>3537</v>
      </c>
      <c r="J40" s="477" t="s">
        <v>10649</v>
      </c>
      <c r="K40" s="273">
        <v>9</v>
      </c>
      <c r="L40" s="446">
        <v>4536</v>
      </c>
      <c r="M40" s="204"/>
    </row>
    <row r="41" spans="1:13" ht="12.75" customHeight="1">
      <c r="A41" s="37" t="s">
        <v>1068</v>
      </c>
      <c r="B41" s="23" t="s">
        <v>6334</v>
      </c>
      <c r="C41" s="434" t="s">
        <v>1069</v>
      </c>
      <c r="D41" s="482" t="s">
        <v>6375</v>
      </c>
      <c r="E41" s="31">
        <v>1000</v>
      </c>
      <c r="F41" s="23" t="s">
        <v>3622</v>
      </c>
      <c r="G41" s="23" t="s">
        <v>1233</v>
      </c>
      <c r="H41" s="37" t="s">
        <v>1888</v>
      </c>
      <c r="I41" s="263" t="s">
        <v>3537</v>
      </c>
      <c r="J41" s="477" t="s">
        <v>10650</v>
      </c>
      <c r="K41" s="273">
        <v>9</v>
      </c>
      <c r="L41" s="446">
        <v>4536</v>
      </c>
      <c r="M41" s="204"/>
    </row>
    <row r="42" spans="1:13" ht="12.75" customHeight="1">
      <c r="A42" s="37" t="s">
        <v>1070</v>
      </c>
      <c r="B42" s="23" t="s">
        <v>6335</v>
      </c>
      <c r="C42" s="434" t="s">
        <v>1071</v>
      </c>
      <c r="D42" s="482" t="s">
        <v>6376</v>
      </c>
      <c r="E42" s="31">
        <v>1000</v>
      </c>
      <c r="F42" s="23" t="s">
        <v>3622</v>
      </c>
      <c r="G42" s="23" t="s">
        <v>1237</v>
      </c>
      <c r="H42" s="37" t="s">
        <v>1891</v>
      </c>
      <c r="I42" s="263" t="s">
        <v>3537</v>
      </c>
      <c r="J42" s="477">
        <v>128</v>
      </c>
      <c r="K42" s="273">
        <v>9</v>
      </c>
      <c r="L42" s="446">
        <v>4536</v>
      </c>
      <c r="M42" s="204"/>
    </row>
    <row r="43" spans="1:13" ht="12.75" customHeight="1">
      <c r="A43" s="37" t="s">
        <v>1072</v>
      </c>
      <c r="B43" s="23" t="s">
        <v>6336</v>
      </c>
      <c r="C43" s="434" t="s">
        <v>1073</v>
      </c>
      <c r="D43" s="482" t="s">
        <v>6377</v>
      </c>
      <c r="E43" s="31">
        <v>1000</v>
      </c>
      <c r="F43" s="23" t="s">
        <v>3622</v>
      </c>
      <c r="G43" s="23" t="s">
        <v>1240</v>
      </c>
      <c r="H43" s="37" t="s">
        <v>837</v>
      </c>
      <c r="I43" s="263" t="s">
        <v>3537</v>
      </c>
      <c r="J43" s="477" t="s">
        <v>10651</v>
      </c>
      <c r="K43" s="273">
        <v>9</v>
      </c>
      <c r="L43" s="446">
        <v>4536</v>
      </c>
      <c r="M43" s="204"/>
    </row>
    <row r="44" spans="1:13" ht="12.75" customHeight="1">
      <c r="A44" s="37" t="s">
        <v>1074</v>
      </c>
      <c r="B44" s="23" t="s">
        <v>6337</v>
      </c>
      <c r="C44" s="434" t="s">
        <v>1075</v>
      </c>
      <c r="D44" s="482" t="s">
        <v>6378</v>
      </c>
      <c r="E44" s="31">
        <v>1000</v>
      </c>
      <c r="F44" s="23" t="s">
        <v>3622</v>
      </c>
      <c r="G44" s="23" t="s">
        <v>1243</v>
      </c>
      <c r="H44" s="37" t="s">
        <v>840</v>
      </c>
      <c r="I44" s="263" t="s">
        <v>3537</v>
      </c>
      <c r="J44" s="477" t="s">
        <v>10652</v>
      </c>
      <c r="K44" s="273">
        <v>9</v>
      </c>
      <c r="L44" s="446">
        <v>4636</v>
      </c>
      <c r="M44" s="204"/>
    </row>
    <row r="45" spans="1:13" ht="12.75" customHeight="1">
      <c r="A45" s="37" t="s">
        <v>1076</v>
      </c>
      <c r="B45" s="23" t="s">
        <v>6338</v>
      </c>
      <c r="C45" s="434" t="s">
        <v>1077</v>
      </c>
      <c r="D45" s="482" t="s">
        <v>6379</v>
      </c>
      <c r="E45" s="31">
        <v>1000</v>
      </c>
      <c r="F45" s="23" t="s">
        <v>3622</v>
      </c>
      <c r="G45" s="23" t="s">
        <v>1078</v>
      </c>
      <c r="H45" s="37" t="s">
        <v>843</v>
      </c>
      <c r="I45" s="263" t="s">
        <v>3537</v>
      </c>
      <c r="J45" s="477" t="s">
        <v>10653</v>
      </c>
      <c r="K45" s="273">
        <v>9</v>
      </c>
      <c r="L45" s="446">
        <v>4636</v>
      </c>
      <c r="M45" s="204"/>
    </row>
    <row r="46" spans="1:13" ht="12.75" customHeight="1">
      <c r="A46" s="37" t="s">
        <v>1079</v>
      </c>
      <c r="B46" s="23" t="s">
        <v>6339</v>
      </c>
      <c r="C46" s="434" t="s">
        <v>1080</v>
      </c>
      <c r="D46" s="482" t="s">
        <v>6380</v>
      </c>
      <c r="E46" s="31">
        <v>1000</v>
      </c>
      <c r="F46" s="23" t="s">
        <v>3622</v>
      </c>
      <c r="G46" s="23" t="s">
        <v>1081</v>
      </c>
      <c r="H46" s="37" t="s">
        <v>846</v>
      </c>
      <c r="I46" s="263" t="s">
        <v>3537</v>
      </c>
      <c r="J46" s="477" t="s">
        <v>10654</v>
      </c>
      <c r="K46" s="273">
        <v>9</v>
      </c>
      <c r="L46" s="446">
        <v>4636</v>
      </c>
      <c r="M46" s="204"/>
    </row>
    <row r="47" spans="1:13" ht="12.75" customHeight="1">
      <c r="A47" s="37" t="s">
        <v>1082</v>
      </c>
      <c r="B47" s="23" t="s">
        <v>6340</v>
      </c>
      <c r="C47" s="434" t="s">
        <v>1083</v>
      </c>
      <c r="D47" s="482" t="s">
        <v>6381</v>
      </c>
      <c r="E47" s="31">
        <v>1000</v>
      </c>
      <c r="F47" s="23" t="s">
        <v>3622</v>
      </c>
      <c r="G47" s="23" t="s">
        <v>1084</v>
      </c>
      <c r="H47" s="37" t="s">
        <v>849</v>
      </c>
      <c r="I47" s="263" t="s">
        <v>3537</v>
      </c>
      <c r="J47" s="477">
        <v>134</v>
      </c>
      <c r="K47" s="273">
        <v>9</v>
      </c>
      <c r="L47" s="446">
        <v>4636</v>
      </c>
      <c r="M47" s="204"/>
    </row>
    <row r="48" spans="1:13" ht="12.75" customHeight="1">
      <c r="A48" s="37" t="s">
        <v>1085</v>
      </c>
      <c r="B48" s="23" t="s">
        <v>6341</v>
      </c>
      <c r="C48" s="434" t="s">
        <v>1086</v>
      </c>
      <c r="D48" s="482" t="s">
        <v>6382</v>
      </c>
      <c r="E48" s="31">
        <v>1000</v>
      </c>
      <c r="F48" s="23" t="s">
        <v>3622</v>
      </c>
      <c r="G48" s="23" t="s">
        <v>1087</v>
      </c>
      <c r="H48" s="37" t="s">
        <v>852</v>
      </c>
      <c r="I48" s="263" t="s">
        <v>3537</v>
      </c>
      <c r="J48" s="477" t="s">
        <v>10655</v>
      </c>
      <c r="K48" s="273">
        <v>9</v>
      </c>
      <c r="L48" s="446">
        <v>4636</v>
      </c>
      <c r="M48" s="204"/>
    </row>
    <row r="49" spans="1:13" ht="12.75" customHeight="1">
      <c r="A49" s="37" t="s">
        <v>1088</v>
      </c>
      <c r="B49" s="23" t="s">
        <v>6342</v>
      </c>
      <c r="C49" s="434" t="s">
        <v>1089</v>
      </c>
      <c r="D49" s="482" t="s">
        <v>6383</v>
      </c>
      <c r="E49" s="31">
        <v>1000</v>
      </c>
      <c r="F49" s="23" t="s">
        <v>3622</v>
      </c>
      <c r="G49" s="23" t="s">
        <v>1090</v>
      </c>
      <c r="H49" s="37" t="s">
        <v>855</v>
      </c>
      <c r="I49" s="263" t="s">
        <v>3537</v>
      </c>
      <c r="J49" s="477" t="s">
        <v>10656</v>
      </c>
      <c r="K49" s="273">
        <v>9</v>
      </c>
      <c r="L49" s="446">
        <v>4659</v>
      </c>
      <c r="M49" s="204"/>
    </row>
    <row r="50" spans="1:13" ht="12.75" customHeight="1">
      <c r="A50" s="37" t="s">
        <v>1091</v>
      </c>
      <c r="B50" s="23" t="s">
        <v>6343</v>
      </c>
      <c r="C50" s="434" t="s">
        <v>1092</v>
      </c>
      <c r="D50" s="482" t="s">
        <v>6384</v>
      </c>
      <c r="E50" s="31">
        <v>1000</v>
      </c>
      <c r="F50" s="23" t="s">
        <v>3622</v>
      </c>
      <c r="G50" s="23" t="s">
        <v>1093</v>
      </c>
      <c r="H50" s="37" t="s">
        <v>3616</v>
      </c>
      <c r="I50" s="263" t="s">
        <v>3537</v>
      </c>
      <c r="J50" s="477" t="s">
        <v>10657</v>
      </c>
      <c r="K50" s="273">
        <v>9</v>
      </c>
      <c r="L50" s="446">
        <v>4659</v>
      </c>
      <c r="M50" s="204"/>
    </row>
    <row r="51" spans="1:13" ht="12.75" customHeight="1">
      <c r="A51" s="37" t="s">
        <v>1094</v>
      </c>
      <c r="B51" s="23" t="s">
        <v>6344</v>
      </c>
      <c r="C51" s="434" t="s">
        <v>1095</v>
      </c>
      <c r="D51" s="482" t="s">
        <v>6385</v>
      </c>
      <c r="E51" s="31">
        <v>1000</v>
      </c>
      <c r="F51" s="23" t="s">
        <v>3622</v>
      </c>
      <c r="G51" s="23" t="s">
        <v>1096</v>
      </c>
      <c r="H51" s="37" t="s">
        <v>3619</v>
      </c>
      <c r="I51" s="263" t="s">
        <v>3537</v>
      </c>
      <c r="J51" s="477" t="s">
        <v>10658</v>
      </c>
      <c r="K51" s="273">
        <v>9</v>
      </c>
      <c r="L51" s="446">
        <v>4659</v>
      </c>
      <c r="M51" s="204"/>
    </row>
    <row r="52" spans="1:13" ht="12.75" customHeight="1">
      <c r="A52" s="37" t="s">
        <v>1097</v>
      </c>
      <c r="B52" s="23" t="s">
        <v>6345</v>
      </c>
      <c r="C52" s="434" t="s">
        <v>1098</v>
      </c>
      <c r="D52" s="482" t="s">
        <v>6386</v>
      </c>
      <c r="E52" s="31">
        <v>1000</v>
      </c>
      <c r="F52" s="23" t="s">
        <v>3622</v>
      </c>
      <c r="G52" s="23" t="s">
        <v>1099</v>
      </c>
      <c r="H52" s="37" t="s">
        <v>3622</v>
      </c>
      <c r="I52" s="263" t="s">
        <v>3537</v>
      </c>
      <c r="J52" s="477">
        <v>140</v>
      </c>
      <c r="K52" s="273">
        <v>9</v>
      </c>
      <c r="L52" s="446">
        <v>4659</v>
      </c>
      <c r="M52" s="204"/>
    </row>
    <row r="53" spans="1:13" ht="12.75" customHeight="1">
      <c r="A53" s="37" t="s">
        <v>1100</v>
      </c>
      <c r="B53" s="23" t="s">
        <v>6346</v>
      </c>
      <c r="C53" s="434" t="s">
        <v>1101</v>
      </c>
      <c r="D53" s="482" t="s">
        <v>6387</v>
      </c>
      <c r="E53" s="31">
        <v>1000</v>
      </c>
      <c r="F53" s="23" t="s">
        <v>3622</v>
      </c>
      <c r="G53" s="23" t="s">
        <v>1102</v>
      </c>
      <c r="H53" s="37" t="s">
        <v>3625</v>
      </c>
      <c r="I53" s="263" t="s">
        <v>3537</v>
      </c>
      <c r="J53" s="477" t="s">
        <v>10659</v>
      </c>
      <c r="K53" s="273">
        <v>9</v>
      </c>
      <c r="L53" s="446">
        <v>4659</v>
      </c>
      <c r="M53" s="204"/>
    </row>
    <row r="54" spans="1:13" ht="12.75" customHeight="1">
      <c r="A54" s="854" t="s">
        <v>9703</v>
      </c>
      <c r="B54" s="854"/>
      <c r="C54" s="854"/>
      <c r="D54" s="854"/>
      <c r="E54" s="854"/>
      <c r="F54" s="854"/>
      <c r="G54" s="854"/>
      <c r="H54" s="854"/>
      <c r="I54" s="854"/>
      <c r="J54" s="857"/>
      <c r="K54" s="854"/>
      <c r="L54" s="854"/>
      <c r="M54" s="204"/>
    </row>
    <row r="55" spans="1:13" ht="12.75" customHeight="1">
      <c r="A55" s="24"/>
      <c r="B55" s="88" t="s">
        <v>281</v>
      </c>
      <c r="C55" s="434" t="s">
        <v>276</v>
      </c>
      <c r="D55" s="482" t="s">
        <v>4760</v>
      </c>
      <c r="E55" s="88" t="s">
        <v>281</v>
      </c>
      <c r="F55" s="88" t="s">
        <v>281</v>
      </c>
      <c r="G55" s="88" t="s">
        <v>281</v>
      </c>
      <c r="H55" s="88" t="s">
        <v>281</v>
      </c>
      <c r="I55" s="88" t="s">
        <v>281</v>
      </c>
      <c r="J55" s="88" t="s">
        <v>281</v>
      </c>
      <c r="K55" s="88" t="s">
        <v>281</v>
      </c>
      <c r="L55" s="446">
        <v>1450</v>
      </c>
      <c r="M55" s="204"/>
    </row>
    <row r="56" spans="1:13" ht="12.75" customHeight="1">
      <c r="A56" s="24"/>
      <c r="B56" s="88" t="s">
        <v>281</v>
      </c>
      <c r="C56" s="434" t="s">
        <v>2545</v>
      </c>
      <c r="D56" s="482" t="s">
        <v>8667</v>
      </c>
      <c r="E56" s="88" t="s">
        <v>281</v>
      </c>
      <c r="F56" s="88" t="s">
        <v>281</v>
      </c>
      <c r="G56" s="88" t="s">
        <v>281</v>
      </c>
      <c r="H56" s="88" t="s">
        <v>281</v>
      </c>
      <c r="I56" s="88" t="s">
        <v>281</v>
      </c>
      <c r="J56" s="88" t="s">
        <v>281</v>
      </c>
      <c r="K56" s="88" t="s">
        <v>281</v>
      </c>
      <c r="L56" s="446">
        <v>2705</v>
      </c>
      <c r="M56" s="204"/>
    </row>
    <row r="57" spans="1:13" ht="12.75" customHeight="1">
      <c r="A57" s="24"/>
      <c r="B57" s="88" t="s">
        <v>281</v>
      </c>
      <c r="C57" s="434" t="s">
        <v>1244</v>
      </c>
      <c r="D57" s="482" t="s">
        <v>8689</v>
      </c>
      <c r="E57" s="88" t="s">
        <v>281</v>
      </c>
      <c r="F57" s="88" t="s">
        <v>281</v>
      </c>
      <c r="G57" s="88" t="s">
        <v>281</v>
      </c>
      <c r="H57" s="88" t="s">
        <v>281</v>
      </c>
      <c r="I57" s="88" t="s">
        <v>281</v>
      </c>
      <c r="J57" s="88" t="s">
        <v>281</v>
      </c>
      <c r="K57" s="88" t="s">
        <v>281</v>
      </c>
      <c r="L57" s="446">
        <v>3815</v>
      </c>
      <c r="M57" s="204"/>
    </row>
    <row r="58" spans="1:13" ht="12.75" customHeight="1">
      <c r="A58" s="24"/>
      <c r="B58" s="88" t="s">
        <v>281</v>
      </c>
      <c r="C58" s="434" t="s">
        <v>8997</v>
      </c>
      <c r="D58" s="482" t="s">
        <v>8998</v>
      </c>
      <c r="E58" s="88" t="s">
        <v>281</v>
      </c>
      <c r="F58" s="88" t="s">
        <v>281</v>
      </c>
      <c r="G58" s="88" t="s">
        <v>281</v>
      </c>
      <c r="H58" s="88" t="s">
        <v>281</v>
      </c>
      <c r="I58" s="88" t="s">
        <v>281</v>
      </c>
      <c r="J58" s="88" t="s">
        <v>281</v>
      </c>
      <c r="K58" s="88" t="s">
        <v>281</v>
      </c>
      <c r="L58" s="446">
        <v>1815</v>
      </c>
      <c r="M58" s="204"/>
    </row>
    <row r="59" spans="1:13" ht="12.75" customHeight="1">
      <c r="A59" s="37" t="s">
        <v>8519</v>
      </c>
      <c r="B59" s="24" t="s">
        <v>8487</v>
      </c>
      <c r="C59" s="434"/>
      <c r="D59" s="469" t="s">
        <v>8516</v>
      </c>
      <c r="E59" s="31">
        <v>180</v>
      </c>
      <c r="F59" s="65">
        <v>180</v>
      </c>
      <c r="G59" s="65">
        <v>226</v>
      </c>
      <c r="H59" s="18" t="s">
        <v>281</v>
      </c>
      <c r="I59" s="18" t="s">
        <v>281</v>
      </c>
      <c r="J59" s="477">
        <v>0.7</v>
      </c>
      <c r="K59" s="18" t="s">
        <v>281</v>
      </c>
      <c r="L59" s="446">
        <v>1070</v>
      </c>
      <c r="M59" s="204"/>
    </row>
    <row r="60" spans="1:13" ht="12.75" customHeight="1">
      <c r="A60" s="37" t="s">
        <v>8520</v>
      </c>
      <c r="B60" s="24" t="s">
        <v>8488</v>
      </c>
      <c r="C60" s="434"/>
      <c r="D60" s="469" t="s">
        <v>8517</v>
      </c>
      <c r="E60" s="31">
        <v>180</v>
      </c>
      <c r="F60" s="65">
        <v>180</v>
      </c>
      <c r="G60" s="65">
        <v>226</v>
      </c>
      <c r="H60" s="18" t="s">
        <v>281</v>
      </c>
      <c r="I60" s="18" t="s">
        <v>281</v>
      </c>
      <c r="J60" s="477">
        <v>0.7</v>
      </c>
      <c r="K60" s="18" t="s">
        <v>281</v>
      </c>
      <c r="L60" s="446">
        <v>1070</v>
      </c>
      <c r="M60" s="204"/>
    </row>
    <row r="61" spans="1:13" ht="12.75" customHeight="1">
      <c r="A61" s="37" t="s">
        <v>8521</v>
      </c>
      <c r="B61" s="24" t="s">
        <v>8489</v>
      </c>
      <c r="C61" s="434" t="s">
        <v>1246</v>
      </c>
      <c r="D61" s="469" t="s">
        <v>8518</v>
      </c>
      <c r="E61" s="31">
        <v>180</v>
      </c>
      <c r="F61" s="65">
        <v>180</v>
      </c>
      <c r="G61" s="65">
        <v>226</v>
      </c>
      <c r="H61" s="18" t="s">
        <v>281</v>
      </c>
      <c r="I61" s="18" t="s">
        <v>281</v>
      </c>
      <c r="J61" s="477">
        <v>0.7</v>
      </c>
      <c r="K61" s="18" t="s">
        <v>281</v>
      </c>
      <c r="L61" s="446">
        <v>1070</v>
      </c>
      <c r="M61" s="204"/>
    </row>
    <row r="62" spans="1:13" ht="12.75" customHeight="1">
      <c r="A62" s="854" t="s">
        <v>9704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204"/>
    </row>
    <row r="63" spans="1:13" ht="12.75" customHeight="1">
      <c r="A63" s="37" t="s">
        <v>1103</v>
      </c>
      <c r="B63" s="37" t="s">
        <v>6388</v>
      </c>
      <c r="C63" s="434" t="s">
        <v>1104</v>
      </c>
      <c r="D63" s="482" t="s">
        <v>1104</v>
      </c>
      <c r="E63" s="31" t="s">
        <v>281</v>
      </c>
      <c r="F63" s="31">
        <v>300</v>
      </c>
      <c r="G63" s="31">
        <v>165</v>
      </c>
      <c r="H63" s="24" t="s">
        <v>281</v>
      </c>
      <c r="I63" s="24" t="s">
        <v>281</v>
      </c>
      <c r="J63" s="477">
        <v>0.8</v>
      </c>
      <c r="K63" s="24" t="s">
        <v>281</v>
      </c>
      <c r="L63" s="446">
        <v>720</v>
      </c>
      <c r="M63" s="204"/>
    </row>
    <row r="64" spans="1:13" ht="12.75" customHeight="1">
      <c r="A64" s="37" t="s">
        <v>1105</v>
      </c>
      <c r="B64" s="37" t="s">
        <v>6389</v>
      </c>
      <c r="C64" s="434" t="s">
        <v>3645</v>
      </c>
      <c r="D64" s="482" t="s">
        <v>3645</v>
      </c>
      <c r="E64" s="31" t="s">
        <v>281</v>
      </c>
      <c r="F64" s="31">
        <v>300</v>
      </c>
      <c r="G64" s="31">
        <v>190</v>
      </c>
      <c r="H64" s="24" t="s">
        <v>281</v>
      </c>
      <c r="I64" s="24" t="s">
        <v>281</v>
      </c>
      <c r="J64" s="477">
        <v>1</v>
      </c>
      <c r="K64" s="24" t="s">
        <v>281</v>
      </c>
      <c r="L64" s="446">
        <v>884</v>
      </c>
      <c r="M64" s="204"/>
    </row>
    <row r="65" spans="1:13" ht="12.75" customHeight="1">
      <c r="A65" s="37" t="s">
        <v>3646</v>
      </c>
      <c r="B65" s="37" t="s">
        <v>6390</v>
      </c>
      <c r="C65" s="434" t="s">
        <v>3647</v>
      </c>
      <c r="D65" s="482" t="s">
        <v>3647</v>
      </c>
      <c r="E65" s="31" t="s">
        <v>281</v>
      </c>
      <c r="F65" s="31">
        <v>300</v>
      </c>
      <c r="G65" s="31">
        <v>215</v>
      </c>
      <c r="H65" s="24" t="s">
        <v>281</v>
      </c>
      <c r="I65" s="24" t="s">
        <v>281</v>
      </c>
      <c r="J65" s="477">
        <v>1.1000000000000001</v>
      </c>
      <c r="K65" s="24" t="s">
        <v>281</v>
      </c>
      <c r="L65" s="446">
        <v>954.8</v>
      </c>
      <c r="M65" s="204"/>
    </row>
    <row r="66" spans="1:13" ht="12.75" customHeight="1">
      <c r="A66" s="37" t="s">
        <v>3648</v>
      </c>
      <c r="B66" s="37" t="s">
        <v>6391</v>
      </c>
      <c r="C66" s="434" t="s">
        <v>3649</v>
      </c>
      <c r="D66" s="482" t="s">
        <v>3649</v>
      </c>
      <c r="E66" s="31" t="s">
        <v>281</v>
      </c>
      <c r="F66" s="31">
        <v>300</v>
      </c>
      <c r="G66" s="31">
        <v>240</v>
      </c>
      <c r="H66" s="24" t="s">
        <v>281</v>
      </c>
      <c r="I66" s="24" t="s">
        <v>281</v>
      </c>
      <c r="J66" s="477">
        <v>1.2</v>
      </c>
      <c r="K66" s="24" t="s">
        <v>281</v>
      </c>
      <c r="L66" s="446">
        <v>1022.4</v>
      </c>
      <c r="M66" s="204"/>
    </row>
    <row r="67" spans="1:13" ht="12.75" customHeight="1">
      <c r="A67" s="37" t="s">
        <v>3650</v>
      </c>
      <c r="B67" s="37" t="s">
        <v>6392</v>
      </c>
      <c r="C67" s="434" t="s">
        <v>3651</v>
      </c>
      <c r="D67" s="482" t="s">
        <v>3651</v>
      </c>
      <c r="E67" s="31" t="s">
        <v>281</v>
      </c>
      <c r="F67" s="31">
        <v>300</v>
      </c>
      <c r="G67" s="31">
        <v>265</v>
      </c>
      <c r="H67" s="24" t="s">
        <v>281</v>
      </c>
      <c r="I67" s="24" t="s">
        <v>281</v>
      </c>
      <c r="J67" s="477">
        <v>1.4</v>
      </c>
      <c r="K67" s="24" t="s">
        <v>281</v>
      </c>
      <c r="L67" s="446">
        <v>1170.4000000000001</v>
      </c>
      <c r="M67" s="204"/>
    </row>
    <row r="68" spans="1:13" ht="12.75" customHeight="1">
      <c r="A68" s="37" t="s">
        <v>3652</v>
      </c>
      <c r="B68" s="37" t="s">
        <v>6393</v>
      </c>
      <c r="C68" s="434" t="s">
        <v>3653</v>
      </c>
      <c r="D68" s="482" t="s">
        <v>3653</v>
      </c>
      <c r="E68" s="31" t="s">
        <v>281</v>
      </c>
      <c r="F68" s="31">
        <v>300</v>
      </c>
      <c r="G68" s="31">
        <v>290</v>
      </c>
      <c r="H68" s="24" t="s">
        <v>281</v>
      </c>
      <c r="I68" s="24" t="s">
        <v>281</v>
      </c>
      <c r="J68" s="477">
        <v>1.5</v>
      </c>
      <c r="K68" s="24" t="s">
        <v>281</v>
      </c>
      <c r="L68" s="446">
        <v>1230</v>
      </c>
      <c r="M68" s="204"/>
    </row>
    <row r="69" spans="1:13" ht="12.75" customHeight="1">
      <c r="A69" s="37" t="s">
        <v>3654</v>
      </c>
      <c r="B69" s="37" t="s">
        <v>6394</v>
      </c>
      <c r="C69" s="434" t="s">
        <v>3655</v>
      </c>
      <c r="D69" s="482" t="s">
        <v>3655</v>
      </c>
      <c r="E69" s="31" t="s">
        <v>281</v>
      </c>
      <c r="F69" s="31">
        <v>300</v>
      </c>
      <c r="G69" s="31">
        <v>315</v>
      </c>
      <c r="H69" s="24" t="s">
        <v>281</v>
      </c>
      <c r="I69" s="24" t="s">
        <v>281</v>
      </c>
      <c r="J69" s="477">
        <v>1.7</v>
      </c>
      <c r="K69" s="24" t="s">
        <v>281</v>
      </c>
      <c r="L69" s="446">
        <v>1366.8</v>
      </c>
      <c r="M69" s="204"/>
    </row>
    <row r="70" spans="1:13" ht="12.75" customHeight="1">
      <c r="A70" s="37" t="s">
        <v>3656</v>
      </c>
      <c r="B70" s="37" t="s">
        <v>6395</v>
      </c>
      <c r="C70" s="434" t="s">
        <v>3657</v>
      </c>
      <c r="D70" s="482" t="s">
        <v>3657</v>
      </c>
      <c r="E70" s="31" t="s">
        <v>281</v>
      </c>
      <c r="F70" s="31">
        <v>300</v>
      </c>
      <c r="G70" s="31">
        <v>340</v>
      </c>
      <c r="H70" s="24" t="s">
        <v>281</v>
      </c>
      <c r="I70" s="24" t="s">
        <v>281</v>
      </c>
      <c r="J70" s="477">
        <v>1.8</v>
      </c>
      <c r="K70" s="24" t="s">
        <v>281</v>
      </c>
      <c r="L70" s="446">
        <v>1418.4</v>
      </c>
      <c r="M70" s="204"/>
    </row>
    <row r="71" spans="1:13" ht="12.75" customHeight="1" thickBot="1">
      <c r="A71" s="402" t="s">
        <v>3658</v>
      </c>
      <c r="B71" s="402" t="s">
        <v>6396</v>
      </c>
      <c r="C71" s="693" t="s">
        <v>3659</v>
      </c>
      <c r="D71" s="694" t="s">
        <v>3659</v>
      </c>
      <c r="E71" s="365" t="s">
        <v>281</v>
      </c>
      <c r="F71" s="365">
        <v>300</v>
      </c>
      <c r="G71" s="365">
        <v>365</v>
      </c>
      <c r="H71" s="366" t="s">
        <v>281</v>
      </c>
      <c r="I71" s="366" t="s">
        <v>281</v>
      </c>
      <c r="J71" s="513">
        <v>2</v>
      </c>
      <c r="K71" s="366" t="s">
        <v>281</v>
      </c>
      <c r="L71" s="689">
        <v>1544</v>
      </c>
      <c r="M71" s="204"/>
    </row>
    <row r="72" spans="1:13" ht="12.75" customHeight="1">
      <c r="A72" s="362" t="s">
        <v>3660</v>
      </c>
      <c r="B72" s="362" t="s">
        <v>6397</v>
      </c>
      <c r="C72" s="695" t="s">
        <v>3661</v>
      </c>
      <c r="D72" s="696" t="s">
        <v>6421</v>
      </c>
      <c r="E72" s="363" t="s">
        <v>281</v>
      </c>
      <c r="F72" s="363">
        <v>300</v>
      </c>
      <c r="G72" s="363">
        <v>165</v>
      </c>
      <c r="H72" s="364" t="s">
        <v>281</v>
      </c>
      <c r="I72" s="364" t="s">
        <v>281</v>
      </c>
      <c r="J72" s="514">
        <v>1.2</v>
      </c>
      <c r="K72" s="364" t="s">
        <v>281</v>
      </c>
      <c r="L72" s="690">
        <v>907.2</v>
      </c>
      <c r="M72" s="204"/>
    </row>
    <row r="73" spans="1:13" ht="12.75" customHeight="1">
      <c r="A73" s="37" t="s">
        <v>3662</v>
      </c>
      <c r="B73" s="37" t="s">
        <v>6398</v>
      </c>
      <c r="C73" s="434" t="s">
        <v>3663</v>
      </c>
      <c r="D73" s="482" t="s">
        <v>6422</v>
      </c>
      <c r="E73" s="31" t="s">
        <v>281</v>
      </c>
      <c r="F73" s="31">
        <v>300</v>
      </c>
      <c r="G73" s="31">
        <v>190</v>
      </c>
      <c r="H73" s="24" t="s">
        <v>281</v>
      </c>
      <c r="I73" s="24" t="s">
        <v>281</v>
      </c>
      <c r="J73" s="477">
        <v>1.4</v>
      </c>
      <c r="K73" s="24" t="s">
        <v>281</v>
      </c>
      <c r="L73" s="446">
        <v>1036</v>
      </c>
      <c r="M73" s="204"/>
    </row>
    <row r="74" spans="1:13" ht="12.75" customHeight="1">
      <c r="A74" s="37" t="s">
        <v>3664</v>
      </c>
      <c r="B74" s="37" t="s">
        <v>6399</v>
      </c>
      <c r="C74" s="434" t="s">
        <v>3665</v>
      </c>
      <c r="D74" s="482" t="s">
        <v>6423</v>
      </c>
      <c r="E74" s="31" t="s">
        <v>281</v>
      </c>
      <c r="F74" s="31">
        <v>300</v>
      </c>
      <c r="G74" s="31">
        <v>190</v>
      </c>
      <c r="H74" s="24" t="s">
        <v>281</v>
      </c>
      <c r="I74" s="24" t="s">
        <v>281</v>
      </c>
      <c r="J74" s="477">
        <v>1.6</v>
      </c>
      <c r="K74" s="24" t="s">
        <v>281</v>
      </c>
      <c r="L74" s="446">
        <v>1158.4000000000001</v>
      </c>
      <c r="M74" s="204"/>
    </row>
    <row r="75" spans="1:13" ht="12.75" customHeight="1">
      <c r="A75" s="37" t="s">
        <v>3666</v>
      </c>
      <c r="B75" s="37" t="s">
        <v>6400</v>
      </c>
      <c r="C75" s="434" t="s">
        <v>3667</v>
      </c>
      <c r="D75" s="482" t="s">
        <v>6424</v>
      </c>
      <c r="E75" s="31" t="s">
        <v>281</v>
      </c>
      <c r="F75" s="31">
        <v>300</v>
      </c>
      <c r="G75" s="31">
        <v>215</v>
      </c>
      <c r="H75" s="24" t="s">
        <v>281</v>
      </c>
      <c r="I75" s="24" t="s">
        <v>281</v>
      </c>
      <c r="J75" s="477">
        <v>1.5</v>
      </c>
      <c r="K75" s="24" t="s">
        <v>281</v>
      </c>
      <c r="L75" s="446">
        <v>1062</v>
      </c>
      <c r="M75" s="204"/>
    </row>
    <row r="76" spans="1:13" ht="12.75" customHeight="1">
      <c r="A76" s="37" t="s">
        <v>3668</v>
      </c>
      <c r="B76" s="37" t="s">
        <v>6401</v>
      </c>
      <c r="C76" s="434" t="s">
        <v>3669</v>
      </c>
      <c r="D76" s="482" t="s">
        <v>6425</v>
      </c>
      <c r="E76" s="31" t="s">
        <v>281</v>
      </c>
      <c r="F76" s="31">
        <v>300</v>
      </c>
      <c r="G76" s="31">
        <v>215</v>
      </c>
      <c r="H76" s="24" t="s">
        <v>281</v>
      </c>
      <c r="I76" s="24" t="s">
        <v>281</v>
      </c>
      <c r="J76" s="477">
        <v>1.7</v>
      </c>
      <c r="K76" s="24" t="s">
        <v>281</v>
      </c>
      <c r="L76" s="446">
        <v>1176.4000000000001</v>
      </c>
      <c r="M76" s="204"/>
    </row>
    <row r="77" spans="1:13" ht="12.75" customHeight="1">
      <c r="A77" s="37" t="s">
        <v>3670</v>
      </c>
      <c r="B77" s="37" t="s">
        <v>6402</v>
      </c>
      <c r="C77" s="434" t="s">
        <v>3671</v>
      </c>
      <c r="D77" s="482" t="s">
        <v>6426</v>
      </c>
      <c r="E77" s="31" t="s">
        <v>281</v>
      </c>
      <c r="F77" s="31">
        <v>300</v>
      </c>
      <c r="G77" s="31">
        <v>215</v>
      </c>
      <c r="H77" s="24" t="s">
        <v>281</v>
      </c>
      <c r="I77" s="24" t="s">
        <v>281</v>
      </c>
      <c r="J77" s="477">
        <v>1.9</v>
      </c>
      <c r="K77" s="24" t="s">
        <v>281</v>
      </c>
      <c r="L77" s="446">
        <v>1284.4000000000001</v>
      </c>
      <c r="M77" s="204"/>
    </row>
    <row r="78" spans="1:13" ht="12.75" customHeight="1">
      <c r="A78" s="37" t="s">
        <v>3672</v>
      </c>
      <c r="B78" s="37" t="s">
        <v>6403</v>
      </c>
      <c r="C78" s="434" t="s">
        <v>3673</v>
      </c>
      <c r="D78" s="482" t="s">
        <v>6427</v>
      </c>
      <c r="E78" s="31" t="s">
        <v>281</v>
      </c>
      <c r="F78" s="31">
        <v>300</v>
      </c>
      <c r="G78" s="31">
        <v>240</v>
      </c>
      <c r="H78" s="24" t="s">
        <v>281</v>
      </c>
      <c r="I78" s="24" t="s">
        <v>281</v>
      </c>
      <c r="J78" s="477">
        <v>1.6</v>
      </c>
      <c r="K78" s="24" t="s">
        <v>281</v>
      </c>
      <c r="L78" s="446">
        <v>1056</v>
      </c>
      <c r="M78" s="204"/>
    </row>
    <row r="79" spans="1:13" ht="12.75" customHeight="1">
      <c r="A79" s="37" t="s">
        <v>3674</v>
      </c>
      <c r="B79" s="37" t="s">
        <v>6404</v>
      </c>
      <c r="C79" s="434" t="s">
        <v>3675</v>
      </c>
      <c r="D79" s="482" t="s">
        <v>6428</v>
      </c>
      <c r="E79" s="31" t="s">
        <v>281</v>
      </c>
      <c r="F79" s="31">
        <v>300</v>
      </c>
      <c r="G79" s="31">
        <v>240</v>
      </c>
      <c r="H79" s="24" t="s">
        <v>281</v>
      </c>
      <c r="I79" s="24" t="s">
        <v>281</v>
      </c>
      <c r="J79" s="477">
        <v>1.8</v>
      </c>
      <c r="K79" s="24" t="s">
        <v>281</v>
      </c>
      <c r="L79" s="446">
        <v>1159.2</v>
      </c>
      <c r="M79" s="204"/>
    </row>
    <row r="80" spans="1:13" ht="12.75" customHeight="1">
      <c r="A80" s="37" t="s">
        <v>3676</v>
      </c>
      <c r="B80" s="37" t="s">
        <v>6405</v>
      </c>
      <c r="C80" s="434" t="s">
        <v>3677</v>
      </c>
      <c r="D80" s="482" t="s">
        <v>6429</v>
      </c>
      <c r="E80" s="31" t="s">
        <v>281</v>
      </c>
      <c r="F80" s="31">
        <v>300</v>
      </c>
      <c r="G80" s="31">
        <v>240</v>
      </c>
      <c r="H80" s="24" t="s">
        <v>281</v>
      </c>
      <c r="I80" s="24" t="s">
        <v>281</v>
      </c>
      <c r="J80" s="477">
        <v>2</v>
      </c>
      <c r="K80" s="24" t="s">
        <v>281</v>
      </c>
      <c r="L80" s="446">
        <v>1256</v>
      </c>
      <c r="M80" s="204"/>
    </row>
    <row r="81" spans="1:13" ht="12.75" customHeight="1">
      <c r="A81" s="37" t="s">
        <v>3678</v>
      </c>
      <c r="B81" s="37" t="s">
        <v>6406</v>
      </c>
      <c r="C81" s="434" t="s">
        <v>3679</v>
      </c>
      <c r="D81" s="482" t="s">
        <v>6430</v>
      </c>
      <c r="E81" s="31" t="s">
        <v>281</v>
      </c>
      <c r="F81" s="31">
        <v>300</v>
      </c>
      <c r="G81" s="31">
        <v>265</v>
      </c>
      <c r="H81" s="24" t="s">
        <v>281</v>
      </c>
      <c r="I81" s="24" t="s">
        <v>281</v>
      </c>
      <c r="J81" s="477">
        <v>1.8</v>
      </c>
      <c r="K81" s="24" t="s">
        <v>281</v>
      </c>
      <c r="L81" s="446">
        <v>1101.5999999999999</v>
      </c>
      <c r="M81" s="204"/>
    </row>
    <row r="82" spans="1:13" ht="12.75" customHeight="1">
      <c r="A82" s="37" t="s">
        <v>3680</v>
      </c>
      <c r="B82" s="37" t="s">
        <v>6407</v>
      </c>
      <c r="C82" s="434" t="s">
        <v>3681</v>
      </c>
      <c r="D82" s="482" t="s">
        <v>6431</v>
      </c>
      <c r="E82" s="31" t="s">
        <v>281</v>
      </c>
      <c r="F82" s="31">
        <v>300</v>
      </c>
      <c r="G82" s="31">
        <v>265</v>
      </c>
      <c r="H82" s="24" t="s">
        <v>281</v>
      </c>
      <c r="I82" s="24" t="s">
        <v>281</v>
      </c>
      <c r="J82" s="477">
        <v>2</v>
      </c>
      <c r="K82" s="24" t="s">
        <v>281</v>
      </c>
      <c r="L82" s="446">
        <v>1192</v>
      </c>
      <c r="M82" s="204"/>
    </row>
    <row r="83" spans="1:13" ht="12.75" customHeight="1">
      <c r="A83" s="37" t="s">
        <v>3682</v>
      </c>
      <c r="B83" s="37" t="s">
        <v>6408</v>
      </c>
      <c r="C83" s="434" t="s">
        <v>3683</v>
      </c>
      <c r="D83" s="482" t="s">
        <v>6432</v>
      </c>
      <c r="E83" s="31" t="s">
        <v>281</v>
      </c>
      <c r="F83" s="31">
        <v>300</v>
      </c>
      <c r="G83" s="31">
        <v>265</v>
      </c>
      <c r="H83" s="24" t="s">
        <v>281</v>
      </c>
      <c r="I83" s="24" t="s">
        <v>281</v>
      </c>
      <c r="J83" s="477">
        <v>2.2000000000000002</v>
      </c>
      <c r="K83" s="24" t="s">
        <v>281</v>
      </c>
      <c r="L83" s="446">
        <v>1276</v>
      </c>
      <c r="M83" s="204"/>
    </row>
    <row r="84" spans="1:13" ht="12.75" customHeight="1">
      <c r="A84" s="37" t="s">
        <v>3684</v>
      </c>
      <c r="B84" s="37" t="s">
        <v>6409</v>
      </c>
      <c r="C84" s="434" t="s">
        <v>3685</v>
      </c>
      <c r="D84" s="482" t="s">
        <v>6433</v>
      </c>
      <c r="E84" s="31" t="s">
        <v>281</v>
      </c>
      <c r="F84" s="31">
        <v>300</v>
      </c>
      <c r="G84" s="31">
        <v>290</v>
      </c>
      <c r="H84" s="24" t="s">
        <v>281</v>
      </c>
      <c r="I84" s="24" t="s">
        <v>281</v>
      </c>
      <c r="J84" s="477">
        <v>1.9</v>
      </c>
      <c r="K84" s="24" t="s">
        <v>281</v>
      </c>
      <c r="L84" s="446">
        <v>1071.5999999999999</v>
      </c>
      <c r="M84" s="204"/>
    </row>
    <row r="85" spans="1:13" ht="12.75" customHeight="1">
      <c r="A85" s="37" t="s">
        <v>3686</v>
      </c>
      <c r="B85" s="37" t="s">
        <v>6410</v>
      </c>
      <c r="C85" s="434" t="s">
        <v>3687</v>
      </c>
      <c r="D85" s="482" t="s">
        <v>6434</v>
      </c>
      <c r="E85" s="31" t="s">
        <v>281</v>
      </c>
      <c r="F85" s="31">
        <v>300</v>
      </c>
      <c r="G85" s="31">
        <v>290</v>
      </c>
      <c r="H85" s="24" t="s">
        <v>281</v>
      </c>
      <c r="I85" s="24" t="s">
        <v>281</v>
      </c>
      <c r="J85" s="477">
        <v>2.1</v>
      </c>
      <c r="K85" s="24" t="s">
        <v>281</v>
      </c>
      <c r="L85" s="446">
        <v>1150.8</v>
      </c>
      <c r="M85" s="204"/>
    </row>
    <row r="86" spans="1:13" ht="12.75" customHeight="1">
      <c r="A86" s="37" t="s">
        <v>3688</v>
      </c>
      <c r="B86" s="37" t="s">
        <v>6411</v>
      </c>
      <c r="C86" s="434" t="s">
        <v>3689</v>
      </c>
      <c r="D86" s="482" t="s">
        <v>6435</v>
      </c>
      <c r="E86" s="31" t="s">
        <v>281</v>
      </c>
      <c r="F86" s="31">
        <v>300</v>
      </c>
      <c r="G86" s="31">
        <v>290</v>
      </c>
      <c r="H86" s="24" t="s">
        <v>281</v>
      </c>
      <c r="I86" s="24" t="s">
        <v>281</v>
      </c>
      <c r="J86" s="477">
        <v>2.2999999999999998</v>
      </c>
      <c r="K86" s="24" t="s">
        <v>281</v>
      </c>
      <c r="L86" s="446">
        <v>1223.5999999999999</v>
      </c>
      <c r="M86" s="204"/>
    </row>
    <row r="87" spans="1:13" ht="12.75" customHeight="1">
      <c r="A87" s="37" t="s">
        <v>3690</v>
      </c>
      <c r="B87" s="37" t="s">
        <v>6412</v>
      </c>
      <c r="C87" s="434" t="s">
        <v>3691</v>
      </c>
      <c r="D87" s="482" t="s">
        <v>6436</v>
      </c>
      <c r="E87" s="31" t="s">
        <v>281</v>
      </c>
      <c r="F87" s="31">
        <v>300</v>
      </c>
      <c r="G87" s="31">
        <v>315</v>
      </c>
      <c r="H87" s="24" t="s">
        <v>281</v>
      </c>
      <c r="I87" s="24" t="s">
        <v>281</v>
      </c>
      <c r="J87" s="477">
        <v>2.1</v>
      </c>
      <c r="K87" s="24" t="s">
        <v>281</v>
      </c>
      <c r="L87" s="446">
        <v>1083.5999999999999</v>
      </c>
      <c r="M87" s="204"/>
    </row>
    <row r="88" spans="1:13" ht="12.75" customHeight="1">
      <c r="A88" s="37" t="s">
        <v>3692</v>
      </c>
      <c r="B88" s="37" t="s">
        <v>6413</v>
      </c>
      <c r="C88" s="434" t="s">
        <v>3693</v>
      </c>
      <c r="D88" s="482" t="s">
        <v>6437</v>
      </c>
      <c r="E88" s="31" t="s">
        <v>281</v>
      </c>
      <c r="F88" s="31">
        <v>300</v>
      </c>
      <c r="G88" s="31">
        <v>315</v>
      </c>
      <c r="H88" s="24" t="s">
        <v>281</v>
      </c>
      <c r="I88" s="24" t="s">
        <v>281</v>
      </c>
      <c r="J88" s="477">
        <v>2.2999999999999998</v>
      </c>
      <c r="K88" s="24" t="s">
        <v>281</v>
      </c>
      <c r="L88" s="446">
        <v>1150</v>
      </c>
      <c r="M88" s="204"/>
    </row>
    <row r="89" spans="1:13" ht="12.75" customHeight="1">
      <c r="A89" s="37" t="s">
        <v>3694</v>
      </c>
      <c r="B89" s="37" t="s">
        <v>6414</v>
      </c>
      <c r="C89" s="434" t="s">
        <v>3695</v>
      </c>
      <c r="D89" s="482" t="s">
        <v>6438</v>
      </c>
      <c r="E89" s="31" t="s">
        <v>281</v>
      </c>
      <c r="F89" s="31">
        <v>300</v>
      </c>
      <c r="G89" s="31">
        <v>315</v>
      </c>
      <c r="H89" s="24" t="s">
        <v>281</v>
      </c>
      <c r="I89" s="24" t="s">
        <v>281</v>
      </c>
      <c r="J89" s="477">
        <v>2.5</v>
      </c>
      <c r="K89" s="24" t="s">
        <v>281</v>
      </c>
      <c r="L89" s="446">
        <v>1210</v>
      </c>
      <c r="M89" s="204"/>
    </row>
    <row r="90" spans="1:13" ht="12.75" customHeight="1">
      <c r="A90" s="37" t="s">
        <v>3696</v>
      </c>
      <c r="B90" s="37" t="s">
        <v>6415</v>
      </c>
      <c r="C90" s="434" t="s">
        <v>3697</v>
      </c>
      <c r="D90" s="482" t="s">
        <v>6439</v>
      </c>
      <c r="E90" s="31" t="s">
        <v>281</v>
      </c>
      <c r="F90" s="31">
        <v>300</v>
      </c>
      <c r="G90" s="31">
        <v>340</v>
      </c>
      <c r="H90" s="24" t="s">
        <v>281</v>
      </c>
      <c r="I90" s="24" t="s">
        <v>281</v>
      </c>
      <c r="J90" s="477">
        <v>2.2000000000000002</v>
      </c>
      <c r="K90" s="24" t="s">
        <v>281</v>
      </c>
      <c r="L90" s="446">
        <v>1029.5999999999999</v>
      </c>
      <c r="M90" s="204"/>
    </row>
    <row r="91" spans="1:13" ht="12.75" customHeight="1">
      <c r="A91" s="37" t="s">
        <v>3698</v>
      </c>
      <c r="B91" s="37" t="s">
        <v>6416</v>
      </c>
      <c r="C91" s="434" t="s">
        <v>3699</v>
      </c>
      <c r="D91" s="482" t="s">
        <v>6440</v>
      </c>
      <c r="E91" s="31" t="s">
        <v>281</v>
      </c>
      <c r="F91" s="31">
        <v>300</v>
      </c>
      <c r="G91" s="31">
        <v>340</v>
      </c>
      <c r="H91" s="24" t="s">
        <v>281</v>
      </c>
      <c r="I91" s="24" t="s">
        <v>281</v>
      </c>
      <c r="J91" s="477">
        <v>2.4</v>
      </c>
      <c r="K91" s="24" t="s">
        <v>281</v>
      </c>
      <c r="L91" s="446">
        <v>1084.8</v>
      </c>
      <c r="M91" s="204"/>
    </row>
    <row r="92" spans="1:13" ht="12.75" customHeight="1">
      <c r="A92" s="37" t="s">
        <v>3700</v>
      </c>
      <c r="B92" s="37" t="s">
        <v>6417</v>
      </c>
      <c r="C92" s="434" t="s">
        <v>3701</v>
      </c>
      <c r="D92" s="482" t="s">
        <v>6441</v>
      </c>
      <c r="E92" s="31" t="s">
        <v>281</v>
      </c>
      <c r="F92" s="31">
        <v>300</v>
      </c>
      <c r="G92" s="31">
        <v>340</v>
      </c>
      <c r="H92" s="24" t="s">
        <v>281</v>
      </c>
      <c r="I92" s="24" t="s">
        <v>281</v>
      </c>
      <c r="J92" s="477">
        <v>2.6</v>
      </c>
      <c r="K92" s="24" t="s">
        <v>281</v>
      </c>
      <c r="L92" s="446">
        <v>1133.5999999999999</v>
      </c>
      <c r="M92" s="204"/>
    </row>
    <row r="93" spans="1:13" ht="12.75" customHeight="1">
      <c r="A93" s="37" t="s">
        <v>3702</v>
      </c>
      <c r="B93" s="37" t="s">
        <v>6418</v>
      </c>
      <c r="C93" s="434" t="s">
        <v>3703</v>
      </c>
      <c r="D93" s="482" t="s">
        <v>6442</v>
      </c>
      <c r="E93" s="31" t="s">
        <v>281</v>
      </c>
      <c r="F93" s="31">
        <v>300</v>
      </c>
      <c r="G93" s="31">
        <v>365</v>
      </c>
      <c r="H93" s="24" t="s">
        <v>281</v>
      </c>
      <c r="I93" s="24" t="s">
        <v>281</v>
      </c>
      <c r="J93" s="477">
        <v>2.4</v>
      </c>
      <c r="K93" s="24" t="s">
        <v>281</v>
      </c>
      <c r="L93" s="446">
        <v>1008</v>
      </c>
      <c r="M93" s="204"/>
    </row>
    <row r="94" spans="1:13" ht="12.75" customHeight="1">
      <c r="A94" s="37" t="s">
        <v>3704</v>
      </c>
      <c r="B94" s="37" t="s">
        <v>6419</v>
      </c>
      <c r="C94" s="434" t="s">
        <v>3705</v>
      </c>
      <c r="D94" s="482" t="s">
        <v>6443</v>
      </c>
      <c r="E94" s="31" t="s">
        <v>281</v>
      </c>
      <c r="F94" s="31">
        <v>300</v>
      </c>
      <c r="G94" s="31">
        <v>365</v>
      </c>
      <c r="H94" s="24" t="s">
        <v>281</v>
      </c>
      <c r="I94" s="24" t="s">
        <v>281</v>
      </c>
      <c r="J94" s="477">
        <v>2.6</v>
      </c>
      <c r="K94" s="24" t="s">
        <v>281</v>
      </c>
      <c r="L94" s="446">
        <v>1050.4000000000001</v>
      </c>
      <c r="M94" s="204"/>
    </row>
    <row r="95" spans="1:13" ht="12.75" customHeight="1">
      <c r="A95" s="37" t="s">
        <v>3706</v>
      </c>
      <c r="B95" s="37" t="s">
        <v>6420</v>
      </c>
      <c r="C95" s="434" t="s">
        <v>3707</v>
      </c>
      <c r="D95" s="482" t="s">
        <v>6444</v>
      </c>
      <c r="E95" s="31" t="s">
        <v>281</v>
      </c>
      <c r="F95" s="31">
        <v>300</v>
      </c>
      <c r="G95" s="31">
        <v>365</v>
      </c>
      <c r="H95" s="24" t="s">
        <v>281</v>
      </c>
      <c r="I95" s="24" t="s">
        <v>281</v>
      </c>
      <c r="J95" s="477">
        <v>2.8</v>
      </c>
      <c r="K95" s="24" t="s">
        <v>281</v>
      </c>
      <c r="L95" s="446">
        <v>1120</v>
      </c>
      <c r="M95" s="204"/>
    </row>
    <row r="96" spans="1:13" ht="12.75" customHeight="1">
      <c r="A96" s="854" t="s">
        <v>8973</v>
      </c>
      <c r="B96" s="854"/>
      <c r="C96" s="854"/>
      <c r="D96" s="854"/>
      <c r="E96" s="854"/>
      <c r="F96" s="854"/>
      <c r="G96" s="854"/>
      <c r="H96" s="854"/>
      <c r="I96" s="854"/>
      <c r="J96" s="854"/>
      <c r="K96" s="854"/>
      <c r="L96" s="854"/>
      <c r="M96" s="204"/>
    </row>
    <row r="97" spans="1:13" ht="12.75" customHeight="1">
      <c r="A97" s="37" t="s">
        <v>3823</v>
      </c>
      <c r="B97" s="37" t="s">
        <v>6445</v>
      </c>
      <c r="C97" s="434" t="s">
        <v>3709</v>
      </c>
      <c r="D97" s="482" t="s">
        <v>12319</v>
      </c>
      <c r="E97" s="31">
        <v>500</v>
      </c>
      <c r="F97" s="31" t="s">
        <v>3710</v>
      </c>
      <c r="G97" s="31">
        <v>500</v>
      </c>
      <c r="H97" s="24" t="s">
        <v>281</v>
      </c>
      <c r="I97" s="263" t="s">
        <v>3537</v>
      </c>
      <c r="J97" s="477">
        <v>55.4</v>
      </c>
      <c r="K97" s="22">
        <v>12</v>
      </c>
      <c r="L97" s="446">
        <v>5200</v>
      </c>
      <c r="M97" s="204"/>
    </row>
    <row r="98" spans="1:13" ht="12.75" customHeight="1">
      <c r="A98" s="37" t="s">
        <v>3824</v>
      </c>
      <c r="B98" s="37" t="s">
        <v>6446</v>
      </c>
      <c r="C98" s="434" t="s">
        <v>3821</v>
      </c>
      <c r="D98" s="482" t="s">
        <v>6449</v>
      </c>
      <c r="E98" s="31">
        <v>500</v>
      </c>
      <c r="F98" s="31">
        <v>315</v>
      </c>
      <c r="G98" s="31">
        <v>500</v>
      </c>
      <c r="H98" s="24" t="s">
        <v>281</v>
      </c>
      <c r="I98" s="263" t="s">
        <v>3537</v>
      </c>
      <c r="J98" s="477">
        <v>66.2</v>
      </c>
      <c r="K98" s="22">
        <v>12</v>
      </c>
      <c r="L98" s="446">
        <v>4580</v>
      </c>
      <c r="M98" s="204"/>
    </row>
    <row r="99" spans="1:13" ht="12.75" customHeight="1">
      <c r="A99" s="37" t="s">
        <v>3825</v>
      </c>
      <c r="B99" s="37" t="s">
        <v>6447</v>
      </c>
      <c r="C99" s="434" t="s">
        <v>3822</v>
      </c>
      <c r="D99" s="482" t="s">
        <v>6450</v>
      </c>
      <c r="E99" s="31">
        <v>500</v>
      </c>
      <c r="F99" s="31">
        <v>315</v>
      </c>
      <c r="G99" s="31">
        <v>500</v>
      </c>
      <c r="H99" s="24" t="s">
        <v>281</v>
      </c>
      <c r="I99" s="263" t="s">
        <v>3537</v>
      </c>
      <c r="J99" s="477">
        <v>69.3</v>
      </c>
      <c r="K99" s="22">
        <v>12</v>
      </c>
      <c r="L99" s="446">
        <v>4800</v>
      </c>
      <c r="M99" s="204"/>
    </row>
    <row r="100" spans="1:13" ht="12.75" customHeight="1">
      <c r="A100" s="37" t="s">
        <v>3826</v>
      </c>
      <c r="B100" s="37" t="s">
        <v>6448</v>
      </c>
      <c r="C100" s="434" t="s">
        <v>3714</v>
      </c>
      <c r="D100" s="482" t="s">
        <v>6451</v>
      </c>
      <c r="E100" s="31">
        <v>500</v>
      </c>
      <c r="F100" s="31" t="s">
        <v>3710</v>
      </c>
      <c r="G100" s="31">
        <v>740</v>
      </c>
      <c r="H100" s="24" t="s">
        <v>281</v>
      </c>
      <c r="I100" s="263" t="s">
        <v>3537</v>
      </c>
      <c r="J100" s="477">
        <v>148.5</v>
      </c>
      <c r="K100" s="22">
        <v>6</v>
      </c>
      <c r="L100" s="446">
        <v>10100</v>
      </c>
      <c r="M100" s="204"/>
    </row>
    <row r="101" spans="1:13" ht="12.75" customHeight="1">
      <c r="A101" s="37" t="s">
        <v>1487</v>
      </c>
      <c r="B101" s="37" t="s">
        <v>6109</v>
      </c>
      <c r="C101" s="434" t="s">
        <v>1488</v>
      </c>
      <c r="D101" s="482" t="s">
        <v>1488</v>
      </c>
      <c r="E101" s="31">
        <v>410</v>
      </c>
      <c r="F101" s="31">
        <v>184</v>
      </c>
      <c r="G101" s="31">
        <v>138</v>
      </c>
      <c r="H101" s="24" t="s">
        <v>281</v>
      </c>
      <c r="I101" s="24" t="s">
        <v>281</v>
      </c>
      <c r="J101" s="477">
        <v>1.8</v>
      </c>
      <c r="K101" s="24" t="s">
        <v>281</v>
      </c>
      <c r="L101" s="446">
        <v>2465</v>
      </c>
      <c r="M101" s="204"/>
    </row>
    <row r="102" spans="1:13" ht="12.75" customHeight="1">
      <c r="A102" s="854" t="s">
        <v>8974</v>
      </c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204"/>
    </row>
    <row r="103" spans="1:13" ht="12.75" customHeight="1">
      <c r="A103" s="24"/>
      <c r="B103" s="88" t="s">
        <v>281</v>
      </c>
      <c r="C103" s="434" t="s">
        <v>4108</v>
      </c>
      <c r="D103" s="482" t="s">
        <v>4762</v>
      </c>
      <c r="E103" s="88" t="s">
        <v>281</v>
      </c>
      <c r="F103" s="88" t="s">
        <v>281</v>
      </c>
      <c r="G103" s="88" t="s">
        <v>281</v>
      </c>
      <c r="H103" s="88" t="s">
        <v>281</v>
      </c>
      <c r="I103" s="88" t="s">
        <v>281</v>
      </c>
      <c r="J103" s="88" t="s">
        <v>281</v>
      </c>
      <c r="K103" s="88" t="s">
        <v>281</v>
      </c>
      <c r="L103" s="446">
        <v>1450</v>
      </c>
      <c r="M103" s="204"/>
    </row>
    <row r="104" spans="1:13" ht="12.75" customHeight="1">
      <c r="A104" s="24"/>
      <c r="B104" s="88" t="s">
        <v>281</v>
      </c>
      <c r="C104" s="434" t="s">
        <v>8675</v>
      </c>
      <c r="D104" s="482" t="s">
        <v>8678</v>
      </c>
      <c r="E104" s="88" t="s">
        <v>281</v>
      </c>
      <c r="F104" s="88" t="s">
        <v>281</v>
      </c>
      <c r="G104" s="88" t="s">
        <v>281</v>
      </c>
      <c r="H104" s="88" t="s">
        <v>281</v>
      </c>
      <c r="I104" s="88" t="s">
        <v>281</v>
      </c>
      <c r="J104" s="88" t="s">
        <v>281</v>
      </c>
      <c r="K104" s="88" t="s">
        <v>281</v>
      </c>
      <c r="L104" s="446">
        <v>2705</v>
      </c>
      <c r="M104" s="204"/>
    </row>
    <row r="105" spans="1:13" ht="12.75" customHeight="1">
      <c r="A105" s="24"/>
      <c r="B105" s="88" t="s">
        <v>281</v>
      </c>
      <c r="C105" s="434" t="s">
        <v>1490</v>
      </c>
      <c r="D105" s="482" t="s">
        <v>8991</v>
      </c>
      <c r="E105" s="88" t="s">
        <v>281</v>
      </c>
      <c r="F105" s="88" t="s">
        <v>281</v>
      </c>
      <c r="G105" s="88" t="s">
        <v>281</v>
      </c>
      <c r="H105" s="88" t="s">
        <v>281</v>
      </c>
      <c r="I105" s="88" t="s">
        <v>281</v>
      </c>
      <c r="J105" s="88" t="s">
        <v>281</v>
      </c>
      <c r="K105" s="88" t="s">
        <v>281</v>
      </c>
      <c r="L105" s="446">
        <v>3815</v>
      </c>
      <c r="M105" s="204"/>
    </row>
    <row r="106" spans="1:13" ht="12.75" customHeight="1">
      <c r="A106" s="24"/>
      <c r="B106" s="88" t="s">
        <v>281</v>
      </c>
      <c r="C106" s="434" t="s">
        <v>8992</v>
      </c>
      <c r="D106" s="482" t="s">
        <v>8993</v>
      </c>
      <c r="E106" s="88" t="s">
        <v>281</v>
      </c>
      <c r="F106" s="88" t="s">
        <v>281</v>
      </c>
      <c r="G106" s="88" t="s">
        <v>281</v>
      </c>
      <c r="H106" s="88" t="s">
        <v>281</v>
      </c>
      <c r="I106" s="88" t="s">
        <v>281</v>
      </c>
      <c r="J106" s="88" t="s">
        <v>281</v>
      </c>
      <c r="K106" s="88" t="s">
        <v>281</v>
      </c>
      <c r="L106" s="446">
        <v>1815</v>
      </c>
      <c r="M106" s="204"/>
    </row>
    <row r="107" spans="1:13" ht="12.75" customHeight="1">
      <c r="A107" s="854" t="s">
        <v>8975</v>
      </c>
      <c r="B107" s="854"/>
      <c r="C107" s="854"/>
      <c r="D107" s="854"/>
      <c r="E107" s="854"/>
      <c r="F107" s="854"/>
      <c r="G107" s="854"/>
      <c r="H107" s="854"/>
      <c r="I107" s="854"/>
      <c r="J107" s="854"/>
      <c r="K107" s="854"/>
      <c r="L107" s="854"/>
      <c r="M107" s="204"/>
    </row>
    <row r="108" spans="1:13" ht="12.75" customHeight="1">
      <c r="A108" s="37" t="s">
        <v>8852</v>
      </c>
      <c r="B108" s="601">
        <v>15204200.359999999</v>
      </c>
      <c r="C108" s="434" t="s">
        <v>3814</v>
      </c>
      <c r="D108" s="482" t="s">
        <v>8950</v>
      </c>
      <c r="E108" s="31">
        <v>500</v>
      </c>
      <c r="F108" s="22">
        <v>287</v>
      </c>
      <c r="G108" s="22">
        <v>31</v>
      </c>
      <c r="H108" s="24" t="s">
        <v>281</v>
      </c>
      <c r="I108" s="263" t="s">
        <v>273</v>
      </c>
      <c r="J108" s="477">
        <v>7.5</v>
      </c>
      <c r="K108" s="66">
        <v>90</v>
      </c>
      <c r="L108" s="446">
        <v>1550</v>
      </c>
      <c r="M108" s="204"/>
    </row>
    <row r="109" spans="1:13" ht="12.75" customHeight="1">
      <c r="A109" s="37" t="s">
        <v>3715</v>
      </c>
      <c r="B109" s="37" t="s">
        <v>6452</v>
      </c>
      <c r="C109" s="434" t="s">
        <v>3716</v>
      </c>
      <c r="D109" s="482" t="s">
        <v>5118</v>
      </c>
      <c r="E109" s="31">
        <v>500</v>
      </c>
      <c r="F109" s="22">
        <v>287</v>
      </c>
      <c r="G109" s="22">
        <v>31</v>
      </c>
      <c r="H109" s="24" t="s">
        <v>281</v>
      </c>
      <c r="I109" s="263" t="s">
        <v>3537</v>
      </c>
      <c r="J109" s="477">
        <v>12</v>
      </c>
      <c r="K109" s="22">
        <v>90</v>
      </c>
      <c r="L109" s="446">
        <v>2404</v>
      </c>
      <c r="M109" s="204"/>
    </row>
    <row r="110" spans="1:13" ht="12.75" customHeight="1">
      <c r="A110" s="37" t="s">
        <v>3717</v>
      </c>
      <c r="B110" s="37" t="s">
        <v>6453</v>
      </c>
      <c r="C110" s="434" t="s">
        <v>3718</v>
      </c>
      <c r="D110" s="482" t="s">
        <v>5119</v>
      </c>
      <c r="E110" s="31">
        <v>1000</v>
      </c>
      <c r="F110" s="22">
        <v>287</v>
      </c>
      <c r="G110" s="22">
        <v>31</v>
      </c>
      <c r="H110" s="24" t="s">
        <v>281</v>
      </c>
      <c r="I110" s="263" t="s">
        <v>301</v>
      </c>
      <c r="J110" s="477">
        <v>7.3</v>
      </c>
      <c r="K110" s="22">
        <v>75</v>
      </c>
      <c r="L110" s="446" t="s">
        <v>12309</v>
      </c>
      <c r="M110" s="204"/>
    </row>
    <row r="111" spans="1:13" ht="12.75" customHeight="1">
      <c r="A111" s="37" t="s">
        <v>3719</v>
      </c>
      <c r="B111" s="37" t="s">
        <v>6454</v>
      </c>
      <c r="C111" s="434" t="s">
        <v>3720</v>
      </c>
      <c r="D111" s="482" t="s">
        <v>12124</v>
      </c>
      <c r="E111" s="31">
        <v>500</v>
      </c>
      <c r="F111" s="22">
        <v>287</v>
      </c>
      <c r="G111" s="22">
        <v>31</v>
      </c>
      <c r="H111" s="24" t="s">
        <v>281</v>
      </c>
      <c r="I111" s="263" t="s">
        <v>301</v>
      </c>
      <c r="J111" s="477">
        <v>3.7</v>
      </c>
      <c r="K111" s="22">
        <v>150</v>
      </c>
      <c r="L111" s="446" t="s">
        <v>12310</v>
      </c>
      <c r="M111" s="204"/>
    </row>
    <row r="112" spans="1:13" ht="12.75" customHeight="1">
      <c r="A112" s="37" t="s">
        <v>3721</v>
      </c>
      <c r="B112" s="37" t="s">
        <v>6455</v>
      </c>
      <c r="C112" s="434" t="s">
        <v>3722</v>
      </c>
      <c r="D112" s="482" t="s">
        <v>5120</v>
      </c>
      <c r="E112" s="31">
        <v>1000</v>
      </c>
      <c r="F112" s="22">
        <v>287</v>
      </c>
      <c r="G112" s="22">
        <v>31</v>
      </c>
      <c r="H112" s="24" t="s">
        <v>281</v>
      </c>
      <c r="I112" s="263" t="s">
        <v>301</v>
      </c>
      <c r="J112" s="477">
        <v>7.3</v>
      </c>
      <c r="K112" s="22">
        <v>75</v>
      </c>
      <c r="L112" s="446" t="s">
        <v>12309</v>
      </c>
      <c r="M112" s="204"/>
    </row>
    <row r="113" spans="1:13" ht="12.75" customHeight="1">
      <c r="A113" s="37" t="s">
        <v>3723</v>
      </c>
      <c r="B113" s="37" t="s">
        <v>6456</v>
      </c>
      <c r="C113" s="434" t="s">
        <v>3724</v>
      </c>
      <c r="D113" s="482" t="s">
        <v>5121</v>
      </c>
      <c r="E113" s="31">
        <v>500</v>
      </c>
      <c r="F113" s="22">
        <v>287</v>
      </c>
      <c r="G113" s="22">
        <v>31</v>
      </c>
      <c r="H113" s="24" t="s">
        <v>281</v>
      </c>
      <c r="I113" s="263" t="s">
        <v>301</v>
      </c>
      <c r="J113" s="477">
        <v>3.7</v>
      </c>
      <c r="K113" s="22">
        <v>150</v>
      </c>
      <c r="L113" s="446" t="s">
        <v>12310</v>
      </c>
      <c r="M113" s="204"/>
    </row>
    <row r="114" spans="1:13" ht="12.75" customHeight="1">
      <c r="A114" s="37" t="s">
        <v>3725</v>
      </c>
      <c r="B114" s="37" t="s">
        <v>6457</v>
      </c>
      <c r="C114" s="434" t="s">
        <v>3866</v>
      </c>
      <c r="D114" s="482" t="s">
        <v>5122</v>
      </c>
      <c r="E114" s="31">
        <v>1000</v>
      </c>
      <c r="F114" s="22">
        <v>287</v>
      </c>
      <c r="G114" s="22">
        <v>31</v>
      </c>
      <c r="H114" s="24" t="s">
        <v>281</v>
      </c>
      <c r="I114" s="263" t="s">
        <v>301</v>
      </c>
      <c r="J114" s="477">
        <v>7.3</v>
      </c>
      <c r="K114" s="22">
        <v>75</v>
      </c>
      <c r="L114" s="446" t="s">
        <v>12309</v>
      </c>
      <c r="M114" s="204"/>
    </row>
    <row r="115" spans="1:13" ht="12.75" customHeight="1">
      <c r="A115" s="37" t="s">
        <v>3867</v>
      </c>
      <c r="B115" s="37" t="s">
        <v>6458</v>
      </c>
      <c r="C115" s="434" t="s">
        <v>3868</v>
      </c>
      <c r="D115" s="482" t="s">
        <v>5123</v>
      </c>
      <c r="E115" s="31">
        <v>500</v>
      </c>
      <c r="F115" s="22">
        <v>287</v>
      </c>
      <c r="G115" s="22">
        <v>31</v>
      </c>
      <c r="H115" s="24" t="s">
        <v>281</v>
      </c>
      <c r="I115" s="263" t="s">
        <v>301</v>
      </c>
      <c r="J115" s="477">
        <v>3.7</v>
      </c>
      <c r="K115" s="22">
        <v>150</v>
      </c>
      <c r="L115" s="446" t="s">
        <v>12310</v>
      </c>
      <c r="M115" s="204"/>
    </row>
    <row r="116" spans="1:13" ht="12.75" customHeight="1">
      <c r="A116" s="37" t="s">
        <v>3869</v>
      </c>
      <c r="B116" s="37" t="s">
        <v>6459</v>
      </c>
      <c r="C116" s="434" t="s">
        <v>3870</v>
      </c>
      <c r="D116" s="482" t="s">
        <v>5124</v>
      </c>
      <c r="E116" s="31">
        <v>500</v>
      </c>
      <c r="F116" s="22">
        <v>287</v>
      </c>
      <c r="G116" s="22">
        <v>31</v>
      </c>
      <c r="H116" s="24" t="s">
        <v>281</v>
      </c>
      <c r="I116" s="263" t="s">
        <v>2399</v>
      </c>
      <c r="J116" s="477">
        <v>7.7</v>
      </c>
      <c r="K116" s="22">
        <v>100</v>
      </c>
      <c r="L116" s="446" t="s">
        <v>12311</v>
      </c>
      <c r="M116" s="204"/>
    </row>
    <row r="117" spans="1:13" ht="12.75" customHeight="1">
      <c r="A117" s="37" t="s">
        <v>3871</v>
      </c>
      <c r="B117" s="37" t="s">
        <v>6460</v>
      </c>
      <c r="C117" s="434" t="s">
        <v>3872</v>
      </c>
      <c r="D117" s="482" t="s">
        <v>5125</v>
      </c>
      <c r="E117" s="31">
        <v>1000</v>
      </c>
      <c r="F117" s="22">
        <v>287</v>
      </c>
      <c r="G117" s="22">
        <v>31</v>
      </c>
      <c r="H117" s="24" t="s">
        <v>281</v>
      </c>
      <c r="I117" s="263" t="s">
        <v>2399</v>
      </c>
      <c r="J117" s="477">
        <v>11.8</v>
      </c>
      <c r="K117" s="22">
        <v>50</v>
      </c>
      <c r="L117" s="446" t="s">
        <v>12312</v>
      </c>
      <c r="M117" s="204"/>
    </row>
    <row r="118" spans="1:13" ht="15" customHeight="1">
      <c r="A118" s="12"/>
      <c r="B118" s="12"/>
      <c r="C118" s="28"/>
      <c r="D118" s="28"/>
      <c r="E118" s="10"/>
      <c r="F118" s="13"/>
      <c r="G118" s="13"/>
      <c r="H118" s="13"/>
      <c r="I118" s="13"/>
      <c r="J118" s="13"/>
      <c r="K118" s="10"/>
      <c r="L118" s="435"/>
      <c r="M118" s="353"/>
    </row>
  </sheetData>
  <mergeCells count="7">
    <mergeCell ref="A107:L107"/>
    <mergeCell ref="A2:L2"/>
    <mergeCell ref="A12:L12"/>
    <mergeCell ref="A54:L54"/>
    <mergeCell ref="A62:L62"/>
    <mergeCell ref="A96:L96"/>
    <mergeCell ref="A102:L102"/>
  </mergeCells>
  <phoneticPr fontId="2" type="noConversion"/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&amp;R&amp;"HeliosCondC,обычный"&amp;14&amp;P</oddFooter>
  </headerFooter>
  <rowBreaks count="1" manualBreakCount="1">
    <brk id="61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11">
    <tabColor rgb="FFA64D79"/>
    <pageSetUpPr fitToPage="1"/>
  </sheetPr>
  <dimension ref="A1:M94"/>
  <sheetViews>
    <sheetView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49" t="s">
        <v>251</v>
      </c>
      <c r="B1" s="49" t="s">
        <v>4129</v>
      </c>
      <c r="C1" s="464" t="s">
        <v>249</v>
      </c>
      <c r="D1" s="464" t="s">
        <v>4130</v>
      </c>
      <c r="E1" s="49" t="s">
        <v>252</v>
      </c>
      <c r="F1" s="49" t="s">
        <v>253</v>
      </c>
      <c r="G1" s="49" t="s">
        <v>254</v>
      </c>
      <c r="H1" s="49" t="s">
        <v>255</v>
      </c>
      <c r="I1" s="49" t="s">
        <v>1794</v>
      </c>
      <c r="J1" s="49" t="s">
        <v>256</v>
      </c>
      <c r="K1" s="51" t="s">
        <v>257</v>
      </c>
      <c r="L1" s="51" t="s">
        <v>8698</v>
      </c>
      <c r="M1" s="435"/>
    </row>
    <row r="2" spans="1:13" ht="12.75" customHeight="1">
      <c r="A2" s="849" t="s">
        <v>5643</v>
      </c>
      <c r="B2" s="849"/>
      <c r="C2" s="849"/>
      <c r="D2" s="849"/>
      <c r="E2" s="849"/>
      <c r="F2" s="849"/>
      <c r="G2" s="849"/>
      <c r="H2" s="849"/>
      <c r="I2" s="849"/>
      <c r="J2" s="850"/>
      <c r="K2" s="849"/>
      <c r="L2" s="849"/>
      <c r="M2" s="495"/>
    </row>
    <row r="3" spans="1:13" s="518" customFormat="1" ht="12.75" customHeight="1">
      <c r="A3" s="37" t="s">
        <v>5366</v>
      </c>
      <c r="B3" s="24" t="s">
        <v>5369</v>
      </c>
      <c r="C3" s="471" t="s">
        <v>5642</v>
      </c>
      <c r="D3" s="472" t="s">
        <v>5455</v>
      </c>
      <c r="E3" s="31">
        <v>1000</v>
      </c>
      <c r="F3" s="66" t="s">
        <v>1891</v>
      </c>
      <c r="G3" s="66" t="s">
        <v>319</v>
      </c>
      <c r="H3" s="294" t="s">
        <v>2608</v>
      </c>
      <c r="I3" s="267" t="s">
        <v>1799</v>
      </c>
      <c r="J3" s="477">
        <v>56.3</v>
      </c>
      <c r="K3" s="268">
        <v>20</v>
      </c>
      <c r="L3" s="446">
        <v>2595</v>
      </c>
      <c r="M3" s="732"/>
    </row>
    <row r="4" spans="1:13" s="518" customFormat="1" ht="12.75" customHeight="1">
      <c r="A4" s="37" t="s">
        <v>5367</v>
      </c>
      <c r="B4" s="24" t="s">
        <v>5370</v>
      </c>
      <c r="C4" s="471" t="s">
        <v>5557</v>
      </c>
      <c r="D4" s="472" t="s">
        <v>5456</v>
      </c>
      <c r="E4" s="31">
        <v>1000</v>
      </c>
      <c r="F4" s="66" t="s">
        <v>1891</v>
      </c>
      <c r="G4" s="66" t="s">
        <v>330</v>
      </c>
      <c r="H4" s="294" t="s">
        <v>1805</v>
      </c>
      <c r="I4" s="267" t="s">
        <v>1799</v>
      </c>
      <c r="J4" s="477">
        <v>62.5</v>
      </c>
      <c r="K4" s="268">
        <v>20</v>
      </c>
      <c r="L4" s="446">
        <v>2635</v>
      </c>
      <c r="M4" s="732"/>
    </row>
    <row r="5" spans="1:13" s="518" customFormat="1" ht="12.75" customHeight="1">
      <c r="A5" s="37" t="s">
        <v>5413</v>
      </c>
      <c r="B5" s="24" t="s">
        <v>5371</v>
      </c>
      <c r="C5" s="471" t="s">
        <v>5558</v>
      </c>
      <c r="D5" s="472" t="s">
        <v>5368</v>
      </c>
      <c r="E5" s="31">
        <v>1000</v>
      </c>
      <c r="F5" s="66" t="s">
        <v>1891</v>
      </c>
      <c r="G5" s="66" t="s">
        <v>1811</v>
      </c>
      <c r="H5" s="294" t="s">
        <v>1808</v>
      </c>
      <c r="I5" s="267" t="s">
        <v>1799</v>
      </c>
      <c r="J5" s="477">
        <v>68.599999999999994</v>
      </c>
      <c r="K5" s="268">
        <v>20</v>
      </c>
      <c r="L5" s="446">
        <v>2660</v>
      </c>
      <c r="M5" s="732"/>
    </row>
    <row r="6" spans="1:13" s="518" customFormat="1" ht="12.75" customHeight="1">
      <c r="A6" s="37" t="s">
        <v>5414</v>
      </c>
      <c r="B6" s="24" t="s">
        <v>5372</v>
      </c>
      <c r="C6" s="471" t="s">
        <v>5559</v>
      </c>
      <c r="D6" s="472" t="s">
        <v>5325</v>
      </c>
      <c r="E6" s="31">
        <v>1000</v>
      </c>
      <c r="F6" s="66" t="s">
        <v>1891</v>
      </c>
      <c r="G6" s="66" t="s">
        <v>1815</v>
      </c>
      <c r="H6" s="294" t="s">
        <v>1812</v>
      </c>
      <c r="I6" s="267" t="s">
        <v>1799</v>
      </c>
      <c r="J6" s="477">
        <v>74.7</v>
      </c>
      <c r="K6" s="268">
        <v>16</v>
      </c>
      <c r="L6" s="446">
        <v>2665</v>
      </c>
      <c r="M6" s="732"/>
    </row>
    <row r="7" spans="1:13" s="518" customFormat="1" ht="12.75" customHeight="1">
      <c r="A7" s="37" t="s">
        <v>5415</v>
      </c>
      <c r="B7" s="24" t="s">
        <v>5373</v>
      </c>
      <c r="C7" s="471" t="s">
        <v>5560</v>
      </c>
      <c r="D7" s="472" t="s">
        <v>5326</v>
      </c>
      <c r="E7" s="31">
        <v>1000</v>
      </c>
      <c r="F7" s="66" t="s">
        <v>1891</v>
      </c>
      <c r="G7" s="66" t="s">
        <v>1823</v>
      </c>
      <c r="H7" s="294" t="s">
        <v>1816</v>
      </c>
      <c r="I7" s="267" t="s">
        <v>1799</v>
      </c>
      <c r="J7" s="477">
        <v>80.8</v>
      </c>
      <c r="K7" s="268">
        <v>16</v>
      </c>
      <c r="L7" s="446">
        <v>2690</v>
      </c>
      <c r="M7" s="732"/>
    </row>
    <row r="8" spans="1:13" s="518" customFormat="1" ht="12.75" customHeight="1">
      <c r="A8" s="37" t="s">
        <v>5416</v>
      </c>
      <c r="B8" s="24" t="s">
        <v>5374</v>
      </c>
      <c r="C8" s="471" t="s">
        <v>5561</v>
      </c>
      <c r="D8" s="472" t="s">
        <v>5327</v>
      </c>
      <c r="E8" s="31">
        <v>1000</v>
      </c>
      <c r="F8" s="66" t="s">
        <v>1891</v>
      </c>
      <c r="G8" s="66" t="s">
        <v>3548</v>
      </c>
      <c r="H8" s="294" t="s">
        <v>1824</v>
      </c>
      <c r="I8" s="267" t="s">
        <v>1799</v>
      </c>
      <c r="J8" s="477">
        <v>86.8</v>
      </c>
      <c r="K8" s="268">
        <v>16</v>
      </c>
      <c r="L8" s="446">
        <v>2710</v>
      </c>
      <c r="M8" s="732"/>
    </row>
    <row r="9" spans="1:13" s="518" customFormat="1" ht="12.75" customHeight="1">
      <c r="A9" s="37" t="s">
        <v>5417</v>
      </c>
      <c r="B9" s="24" t="s">
        <v>5375</v>
      </c>
      <c r="C9" s="471" t="s">
        <v>5562</v>
      </c>
      <c r="D9" s="472" t="s">
        <v>5328</v>
      </c>
      <c r="E9" s="31">
        <v>1000</v>
      </c>
      <c r="F9" s="66" t="s">
        <v>1891</v>
      </c>
      <c r="G9" s="66" t="s">
        <v>3551</v>
      </c>
      <c r="H9" s="294" t="s">
        <v>3552</v>
      </c>
      <c r="I9" s="267" t="s">
        <v>1799</v>
      </c>
      <c r="J9" s="477">
        <v>92.9</v>
      </c>
      <c r="K9" s="268">
        <v>12</v>
      </c>
      <c r="L9" s="446">
        <v>2735</v>
      </c>
      <c r="M9" s="732"/>
    </row>
    <row r="10" spans="1:13" s="518" customFormat="1" ht="12.75" customHeight="1">
      <c r="A10" s="37" t="s">
        <v>5418</v>
      </c>
      <c r="B10" s="24" t="s">
        <v>5376</v>
      </c>
      <c r="C10" s="471" t="s">
        <v>5563</v>
      </c>
      <c r="D10" s="472" t="s">
        <v>5329</v>
      </c>
      <c r="E10" s="31">
        <v>1000</v>
      </c>
      <c r="F10" s="66" t="s">
        <v>1891</v>
      </c>
      <c r="G10" s="66" t="s">
        <v>3555</v>
      </c>
      <c r="H10" s="294" t="s">
        <v>3556</v>
      </c>
      <c r="I10" s="267" t="s">
        <v>1799</v>
      </c>
      <c r="J10" s="477">
        <v>97.7</v>
      </c>
      <c r="K10" s="268">
        <v>12</v>
      </c>
      <c r="L10" s="446">
        <v>2755</v>
      </c>
      <c r="M10" s="732"/>
    </row>
    <row r="11" spans="1:13" s="518" customFormat="1" ht="12.75" customHeight="1">
      <c r="A11" s="37" t="s">
        <v>5419</v>
      </c>
      <c r="B11" s="24" t="s">
        <v>5377</v>
      </c>
      <c r="C11" s="471" t="s">
        <v>5564</v>
      </c>
      <c r="D11" s="472" t="s">
        <v>5330</v>
      </c>
      <c r="E11" s="31">
        <v>1000</v>
      </c>
      <c r="F11" s="66" t="s">
        <v>1891</v>
      </c>
      <c r="G11" s="66" t="s">
        <v>3559</v>
      </c>
      <c r="H11" s="294" t="s">
        <v>1819</v>
      </c>
      <c r="I11" s="267" t="s">
        <v>1799</v>
      </c>
      <c r="J11" s="477">
        <v>98.9</v>
      </c>
      <c r="K11" s="268">
        <v>12</v>
      </c>
      <c r="L11" s="446">
        <v>2765</v>
      </c>
      <c r="M11" s="732"/>
    </row>
    <row r="12" spans="1:13" ht="12.75" customHeight="1">
      <c r="A12" s="849" t="s">
        <v>5690</v>
      </c>
      <c r="B12" s="849"/>
      <c r="C12" s="849"/>
      <c r="D12" s="849"/>
      <c r="E12" s="849"/>
      <c r="F12" s="849"/>
      <c r="G12" s="849"/>
      <c r="H12" s="849"/>
      <c r="I12" s="849"/>
      <c r="J12" s="851"/>
      <c r="K12" s="849"/>
      <c r="L12" s="849"/>
      <c r="M12" s="495"/>
    </row>
    <row r="13" spans="1:13" s="518" customFormat="1" ht="12.75" customHeight="1">
      <c r="A13" s="37" t="s">
        <v>5420</v>
      </c>
      <c r="B13" s="24" t="s">
        <v>5378</v>
      </c>
      <c r="C13" s="471" t="s">
        <v>5565</v>
      </c>
      <c r="D13" s="472" t="s">
        <v>5331</v>
      </c>
      <c r="E13" s="31">
        <v>1000</v>
      </c>
      <c r="F13" s="66" t="s">
        <v>1891</v>
      </c>
      <c r="G13" s="66" t="s">
        <v>4042</v>
      </c>
      <c r="H13" s="294" t="s">
        <v>358</v>
      </c>
      <c r="I13" s="267" t="s">
        <v>1799</v>
      </c>
      <c r="J13" s="477">
        <v>56.9</v>
      </c>
      <c r="K13" s="268">
        <v>20</v>
      </c>
      <c r="L13" s="446">
        <v>2980</v>
      </c>
      <c r="M13" s="732"/>
    </row>
    <row r="14" spans="1:13" s="518" customFormat="1" ht="12.75" customHeight="1">
      <c r="A14" s="37" t="s">
        <v>5421</v>
      </c>
      <c r="B14" s="24" t="s">
        <v>5379</v>
      </c>
      <c r="C14" s="471" t="s">
        <v>5566</v>
      </c>
      <c r="D14" s="472" t="s">
        <v>5332</v>
      </c>
      <c r="E14" s="31">
        <v>1000</v>
      </c>
      <c r="F14" s="66" t="s">
        <v>1891</v>
      </c>
      <c r="G14" s="66" t="s">
        <v>4045</v>
      </c>
      <c r="H14" s="294" t="s">
        <v>333</v>
      </c>
      <c r="I14" s="267" t="s">
        <v>1799</v>
      </c>
      <c r="J14" s="477">
        <v>58.1</v>
      </c>
      <c r="K14" s="268">
        <v>20</v>
      </c>
      <c r="L14" s="446">
        <v>2980</v>
      </c>
      <c r="M14" s="732"/>
    </row>
    <row r="15" spans="1:13" s="518" customFormat="1" ht="12.75" customHeight="1">
      <c r="A15" s="37" t="s">
        <v>5422</v>
      </c>
      <c r="B15" s="24" t="s">
        <v>5380</v>
      </c>
      <c r="C15" s="471" t="s">
        <v>5567</v>
      </c>
      <c r="D15" s="472" t="s">
        <v>5333</v>
      </c>
      <c r="E15" s="31">
        <v>1000</v>
      </c>
      <c r="F15" s="66" t="s">
        <v>1891</v>
      </c>
      <c r="G15" s="66" t="s">
        <v>4048</v>
      </c>
      <c r="H15" s="294" t="s">
        <v>337</v>
      </c>
      <c r="I15" s="267" t="s">
        <v>1799</v>
      </c>
      <c r="J15" s="477">
        <v>59.4</v>
      </c>
      <c r="K15" s="268">
        <v>20</v>
      </c>
      <c r="L15" s="446">
        <v>2980</v>
      </c>
      <c r="M15" s="732"/>
    </row>
    <row r="16" spans="1:13" s="518" customFormat="1" ht="12.75" customHeight="1">
      <c r="A16" s="37" t="s">
        <v>5423</v>
      </c>
      <c r="B16" s="24" t="s">
        <v>5381</v>
      </c>
      <c r="C16" s="471" t="s">
        <v>5568</v>
      </c>
      <c r="D16" s="472" t="s">
        <v>5334</v>
      </c>
      <c r="E16" s="31">
        <v>1000</v>
      </c>
      <c r="F16" s="66" t="s">
        <v>1891</v>
      </c>
      <c r="G16" s="66" t="s">
        <v>4051</v>
      </c>
      <c r="H16" s="294" t="s">
        <v>341</v>
      </c>
      <c r="I16" s="267" t="s">
        <v>1799</v>
      </c>
      <c r="J16" s="477">
        <v>60.6</v>
      </c>
      <c r="K16" s="268">
        <v>20</v>
      </c>
      <c r="L16" s="446">
        <v>2980</v>
      </c>
      <c r="M16" s="732"/>
    </row>
    <row r="17" spans="1:13" s="518" customFormat="1" ht="12.75" customHeight="1">
      <c r="A17" s="37" t="s">
        <v>5424</v>
      </c>
      <c r="B17" s="24" t="s">
        <v>5382</v>
      </c>
      <c r="C17" s="471" t="s">
        <v>5569</v>
      </c>
      <c r="D17" s="472" t="s">
        <v>5335</v>
      </c>
      <c r="E17" s="31">
        <v>1000</v>
      </c>
      <c r="F17" s="66" t="s">
        <v>1891</v>
      </c>
      <c r="G17" s="66" t="s">
        <v>4054</v>
      </c>
      <c r="H17" s="294" t="s">
        <v>345</v>
      </c>
      <c r="I17" s="267" t="s">
        <v>1799</v>
      </c>
      <c r="J17" s="477">
        <v>61.9</v>
      </c>
      <c r="K17" s="268">
        <v>20</v>
      </c>
      <c r="L17" s="446">
        <v>2980</v>
      </c>
      <c r="M17" s="732"/>
    </row>
    <row r="18" spans="1:13" s="518" customFormat="1" ht="12.75" customHeight="1">
      <c r="A18" s="37" t="s">
        <v>5425</v>
      </c>
      <c r="B18" s="24" t="s">
        <v>5383</v>
      </c>
      <c r="C18" s="471" t="s">
        <v>5570</v>
      </c>
      <c r="D18" s="472" t="s">
        <v>5336</v>
      </c>
      <c r="E18" s="31">
        <v>1000</v>
      </c>
      <c r="F18" s="66" t="s">
        <v>1891</v>
      </c>
      <c r="G18" s="66" t="s">
        <v>4057</v>
      </c>
      <c r="H18" s="294" t="s">
        <v>349</v>
      </c>
      <c r="I18" s="267" t="s">
        <v>1799</v>
      </c>
      <c r="J18" s="477">
        <v>63.1</v>
      </c>
      <c r="K18" s="268">
        <v>20</v>
      </c>
      <c r="L18" s="446">
        <v>3021</v>
      </c>
      <c r="M18" s="732"/>
    </row>
    <row r="19" spans="1:13" s="518" customFormat="1" ht="12.75" customHeight="1">
      <c r="A19" s="37" t="s">
        <v>5426</v>
      </c>
      <c r="B19" s="24" t="s">
        <v>5384</v>
      </c>
      <c r="C19" s="471" t="s">
        <v>5571</v>
      </c>
      <c r="D19" s="472" t="s">
        <v>5337</v>
      </c>
      <c r="E19" s="31">
        <v>1000</v>
      </c>
      <c r="F19" s="66" t="s">
        <v>1891</v>
      </c>
      <c r="G19" s="66" t="s">
        <v>4060</v>
      </c>
      <c r="H19" s="294" t="s">
        <v>353</v>
      </c>
      <c r="I19" s="267" t="s">
        <v>1799</v>
      </c>
      <c r="J19" s="477">
        <v>64.3</v>
      </c>
      <c r="K19" s="268">
        <v>20</v>
      </c>
      <c r="L19" s="446">
        <v>3021</v>
      </c>
      <c r="M19" s="732"/>
    </row>
    <row r="20" spans="1:13" s="518" customFormat="1" ht="12.75" customHeight="1">
      <c r="A20" s="37" t="s">
        <v>5427</v>
      </c>
      <c r="B20" s="24" t="s">
        <v>5385</v>
      </c>
      <c r="C20" s="471" t="s">
        <v>5572</v>
      </c>
      <c r="D20" s="472" t="s">
        <v>5338</v>
      </c>
      <c r="E20" s="31">
        <v>1000</v>
      </c>
      <c r="F20" s="66" t="s">
        <v>1891</v>
      </c>
      <c r="G20" s="66" t="s">
        <v>4063</v>
      </c>
      <c r="H20" s="294" t="s">
        <v>357</v>
      </c>
      <c r="I20" s="267" t="s">
        <v>1799</v>
      </c>
      <c r="J20" s="477">
        <v>65.5</v>
      </c>
      <c r="K20" s="268">
        <v>20</v>
      </c>
      <c r="L20" s="446">
        <v>3021</v>
      </c>
      <c r="M20" s="732"/>
    </row>
    <row r="21" spans="1:13" s="518" customFormat="1" ht="12.75" customHeight="1">
      <c r="A21" s="37" t="s">
        <v>5428</v>
      </c>
      <c r="B21" s="24" t="s">
        <v>5386</v>
      </c>
      <c r="C21" s="471" t="s">
        <v>5573</v>
      </c>
      <c r="D21" s="472" t="s">
        <v>5339</v>
      </c>
      <c r="E21" s="31">
        <v>1000</v>
      </c>
      <c r="F21" s="66" t="s">
        <v>1891</v>
      </c>
      <c r="G21" s="66" t="s">
        <v>4066</v>
      </c>
      <c r="H21" s="294" t="s">
        <v>361</v>
      </c>
      <c r="I21" s="267" t="s">
        <v>1799</v>
      </c>
      <c r="J21" s="477">
        <v>66.7</v>
      </c>
      <c r="K21" s="268">
        <v>20</v>
      </c>
      <c r="L21" s="446">
        <v>3021</v>
      </c>
      <c r="M21" s="732"/>
    </row>
    <row r="22" spans="1:13" s="518" customFormat="1" ht="12.75" customHeight="1">
      <c r="A22" s="37" t="s">
        <v>5429</v>
      </c>
      <c r="B22" s="24" t="s">
        <v>5387</v>
      </c>
      <c r="C22" s="471" t="s">
        <v>5574</v>
      </c>
      <c r="D22" s="472" t="s">
        <v>5340</v>
      </c>
      <c r="E22" s="31">
        <v>1000</v>
      </c>
      <c r="F22" s="66" t="s">
        <v>1891</v>
      </c>
      <c r="G22" s="66" t="s">
        <v>4069</v>
      </c>
      <c r="H22" s="294" t="s">
        <v>364</v>
      </c>
      <c r="I22" s="267" t="s">
        <v>1799</v>
      </c>
      <c r="J22" s="477">
        <v>68</v>
      </c>
      <c r="K22" s="268">
        <v>20</v>
      </c>
      <c r="L22" s="446">
        <v>3021</v>
      </c>
      <c r="M22" s="732"/>
    </row>
    <row r="23" spans="1:13" s="518" customFormat="1" ht="12.75" customHeight="1">
      <c r="A23" s="37" t="s">
        <v>5430</v>
      </c>
      <c r="B23" s="24" t="s">
        <v>5388</v>
      </c>
      <c r="C23" s="471" t="s">
        <v>5575</v>
      </c>
      <c r="D23" s="472" t="s">
        <v>5341</v>
      </c>
      <c r="E23" s="31">
        <v>1000</v>
      </c>
      <c r="F23" s="66" t="s">
        <v>1891</v>
      </c>
      <c r="G23" s="66" t="s">
        <v>4072</v>
      </c>
      <c r="H23" s="294" t="s">
        <v>367</v>
      </c>
      <c r="I23" s="267" t="s">
        <v>1799</v>
      </c>
      <c r="J23" s="477">
        <v>69.2</v>
      </c>
      <c r="K23" s="268">
        <v>16</v>
      </c>
      <c r="L23" s="446">
        <v>3068</v>
      </c>
      <c r="M23" s="732"/>
    </row>
    <row r="24" spans="1:13" s="518" customFormat="1" ht="12.75" customHeight="1">
      <c r="A24" s="37" t="s">
        <v>5431</v>
      </c>
      <c r="B24" s="24" t="s">
        <v>5389</v>
      </c>
      <c r="C24" s="471" t="s">
        <v>5576</v>
      </c>
      <c r="D24" s="472" t="s">
        <v>5342</v>
      </c>
      <c r="E24" s="31">
        <v>1000</v>
      </c>
      <c r="F24" s="66" t="s">
        <v>1891</v>
      </c>
      <c r="G24" s="66" t="s">
        <v>4075</v>
      </c>
      <c r="H24" s="294" t="s">
        <v>370</v>
      </c>
      <c r="I24" s="267" t="s">
        <v>1799</v>
      </c>
      <c r="J24" s="477">
        <v>70.400000000000006</v>
      </c>
      <c r="K24" s="268">
        <v>16</v>
      </c>
      <c r="L24" s="446">
        <v>3068</v>
      </c>
      <c r="M24" s="732"/>
    </row>
    <row r="25" spans="1:13" s="518" customFormat="1" ht="12.75" customHeight="1">
      <c r="A25" s="37" t="s">
        <v>5432</v>
      </c>
      <c r="B25" s="24" t="s">
        <v>5390</v>
      </c>
      <c r="C25" s="471" t="s">
        <v>5577</v>
      </c>
      <c r="D25" s="472" t="s">
        <v>5343</v>
      </c>
      <c r="E25" s="31">
        <v>1000</v>
      </c>
      <c r="F25" s="66" t="s">
        <v>1891</v>
      </c>
      <c r="G25" s="66" t="s">
        <v>1870</v>
      </c>
      <c r="H25" s="294" t="s">
        <v>373</v>
      </c>
      <c r="I25" s="267" t="s">
        <v>1799</v>
      </c>
      <c r="J25" s="477">
        <v>71.599999999999994</v>
      </c>
      <c r="K25" s="268">
        <v>16</v>
      </c>
      <c r="L25" s="446">
        <v>3068</v>
      </c>
      <c r="M25" s="732"/>
    </row>
    <row r="26" spans="1:13" s="518" customFormat="1" ht="12.75" customHeight="1">
      <c r="A26" s="37" t="s">
        <v>5433</v>
      </c>
      <c r="B26" s="24" t="s">
        <v>5391</v>
      </c>
      <c r="C26" s="471" t="s">
        <v>5600</v>
      </c>
      <c r="D26" s="472" t="s">
        <v>5344</v>
      </c>
      <c r="E26" s="31">
        <v>1000</v>
      </c>
      <c r="F26" s="66" t="s">
        <v>1891</v>
      </c>
      <c r="G26" s="66" t="s">
        <v>1873</v>
      </c>
      <c r="H26" s="294" t="s">
        <v>376</v>
      </c>
      <c r="I26" s="267" t="s">
        <v>1799</v>
      </c>
      <c r="J26" s="477">
        <v>72.900000000000006</v>
      </c>
      <c r="K26" s="268">
        <v>16</v>
      </c>
      <c r="L26" s="446">
        <v>3068</v>
      </c>
      <c r="M26" s="732"/>
    </row>
    <row r="27" spans="1:13" s="518" customFormat="1" ht="12.75" customHeight="1">
      <c r="A27" s="37" t="s">
        <v>5434</v>
      </c>
      <c r="B27" s="24" t="s">
        <v>5392</v>
      </c>
      <c r="C27" s="471" t="s">
        <v>5601</v>
      </c>
      <c r="D27" s="472" t="s">
        <v>5345</v>
      </c>
      <c r="E27" s="31">
        <v>1000</v>
      </c>
      <c r="F27" s="66" t="s">
        <v>1891</v>
      </c>
      <c r="G27" s="66" t="s">
        <v>1876</v>
      </c>
      <c r="H27" s="294" t="s">
        <v>4036</v>
      </c>
      <c r="I27" s="267" t="s">
        <v>1799</v>
      </c>
      <c r="J27" s="477">
        <v>74.099999999999994</v>
      </c>
      <c r="K27" s="268">
        <v>16</v>
      </c>
      <c r="L27" s="446">
        <v>3068</v>
      </c>
      <c r="M27" s="732"/>
    </row>
    <row r="28" spans="1:13" s="518" customFormat="1" ht="12.75" customHeight="1">
      <c r="A28" s="37" t="s">
        <v>5435</v>
      </c>
      <c r="B28" s="24" t="s">
        <v>5393</v>
      </c>
      <c r="C28" s="471" t="s">
        <v>5602</v>
      </c>
      <c r="D28" s="472" t="s">
        <v>5346</v>
      </c>
      <c r="E28" s="31">
        <v>1000</v>
      </c>
      <c r="F28" s="66" t="s">
        <v>1891</v>
      </c>
      <c r="G28" s="66" t="s">
        <v>1879</v>
      </c>
      <c r="H28" s="294" t="s">
        <v>4039</v>
      </c>
      <c r="I28" s="267" t="s">
        <v>1799</v>
      </c>
      <c r="J28" s="477">
        <v>75.3</v>
      </c>
      <c r="K28" s="268">
        <v>16</v>
      </c>
      <c r="L28" s="446">
        <v>3112</v>
      </c>
      <c r="M28" s="732"/>
    </row>
    <row r="29" spans="1:13" s="518" customFormat="1" ht="12.75" customHeight="1">
      <c r="A29" s="37" t="s">
        <v>5436</v>
      </c>
      <c r="B29" s="24" t="s">
        <v>5394</v>
      </c>
      <c r="C29" s="471" t="s">
        <v>5603</v>
      </c>
      <c r="D29" s="472" t="s">
        <v>5347</v>
      </c>
      <c r="E29" s="31">
        <v>1000</v>
      </c>
      <c r="F29" s="66" t="s">
        <v>1891</v>
      </c>
      <c r="G29" s="66" t="s">
        <v>1882</v>
      </c>
      <c r="H29" s="294" t="s">
        <v>4042</v>
      </c>
      <c r="I29" s="267" t="s">
        <v>1799</v>
      </c>
      <c r="J29" s="477">
        <v>76.5</v>
      </c>
      <c r="K29" s="268">
        <v>16</v>
      </c>
      <c r="L29" s="446">
        <v>3112</v>
      </c>
      <c r="M29" s="732"/>
    </row>
    <row r="30" spans="1:13" s="518" customFormat="1" ht="12.75" customHeight="1">
      <c r="A30" s="37" t="s">
        <v>5437</v>
      </c>
      <c r="B30" s="24" t="s">
        <v>5395</v>
      </c>
      <c r="C30" s="471" t="s">
        <v>5604</v>
      </c>
      <c r="D30" s="472" t="s">
        <v>5348</v>
      </c>
      <c r="E30" s="31">
        <v>1000</v>
      </c>
      <c r="F30" s="66" t="s">
        <v>1891</v>
      </c>
      <c r="G30" s="66" t="s">
        <v>1885</v>
      </c>
      <c r="H30" s="294" t="s">
        <v>4045</v>
      </c>
      <c r="I30" s="267" t="s">
        <v>1799</v>
      </c>
      <c r="J30" s="477">
        <v>77.7</v>
      </c>
      <c r="K30" s="268">
        <v>16</v>
      </c>
      <c r="L30" s="446">
        <v>3112</v>
      </c>
      <c r="M30" s="732"/>
    </row>
    <row r="31" spans="1:13" s="518" customFormat="1" ht="12.75" customHeight="1">
      <c r="A31" s="37" t="s">
        <v>5438</v>
      </c>
      <c r="B31" s="24" t="s">
        <v>5396</v>
      </c>
      <c r="C31" s="471" t="s">
        <v>5605</v>
      </c>
      <c r="D31" s="472" t="s">
        <v>5349</v>
      </c>
      <c r="E31" s="31">
        <v>1000</v>
      </c>
      <c r="F31" s="66" t="s">
        <v>1891</v>
      </c>
      <c r="G31" s="66" t="s">
        <v>1888</v>
      </c>
      <c r="H31" s="294" t="s">
        <v>4048</v>
      </c>
      <c r="I31" s="267" t="s">
        <v>1799</v>
      </c>
      <c r="J31" s="477">
        <v>78.900000000000006</v>
      </c>
      <c r="K31" s="268">
        <v>16</v>
      </c>
      <c r="L31" s="446">
        <v>3112</v>
      </c>
      <c r="M31" s="732"/>
    </row>
    <row r="32" spans="1:13" s="518" customFormat="1" ht="12.75" customHeight="1">
      <c r="A32" s="37" t="s">
        <v>5439</v>
      </c>
      <c r="B32" s="24" t="s">
        <v>5397</v>
      </c>
      <c r="C32" s="471" t="s">
        <v>5606</v>
      </c>
      <c r="D32" s="472" t="s">
        <v>5350</v>
      </c>
      <c r="E32" s="31">
        <v>1000</v>
      </c>
      <c r="F32" s="66" t="s">
        <v>1891</v>
      </c>
      <c r="G32" s="66" t="s">
        <v>1891</v>
      </c>
      <c r="H32" s="294" t="s">
        <v>4051</v>
      </c>
      <c r="I32" s="267" t="s">
        <v>1799</v>
      </c>
      <c r="J32" s="477">
        <v>80.2</v>
      </c>
      <c r="K32" s="268">
        <v>16</v>
      </c>
      <c r="L32" s="446">
        <v>3112</v>
      </c>
      <c r="M32" s="732"/>
    </row>
    <row r="33" spans="1:13" s="518" customFormat="1" ht="12.75" customHeight="1">
      <c r="A33" s="37" t="s">
        <v>5440</v>
      </c>
      <c r="B33" s="24" t="s">
        <v>5398</v>
      </c>
      <c r="C33" s="471" t="s">
        <v>5607</v>
      </c>
      <c r="D33" s="472" t="s">
        <v>5351</v>
      </c>
      <c r="E33" s="31">
        <v>1000</v>
      </c>
      <c r="F33" s="66" t="s">
        <v>1891</v>
      </c>
      <c r="G33" s="66" t="s">
        <v>837</v>
      </c>
      <c r="H33" s="294" t="s">
        <v>4054</v>
      </c>
      <c r="I33" s="267" t="s">
        <v>1799</v>
      </c>
      <c r="J33" s="477">
        <v>81.400000000000006</v>
      </c>
      <c r="K33" s="268">
        <v>16</v>
      </c>
      <c r="L33" s="446">
        <v>3140</v>
      </c>
      <c r="M33" s="732"/>
    </row>
    <row r="34" spans="1:13" s="518" customFormat="1" ht="12.75" customHeight="1">
      <c r="A34" s="37" t="s">
        <v>5441</v>
      </c>
      <c r="B34" s="24" t="s">
        <v>5399</v>
      </c>
      <c r="C34" s="471" t="s">
        <v>5608</v>
      </c>
      <c r="D34" s="472" t="s">
        <v>5352</v>
      </c>
      <c r="E34" s="31">
        <v>1000</v>
      </c>
      <c r="F34" s="66" t="s">
        <v>1891</v>
      </c>
      <c r="G34" s="66" t="s">
        <v>840</v>
      </c>
      <c r="H34" s="294" t="s">
        <v>4057</v>
      </c>
      <c r="I34" s="267" t="s">
        <v>1799</v>
      </c>
      <c r="J34" s="477">
        <v>82.6</v>
      </c>
      <c r="K34" s="268">
        <v>16</v>
      </c>
      <c r="L34" s="446">
        <v>3140</v>
      </c>
      <c r="M34" s="732"/>
    </row>
    <row r="35" spans="1:13" s="518" customFormat="1" ht="12.75" customHeight="1">
      <c r="A35" s="37" t="s">
        <v>5442</v>
      </c>
      <c r="B35" s="24" t="s">
        <v>5400</v>
      </c>
      <c r="C35" s="471" t="s">
        <v>5609</v>
      </c>
      <c r="D35" s="472" t="s">
        <v>5353</v>
      </c>
      <c r="E35" s="31">
        <v>1000</v>
      </c>
      <c r="F35" s="66" t="s">
        <v>1891</v>
      </c>
      <c r="G35" s="66" t="s">
        <v>843</v>
      </c>
      <c r="H35" s="294" t="s">
        <v>4060</v>
      </c>
      <c r="I35" s="267" t="s">
        <v>1799</v>
      </c>
      <c r="J35" s="477">
        <v>83.8</v>
      </c>
      <c r="K35" s="268">
        <v>16</v>
      </c>
      <c r="L35" s="446">
        <v>3140</v>
      </c>
      <c r="M35" s="732"/>
    </row>
    <row r="36" spans="1:13" s="518" customFormat="1" ht="12.75" customHeight="1">
      <c r="A36" s="37" t="s">
        <v>5443</v>
      </c>
      <c r="B36" s="24" t="s">
        <v>5401</v>
      </c>
      <c r="C36" s="471" t="s">
        <v>5610</v>
      </c>
      <c r="D36" s="472" t="s">
        <v>5354</v>
      </c>
      <c r="E36" s="31">
        <v>1000</v>
      </c>
      <c r="F36" s="66" t="s">
        <v>1891</v>
      </c>
      <c r="G36" s="66" t="s">
        <v>846</v>
      </c>
      <c r="H36" s="294" t="s">
        <v>4063</v>
      </c>
      <c r="I36" s="267" t="s">
        <v>1799</v>
      </c>
      <c r="J36" s="477">
        <v>85</v>
      </c>
      <c r="K36" s="268">
        <v>16</v>
      </c>
      <c r="L36" s="446">
        <v>3140</v>
      </c>
      <c r="M36" s="732"/>
    </row>
    <row r="37" spans="1:13" s="518" customFormat="1" ht="12.75" customHeight="1">
      <c r="A37" s="37" t="s">
        <v>5444</v>
      </c>
      <c r="B37" s="24" t="s">
        <v>5402</v>
      </c>
      <c r="C37" s="471" t="s">
        <v>5611</v>
      </c>
      <c r="D37" s="472" t="s">
        <v>5355</v>
      </c>
      <c r="E37" s="31">
        <v>1000</v>
      </c>
      <c r="F37" s="66" t="s">
        <v>1891</v>
      </c>
      <c r="G37" s="66" t="s">
        <v>849</v>
      </c>
      <c r="H37" s="294" t="s">
        <v>4066</v>
      </c>
      <c r="I37" s="267" t="s">
        <v>1799</v>
      </c>
      <c r="J37" s="477">
        <v>86.2</v>
      </c>
      <c r="K37" s="268">
        <v>16</v>
      </c>
      <c r="L37" s="446">
        <v>3140</v>
      </c>
      <c r="M37" s="732"/>
    </row>
    <row r="38" spans="1:13" s="518" customFormat="1" ht="12.75" customHeight="1">
      <c r="A38" s="37" t="s">
        <v>5445</v>
      </c>
      <c r="B38" s="24" t="s">
        <v>5403</v>
      </c>
      <c r="C38" s="471" t="s">
        <v>5612</v>
      </c>
      <c r="D38" s="472" t="s">
        <v>5356</v>
      </c>
      <c r="E38" s="31">
        <v>1000</v>
      </c>
      <c r="F38" s="66" t="s">
        <v>1891</v>
      </c>
      <c r="G38" s="66" t="s">
        <v>852</v>
      </c>
      <c r="H38" s="294" t="s">
        <v>4069</v>
      </c>
      <c r="I38" s="267" t="s">
        <v>1799</v>
      </c>
      <c r="J38" s="477">
        <v>87.4</v>
      </c>
      <c r="K38" s="268">
        <v>12</v>
      </c>
      <c r="L38" s="446">
        <v>3161</v>
      </c>
      <c r="M38" s="732"/>
    </row>
    <row r="39" spans="1:13" s="518" customFormat="1" ht="12.75" customHeight="1">
      <c r="A39" s="37" t="s">
        <v>5446</v>
      </c>
      <c r="B39" s="24" t="s">
        <v>5404</v>
      </c>
      <c r="C39" s="471" t="s">
        <v>5613</v>
      </c>
      <c r="D39" s="472" t="s">
        <v>5357</v>
      </c>
      <c r="E39" s="31">
        <v>1000</v>
      </c>
      <c r="F39" s="66" t="s">
        <v>1891</v>
      </c>
      <c r="G39" s="66" t="s">
        <v>855</v>
      </c>
      <c r="H39" s="294" t="s">
        <v>4072</v>
      </c>
      <c r="I39" s="267" t="s">
        <v>1799</v>
      </c>
      <c r="J39" s="477">
        <v>88.6</v>
      </c>
      <c r="K39" s="268">
        <v>12</v>
      </c>
      <c r="L39" s="446">
        <v>3161</v>
      </c>
      <c r="M39" s="732"/>
    </row>
    <row r="40" spans="1:13" s="518" customFormat="1" ht="12.75" customHeight="1">
      <c r="A40" s="37" t="s">
        <v>5447</v>
      </c>
      <c r="B40" s="24" t="s">
        <v>5405</v>
      </c>
      <c r="C40" s="471" t="s">
        <v>5614</v>
      </c>
      <c r="D40" s="472" t="s">
        <v>5358</v>
      </c>
      <c r="E40" s="31">
        <v>1000</v>
      </c>
      <c r="F40" s="66" t="s">
        <v>1891</v>
      </c>
      <c r="G40" s="66" t="s">
        <v>3616</v>
      </c>
      <c r="H40" s="294" t="s">
        <v>4075</v>
      </c>
      <c r="I40" s="267" t="s">
        <v>1799</v>
      </c>
      <c r="J40" s="477">
        <v>89.8</v>
      </c>
      <c r="K40" s="268">
        <v>12</v>
      </c>
      <c r="L40" s="446">
        <v>3161</v>
      </c>
      <c r="M40" s="732"/>
    </row>
    <row r="41" spans="1:13" s="518" customFormat="1" ht="12.75" customHeight="1">
      <c r="A41" s="37" t="s">
        <v>5448</v>
      </c>
      <c r="B41" s="24" t="s">
        <v>5406</v>
      </c>
      <c r="C41" s="471" t="s">
        <v>5615</v>
      </c>
      <c r="D41" s="472" t="s">
        <v>5359</v>
      </c>
      <c r="E41" s="31">
        <v>1000</v>
      </c>
      <c r="F41" s="66" t="s">
        <v>1891</v>
      </c>
      <c r="G41" s="66" t="s">
        <v>3619</v>
      </c>
      <c r="H41" s="294" t="s">
        <v>1870</v>
      </c>
      <c r="I41" s="267" t="s">
        <v>1799</v>
      </c>
      <c r="J41" s="477">
        <v>91.1</v>
      </c>
      <c r="K41" s="268">
        <v>12</v>
      </c>
      <c r="L41" s="446">
        <v>3161</v>
      </c>
      <c r="M41" s="732"/>
    </row>
    <row r="42" spans="1:13" s="518" customFormat="1" ht="12.75" customHeight="1">
      <c r="A42" s="37" t="s">
        <v>5449</v>
      </c>
      <c r="B42" s="24" t="s">
        <v>5407</v>
      </c>
      <c r="C42" s="471" t="s">
        <v>5616</v>
      </c>
      <c r="D42" s="472" t="s">
        <v>5360</v>
      </c>
      <c r="E42" s="31">
        <v>1000</v>
      </c>
      <c r="F42" s="66" t="s">
        <v>1891</v>
      </c>
      <c r="G42" s="66" t="s">
        <v>3622</v>
      </c>
      <c r="H42" s="294" t="s">
        <v>1873</v>
      </c>
      <c r="I42" s="267" t="s">
        <v>1799</v>
      </c>
      <c r="J42" s="477">
        <v>92.3</v>
      </c>
      <c r="K42" s="268">
        <v>12</v>
      </c>
      <c r="L42" s="446">
        <v>3161</v>
      </c>
      <c r="M42" s="732"/>
    </row>
    <row r="43" spans="1:13" s="518" customFormat="1" ht="12.75" customHeight="1">
      <c r="A43" s="37" t="s">
        <v>5450</v>
      </c>
      <c r="B43" s="24" t="s">
        <v>5408</v>
      </c>
      <c r="C43" s="471" t="s">
        <v>5617</v>
      </c>
      <c r="D43" s="472" t="s">
        <v>5361</v>
      </c>
      <c r="E43" s="31">
        <v>1000</v>
      </c>
      <c r="F43" s="66" t="s">
        <v>1891</v>
      </c>
      <c r="G43" s="66" t="s">
        <v>3625</v>
      </c>
      <c r="H43" s="294" t="s">
        <v>1876</v>
      </c>
      <c r="I43" s="267" t="s">
        <v>1799</v>
      </c>
      <c r="J43" s="477">
        <v>93.5</v>
      </c>
      <c r="K43" s="268">
        <v>12</v>
      </c>
      <c r="L43" s="446">
        <v>3198</v>
      </c>
      <c r="M43" s="732"/>
    </row>
    <row r="44" spans="1:13" s="518" customFormat="1" ht="12.75" customHeight="1">
      <c r="A44" s="37" t="s">
        <v>5451</v>
      </c>
      <c r="B44" s="24" t="s">
        <v>5409</v>
      </c>
      <c r="C44" s="471" t="s">
        <v>5618</v>
      </c>
      <c r="D44" s="472" t="s">
        <v>5362</v>
      </c>
      <c r="E44" s="31">
        <v>1000</v>
      </c>
      <c r="F44" s="66" t="s">
        <v>1891</v>
      </c>
      <c r="G44" s="66" t="s">
        <v>3628</v>
      </c>
      <c r="H44" s="294" t="s">
        <v>1879</v>
      </c>
      <c r="I44" s="267" t="s">
        <v>1799</v>
      </c>
      <c r="J44" s="477">
        <v>94.7</v>
      </c>
      <c r="K44" s="268">
        <v>12</v>
      </c>
      <c r="L44" s="446">
        <v>3198</v>
      </c>
      <c r="M44" s="732"/>
    </row>
    <row r="45" spans="1:13" s="518" customFormat="1" ht="12.75" customHeight="1">
      <c r="A45" s="37" t="s">
        <v>5452</v>
      </c>
      <c r="B45" s="24" t="s">
        <v>5410</v>
      </c>
      <c r="C45" s="471" t="s">
        <v>5619</v>
      </c>
      <c r="D45" s="472" t="s">
        <v>5363</v>
      </c>
      <c r="E45" s="31">
        <v>1000</v>
      </c>
      <c r="F45" s="66" t="s">
        <v>1891</v>
      </c>
      <c r="G45" s="66" t="s">
        <v>3631</v>
      </c>
      <c r="H45" s="294" t="s">
        <v>1882</v>
      </c>
      <c r="I45" s="267" t="s">
        <v>1799</v>
      </c>
      <c r="J45" s="477">
        <v>95.9</v>
      </c>
      <c r="K45" s="268">
        <v>12</v>
      </c>
      <c r="L45" s="446">
        <v>3198</v>
      </c>
      <c r="M45" s="732"/>
    </row>
    <row r="46" spans="1:13" s="518" customFormat="1" ht="12.75" customHeight="1">
      <c r="A46" s="37" t="s">
        <v>5453</v>
      </c>
      <c r="B46" s="24" t="s">
        <v>5411</v>
      </c>
      <c r="C46" s="471" t="s">
        <v>5620</v>
      </c>
      <c r="D46" s="472" t="s">
        <v>5364</v>
      </c>
      <c r="E46" s="31">
        <v>1000</v>
      </c>
      <c r="F46" s="66" t="s">
        <v>1891</v>
      </c>
      <c r="G46" s="66" t="s">
        <v>3634</v>
      </c>
      <c r="H46" s="294" t="s">
        <v>1885</v>
      </c>
      <c r="I46" s="267" t="s">
        <v>1799</v>
      </c>
      <c r="J46" s="477">
        <v>97.1</v>
      </c>
      <c r="K46" s="268">
        <v>12</v>
      </c>
      <c r="L46" s="446">
        <v>3198</v>
      </c>
      <c r="M46" s="732"/>
    </row>
    <row r="47" spans="1:13" s="518" customFormat="1" ht="12.75" customHeight="1">
      <c r="A47" s="37" t="s">
        <v>5454</v>
      </c>
      <c r="B47" s="24" t="s">
        <v>5412</v>
      </c>
      <c r="C47" s="471" t="s">
        <v>5621</v>
      </c>
      <c r="D47" s="472" t="s">
        <v>5365</v>
      </c>
      <c r="E47" s="31">
        <v>1000</v>
      </c>
      <c r="F47" s="66" t="s">
        <v>1891</v>
      </c>
      <c r="G47" s="66" t="s">
        <v>3637</v>
      </c>
      <c r="H47" s="294" t="s">
        <v>1888</v>
      </c>
      <c r="I47" s="267" t="s">
        <v>1799</v>
      </c>
      <c r="J47" s="477">
        <v>98.3</v>
      </c>
      <c r="K47" s="268">
        <v>12</v>
      </c>
      <c r="L47" s="446">
        <v>3198</v>
      </c>
      <c r="M47" s="732"/>
    </row>
    <row r="48" spans="1:13" ht="12.4" customHeight="1">
      <c r="A48" s="849" t="s">
        <v>5691</v>
      </c>
      <c r="B48" s="849"/>
      <c r="C48" s="849"/>
      <c r="D48" s="849"/>
      <c r="E48" s="849"/>
      <c r="F48" s="849"/>
      <c r="G48" s="849"/>
      <c r="H48" s="849"/>
      <c r="I48" s="849"/>
      <c r="J48" s="852"/>
      <c r="K48" s="849"/>
      <c r="L48" s="849"/>
      <c r="M48" s="495"/>
    </row>
    <row r="49" spans="1:13" s="518" customFormat="1" ht="12.4" customHeight="1">
      <c r="A49" s="24"/>
      <c r="B49" s="88" t="s">
        <v>281</v>
      </c>
      <c r="C49" s="434" t="s">
        <v>276</v>
      </c>
      <c r="D49" s="482" t="s">
        <v>4760</v>
      </c>
      <c r="E49" s="88" t="s">
        <v>281</v>
      </c>
      <c r="F49" s="88" t="s">
        <v>281</v>
      </c>
      <c r="G49" s="88" t="s">
        <v>281</v>
      </c>
      <c r="H49" s="88" t="s">
        <v>281</v>
      </c>
      <c r="I49" s="88" t="s">
        <v>281</v>
      </c>
      <c r="J49" s="88" t="s">
        <v>281</v>
      </c>
      <c r="K49" s="88" t="s">
        <v>281</v>
      </c>
      <c r="L49" s="446">
        <v>1450</v>
      </c>
      <c r="M49" s="732"/>
    </row>
    <row r="50" spans="1:13" s="518" customFormat="1" ht="12.4" customHeight="1">
      <c r="A50" s="24"/>
      <c r="B50" s="88" t="s">
        <v>281</v>
      </c>
      <c r="C50" s="434" t="s">
        <v>8618</v>
      </c>
      <c r="D50" s="482" t="s">
        <v>8667</v>
      </c>
      <c r="E50" s="88" t="s">
        <v>281</v>
      </c>
      <c r="F50" s="88" t="s">
        <v>281</v>
      </c>
      <c r="G50" s="88" t="s">
        <v>281</v>
      </c>
      <c r="H50" s="88" t="s">
        <v>281</v>
      </c>
      <c r="I50" s="88" t="s">
        <v>281</v>
      </c>
      <c r="J50" s="88" t="s">
        <v>281</v>
      </c>
      <c r="K50" s="88" t="s">
        <v>281</v>
      </c>
      <c r="L50" s="446">
        <v>2580</v>
      </c>
      <c r="M50" s="732"/>
    </row>
    <row r="51" spans="1:13" s="518" customFormat="1" ht="12.4" customHeight="1">
      <c r="A51" s="24"/>
      <c r="B51" s="88" t="s">
        <v>281</v>
      </c>
      <c r="C51" s="434" t="s">
        <v>8619</v>
      </c>
      <c r="D51" s="482" t="s">
        <v>8668</v>
      </c>
      <c r="E51" s="88" t="s">
        <v>281</v>
      </c>
      <c r="F51" s="88" t="s">
        <v>281</v>
      </c>
      <c r="G51" s="88" t="s">
        <v>281</v>
      </c>
      <c r="H51" s="88" t="s">
        <v>281</v>
      </c>
      <c r="I51" s="88" t="s">
        <v>281</v>
      </c>
      <c r="J51" s="88" t="s">
        <v>281</v>
      </c>
      <c r="K51" s="88" t="s">
        <v>281</v>
      </c>
      <c r="L51" s="446">
        <v>1380</v>
      </c>
      <c r="M51" s="732"/>
    </row>
    <row r="52" spans="1:13" s="518" customFormat="1" ht="12.4" customHeight="1">
      <c r="A52" s="37" t="s">
        <v>5624</v>
      </c>
      <c r="B52" s="24" t="s">
        <v>5578</v>
      </c>
      <c r="C52" s="471" t="s">
        <v>5622</v>
      </c>
      <c r="D52" s="469" t="s">
        <v>5622</v>
      </c>
      <c r="E52" s="31">
        <v>130</v>
      </c>
      <c r="F52" s="65">
        <v>130</v>
      </c>
      <c r="G52" s="65">
        <v>167</v>
      </c>
      <c r="H52" s="24" t="s">
        <v>281</v>
      </c>
      <c r="I52" s="24" t="s">
        <v>281</v>
      </c>
      <c r="J52" s="477">
        <v>0.35</v>
      </c>
      <c r="K52" s="24" t="s">
        <v>281</v>
      </c>
      <c r="L52" s="446">
        <v>470</v>
      </c>
      <c r="M52" s="732"/>
    </row>
    <row r="53" spans="1:13" s="518" customFormat="1" ht="12.4" customHeight="1">
      <c r="A53" s="37" t="s">
        <v>5625</v>
      </c>
      <c r="B53" s="24" t="s">
        <v>5579</v>
      </c>
      <c r="C53" s="471" t="s">
        <v>5623</v>
      </c>
      <c r="D53" s="469" t="s">
        <v>5623</v>
      </c>
      <c r="E53" s="31">
        <v>130</v>
      </c>
      <c r="F53" s="65">
        <v>130</v>
      </c>
      <c r="G53" s="65">
        <v>167</v>
      </c>
      <c r="H53" s="24" t="s">
        <v>281</v>
      </c>
      <c r="I53" s="24" t="s">
        <v>281</v>
      </c>
      <c r="J53" s="477">
        <v>0.35</v>
      </c>
      <c r="K53" s="24" t="s">
        <v>281</v>
      </c>
      <c r="L53" s="446">
        <v>470</v>
      </c>
      <c r="M53" s="732"/>
    </row>
    <row r="54" spans="1:13" ht="12.4" customHeight="1">
      <c r="A54" s="849" t="s">
        <v>9582</v>
      </c>
      <c r="B54" s="849"/>
      <c r="C54" s="849"/>
      <c r="D54" s="849"/>
      <c r="E54" s="849"/>
      <c r="F54" s="849"/>
      <c r="G54" s="849"/>
      <c r="H54" s="849"/>
      <c r="I54" s="849"/>
      <c r="J54" s="849"/>
      <c r="K54" s="849"/>
      <c r="L54" s="849"/>
      <c r="M54" s="495"/>
    </row>
    <row r="55" spans="1:13" s="518" customFormat="1" ht="12.4" customHeight="1">
      <c r="A55" s="37" t="s">
        <v>1028</v>
      </c>
      <c r="B55" s="37" t="s">
        <v>5875</v>
      </c>
      <c r="C55" s="434" t="s">
        <v>1029</v>
      </c>
      <c r="D55" s="482" t="s">
        <v>1029</v>
      </c>
      <c r="E55" s="31" t="s">
        <v>281</v>
      </c>
      <c r="F55" s="31">
        <v>250</v>
      </c>
      <c r="G55" s="31">
        <v>125</v>
      </c>
      <c r="H55" s="24" t="s">
        <v>281</v>
      </c>
      <c r="I55" s="24" t="s">
        <v>281</v>
      </c>
      <c r="J55" s="477">
        <v>0.5</v>
      </c>
      <c r="K55" s="24" t="s">
        <v>281</v>
      </c>
      <c r="L55" s="446">
        <v>550</v>
      </c>
      <c r="M55" s="732"/>
    </row>
    <row r="56" spans="1:13" s="518" customFormat="1" ht="12.4" customHeight="1">
      <c r="A56" s="37" t="s">
        <v>1030</v>
      </c>
      <c r="B56" s="37" t="s">
        <v>5876</v>
      </c>
      <c r="C56" s="434" t="s">
        <v>1031</v>
      </c>
      <c r="D56" s="482" t="s">
        <v>1031</v>
      </c>
      <c r="E56" s="31" t="s">
        <v>281</v>
      </c>
      <c r="F56" s="31">
        <v>250</v>
      </c>
      <c r="G56" s="31">
        <v>155</v>
      </c>
      <c r="H56" s="24" t="s">
        <v>281</v>
      </c>
      <c r="I56" s="24" t="s">
        <v>281</v>
      </c>
      <c r="J56" s="477">
        <v>0.6</v>
      </c>
      <c r="K56" s="24" t="s">
        <v>281</v>
      </c>
      <c r="L56" s="446">
        <v>646.20000000000005</v>
      </c>
      <c r="M56" s="732"/>
    </row>
    <row r="57" spans="1:13" s="518" customFormat="1" ht="12.4" customHeight="1">
      <c r="A57" s="37" t="s">
        <v>1032</v>
      </c>
      <c r="B57" s="37" t="s">
        <v>5877</v>
      </c>
      <c r="C57" s="434" t="s">
        <v>1033</v>
      </c>
      <c r="D57" s="482" t="s">
        <v>1033</v>
      </c>
      <c r="E57" s="31" t="s">
        <v>281</v>
      </c>
      <c r="F57" s="31">
        <v>250</v>
      </c>
      <c r="G57" s="31">
        <v>180</v>
      </c>
      <c r="H57" s="24" t="s">
        <v>281</v>
      </c>
      <c r="I57" s="24" t="s">
        <v>281</v>
      </c>
      <c r="J57" s="477">
        <v>0.7</v>
      </c>
      <c r="K57" s="24" t="s">
        <v>281</v>
      </c>
      <c r="L57" s="446">
        <v>737.8</v>
      </c>
      <c r="M57" s="732"/>
    </row>
    <row r="58" spans="1:13" s="518" customFormat="1" ht="12.4" customHeight="1">
      <c r="A58" s="37" t="s">
        <v>1034</v>
      </c>
      <c r="B58" s="37" t="s">
        <v>5878</v>
      </c>
      <c r="C58" s="434" t="s">
        <v>1035</v>
      </c>
      <c r="D58" s="482" t="s">
        <v>1035</v>
      </c>
      <c r="E58" s="31" t="s">
        <v>281</v>
      </c>
      <c r="F58" s="31">
        <v>250</v>
      </c>
      <c r="G58" s="31">
        <v>205</v>
      </c>
      <c r="H58" s="24" t="s">
        <v>281</v>
      </c>
      <c r="I58" s="24" t="s">
        <v>281</v>
      </c>
      <c r="J58" s="477">
        <v>0.8</v>
      </c>
      <c r="K58" s="24" t="s">
        <v>281</v>
      </c>
      <c r="L58" s="446">
        <v>824.8</v>
      </c>
      <c r="M58" s="732"/>
    </row>
    <row r="59" spans="1:13" s="518" customFormat="1" ht="12.4" customHeight="1">
      <c r="A59" s="37" t="s">
        <v>1036</v>
      </c>
      <c r="B59" s="37" t="s">
        <v>5879</v>
      </c>
      <c r="C59" s="434" t="s">
        <v>1037</v>
      </c>
      <c r="D59" s="482" t="s">
        <v>1037</v>
      </c>
      <c r="E59" s="31" t="s">
        <v>281</v>
      </c>
      <c r="F59" s="31">
        <v>250</v>
      </c>
      <c r="G59" s="31">
        <v>230</v>
      </c>
      <c r="H59" s="24" t="s">
        <v>281</v>
      </c>
      <c r="I59" s="24" t="s">
        <v>281</v>
      </c>
      <c r="J59" s="477">
        <v>0.9</v>
      </c>
      <c r="K59" s="24" t="s">
        <v>281</v>
      </c>
      <c r="L59" s="446">
        <v>907.2</v>
      </c>
      <c r="M59" s="732"/>
    </row>
    <row r="60" spans="1:13" s="518" customFormat="1" ht="12.4" customHeight="1">
      <c r="A60" s="37" t="s">
        <v>1038</v>
      </c>
      <c r="B60" s="37" t="s">
        <v>5880</v>
      </c>
      <c r="C60" s="434" t="s">
        <v>1039</v>
      </c>
      <c r="D60" s="482" t="s">
        <v>1039</v>
      </c>
      <c r="E60" s="31" t="s">
        <v>281</v>
      </c>
      <c r="F60" s="31">
        <v>250</v>
      </c>
      <c r="G60" s="31">
        <v>255</v>
      </c>
      <c r="H60" s="24" t="s">
        <v>281</v>
      </c>
      <c r="I60" s="24" t="s">
        <v>281</v>
      </c>
      <c r="J60" s="477">
        <v>1</v>
      </c>
      <c r="K60" s="24" t="s">
        <v>281</v>
      </c>
      <c r="L60" s="446">
        <v>985</v>
      </c>
      <c r="M60" s="732"/>
    </row>
    <row r="61" spans="1:13" s="518" customFormat="1" ht="12.4" customHeight="1">
      <c r="A61" s="37" t="s">
        <v>1040</v>
      </c>
      <c r="B61" s="37" t="s">
        <v>5881</v>
      </c>
      <c r="C61" s="434" t="s">
        <v>1041</v>
      </c>
      <c r="D61" s="482" t="s">
        <v>1041</v>
      </c>
      <c r="E61" s="31" t="s">
        <v>281</v>
      </c>
      <c r="F61" s="31">
        <v>250</v>
      </c>
      <c r="G61" s="31">
        <v>280</v>
      </c>
      <c r="H61" s="24" t="s">
        <v>281</v>
      </c>
      <c r="I61" s="24" t="s">
        <v>281</v>
      </c>
      <c r="J61" s="477">
        <v>1.1000000000000001</v>
      </c>
      <c r="K61" s="24" t="s">
        <v>281</v>
      </c>
      <c r="L61" s="446">
        <v>1058.2</v>
      </c>
      <c r="M61" s="732"/>
    </row>
    <row r="62" spans="1:13" s="518" customFormat="1" ht="12.4" customHeight="1" thickBot="1">
      <c r="A62" s="402" t="s">
        <v>1042</v>
      </c>
      <c r="B62" s="402" t="s">
        <v>5882</v>
      </c>
      <c r="C62" s="693" t="s">
        <v>1043</v>
      </c>
      <c r="D62" s="694" t="s">
        <v>1043</v>
      </c>
      <c r="E62" s="365" t="s">
        <v>281</v>
      </c>
      <c r="F62" s="365">
        <v>250</v>
      </c>
      <c r="G62" s="365">
        <v>305</v>
      </c>
      <c r="H62" s="366" t="s">
        <v>281</v>
      </c>
      <c r="I62" s="366" t="s">
        <v>281</v>
      </c>
      <c r="J62" s="513">
        <v>1.2</v>
      </c>
      <c r="K62" s="366" t="s">
        <v>281</v>
      </c>
      <c r="L62" s="689">
        <v>1126.8</v>
      </c>
      <c r="M62" s="732"/>
    </row>
    <row r="63" spans="1:13" s="518" customFormat="1" ht="12.4" customHeight="1">
      <c r="A63" s="362" t="s">
        <v>1044</v>
      </c>
      <c r="B63" s="362" t="s">
        <v>5883</v>
      </c>
      <c r="C63" s="695" t="s">
        <v>1045</v>
      </c>
      <c r="D63" s="696" t="s">
        <v>5895</v>
      </c>
      <c r="E63" s="363" t="s">
        <v>281</v>
      </c>
      <c r="F63" s="363">
        <v>250</v>
      </c>
      <c r="G63" s="363">
        <v>155</v>
      </c>
      <c r="H63" s="364" t="s">
        <v>281</v>
      </c>
      <c r="I63" s="364" t="s">
        <v>281</v>
      </c>
      <c r="J63" s="514">
        <v>0.7</v>
      </c>
      <c r="K63" s="364" t="s">
        <v>281</v>
      </c>
      <c r="L63" s="690">
        <v>641.20000000000005</v>
      </c>
      <c r="M63" s="732"/>
    </row>
    <row r="64" spans="1:13" s="518" customFormat="1" ht="12.4" customHeight="1">
      <c r="A64" s="37" t="s">
        <v>1046</v>
      </c>
      <c r="B64" s="37" t="s">
        <v>5884</v>
      </c>
      <c r="C64" s="434" t="s">
        <v>1047</v>
      </c>
      <c r="D64" s="482" t="s">
        <v>5896</v>
      </c>
      <c r="E64" s="31" t="s">
        <v>281</v>
      </c>
      <c r="F64" s="31">
        <v>250</v>
      </c>
      <c r="G64" s="31">
        <v>180</v>
      </c>
      <c r="H64" s="24" t="s">
        <v>281</v>
      </c>
      <c r="I64" s="24" t="s">
        <v>281</v>
      </c>
      <c r="J64" s="477">
        <v>0.8</v>
      </c>
      <c r="K64" s="24" t="s">
        <v>281</v>
      </c>
      <c r="L64" s="446">
        <v>714.4</v>
      </c>
      <c r="M64" s="732"/>
    </row>
    <row r="65" spans="1:13" s="518" customFormat="1" ht="12.4" customHeight="1">
      <c r="A65" s="37" t="s">
        <v>1048</v>
      </c>
      <c r="B65" s="37" t="s">
        <v>5885</v>
      </c>
      <c r="C65" s="434" t="s">
        <v>2530</v>
      </c>
      <c r="D65" s="482" t="s">
        <v>5897</v>
      </c>
      <c r="E65" s="31" t="s">
        <v>281</v>
      </c>
      <c r="F65" s="31">
        <v>250</v>
      </c>
      <c r="G65" s="31">
        <v>205</v>
      </c>
      <c r="H65" s="24" t="s">
        <v>281</v>
      </c>
      <c r="I65" s="24" t="s">
        <v>281</v>
      </c>
      <c r="J65" s="477">
        <v>0.8</v>
      </c>
      <c r="K65" s="24" t="s">
        <v>281</v>
      </c>
      <c r="L65" s="446">
        <v>696</v>
      </c>
      <c r="M65" s="732"/>
    </row>
    <row r="66" spans="1:13" s="518" customFormat="1" ht="12.4" customHeight="1">
      <c r="A66" s="37" t="s">
        <v>2531</v>
      </c>
      <c r="B66" s="37" t="s">
        <v>5886</v>
      </c>
      <c r="C66" s="434" t="s">
        <v>2532</v>
      </c>
      <c r="D66" s="482" t="s">
        <v>5898</v>
      </c>
      <c r="E66" s="31" t="s">
        <v>281</v>
      </c>
      <c r="F66" s="31">
        <v>250</v>
      </c>
      <c r="G66" s="31">
        <v>205</v>
      </c>
      <c r="H66" s="24" t="s">
        <v>281</v>
      </c>
      <c r="I66" s="24" t="s">
        <v>281</v>
      </c>
      <c r="J66" s="477">
        <v>0.9</v>
      </c>
      <c r="K66" s="24" t="s">
        <v>281</v>
      </c>
      <c r="L66" s="446">
        <v>762.3</v>
      </c>
      <c r="M66" s="732"/>
    </row>
    <row r="67" spans="1:13" s="518" customFormat="1" ht="12.4" customHeight="1">
      <c r="A67" s="37" t="s">
        <v>2533</v>
      </c>
      <c r="B67" s="37" t="s">
        <v>5887</v>
      </c>
      <c r="C67" s="434" t="s">
        <v>2534</v>
      </c>
      <c r="D67" s="482" t="s">
        <v>5899</v>
      </c>
      <c r="E67" s="31" t="s">
        <v>281</v>
      </c>
      <c r="F67" s="31">
        <v>250</v>
      </c>
      <c r="G67" s="31">
        <v>230</v>
      </c>
      <c r="H67" s="24" t="s">
        <v>281</v>
      </c>
      <c r="I67" s="24" t="s">
        <v>281</v>
      </c>
      <c r="J67" s="477">
        <v>0.9</v>
      </c>
      <c r="K67" s="24" t="s">
        <v>281</v>
      </c>
      <c r="L67" s="446">
        <v>741.6</v>
      </c>
      <c r="M67" s="732"/>
    </row>
    <row r="68" spans="1:13" s="518" customFormat="1" ht="12.4" customHeight="1">
      <c r="A68" s="37" t="s">
        <v>2535</v>
      </c>
      <c r="B68" s="37" t="s">
        <v>5888</v>
      </c>
      <c r="C68" s="434" t="s">
        <v>925</v>
      </c>
      <c r="D68" s="482" t="s">
        <v>5900</v>
      </c>
      <c r="E68" s="31" t="s">
        <v>281</v>
      </c>
      <c r="F68" s="31">
        <v>250</v>
      </c>
      <c r="G68" s="31">
        <v>230</v>
      </c>
      <c r="H68" s="24" t="s">
        <v>281</v>
      </c>
      <c r="I68" s="24" t="s">
        <v>281</v>
      </c>
      <c r="J68" s="477">
        <v>1</v>
      </c>
      <c r="K68" s="24" t="s">
        <v>281</v>
      </c>
      <c r="L68" s="446">
        <v>801</v>
      </c>
      <c r="M68" s="732"/>
    </row>
    <row r="69" spans="1:13" s="518" customFormat="1" ht="12.4" customHeight="1">
      <c r="A69" s="37" t="s">
        <v>926</v>
      </c>
      <c r="B69" s="37" t="s">
        <v>5889</v>
      </c>
      <c r="C69" s="434" t="s">
        <v>927</v>
      </c>
      <c r="D69" s="482" t="s">
        <v>5901</v>
      </c>
      <c r="E69" s="31" t="s">
        <v>281</v>
      </c>
      <c r="F69" s="31">
        <v>250</v>
      </c>
      <c r="G69" s="31">
        <v>255</v>
      </c>
      <c r="H69" s="24" t="s">
        <v>281</v>
      </c>
      <c r="I69" s="24" t="s">
        <v>281</v>
      </c>
      <c r="J69" s="477">
        <v>1.4</v>
      </c>
      <c r="K69" s="24" t="s">
        <v>281</v>
      </c>
      <c r="L69" s="446">
        <v>1089.2</v>
      </c>
      <c r="M69" s="732"/>
    </row>
    <row r="70" spans="1:13" s="518" customFormat="1" ht="12.4" customHeight="1">
      <c r="A70" s="37" t="s">
        <v>928</v>
      </c>
      <c r="B70" s="37" t="s">
        <v>5890</v>
      </c>
      <c r="C70" s="434" t="s">
        <v>929</v>
      </c>
      <c r="D70" s="482" t="s">
        <v>5902</v>
      </c>
      <c r="E70" s="31" t="s">
        <v>281</v>
      </c>
      <c r="F70" s="31">
        <v>250</v>
      </c>
      <c r="G70" s="31">
        <v>255</v>
      </c>
      <c r="H70" s="24" t="s">
        <v>281</v>
      </c>
      <c r="I70" s="24" t="s">
        <v>281</v>
      </c>
      <c r="J70" s="477">
        <v>1.6</v>
      </c>
      <c r="K70" s="24" t="s">
        <v>281</v>
      </c>
      <c r="L70" s="446">
        <v>1208</v>
      </c>
      <c r="M70" s="732"/>
    </row>
    <row r="71" spans="1:13" s="518" customFormat="1" ht="12.4" customHeight="1">
      <c r="A71" s="37" t="s">
        <v>930</v>
      </c>
      <c r="B71" s="37" t="s">
        <v>5891</v>
      </c>
      <c r="C71" s="434" t="s">
        <v>931</v>
      </c>
      <c r="D71" s="482" t="s">
        <v>5903</v>
      </c>
      <c r="E71" s="31" t="s">
        <v>281</v>
      </c>
      <c r="F71" s="31">
        <v>250</v>
      </c>
      <c r="G71" s="31">
        <v>280</v>
      </c>
      <c r="H71" s="24" t="s">
        <v>281</v>
      </c>
      <c r="I71" s="24" t="s">
        <v>281</v>
      </c>
      <c r="J71" s="477">
        <v>1.5</v>
      </c>
      <c r="K71" s="24" t="s">
        <v>281</v>
      </c>
      <c r="L71" s="446">
        <v>1098</v>
      </c>
      <c r="M71" s="732"/>
    </row>
    <row r="72" spans="1:13" s="518" customFormat="1" ht="12.4" customHeight="1">
      <c r="A72" s="37" t="s">
        <v>932</v>
      </c>
      <c r="B72" s="37" t="s">
        <v>5892</v>
      </c>
      <c r="C72" s="434" t="s">
        <v>1106</v>
      </c>
      <c r="D72" s="482" t="s">
        <v>5904</v>
      </c>
      <c r="E72" s="31" t="s">
        <v>281</v>
      </c>
      <c r="F72" s="31">
        <v>250</v>
      </c>
      <c r="G72" s="31">
        <v>280</v>
      </c>
      <c r="H72" s="24" t="s">
        <v>281</v>
      </c>
      <c r="I72" s="24" t="s">
        <v>281</v>
      </c>
      <c r="J72" s="477">
        <v>1.7</v>
      </c>
      <c r="K72" s="24" t="s">
        <v>281</v>
      </c>
      <c r="L72" s="446">
        <v>1205.3</v>
      </c>
      <c r="M72" s="732"/>
    </row>
    <row r="73" spans="1:13" s="518" customFormat="1" ht="12.4" customHeight="1">
      <c r="A73" s="37" t="s">
        <v>1107</v>
      </c>
      <c r="B73" s="37" t="s">
        <v>5893</v>
      </c>
      <c r="C73" s="434" t="s">
        <v>1108</v>
      </c>
      <c r="D73" s="482" t="s">
        <v>5905</v>
      </c>
      <c r="E73" s="31" t="s">
        <v>281</v>
      </c>
      <c r="F73" s="31">
        <v>250</v>
      </c>
      <c r="G73" s="31">
        <v>305</v>
      </c>
      <c r="H73" s="24" t="s">
        <v>281</v>
      </c>
      <c r="I73" s="24" t="s">
        <v>281</v>
      </c>
      <c r="J73" s="477">
        <v>1.6</v>
      </c>
      <c r="K73" s="24" t="s">
        <v>281</v>
      </c>
      <c r="L73" s="446">
        <v>1097.5999999999999</v>
      </c>
      <c r="M73" s="732"/>
    </row>
    <row r="74" spans="1:13" s="518" customFormat="1" ht="12.4" customHeight="1">
      <c r="A74" s="37" t="s">
        <v>1109</v>
      </c>
      <c r="B74" s="37" t="s">
        <v>5894</v>
      </c>
      <c r="C74" s="434" t="s">
        <v>1110</v>
      </c>
      <c r="D74" s="482" t="s">
        <v>5906</v>
      </c>
      <c r="E74" s="31" t="s">
        <v>281</v>
      </c>
      <c r="F74" s="31">
        <v>250</v>
      </c>
      <c r="G74" s="31">
        <v>305</v>
      </c>
      <c r="H74" s="24" t="s">
        <v>281</v>
      </c>
      <c r="I74" s="24" t="s">
        <v>281</v>
      </c>
      <c r="J74" s="477">
        <v>1.8</v>
      </c>
      <c r="K74" s="24" t="s">
        <v>281</v>
      </c>
      <c r="L74" s="446">
        <v>1080</v>
      </c>
      <c r="M74" s="732"/>
    </row>
    <row r="75" spans="1:13" s="518" customFormat="1" ht="12.4" customHeight="1">
      <c r="A75" s="849" t="s">
        <v>8945</v>
      </c>
      <c r="B75" s="849"/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732"/>
    </row>
    <row r="76" spans="1:13" s="518" customFormat="1" ht="12.4" customHeight="1">
      <c r="A76" s="37" t="s">
        <v>8903</v>
      </c>
      <c r="B76" s="37" t="s">
        <v>8907</v>
      </c>
      <c r="C76" s="434" t="s">
        <v>8905</v>
      </c>
      <c r="D76" s="482" t="s">
        <v>8905</v>
      </c>
      <c r="E76" s="31">
        <v>500</v>
      </c>
      <c r="F76" s="31">
        <v>250</v>
      </c>
      <c r="G76" s="31">
        <v>710</v>
      </c>
      <c r="H76" s="24" t="s">
        <v>281</v>
      </c>
      <c r="I76" s="66" t="s">
        <v>1799</v>
      </c>
      <c r="J76" s="477">
        <v>114</v>
      </c>
      <c r="K76" s="22">
        <v>6</v>
      </c>
      <c r="L76" s="710">
        <v>5768</v>
      </c>
      <c r="M76" s="732"/>
    </row>
    <row r="77" spans="1:13" s="518" customFormat="1" ht="12.4" customHeight="1">
      <c r="A77" s="37" t="s">
        <v>8904</v>
      </c>
      <c r="B77" s="37" t="s">
        <v>8908</v>
      </c>
      <c r="C77" s="434" t="s">
        <v>8947</v>
      </c>
      <c r="D77" s="482" t="s">
        <v>8906</v>
      </c>
      <c r="E77" s="31">
        <v>500</v>
      </c>
      <c r="F77" s="31">
        <v>250</v>
      </c>
      <c r="G77" s="31">
        <v>465</v>
      </c>
      <c r="H77" s="24" t="s">
        <v>281</v>
      </c>
      <c r="I77" s="66" t="s">
        <v>1799</v>
      </c>
      <c r="J77" s="477">
        <v>65</v>
      </c>
      <c r="K77" s="22">
        <v>6</v>
      </c>
      <c r="L77" s="710">
        <v>4560</v>
      </c>
      <c r="M77" s="732"/>
    </row>
    <row r="78" spans="1:13" s="518" customFormat="1" ht="12.4" customHeight="1">
      <c r="A78" s="37" t="s">
        <v>121</v>
      </c>
      <c r="B78" s="32" t="s">
        <v>5270</v>
      </c>
      <c r="C78" s="259" t="s">
        <v>1052</v>
      </c>
      <c r="D78" s="482" t="s">
        <v>5274</v>
      </c>
      <c r="E78" s="31">
        <v>500</v>
      </c>
      <c r="F78" s="31">
        <v>250</v>
      </c>
      <c r="G78" s="31">
        <v>500</v>
      </c>
      <c r="H78" s="24" t="s">
        <v>281</v>
      </c>
      <c r="I78" s="24" t="s">
        <v>3876</v>
      </c>
      <c r="J78" s="477">
        <v>81</v>
      </c>
      <c r="K78" s="22">
        <v>6</v>
      </c>
      <c r="L78" s="461">
        <v>4250</v>
      </c>
      <c r="M78" s="732"/>
    </row>
    <row r="79" spans="1:13" s="518" customFormat="1" ht="12.4" customHeight="1">
      <c r="A79" s="37" t="s">
        <v>122</v>
      </c>
      <c r="B79" s="32" t="s">
        <v>5271</v>
      </c>
      <c r="C79" s="434" t="s">
        <v>1053</v>
      </c>
      <c r="D79" s="482" t="s">
        <v>5275</v>
      </c>
      <c r="E79" s="31">
        <v>500</v>
      </c>
      <c r="F79" s="31">
        <v>250</v>
      </c>
      <c r="G79" s="31">
        <v>500</v>
      </c>
      <c r="H79" s="24" t="s">
        <v>281</v>
      </c>
      <c r="I79" s="24" t="s">
        <v>3876</v>
      </c>
      <c r="J79" s="477">
        <v>91.5</v>
      </c>
      <c r="K79" s="22">
        <v>6</v>
      </c>
      <c r="L79" s="461">
        <v>4400</v>
      </c>
      <c r="M79" s="732"/>
    </row>
    <row r="80" spans="1:13" s="518" customFormat="1" ht="12.4" customHeight="1">
      <c r="A80" s="37">
        <v>603503</v>
      </c>
      <c r="B80" s="32" t="s">
        <v>5272</v>
      </c>
      <c r="C80" s="259" t="s">
        <v>3509</v>
      </c>
      <c r="D80" s="482" t="s">
        <v>3509</v>
      </c>
      <c r="E80" s="31">
        <v>430</v>
      </c>
      <c r="F80" s="31">
        <v>137</v>
      </c>
      <c r="G80" s="31">
        <v>138</v>
      </c>
      <c r="H80" s="24" t="s">
        <v>281</v>
      </c>
      <c r="I80" s="24" t="s">
        <v>281</v>
      </c>
      <c r="J80" s="477">
        <v>1.5</v>
      </c>
      <c r="K80" s="24" t="s">
        <v>281</v>
      </c>
      <c r="L80" s="446">
        <v>2209</v>
      </c>
      <c r="M80" s="732"/>
    </row>
    <row r="81" spans="1:13" s="518" customFormat="1" ht="12.4" customHeight="1">
      <c r="A81" s="849" t="s">
        <v>8946</v>
      </c>
      <c r="B81" s="849"/>
      <c r="C81" s="849"/>
      <c r="D81" s="849"/>
      <c r="E81" s="849"/>
      <c r="F81" s="849"/>
      <c r="G81" s="849"/>
      <c r="H81" s="849"/>
      <c r="I81" s="849"/>
      <c r="J81" s="849"/>
      <c r="K81" s="849"/>
      <c r="L81" s="849"/>
      <c r="M81" s="732"/>
    </row>
    <row r="82" spans="1:13" s="518" customFormat="1" ht="12.4" customHeight="1">
      <c r="A82" s="37"/>
      <c r="B82" s="88" t="s">
        <v>281</v>
      </c>
      <c r="C82" s="434" t="s">
        <v>4108</v>
      </c>
      <c r="D82" s="482" t="s">
        <v>4762</v>
      </c>
      <c r="E82" s="88" t="s">
        <v>281</v>
      </c>
      <c r="F82" s="88" t="s">
        <v>281</v>
      </c>
      <c r="G82" s="88" t="s">
        <v>281</v>
      </c>
      <c r="H82" s="88" t="s">
        <v>281</v>
      </c>
      <c r="I82" s="88" t="s">
        <v>281</v>
      </c>
      <c r="J82" s="88" t="s">
        <v>281</v>
      </c>
      <c r="K82" s="88" t="s">
        <v>281</v>
      </c>
      <c r="L82" s="446">
        <v>1450</v>
      </c>
      <c r="M82" s="732"/>
    </row>
    <row r="83" spans="1:13" s="518" customFormat="1" ht="12.4" customHeight="1">
      <c r="A83" s="37"/>
      <c r="B83" s="88" t="s">
        <v>281</v>
      </c>
      <c r="C83" s="434" t="s">
        <v>3511</v>
      </c>
      <c r="D83" s="482" t="s">
        <v>8678</v>
      </c>
      <c r="E83" s="88" t="s">
        <v>281</v>
      </c>
      <c r="F83" s="88" t="s">
        <v>281</v>
      </c>
      <c r="G83" s="88" t="s">
        <v>281</v>
      </c>
      <c r="H83" s="88" t="s">
        <v>281</v>
      </c>
      <c r="I83" s="88" t="s">
        <v>281</v>
      </c>
      <c r="J83" s="88" t="s">
        <v>281</v>
      </c>
      <c r="K83" s="88" t="s">
        <v>281</v>
      </c>
      <c r="L83" s="446">
        <v>2580</v>
      </c>
      <c r="M83" s="732"/>
    </row>
    <row r="84" spans="1:13" s="518" customFormat="1" ht="12.4" customHeight="1">
      <c r="A84" s="37"/>
      <c r="B84" s="88" t="s">
        <v>281</v>
      </c>
      <c r="C84" s="434" t="s">
        <v>3512</v>
      </c>
      <c r="D84" s="482" t="s">
        <v>8679</v>
      </c>
      <c r="E84" s="88" t="s">
        <v>281</v>
      </c>
      <c r="F84" s="88" t="s">
        <v>281</v>
      </c>
      <c r="G84" s="88" t="s">
        <v>281</v>
      </c>
      <c r="H84" s="88" t="s">
        <v>281</v>
      </c>
      <c r="I84" s="88" t="s">
        <v>281</v>
      </c>
      <c r="J84" s="88" t="s">
        <v>281</v>
      </c>
      <c r="K84" s="88" t="s">
        <v>281</v>
      </c>
      <c r="L84" s="446">
        <v>1380</v>
      </c>
      <c r="M84" s="732"/>
    </row>
    <row r="85" spans="1:13" ht="12.4" customHeight="1">
      <c r="A85" s="849" t="s">
        <v>9583</v>
      </c>
      <c r="B85" s="849"/>
      <c r="C85" s="849"/>
      <c r="D85" s="849"/>
      <c r="E85" s="849"/>
      <c r="F85" s="849"/>
      <c r="G85" s="849"/>
      <c r="H85" s="849"/>
      <c r="I85" s="849"/>
      <c r="J85" s="849"/>
      <c r="K85" s="849"/>
      <c r="L85" s="849"/>
      <c r="M85" s="495"/>
    </row>
    <row r="86" spans="1:13" s="518" customFormat="1" ht="12.4" customHeight="1">
      <c r="A86" s="63" t="s">
        <v>8478</v>
      </c>
      <c r="B86" s="37" t="s">
        <v>8482</v>
      </c>
      <c r="C86" s="808" t="s">
        <v>8480</v>
      </c>
      <c r="D86" s="470" t="s">
        <v>8480</v>
      </c>
      <c r="E86" s="31">
        <v>1000</v>
      </c>
      <c r="F86" s="24">
        <v>242</v>
      </c>
      <c r="G86" s="24">
        <v>180</v>
      </c>
      <c r="H86" s="24" t="s">
        <v>281</v>
      </c>
      <c r="I86" s="63" t="s">
        <v>301</v>
      </c>
      <c r="J86" s="477">
        <v>78.599999999999994</v>
      </c>
      <c r="K86" s="22">
        <v>6</v>
      </c>
      <c r="L86" s="446">
        <v>902</v>
      </c>
      <c r="M86" s="732"/>
    </row>
    <row r="87" spans="1:13" s="518" customFormat="1" ht="12.4" customHeight="1">
      <c r="A87" s="63"/>
      <c r="B87" s="37" t="s">
        <v>9040</v>
      </c>
      <c r="C87" s="808" t="s">
        <v>9498</v>
      </c>
      <c r="D87" s="470" t="s">
        <v>9498</v>
      </c>
      <c r="E87" s="31">
        <v>1000</v>
      </c>
      <c r="F87" s="24">
        <v>242</v>
      </c>
      <c r="G87" s="24">
        <v>180</v>
      </c>
      <c r="H87" s="24" t="s">
        <v>281</v>
      </c>
      <c r="I87" s="63" t="s">
        <v>301</v>
      </c>
      <c r="J87" s="477">
        <v>58.2</v>
      </c>
      <c r="K87" s="22">
        <v>6</v>
      </c>
      <c r="L87" s="446">
        <v>6670</v>
      </c>
      <c r="M87" s="732"/>
    </row>
    <row r="88" spans="1:13" ht="12.75" customHeight="1">
      <c r="A88" s="849" t="s">
        <v>9584</v>
      </c>
      <c r="B88" s="849"/>
      <c r="C88" s="849"/>
      <c r="D88" s="849"/>
      <c r="E88" s="849"/>
      <c r="F88" s="849"/>
      <c r="G88" s="849"/>
      <c r="H88" s="849"/>
      <c r="I88" s="849"/>
      <c r="J88" s="849"/>
      <c r="K88" s="849"/>
      <c r="L88" s="849"/>
      <c r="M88" s="435"/>
    </row>
    <row r="89" spans="1:13" s="518" customFormat="1" ht="12.75" customHeight="1">
      <c r="A89" s="63" t="s">
        <v>8479</v>
      </c>
      <c r="B89" s="37" t="s">
        <v>8483</v>
      </c>
      <c r="C89" s="808" t="s">
        <v>8481</v>
      </c>
      <c r="D89" s="470" t="s">
        <v>9747</v>
      </c>
      <c r="E89" s="31">
        <v>1000</v>
      </c>
      <c r="F89" s="24">
        <v>242</v>
      </c>
      <c r="G89" s="24">
        <v>180</v>
      </c>
      <c r="H89" s="24" t="s">
        <v>281</v>
      </c>
      <c r="I89" s="24" t="s">
        <v>281</v>
      </c>
      <c r="J89" s="477">
        <v>70.3</v>
      </c>
      <c r="K89" s="63" t="s">
        <v>10594</v>
      </c>
      <c r="L89" s="446">
        <v>1001</v>
      </c>
      <c r="M89" s="30"/>
    </row>
    <row r="90" spans="1:13" ht="12.75" customHeight="1">
      <c r="A90" s="9"/>
      <c r="B90" s="9"/>
      <c r="C90" s="4"/>
      <c r="D90" s="4"/>
      <c r="E90" s="5"/>
      <c r="F90" s="5"/>
      <c r="G90" s="5"/>
      <c r="H90" s="5"/>
      <c r="I90" s="6"/>
      <c r="J90" s="6"/>
      <c r="K90" s="10"/>
      <c r="L90" s="435"/>
      <c r="M90" s="435"/>
    </row>
    <row r="91" spans="1:13" ht="12.75" customHeight="1">
      <c r="A91" s="9"/>
      <c r="B91" s="9"/>
      <c r="C91" s="4"/>
      <c r="D91" s="4"/>
      <c r="E91" s="5"/>
      <c r="F91" s="5"/>
      <c r="G91" s="5"/>
      <c r="H91" s="5"/>
      <c r="I91" s="6"/>
      <c r="J91" s="6"/>
      <c r="K91" s="10"/>
      <c r="L91" s="435"/>
      <c r="M91" s="435"/>
    </row>
    <row r="92" spans="1:13" ht="15" customHeight="1">
      <c r="A92" s="9"/>
      <c r="B92" s="9"/>
      <c r="C92" s="4"/>
      <c r="D92" s="4"/>
      <c r="E92" s="5"/>
      <c r="F92" s="5"/>
      <c r="G92" s="5"/>
      <c r="H92" s="5"/>
      <c r="I92" s="6"/>
      <c r="J92" s="6"/>
      <c r="K92" s="10"/>
      <c r="L92" s="435"/>
      <c r="M92" s="296"/>
    </row>
    <row r="93" spans="1:13" ht="15" customHeight="1">
      <c r="A93" s="9"/>
      <c r="B93" s="9"/>
      <c r="C93" s="4"/>
      <c r="D93" s="4"/>
      <c r="E93" s="5"/>
      <c r="F93" s="5"/>
      <c r="G93" s="5"/>
      <c r="H93" s="5"/>
      <c r="I93" s="6"/>
      <c r="J93" s="6"/>
      <c r="K93" s="10"/>
      <c r="L93" s="435"/>
      <c r="M93" s="296"/>
    </row>
    <row r="94" spans="1:13" ht="15" customHeight="1">
      <c r="A94" s="9"/>
      <c r="B94" s="9"/>
      <c r="C94" s="4"/>
      <c r="D94" s="4"/>
      <c r="E94" s="5"/>
      <c r="F94" s="5"/>
      <c r="G94" s="5"/>
      <c r="H94" s="5"/>
      <c r="I94" s="6"/>
      <c r="J94" s="6"/>
      <c r="K94" s="10"/>
      <c r="L94" s="435"/>
      <c r="M94" s="296"/>
    </row>
  </sheetData>
  <mergeCells count="8">
    <mergeCell ref="A88:L88"/>
    <mergeCell ref="A2:L2"/>
    <mergeCell ref="A12:L12"/>
    <mergeCell ref="A48:L48"/>
    <mergeCell ref="A54:L54"/>
    <mergeCell ref="A85:L85"/>
    <mergeCell ref="A75:L75"/>
    <mergeCell ref="A81:L81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&amp;R&amp;"HeliosCondC,полужирный"&amp;14&amp;P</oddFooter>
  </headerFooter>
  <rowBreaks count="1" manualBreakCount="1">
    <brk id="53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19">
    <tabColor rgb="FFA64D79"/>
    <pageSetUpPr fitToPage="1"/>
  </sheetPr>
  <dimension ref="A1:M115"/>
  <sheetViews>
    <sheetView zoomScaleNormal="100" zoomScalePageLayoutView="70" workbookViewId="0"/>
  </sheetViews>
  <sheetFormatPr defaultColWidth="17.28515625" defaultRowHeight="15" customHeight="1"/>
  <cols>
    <col min="1" max="1" width="11.7109375" style="451" customWidth="1"/>
    <col min="2" max="2" width="14.7109375" style="451" customWidth="1"/>
    <col min="3" max="3" width="58.7109375" style="476" customWidth="1"/>
    <col min="4" max="4" width="69.7109375" style="476" customWidth="1"/>
    <col min="5" max="6" width="11.7109375" style="451" customWidth="1"/>
    <col min="7" max="7" width="12.7109375" style="451" customWidth="1"/>
    <col min="8" max="8" width="14.7109375" style="451" customWidth="1"/>
    <col min="9" max="10" width="8.7109375" style="451" customWidth="1"/>
    <col min="11" max="11" width="11.7109375" style="451" customWidth="1"/>
    <col min="12" max="12" width="14.7109375" style="451" customWidth="1"/>
    <col min="13" max="13" width="17.28515625" style="451" customWidth="1"/>
    <col min="14" max="16384" width="17.28515625" style="451"/>
  </cols>
  <sheetData>
    <row r="1" spans="1:13" ht="51" customHeight="1">
      <c r="A1" s="248" t="s">
        <v>251</v>
      </c>
      <c r="B1" s="248" t="s">
        <v>4129</v>
      </c>
      <c r="C1" s="816" t="s">
        <v>249</v>
      </c>
      <c r="D1" s="816" t="s">
        <v>4130</v>
      </c>
      <c r="E1" s="248" t="s">
        <v>252</v>
      </c>
      <c r="F1" s="248" t="s">
        <v>302</v>
      </c>
      <c r="G1" s="248" t="s">
        <v>2605</v>
      </c>
      <c r="H1" s="248" t="s">
        <v>255</v>
      </c>
      <c r="I1" s="248" t="s">
        <v>1794</v>
      </c>
      <c r="J1" s="248" t="s">
        <v>256</v>
      </c>
      <c r="K1" s="248" t="s">
        <v>257</v>
      </c>
      <c r="L1" s="249" t="s">
        <v>8698</v>
      </c>
      <c r="M1" s="435"/>
    </row>
    <row r="2" spans="1:13" ht="12.75" customHeight="1">
      <c r="A2" s="858" t="s">
        <v>9782</v>
      </c>
      <c r="B2" s="858"/>
      <c r="C2" s="858"/>
      <c r="D2" s="858"/>
      <c r="E2" s="858"/>
      <c r="F2" s="858"/>
      <c r="G2" s="858"/>
      <c r="H2" s="858"/>
      <c r="I2" s="858"/>
      <c r="J2" s="859"/>
      <c r="K2" s="858"/>
      <c r="L2" s="858"/>
      <c r="M2" s="495"/>
    </row>
    <row r="3" spans="1:13" s="518" customFormat="1" ht="12.75" customHeight="1">
      <c r="A3" s="809" t="s">
        <v>9048</v>
      </c>
      <c r="B3" s="250" t="s">
        <v>9056</v>
      </c>
      <c r="C3" s="817" t="s">
        <v>9788</v>
      </c>
      <c r="D3" s="818" t="s">
        <v>9148</v>
      </c>
      <c r="E3" s="31">
        <v>1000</v>
      </c>
      <c r="F3" s="250" t="s">
        <v>1135</v>
      </c>
      <c r="G3" s="250" t="s">
        <v>1811</v>
      </c>
      <c r="H3" s="250" t="s">
        <v>1805</v>
      </c>
      <c r="I3" s="263" t="s">
        <v>3537</v>
      </c>
      <c r="J3" s="477">
        <v>103.3</v>
      </c>
      <c r="K3" s="273">
        <v>15</v>
      </c>
      <c r="L3" s="810">
        <v>3550</v>
      </c>
      <c r="M3" s="732"/>
    </row>
    <row r="4" spans="1:13" s="518" customFormat="1" ht="12.75" customHeight="1">
      <c r="A4" s="809" t="s">
        <v>9049</v>
      </c>
      <c r="B4" s="250" t="s">
        <v>9057</v>
      </c>
      <c r="C4" s="817" t="s">
        <v>9789</v>
      </c>
      <c r="D4" s="818" t="s">
        <v>9149</v>
      </c>
      <c r="E4" s="31">
        <v>1000</v>
      </c>
      <c r="F4" s="250" t="s">
        <v>1135</v>
      </c>
      <c r="G4" s="250" t="s">
        <v>1815</v>
      </c>
      <c r="H4" s="250" t="s">
        <v>1808</v>
      </c>
      <c r="I4" s="263" t="s">
        <v>3537</v>
      </c>
      <c r="J4" s="477">
        <v>111.3</v>
      </c>
      <c r="K4" s="273">
        <v>15</v>
      </c>
      <c r="L4" s="810">
        <v>3580</v>
      </c>
      <c r="M4" s="732"/>
    </row>
    <row r="5" spans="1:13" s="518" customFormat="1" ht="12.75" customHeight="1">
      <c r="A5" s="809" t="s">
        <v>9050</v>
      </c>
      <c r="B5" s="250" t="s">
        <v>9058</v>
      </c>
      <c r="C5" s="817" t="s">
        <v>9790</v>
      </c>
      <c r="D5" s="818" t="s">
        <v>9150</v>
      </c>
      <c r="E5" s="31">
        <v>1000</v>
      </c>
      <c r="F5" s="250" t="s">
        <v>1135</v>
      </c>
      <c r="G5" s="250" t="s">
        <v>1823</v>
      </c>
      <c r="H5" s="250" t="s">
        <v>1812</v>
      </c>
      <c r="I5" s="263" t="s">
        <v>3537</v>
      </c>
      <c r="J5" s="477">
        <v>119.2</v>
      </c>
      <c r="K5" s="273">
        <v>12</v>
      </c>
      <c r="L5" s="810">
        <v>3612</v>
      </c>
      <c r="M5" s="732"/>
    </row>
    <row r="6" spans="1:13" s="518" customFormat="1" ht="12.75" customHeight="1">
      <c r="A6" s="809" t="s">
        <v>9051</v>
      </c>
      <c r="B6" s="250" t="s">
        <v>9059</v>
      </c>
      <c r="C6" s="817" t="s">
        <v>9791</v>
      </c>
      <c r="D6" s="818" t="s">
        <v>9151</v>
      </c>
      <c r="E6" s="31">
        <v>1000</v>
      </c>
      <c r="F6" s="250" t="s">
        <v>1135</v>
      </c>
      <c r="G6" s="250" t="s">
        <v>3548</v>
      </c>
      <c r="H6" s="250" t="s">
        <v>1816</v>
      </c>
      <c r="I6" s="263" t="s">
        <v>3537</v>
      </c>
      <c r="J6" s="477">
        <v>127</v>
      </c>
      <c r="K6" s="273">
        <v>12</v>
      </c>
      <c r="L6" s="810">
        <v>3643</v>
      </c>
      <c r="M6" s="732"/>
    </row>
    <row r="7" spans="1:13" s="518" customFormat="1" ht="12.75" customHeight="1">
      <c r="A7" s="809" t="s">
        <v>9052</v>
      </c>
      <c r="B7" s="250" t="s">
        <v>9060</v>
      </c>
      <c r="C7" s="817" t="s">
        <v>9792</v>
      </c>
      <c r="D7" s="818" t="s">
        <v>9152</v>
      </c>
      <c r="E7" s="31">
        <v>1000</v>
      </c>
      <c r="F7" s="250" t="s">
        <v>1135</v>
      </c>
      <c r="G7" s="250" t="s">
        <v>1718</v>
      </c>
      <c r="H7" s="250" t="s">
        <v>1811</v>
      </c>
      <c r="I7" s="263" t="s">
        <v>3537</v>
      </c>
      <c r="J7" s="477">
        <v>136.5</v>
      </c>
      <c r="K7" s="273">
        <v>9</v>
      </c>
      <c r="L7" s="810">
        <v>3675</v>
      </c>
      <c r="M7" s="732"/>
    </row>
    <row r="8" spans="1:13" s="518" customFormat="1" ht="12.75" customHeight="1">
      <c r="A8" s="809" t="s">
        <v>9053</v>
      </c>
      <c r="B8" s="250" t="s">
        <v>9061</v>
      </c>
      <c r="C8" s="817" t="s">
        <v>9793</v>
      </c>
      <c r="D8" s="818" t="s">
        <v>9153</v>
      </c>
      <c r="E8" s="31">
        <v>1000</v>
      </c>
      <c r="F8" s="250" t="s">
        <v>1135</v>
      </c>
      <c r="G8" s="250" t="s">
        <v>1721</v>
      </c>
      <c r="H8" s="250" t="s">
        <v>1815</v>
      </c>
      <c r="I8" s="263" t="s">
        <v>3537</v>
      </c>
      <c r="J8" s="477">
        <v>144.30000000000001</v>
      </c>
      <c r="K8" s="273">
        <v>9</v>
      </c>
      <c r="L8" s="810">
        <v>3857</v>
      </c>
      <c r="M8" s="732"/>
    </row>
    <row r="9" spans="1:13" s="518" customFormat="1" ht="12.75" customHeight="1">
      <c r="A9" s="809" t="s">
        <v>9054</v>
      </c>
      <c r="B9" s="250" t="s">
        <v>9062</v>
      </c>
      <c r="C9" s="817" t="s">
        <v>9794</v>
      </c>
      <c r="D9" s="818" t="s">
        <v>9154</v>
      </c>
      <c r="E9" s="31">
        <v>1000</v>
      </c>
      <c r="F9" s="250" t="s">
        <v>1135</v>
      </c>
      <c r="G9" s="250" t="s">
        <v>1724</v>
      </c>
      <c r="H9" s="250" t="s">
        <v>1823</v>
      </c>
      <c r="I9" s="263" t="s">
        <v>3537</v>
      </c>
      <c r="J9" s="477">
        <v>152.1</v>
      </c>
      <c r="K9" s="273">
        <v>9</v>
      </c>
      <c r="L9" s="810">
        <v>3929</v>
      </c>
      <c r="M9" s="732"/>
    </row>
    <row r="10" spans="1:13" s="518" customFormat="1" ht="12.75" customHeight="1">
      <c r="A10" s="809" t="s">
        <v>9055</v>
      </c>
      <c r="B10" s="250" t="s">
        <v>9063</v>
      </c>
      <c r="C10" s="817" t="s">
        <v>9795</v>
      </c>
      <c r="D10" s="818" t="s">
        <v>9155</v>
      </c>
      <c r="E10" s="31">
        <v>1000</v>
      </c>
      <c r="F10" s="250" t="s">
        <v>1135</v>
      </c>
      <c r="G10" s="250" t="s">
        <v>1727</v>
      </c>
      <c r="H10" s="250" t="s">
        <v>3548</v>
      </c>
      <c r="I10" s="263" t="s">
        <v>3537</v>
      </c>
      <c r="J10" s="477">
        <v>159.9</v>
      </c>
      <c r="K10" s="273">
        <v>9</v>
      </c>
      <c r="L10" s="810">
        <v>3959</v>
      </c>
      <c r="M10" s="732"/>
    </row>
    <row r="11" spans="1:13" s="518" customFormat="1" ht="12.75" customHeight="1">
      <c r="A11" s="809" t="s">
        <v>9106</v>
      </c>
      <c r="B11" s="250" t="s">
        <v>9064</v>
      </c>
      <c r="C11" s="817" t="s">
        <v>9796</v>
      </c>
      <c r="D11" s="818" t="s">
        <v>9156</v>
      </c>
      <c r="E11" s="31">
        <v>1000</v>
      </c>
      <c r="F11" s="250" t="s">
        <v>1135</v>
      </c>
      <c r="G11" s="250" t="s">
        <v>1730</v>
      </c>
      <c r="H11" s="250" t="s">
        <v>3551</v>
      </c>
      <c r="I11" s="263" t="s">
        <v>3537</v>
      </c>
      <c r="J11" s="477">
        <v>167.6</v>
      </c>
      <c r="K11" s="273">
        <v>9</v>
      </c>
      <c r="L11" s="810">
        <v>3995</v>
      </c>
      <c r="M11" s="732"/>
    </row>
    <row r="12" spans="1:13" ht="12.75" customHeight="1">
      <c r="A12" s="858" t="s">
        <v>9783</v>
      </c>
      <c r="B12" s="858"/>
      <c r="C12" s="858"/>
      <c r="D12" s="858"/>
      <c r="E12" s="858"/>
      <c r="F12" s="858"/>
      <c r="G12" s="858"/>
      <c r="H12" s="858"/>
      <c r="I12" s="858"/>
      <c r="J12" s="860"/>
      <c r="K12" s="858"/>
      <c r="L12" s="858"/>
      <c r="M12" s="495"/>
    </row>
    <row r="13" spans="1:13" s="518" customFormat="1" ht="12.75" customHeight="1">
      <c r="A13" s="809" t="s">
        <v>9107</v>
      </c>
      <c r="B13" s="250" t="s">
        <v>9065</v>
      </c>
      <c r="C13" s="817" t="s">
        <v>9797</v>
      </c>
      <c r="D13" s="818" t="s">
        <v>9157</v>
      </c>
      <c r="E13" s="31">
        <v>1000</v>
      </c>
      <c r="F13" s="250" t="s">
        <v>1135</v>
      </c>
      <c r="G13" s="250" t="s">
        <v>4072</v>
      </c>
      <c r="H13" s="250" t="s">
        <v>349</v>
      </c>
      <c r="I13" s="263" t="s">
        <v>3537</v>
      </c>
      <c r="J13" s="477">
        <v>104.2</v>
      </c>
      <c r="K13" s="273">
        <v>15</v>
      </c>
      <c r="L13" s="810">
        <v>4421</v>
      </c>
      <c r="M13" s="732"/>
    </row>
    <row r="14" spans="1:13" s="518" customFormat="1" ht="12.75" customHeight="1">
      <c r="A14" s="809" t="s">
        <v>9108</v>
      </c>
      <c r="B14" s="250" t="s">
        <v>9066</v>
      </c>
      <c r="C14" s="817" t="s">
        <v>9798</v>
      </c>
      <c r="D14" s="818" t="s">
        <v>9158</v>
      </c>
      <c r="E14" s="31">
        <v>1000</v>
      </c>
      <c r="F14" s="250" t="s">
        <v>1135</v>
      </c>
      <c r="G14" s="250" t="s">
        <v>4075</v>
      </c>
      <c r="H14" s="250" t="s">
        <v>353</v>
      </c>
      <c r="I14" s="263" t="s">
        <v>3537</v>
      </c>
      <c r="J14" s="477">
        <v>105.8</v>
      </c>
      <c r="K14" s="273">
        <v>15</v>
      </c>
      <c r="L14" s="810">
        <v>4421</v>
      </c>
      <c r="M14" s="732"/>
    </row>
    <row r="15" spans="1:13" s="518" customFormat="1" ht="12.75" customHeight="1">
      <c r="A15" s="809" t="s">
        <v>9109</v>
      </c>
      <c r="B15" s="250" t="s">
        <v>9067</v>
      </c>
      <c r="C15" s="817" t="s">
        <v>9799</v>
      </c>
      <c r="D15" s="818" t="s">
        <v>9159</v>
      </c>
      <c r="E15" s="31">
        <v>1000</v>
      </c>
      <c r="F15" s="250" t="s">
        <v>1135</v>
      </c>
      <c r="G15" s="250" t="s">
        <v>1870</v>
      </c>
      <c r="H15" s="250" t="s">
        <v>357</v>
      </c>
      <c r="I15" s="263" t="s">
        <v>3537</v>
      </c>
      <c r="J15" s="477">
        <v>107.3</v>
      </c>
      <c r="K15" s="273">
        <v>15</v>
      </c>
      <c r="L15" s="810">
        <v>4421</v>
      </c>
      <c r="M15" s="732"/>
    </row>
    <row r="16" spans="1:13" s="518" customFormat="1" ht="12.75" customHeight="1">
      <c r="A16" s="809" t="s">
        <v>9110</v>
      </c>
      <c r="B16" s="250" t="s">
        <v>9068</v>
      </c>
      <c r="C16" s="817" t="s">
        <v>9800</v>
      </c>
      <c r="D16" s="818" t="s">
        <v>9160</v>
      </c>
      <c r="E16" s="31">
        <v>1000</v>
      </c>
      <c r="F16" s="250" t="s">
        <v>1135</v>
      </c>
      <c r="G16" s="250" t="s">
        <v>1873</v>
      </c>
      <c r="H16" s="250" t="s">
        <v>361</v>
      </c>
      <c r="I16" s="263" t="s">
        <v>3537</v>
      </c>
      <c r="J16" s="477">
        <v>108.9</v>
      </c>
      <c r="K16" s="273">
        <v>15</v>
      </c>
      <c r="L16" s="810">
        <v>4421</v>
      </c>
      <c r="M16" s="732"/>
    </row>
    <row r="17" spans="1:13" s="518" customFormat="1" ht="12.75" customHeight="1">
      <c r="A17" s="809" t="s">
        <v>9111</v>
      </c>
      <c r="B17" s="250" t="s">
        <v>9069</v>
      </c>
      <c r="C17" s="817" t="s">
        <v>9801</v>
      </c>
      <c r="D17" s="818" t="s">
        <v>9161</v>
      </c>
      <c r="E17" s="31">
        <v>1000</v>
      </c>
      <c r="F17" s="250" t="s">
        <v>1135</v>
      </c>
      <c r="G17" s="250" t="s">
        <v>1876</v>
      </c>
      <c r="H17" s="250" t="s">
        <v>364</v>
      </c>
      <c r="I17" s="263" t="s">
        <v>3537</v>
      </c>
      <c r="J17" s="477">
        <v>110.5</v>
      </c>
      <c r="K17" s="273">
        <v>15</v>
      </c>
      <c r="L17" s="810">
        <v>4421</v>
      </c>
      <c r="M17" s="732"/>
    </row>
    <row r="18" spans="1:13" s="518" customFormat="1" ht="12.75" customHeight="1">
      <c r="A18" s="809" t="s">
        <v>9112</v>
      </c>
      <c r="B18" s="250" t="s">
        <v>9070</v>
      </c>
      <c r="C18" s="817" t="s">
        <v>9802</v>
      </c>
      <c r="D18" s="818" t="s">
        <v>9162</v>
      </c>
      <c r="E18" s="31">
        <v>1000</v>
      </c>
      <c r="F18" s="250" t="s">
        <v>1135</v>
      </c>
      <c r="G18" s="250" t="s">
        <v>1879</v>
      </c>
      <c r="H18" s="250" t="s">
        <v>367</v>
      </c>
      <c r="I18" s="263" t="s">
        <v>3537</v>
      </c>
      <c r="J18" s="477">
        <v>112.1</v>
      </c>
      <c r="K18" s="273">
        <v>12</v>
      </c>
      <c r="L18" s="810">
        <v>4457</v>
      </c>
      <c r="M18" s="732"/>
    </row>
    <row r="19" spans="1:13" s="518" customFormat="1" ht="12.75" customHeight="1">
      <c r="A19" s="809" t="s">
        <v>9113</v>
      </c>
      <c r="B19" s="250" t="s">
        <v>9071</v>
      </c>
      <c r="C19" s="817" t="s">
        <v>9803</v>
      </c>
      <c r="D19" s="818" t="s">
        <v>9163</v>
      </c>
      <c r="E19" s="31">
        <v>1000</v>
      </c>
      <c r="F19" s="250" t="s">
        <v>1135</v>
      </c>
      <c r="G19" s="250" t="s">
        <v>1882</v>
      </c>
      <c r="H19" s="250" t="s">
        <v>370</v>
      </c>
      <c r="I19" s="263" t="s">
        <v>3537</v>
      </c>
      <c r="J19" s="477">
        <v>113.7</v>
      </c>
      <c r="K19" s="273">
        <v>12</v>
      </c>
      <c r="L19" s="810">
        <v>4457</v>
      </c>
      <c r="M19" s="732"/>
    </row>
    <row r="20" spans="1:13" s="518" customFormat="1" ht="12.75" customHeight="1">
      <c r="A20" s="809" t="s">
        <v>9114</v>
      </c>
      <c r="B20" s="250" t="s">
        <v>9072</v>
      </c>
      <c r="C20" s="817" t="s">
        <v>9804</v>
      </c>
      <c r="D20" s="818" t="s">
        <v>9164</v>
      </c>
      <c r="E20" s="31">
        <v>1000</v>
      </c>
      <c r="F20" s="250" t="s">
        <v>1135</v>
      </c>
      <c r="G20" s="250" t="s">
        <v>1885</v>
      </c>
      <c r="H20" s="250" t="s">
        <v>373</v>
      </c>
      <c r="I20" s="263" t="s">
        <v>3537</v>
      </c>
      <c r="J20" s="477">
        <v>115.3</v>
      </c>
      <c r="K20" s="273">
        <v>12</v>
      </c>
      <c r="L20" s="810">
        <v>4457</v>
      </c>
      <c r="M20" s="732"/>
    </row>
    <row r="21" spans="1:13" s="518" customFormat="1" ht="12.75" customHeight="1">
      <c r="A21" s="809" t="s">
        <v>9115</v>
      </c>
      <c r="B21" s="250" t="s">
        <v>9073</v>
      </c>
      <c r="C21" s="817" t="s">
        <v>9805</v>
      </c>
      <c r="D21" s="818" t="s">
        <v>9165</v>
      </c>
      <c r="E21" s="31">
        <v>1000</v>
      </c>
      <c r="F21" s="250" t="s">
        <v>1135</v>
      </c>
      <c r="G21" s="250" t="s">
        <v>1888</v>
      </c>
      <c r="H21" s="250" t="s">
        <v>376</v>
      </c>
      <c r="I21" s="263" t="s">
        <v>3537</v>
      </c>
      <c r="J21" s="477">
        <v>116.8</v>
      </c>
      <c r="K21" s="273">
        <v>12</v>
      </c>
      <c r="L21" s="810">
        <v>4457</v>
      </c>
      <c r="M21" s="732"/>
    </row>
    <row r="22" spans="1:13" s="518" customFormat="1" ht="12.75" customHeight="1">
      <c r="A22" s="809" t="s">
        <v>9116</v>
      </c>
      <c r="B22" s="250" t="s">
        <v>9074</v>
      </c>
      <c r="C22" s="817" t="s">
        <v>9806</v>
      </c>
      <c r="D22" s="818" t="s">
        <v>9166</v>
      </c>
      <c r="E22" s="31">
        <v>1000</v>
      </c>
      <c r="F22" s="250" t="s">
        <v>1135</v>
      </c>
      <c r="G22" s="250" t="s">
        <v>1891</v>
      </c>
      <c r="H22" s="250" t="s">
        <v>4036</v>
      </c>
      <c r="I22" s="263" t="s">
        <v>3537</v>
      </c>
      <c r="J22" s="477">
        <v>118.4</v>
      </c>
      <c r="K22" s="273">
        <v>12</v>
      </c>
      <c r="L22" s="810">
        <v>4457</v>
      </c>
      <c r="M22" s="732"/>
    </row>
    <row r="23" spans="1:13" s="518" customFormat="1" ht="12.75" customHeight="1">
      <c r="A23" s="809" t="s">
        <v>9117</v>
      </c>
      <c r="B23" s="250" t="s">
        <v>9075</v>
      </c>
      <c r="C23" s="817" t="s">
        <v>9807</v>
      </c>
      <c r="D23" s="818" t="s">
        <v>9167</v>
      </c>
      <c r="E23" s="31">
        <v>1000</v>
      </c>
      <c r="F23" s="250" t="s">
        <v>1135</v>
      </c>
      <c r="G23" s="250" t="s">
        <v>837</v>
      </c>
      <c r="H23" s="250" t="s">
        <v>4039</v>
      </c>
      <c r="I23" s="263" t="s">
        <v>3537</v>
      </c>
      <c r="J23" s="477">
        <v>120</v>
      </c>
      <c r="K23" s="273">
        <v>12</v>
      </c>
      <c r="L23" s="810">
        <v>4484</v>
      </c>
      <c r="M23" s="732"/>
    </row>
    <row r="24" spans="1:13" s="518" customFormat="1" ht="12.75" customHeight="1">
      <c r="A24" s="809" t="s">
        <v>9118</v>
      </c>
      <c r="B24" s="250" t="s">
        <v>9076</v>
      </c>
      <c r="C24" s="817" t="s">
        <v>9808</v>
      </c>
      <c r="D24" s="818" t="s">
        <v>9168</v>
      </c>
      <c r="E24" s="31">
        <v>1000</v>
      </c>
      <c r="F24" s="250" t="s">
        <v>1135</v>
      </c>
      <c r="G24" s="250" t="s">
        <v>840</v>
      </c>
      <c r="H24" s="250" t="s">
        <v>4042</v>
      </c>
      <c r="I24" s="263" t="s">
        <v>3537</v>
      </c>
      <c r="J24" s="477">
        <v>121.5</v>
      </c>
      <c r="K24" s="273">
        <v>12</v>
      </c>
      <c r="L24" s="810">
        <v>4484</v>
      </c>
      <c r="M24" s="732"/>
    </row>
    <row r="25" spans="1:13" s="518" customFormat="1" ht="12.75" customHeight="1">
      <c r="A25" s="809" t="s">
        <v>9119</v>
      </c>
      <c r="B25" s="250" t="s">
        <v>9077</v>
      </c>
      <c r="C25" s="817" t="s">
        <v>9809</v>
      </c>
      <c r="D25" s="818" t="s">
        <v>9196</v>
      </c>
      <c r="E25" s="31">
        <v>1000</v>
      </c>
      <c r="F25" s="250" t="s">
        <v>1135</v>
      </c>
      <c r="G25" s="250" t="s">
        <v>843</v>
      </c>
      <c r="H25" s="250" t="s">
        <v>4045</v>
      </c>
      <c r="I25" s="263" t="s">
        <v>3537</v>
      </c>
      <c r="J25" s="477">
        <v>123.1</v>
      </c>
      <c r="K25" s="273">
        <v>12</v>
      </c>
      <c r="L25" s="810">
        <v>4484</v>
      </c>
      <c r="M25" s="732"/>
    </row>
    <row r="26" spans="1:13" s="518" customFormat="1" ht="12.75" customHeight="1">
      <c r="A26" s="809" t="s">
        <v>9120</v>
      </c>
      <c r="B26" s="250" t="s">
        <v>9078</v>
      </c>
      <c r="C26" s="817" t="s">
        <v>9810</v>
      </c>
      <c r="D26" s="818" t="s">
        <v>9197</v>
      </c>
      <c r="E26" s="31">
        <v>1000</v>
      </c>
      <c r="F26" s="250" t="s">
        <v>1135</v>
      </c>
      <c r="G26" s="250" t="s">
        <v>846</v>
      </c>
      <c r="H26" s="250" t="s">
        <v>4048</v>
      </c>
      <c r="I26" s="263" t="s">
        <v>3537</v>
      </c>
      <c r="J26" s="477">
        <v>124.7</v>
      </c>
      <c r="K26" s="273">
        <v>12</v>
      </c>
      <c r="L26" s="810">
        <v>4484</v>
      </c>
      <c r="M26" s="732"/>
    </row>
    <row r="27" spans="1:13" s="518" customFormat="1" ht="12.75" customHeight="1">
      <c r="A27" s="809" t="s">
        <v>9121</v>
      </c>
      <c r="B27" s="250" t="s">
        <v>9079</v>
      </c>
      <c r="C27" s="817" t="s">
        <v>9811</v>
      </c>
      <c r="D27" s="818" t="s">
        <v>9169</v>
      </c>
      <c r="E27" s="31">
        <v>1000</v>
      </c>
      <c r="F27" s="250" t="s">
        <v>1135</v>
      </c>
      <c r="G27" s="250" t="s">
        <v>849</v>
      </c>
      <c r="H27" s="250" t="s">
        <v>4051</v>
      </c>
      <c r="I27" s="263" t="s">
        <v>3537</v>
      </c>
      <c r="J27" s="477">
        <v>126.3</v>
      </c>
      <c r="K27" s="273">
        <v>12</v>
      </c>
      <c r="L27" s="810">
        <v>4484</v>
      </c>
      <c r="M27" s="732"/>
    </row>
    <row r="28" spans="1:13" s="518" customFormat="1" ht="12.75" customHeight="1">
      <c r="A28" s="809" t="s">
        <v>9122</v>
      </c>
      <c r="B28" s="250" t="s">
        <v>9080</v>
      </c>
      <c r="C28" s="817" t="s">
        <v>9812</v>
      </c>
      <c r="D28" s="818" t="s">
        <v>9170</v>
      </c>
      <c r="E28" s="31">
        <v>1000</v>
      </c>
      <c r="F28" s="250" t="s">
        <v>1135</v>
      </c>
      <c r="G28" s="250" t="s">
        <v>852</v>
      </c>
      <c r="H28" s="250" t="s">
        <v>4054</v>
      </c>
      <c r="I28" s="263" t="s">
        <v>3537</v>
      </c>
      <c r="J28" s="477">
        <v>127.9</v>
      </c>
      <c r="K28" s="273">
        <v>12</v>
      </c>
      <c r="L28" s="810">
        <v>4520</v>
      </c>
      <c r="M28" s="732"/>
    </row>
    <row r="29" spans="1:13" s="518" customFormat="1" ht="12.75" customHeight="1">
      <c r="A29" s="809" t="s">
        <v>9123</v>
      </c>
      <c r="B29" s="250" t="s">
        <v>9081</v>
      </c>
      <c r="C29" s="817" t="s">
        <v>9813</v>
      </c>
      <c r="D29" s="818" t="s">
        <v>9171</v>
      </c>
      <c r="E29" s="31">
        <v>1000</v>
      </c>
      <c r="F29" s="250" t="s">
        <v>1135</v>
      </c>
      <c r="G29" s="250" t="s">
        <v>855</v>
      </c>
      <c r="H29" s="250" t="s">
        <v>4057</v>
      </c>
      <c r="I29" s="263" t="s">
        <v>3537</v>
      </c>
      <c r="J29" s="477">
        <v>129.4</v>
      </c>
      <c r="K29" s="273">
        <v>12</v>
      </c>
      <c r="L29" s="810">
        <v>4520</v>
      </c>
      <c r="M29" s="732"/>
    </row>
    <row r="30" spans="1:13" s="518" customFormat="1" ht="12.75" customHeight="1">
      <c r="A30" s="809" t="s">
        <v>9124</v>
      </c>
      <c r="B30" s="250" t="s">
        <v>9082</v>
      </c>
      <c r="C30" s="817" t="s">
        <v>9814</v>
      </c>
      <c r="D30" s="818" t="s">
        <v>9172</v>
      </c>
      <c r="E30" s="31">
        <v>1000</v>
      </c>
      <c r="F30" s="250" t="s">
        <v>1135</v>
      </c>
      <c r="G30" s="250" t="s">
        <v>3616</v>
      </c>
      <c r="H30" s="250" t="s">
        <v>4060</v>
      </c>
      <c r="I30" s="263" t="s">
        <v>3537</v>
      </c>
      <c r="J30" s="477">
        <v>131</v>
      </c>
      <c r="K30" s="273">
        <v>12</v>
      </c>
      <c r="L30" s="810">
        <v>4520</v>
      </c>
      <c r="M30" s="732"/>
    </row>
    <row r="31" spans="1:13" s="518" customFormat="1" ht="12.75" customHeight="1">
      <c r="A31" s="809" t="s">
        <v>9125</v>
      </c>
      <c r="B31" s="250" t="s">
        <v>9083</v>
      </c>
      <c r="C31" s="817" t="s">
        <v>9815</v>
      </c>
      <c r="D31" s="818" t="s">
        <v>9173</v>
      </c>
      <c r="E31" s="31">
        <v>1000</v>
      </c>
      <c r="F31" s="250" t="s">
        <v>1135</v>
      </c>
      <c r="G31" s="250" t="s">
        <v>3619</v>
      </c>
      <c r="H31" s="250" t="s">
        <v>4063</v>
      </c>
      <c r="I31" s="263" t="s">
        <v>3537</v>
      </c>
      <c r="J31" s="477">
        <v>132.6</v>
      </c>
      <c r="K31" s="273">
        <v>12</v>
      </c>
      <c r="L31" s="810">
        <v>4520</v>
      </c>
      <c r="M31" s="732"/>
    </row>
    <row r="32" spans="1:13" s="518" customFormat="1" ht="12.75" customHeight="1">
      <c r="A32" s="809" t="s">
        <v>9126</v>
      </c>
      <c r="B32" s="250" t="s">
        <v>9084</v>
      </c>
      <c r="C32" s="817" t="s">
        <v>9816</v>
      </c>
      <c r="D32" s="818" t="s">
        <v>9174</v>
      </c>
      <c r="E32" s="31">
        <v>1000</v>
      </c>
      <c r="F32" s="250" t="s">
        <v>1135</v>
      </c>
      <c r="G32" s="250" t="s">
        <v>3622</v>
      </c>
      <c r="H32" s="250" t="s">
        <v>4066</v>
      </c>
      <c r="I32" s="263" t="s">
        <v>3537</v>
      </c>
      <c r="J32" s="477">
        <v>134.1</v>
      </c>
      <c r="K32" s="273">
        <v>12</v>
      </c>
      <c r="L32" s="810">
        <v>4520</v>
      </c>
      <c r="M32" s="732"/>
    </row>
    <row r="33" spans="1:13" s="518" customFormat="1" ht="12.75" customHeight="1">
      <c r="A33" s="809" t="s">
        <v>9127</v>
      </c>
      <c r="B33" s="250" t="s">
        <v>9085</v>
      </c>
      <c r="C33" s="817" t="s">
        <v>9817</v>
      </c>
      <c r="D33" s="818" t="s">
        <v>9175</v>
      </c>
      <c r="E33" s="31">
        <v>1000</v>
      </c>
      <c r="F33" s="250" t="s">
        <v>1135</v>
      </c>
      <c r="G33" s="250" t="s">
        <v>3625</v>
      </c>
      <c r="H33" s="250" t="s">
        <v>4069</v>
      </c>
      <c r="I33" s="263" t="s">
        <v>3537</v>
      </c>
      <c r="J33" s="477">
        <v>135.69999999999999</v>
      </c>
      <c r="K33" s="273">
        <v>12</v>
      </c>
      <c r="L33" s="810">
        <v>4520</v>
      </c>
      <c r="M33" s="732"/>
    </row>
    <row r="34" spans="1:13" s="518" customFormat="1" ht="12.75" customHeight="1">
      <c r="A34" s="809" t="s">
        <v>9128</v>
      </c>
      <c r="B34" s="250" t="s">
        <v>9086</v>
      </c>
      <c r="C34" s="817" t="s">
        <v>9818</v>
      </c>
      <c r="D34" s="818" t="s">
        <v>9176</v>
      </c>
      <c r="E34" s="31">
        <v>1000</v>
      </c>
      <c r="F34" s="250" t="s">
        <v>1135</v>
      </c>
      <c r="G34" s="250" t="s">
        <v>3628</v>
      </c>
      <c r="H34" s="250" t="s">
        <v>4072</v>
      </c>
      <c r="I34" s="263" t="s">
        <v>3537</v>
      </c>
      <c r="J34" s="477">
        <v>137.30000000000001</v>
      </c>
      <c r="K34" s="273">
        <v>9</v>
      </c>
      <c r="L34" s="810">
        <v>4554</v>
      </c>
      <c r="M34" s="732"/>
    </row>
    <row r="35" spans="1:13" s="518" customFormat="1" ht="12.75" customHeight="1">
      <c r="A35" s="809" t="s">
        <v>9129</v>
      </c>
      <c r="B35" s="250" t="s">
        <v>9087</v>
      </c>
      <c r="C35" s="817" t="s">
        <v>9819</v>
      </c>
      <c r="D35" s="818" t="s">
        <v>9177</v>
      </c>
      <c r="E35" s="31">
        <v>1000</v>
      </c>
      <c r="F35" s="250" t="s">
        <v>1135</v>
      </c>
      <c r="G35" s="250" t="s">
        <v>3631</v>
      </c>
      <c r="H35" s="250" t="s">
        <v>4075</v>
      </c>
      <c r="I35" s="263" t="s">
        <v>3537</v>
      </c>
      <c r="J35" s="477">
        <v>138.80000000000001</v>
      </c>
      <c r="K35" s="273">
        <v>9</v>
      </c>
      <c r="L35" s="810">
        <v>4554</v>
      </c>
      <c r="M35" s="732"/>
    </row>
    <row r="36" spans="1:13" s="518" customFormat="1" ht="12.75" customHeight="1">
      <c r="A36" s="809" t="s">
        <v>9130</v>
      </c>
      <c r="B36" s="250" t="s">
        <v>9088</v>
      </c>
      <c r="C36" s="817" t="s">
        <v>9820</v>
      </c>
      <c r="D36" s="818" t="s">
        <v>9178</v>
      </c>
      <c r="E36" s="31">
        <v>1000</v>
      </c>
      <c r="F36" s="250" t="s">
        <v>1135</v>
      </c>
      <c r="G36" s="250" t="s">
        <v>3634</v>
      </c>
      <c r="H36" s="250" t="s">
        <v>1870</v>
      </c>
      <c r="I36" s="263" t="s">
        <v>3537</v>
      </c>
      <c r="J36" s="477">
        <v>140.4</v>
      </c>
      <c r="K36" s="273">
        <v>9</v>
      </c>
      <c r="L36" s="810">
        <v>4554</v>
      </c>
      <c r="M36" s="732"/>
    </row>
    <row r="37" spans="1:13" s="518" customFormat="1" ht="12.75" customHeight="1">
      <c r="A37" s="809" t="s">
        <v>9131</v>
      </c>
      <c r="B37" s="250" t="s">
        <v>9089</v>
      </c>
      <c r="C37" s="817" t="s">
        <v>9821</v>
      </c>
      <c r="D37" s="818" t="s">
        <v>9179</v>
      </c>
      <c r="E37" s="31">
        <v>1000</v>
      </c>
      <c r="F37" s="250" t="s">
        <v>1135</v>
      </c>
      <c r="G37" s="250" t="s">
        <v>3637</v>
      </c>
      <c r="H37" s="250" t="s">
        <v>1873</v>
      </c>
      <c r="I37" s="263" t="s">
        <v>3537</v>
      </c>
      <c r="J37" s="477">
        <v>142</v>
      </c>
      <c r="K37" s="273">
        <v>9</v>
      </c>
      <c r="L37" s="810">
        <v>4554</v>
      </c>
      <c r="M37" s="732"/>
    </row>
    <row r="38" spans="1:13" s="518" customFormat="1" ht="12.75" customHeight="1">
      <c r="A38" s="809" t="s">
        <v>9132</v>
      </c>
      <c r="B38" s="250" t="s">
        <v>9090</v>
      </c>
      <c r="C38" s="817" t="s">
        <v>9822</v>
      </c>
      <c r="D38" s="818" t="s">
        <v>9180</v>
      </c>
      <c r="E38" s="31">
        <v>1000</v>
      </c>
      <c r="F38" s="250" t="s">
        <v>1135</v>
      </c>
      <c r="G38" s="250" t="s">
        <v>1135</v>
      </c>
      <c r="H38" s="250" t="s">
        <v>1876</v>
      </c>
      <c r="I38" s="263" t="s">
        <v>3537</v>
      </c>
      <c r="J38" s="477">
        <v>143.5</v>
      </c>
      <c r="K38" s="273">
        <v>9</v>
      </c>
      <c r="L38" s="810">
        <v>4554</v>
      </c>
      <c r="M38" s="732"/>
    </row>
    <row r="39" spans="1:13" s="518" customFormat="1" ht="12.75" customHeight="1">
      <c r="A39" s="809" t="s">
        <v>9133</v>
      </c>
      <c r="B39" s="250" t="s">
        <v>9091</v>
      </c>
      <c r="C39" s="817" t="s">
        <v>9823</v>
      </c>
      <c r="D39" s="818" t="s">
        <v>9181</v>
      </c>
      <c r="E39" s="31">
        <v>1000</v>
      </c>
      <c r="F39" s="250" t="s">
        <v>1135</v>
      </c>
      <c r="G39" s="250" t="s">
        <v>1227</v>
      </c>
      <c r="H39" s="250" t="s">
        <v>1879</v>
      </c>
      <c r="I39" s="263" t="s">
        <v>3537</v>
      </c>
      <c r="J39" s="477">
        <v>145.1</v>
      </c>
      <c r="K39" s="273">
        <v>9</v>
      </c>
      <c r="L39" s="810">
        <v>4734</v>
      </c>
      <c r="M39" s="732"/>
    </row>
    <row r="40" spans="1:13" s="518" customFormat="1" ht="12.75" customHeight="1">
      <c r="A40" s="809" t="s">
        <v>9134</v>
      </c>
      <c r="B40" s="250" t="s">
        <v>9092</v>
      </c>
      <c r="C40" s="817" t="s">
        <v>9824</v>
      </c>
      <c r="D40" s="818" t="s">
        <v>9182</v>
      </c>
      <c r="E40" s="31">
        <v>1000</v>
      </c>
      <c r="F40" s="250" t="s">
        <v>1135</v>
      </c>
      <c r="G40" s="250" t="s">
        <v>1230</v>
      </c>
      <c r="H40" s="250" t="s">
        <v>1882</v>
      </c>
      <c r="I40" s="263" t="s">
        <v>3537</v>
      </c>
      <c r="J40" s="477">
        <v>146.6</v>
      </c>
      <c r="K40" s="273">
        <v>9</v>
      </c>
      <c r="L40" s="810">
        <v>4734</v>
      </c>
      <c r="M40" s="732"/>
    </row>
    <row r="41" spans="1:13" s="518" customFormat="1" ht="12.75" customHeight="1">
      <c r="A41" s="809" t="s">
        <v>9135</v>
      </c>
      <c r="B41" s="250" t="s">
        <v>9093</v>
      </c>
      <c r="C41" s="817" t="s">
        <v>9825</v>
      </c>
      <c r="D41" s="818" t="s">
        <v>9183</v>
      </c>
      <c r="E41" s="31">
        <v>1000</v>
      </c>
      <c r="F41" s="250" t="s">
        <v>1135</v>
      </c>
      <c r="G41" s="250" t="s">
        <v>1233</v>
      </c>
      <c r="H41" s="250" t="s">
        <v>1885</v>
      </c>
      <c r="I41" s="263" t="s">
        <v>3537</v>
      </c>
      <c r="J41" s="477">
        <v>148.19999999999999</v>
      </c>
      <c r="K41" s="273">
        <v>9</v>
      </c>
      <c r="L41" s="810">
        <v>4734</v>
      </c>
      <c r="M41" s="732"/>
    </row>
    <row r="42" spans="1:13" s="518" customFormat="1" ht="12.75" customHeight="1">
      <c r="A42" s="809" t="s">
        <v>9136</v>
      </c>
      <c r="B42" s="250" t="s">
        <v>9094</v>
      </c>
      <c r="C42" s="817" t="s">
        <v>9826</v>
      </c>
      <c r="D42" s="818" t="s">
        <v>9184</v>
      </c>
      <c r="E42" s="31">
        <v>1000</v>
      </c>
      <c r="F42" s="250" t="s">
        <v>1135</v>
      </c>
      <c r="G42" s="250" t="s">
        <v>1237</v>
      </c>
      <c r="H42" s="250" t="s">
        <v>1888</v>
      </c>
      <c r="I42" s="263" t="s">
        <v>3537</v>
      </c>
      <c r="J42" s="477">
        <v>149.69999999999999</v>
      </c>
      <c r="K42" s="273">
        <v>9</v>
      </c>
      <c r="L42" s="810">
        <v>4734</v>
      </c>
      <c r="M42" s="732"/>
    </row>
    <row r="43" spans="1:13" s="518" customFormat="1" ht="12.75" customHeight="1">
      <c r="A43" s="809" t="s">
        <v>9137</v>
      </c>
      <c r="B43" s="250" t="s">
        <v>9095</v>
      </c>
      <c r="C43" s="817" t="s">
        <v>9827</v>
      </c>
      <c r="D43" s="818" t="s">
        <v>9185</v>
      </c>
      <c r="E43" s="31">
        <v>1000</v>
      </c>
      <c r="F43" s="250" t="s">
        <v>1135</v>
      </c>
      <c r="G43" s="250" t="s">
        <v>1240</v>
      </c>
      <c r="H43" s="250" t="s">
        <v>1891</v>
      </c>
      <c r="I43" s="263" t="s">
        <v>3537</v>
      </c>
      <c r="J43" s="477">
        <v>151.30000000000001</v>
      </c>
      <c r="K43" s="273">
        <v>9</v>
      </c>
      <c r="L43" s="810">
        <v>4734</v>
      </c>
      <c r="M43" s="732"/>
    </row>
    <row r="44" spans="1:13" s="518" customFormat="1" ht="12.75" customHeight="1">
      <c r="A44" s="809" t="s">
        <v>9138</v>
      </c>
      <c r="B44" s="250" t="s">
        <v>9096</v>
      </c>
      <c r="C44" s="817" t="s">
        <v>9828</v>
      </c>
      <c r="D44" s="818" t="s">
        <v>9186</v>
      </c>
      <c r="E44" s="31">
        <v>1000</v>
      </c>
      <c r="F44" s="250" t="s">
        <v>1135</v>
      </c>
      <c r="G44" s="250" t="s">
        <v>1243</v>
      </c>
      <c r="H44" s="250" t="s">
        <v>837</v>
      </c>
      <c r="I44" s="263" t="s">
        <v>3537</v>
      </c>
      <c r="J44" s="477">
        <v>152.9</v>
      </c>
      <c r="K44" s="273">
        <v>9</v>
      </c>
      <c r="L44" s="810">
        <v>4839</v>
      </c>
      <c r="M44" s="732"/>
    </row>
    <row r="45" spans="1:13" s="518" customFormat="1" ht="12.75" customHeight="1">
      <c r="A45" s="809" t="s">
        <v>9139</v>
      </c>
      <c r="B45" s="250" t="s">
        <v>9097</v>
      </c>
      <c r="C45" s="817" t="s">
        <v>9829</v>
      </c>
      <c r="D45" s="818" t="s">
        <v>9187</v>
      </c>
      <c r="E45" s="31">
        <v>1000</v>
      </c>
      <c r="F45" s="250" t="s">
        <v>1135</v>
      </c>
      <c r="G45" s="250" t="s">
        <v>1078</v>
      </c>
      <c r="H45" s="250" t="s">
        <v>840</v>
      </c>
      <c r="I45" s="263" t="s">
        <v>3537</v>
      </c>
      <c r="J45" s="477">
        <v>154.4</v>
      </c>
      <c r="K45" s="273">
        <v>9</v>
      </c>
      <c r="L45" s="810">
        <v>4839</v>
      </c>
      <c r="M45" s="732"/>
    </row>
    <row r="46" spans="1:13" s="518" customFormat="1" ht="12.75" customHeight="1">
      <c r="A46" s="809" t="s">
        <v>9140</v>
      </c>
      <c r="B46" s="250" t="s">
        <v>9098</v>
      </c>
      <c r="C46" s="817" t="s">
        <v>9830</v>
      </c>
      <c r="D46" s="818" t="s">
        <v>9188</v>
      </c>
      <c r="E46" s="31">
        <v>1000</v>
      </c>
      <c r="F46" s="250" t="s">
        <v>1135</v>
      </c>
      <c r="G46" s="250" t="s">
        <v>1081</v>
      </c>
      <c r="H46" s="250" t="s">
        <v>843</v>
      </c>
      <c r="I46" s="263" t="s">
        <v>3537</v>
      </c>
      <c r="J46" s="477">
        <v>156</v>
      </c>
      <c r="K46" s="273">
        <v>9</v>
      </c>
      <c r="L46" s="810">
        <v>4839</v>
      </c>
      <c r="M46" s="732"/>
    </row>
    <row r="47" spans="1:13" s="518" customFormat="1" ht="12.75" customHeight="1">
      <c r="A47" s="809" t="s">
        <v>9141</v>
      </c>
      <c r="B47" s="250" t="s">
        <v>9099</v>
      </c>
      <c r="C47" s="817" t="s">
        <v>9831</v>
      </c>
      <c r="D47" s="818" t="s">
        <v>9189</v>
      </c>
      <c r="E47" s="31">
        <v>1000</v>
      </c>
      <c r="F47" s="250" t="s">
        <v>1135</v>
      </c>
      <c r="G47" s="250" t="s">
        <v>1084</v>
      </c>
      <c r="H47" s="250" t="s">
        <v>846</v>
      </c>
      <c r="I47" s="263" t="s">
        <v>3537</v>
      </c>
      <c r="J47" s="477">
        <v>157.6</v>
      </c>
      <c r="K47" s="273">
        <v>9</v>
      </c>
      <c r="L47" s="810">
        <v>4839</v>
      </c>
      <c r="M47" s="732"/>
    </row>
    <row r="48" spans="1:13" ht="12.4" customHeight="1">
      <c r="A48" s="809" t="s">
        <v>9142</v>
      </c>
      <c r="B48" s="250" t="s">
        <v>9100</v>
      </c>
      <c r="C48" s="817" t="s">
        <v>9832</v>
      </c>
      <c r="D48" s="818" t="s">
        <v>9190</v>
      </c>
      <c r="E48" s="31">
        <v>1000</v>
      </c>
      <c r="F48" s="250" t="s">
        <v>1135</v>
      </c>
      <c r="G48" s="250" t="s">
        <v>1087</v>
      </c>
      <c r="H48" s="250" t="s">
        <v>849</v>
      </c>
      <c r="I48" s="263" t="s">
        <v>3537</v>
      </c>
      <c r="J48" s="477">
        <v>159.1</v>
      </c>
      <c r="K48" s="273">
        <v>9</v>
      </c>
      <c r="L48" s="810">
        <v>4839</v>
      </c>
      <c r="M48" s="495"/>
    </row>
    <row r="49" spans="1:13" s="518" customFormat="1" ht="12.4" customHeight="1">
      <c r="A49" s="809" t="s">
        <v>9143</v>
      </c>
      <c r="B49" s="250" t="s">
        <v>9101</v>
      </c>
      <c r="C49" s="817" t="s">
        <v>9833</v>
      </c>
      <c r="D49" s="818" t="s">
        <v>9191</v>
      </c>
      <c r="E49" s="31">
        <v>1000</v>
      </c>
      <c r="F49" s="250" t="s">
        <v>1135</v>
      </c>
      <c r="G49" s="250" t="s">
        <v>1090</v>
      </c>
      <c r="H49" s="250" t="s">
        <v>852</v>
      </c>
      <c r="I49" s="263" t="s">
        <v>3537</v>
      </c>
      <c r="J49" s="477">
        <v>160.6</v>
      </c>
      <c r="K49" s="273">
        <v>9</v>
      </c>
      <c r="L49" s="810">
        <v>4863</v>
      </c>
      <c r="M49" s="732"/>
    </row>
    <row r="50" spans="1:13" s="518" customFormat="1" ht="12.4" customHeight="1">
      <c r="A50" s="809" t="s">
        <v>9144</v>
      </c>
      <c r="B50" s="250" t="s">
        <v>9102</v>
      </c>
      <c r="C50" s="817" t="s">
        <v>9834</v>
      </c>
      <c r="D50" s="818" t="s">
        <v>9192</v>
      </c>
      <c r="E50" s="31">
        <v>1000</v>
      </c>
      <c r="F50" s="250" t="s">
        <v>1135</v>
      </c>
      <c r="G50" s="250" t="s">
        <v>1093</v>
      </c>
      <c r="H50" s="250" t="s">
        <v>855</v>
      </c>
      <c r="I50" s="263" t="s">
        <v>3537</v>
      </c>
      <c r="J50" s="477">
        <v>162.19999999999999</v>
      </c>
      <c r="K50" s="273">
        <v>9</v>
      </c>
      <c r="L50" s="810">
        <v>4863</v>
      </c>
      <c r="M50" s="732"/>
    </row>
    <row r="51" spans="1:13" s="518" customFormat="1" ht="12.4" customHeight="1">
      <c r="A51" s="809" t="s">
        <v>9145</v>
      </c>
      <c r="B51" s="250" t="s">
        <v>9103</v>
      </c>
      <c r="C51" s="817" t="s">
        <v>9835</v>
      </c>
      <c r="D51" s="818" t="s">
        <v>9193</v>
      </c>
      <c r="E51" s="31">
        <v>1000</v>
      </c>
      <c r="F51" s="250" t="s">
        <v>1135</v>
      </c>
      <c r="G51" s="250" t="s">
        <v>1096</v>
      </c>
      <c r="H51" s="250" t="s">
        <v>3616</v>
      </c>
      <c r="I51" s="263" t="s">
        <v>3537</v>
      </c>
      <c r="J51" s="477">
        <v>163.69999999999999</v>
      </c>
      <c r="K51" s="273">
        <v>9</v>
      </c>
      <c r="L51" s="810">
        <v>4863</v>
      </c>
      <c r="M51" s="732"/>
    </row>
    <row r="52" spans="1:13" s="518" customFormat="1" ht="12.4" customHeight="1">
      <c r="A52" s="809" t="s">
        <v>9146</v>
      </c>
      <c r="B52" s="250" t="s">
        <v>9104</v>
      </c>
      <c r="C52" s="817" t="s">
        <v>9836</v>
      </c>
      <c r="D52" s="818" t="s">
        <v>9194</v>
      </c>
      <c r="E52" s="31">
        <v>1000</v>
      </c>
      <c r="F52" s="250" t="s">
        <v>1135</v>
      </c>
      <c r="G52" s="250" t="s">
        <v>1099</v>
      </c>
      <c r="H52" s="250" t="s">
        <v>3619</v>
      </c>
      <c r="I52" s="263" t="s">
        <v>3537</v>
      </c>
      <c r="J52" s="477">
        <v>165.3</v>
      </c>
      <c r="K52" s="273">
        <v>9</v>
      </c>
      <c r="L52" s="810">
        <v>4863</v>
      </c>
      <c r="M52" s="732"/>
    </row>
    <row r="53" spans="1:13" s="518" customFormat="1" ht="12.4" customHeight="1">
      <c r="A53" s="809" t="s">
        <v>9147</v>
      </c>
      <c r="B53" s="250" t="s">
        <v>9105</v>
      </c>
      <c r="C53" s="817" t="s">
        <v>9837</v>
      </c>
      <c r="D53" s="818" t="s">
        <v>9195</v>
      </c>
      <c r="E53" s="31">
        <v>1000</v>
      </c>
      <c r="F53" s="250" t="s">
        <v>1135</v>
      </c>
      <c r="G53" s="250" t="s">
        <v>1102</v>
      </c>
      <c r="H53" s="250" t="s">
        <v>3622</v>
      </c>
      <c r="I53" s="263" t="s">
        <v>3537</v>
      </c>
      <c r="J53" s="477">
        <v>166.8</v>
      </c>
      <c r="K53" s="273">
        <v>9</v>
      </c>
      <c r="L53" s="810">
        <v>4863</v>
      </c>
      <c r="M53" s="732"/>
    </row>
    <row r="54" spans="1:13" ht="12.4" customHeight="1">
      <c r="A54" s="858" t="s">
        <v>9784</v>
      </c>
      <c r="B54" s="858"/>
      <c r="C54" s="858"/>
      <c r="D54" s="858"/>
      <c r="E54" s="858"/>
      <c r="F54" s="858"/>
      <c r="G54" s="858"/>
      <c r="H54" s="858"/>
      <c r="I54" s="858"/>
      <c r="J54" s="861"/>
      <c r="K54" s="858"/>
      <c r="L54" s="858"/>
      <c r="M54" s="495"/>
    </row>
    <row r="55" spans="1:13" s="518" customFormat="1" ht="12.4" customHeight="1">
      <c r="A55" s="105"/>
      <c r="B55" s="88" t="s">
        <v>281</v>
      </c>
      <c r="C55" s="817" t="s">
        <v>276</v>
      </c>
      <c r="D55" s="818" t="s">
        <v>4760</v>
      </c>
      <c r="E55" s="88" t="s">
        <v>281</v>
      </c>
      <c r="F55" s="88" t="s">
        <v>281</v>
      </c>
      <c r="G55" s="88" t="s">
        <v>281</v>
      </c>
      <c r="H55" s="88" t="s">
        <v>281</v>
      </c>
      <c r="I55" s="88" t="s">
        <v>281</v>
      </c>
      <c r="J55" s="88" t="s">
        <v>281</v>
      </c>
      <c r="K55" s="88" t="s">
        <v>281</v>
      </c>
      <c r="L55" s="810">
        <v>1450</v>
      </c>
      <c r="M55" s="732"/>
    </row>
    <row r="56" spans="1:13" s="518" customFormat="1" ht="12.4" customHeight="1">
      <c r="A56" s="105"/>
      <c r="B56" s="88" t="s">
        <v>281</v>
      </c>
      <c r="C56" s="817" t="s">
        <v>2545</v>
      </c>
      <c r="D56" s="818" t="s">
        <v>8667</v>
      </c>
      <c r="E56" s="88" t="s">
        <v>281</v>
      </c>
      <c r="F56" s="88" t="s">
        <v>281</v>
      </c>
      <c r="G56" s="88" t="s">
        <v>281</v>
      </c>
      <c r="H56" s="88" t="s">
        <v>281</v>
      </c>
      <c r="I56" s="88" t="s">
        <v>281</v>
      </c>
      <c r="J56" s="88" t="s">
        <v>281</v>
      </c>
      <c r="K56" s="88" t="s">
        <v>281</v>
      </c>
      <c r="L56" s="810">
        <v>2705</v>
      </c>
      <c r="M56" s="732"/>
    </row>
    <row r="57" spans="1:13" s="518" customFormat="1" ht="12.4" customHeight="1">
      <c r="A57" s="105"/>
      <c r="B57" s="88" t="s">
        <v>281</v>
      </c>
      <c r="C57" s="817" t="s">
        <v>1244</v>
      </c>
      <c r="D57" s="818" t="s">
        <v>8689</v>
      </c>
      <c r="E57" s="88" t="s">
        <v>281</v>
      </c>
      <c r="F57" s="88" t="s">
        <v>281</v>
      </c>
      <c r="G57" s="88" t="s">
        <v>281</v>
      </c>
      <c r="H57" s="88" t="s">
        <v>281</v>
      </c>
      <c r="I57" s="88" t="s">
        <v>281</v>
      </c>
      <c r="J57" s="88" t="s">
        <v>281</v>
      </c>
      <c r="K57" s="88" t="s">
        <v>281</v>
      </c>
      <c r="L57" s="810">
        <v>3815</v>
      </c>
      <c r="M57" s="732"/>
    </row>
    <row r="58" spans="1:13" s="518" customFormat="1" ht="12.4" customHeight="1">
      <c r="A58" s="105"/>
      <c r="B58" s="88" t="s">
        <v>281</v>
      </c>
      <c r="C58" s="817" t="s">
        <v>8997</v>
      </c>
      <c r="D58" s="818" t="s">
        <v>8998</v>
      </c>
      <c r="E58" s="88" t="s">
        <v>281</v>
      </c>
      <c r="F58" s="88" t="s">
        <v>281</v>
      </c>
      <c r="G58" s="88" t="s">
        <v>281</v>
      </c>
      <c r="H58" s="88" t="s">
        <v>281</v>
      </c>
      <c r="I58" s="88" t="s">
        <v>281</v>
      </c>
      <c r="J58" s="88" t="s">
        <v>281</v>
      </c>
      <c r="K58" s="88" t="s">
        <v>281</v>
      </c>
      <c r="L58" s="810">
        <v>1815</v>
      </c>
      <c r="M58" s="732"/>
    </row>
    <row r="59" spans="1:13" s="518" customFormat="1" ht="12.4" customHeight="1">
      <c r="A59" s="809" t="s">
        <v>8519</v>
      </c>
      <c r="B59" s="105" t="s">
        <v>8487</v>
      </c>
      <c r="C59" s="817"/>
      <c r="D59" s="469" t="s">
        <v>8516</v>
      </c>
      <c r="E59" s="31">
        <v>180</v>
      </c>
      <c r="F59" s="65">
        <v>180</v>
      </c>
      <c r="G59" s="65">
        <v>226</v>
      </c>
      <c r="H59" s="251" t="s">
        <v>281</v>
      </c>
      <c r="I59" s="251" t="s">
        <v>281</v>
      </c>
      <c r="J59" s="477">
        <v>0.7</v>
      </c>
      <c r="K59" s="251" t="s">
        <v>281</v>
      </c>
      <c r="L59" s="810">
        <v>1070</v>
      </c>
      <c r="M59" s="732"/>
    </row>
    <row r="60" spans="1:13" s="518" customFormat="1" ht="12.4" customHeight="1">
      <c r="A60" s="809" t="s">
        <v>8520</v>
      </c>
      <c r="B60" s="105" t="s">
        <v>8488</v>
      </c>
      <c r="C60" s="817"/>
      <c r="D60" s="469" t="s">
        <v>8517</v>
      </c>
      <c r="E60" s="31">
        <v>180</v>
      </c>
      <c r="F60" s="65">
        <v>180</v>
      </c>
      <c r="G60" s="65">
        <v>226</v>
      </c>
      <c r="H60" s="251" t="s">
        <v>281</v>
      </c>
      <c r="I60" s="251" t="s">
        <v>281</v>
      </c>
      <c r="J60" s="477">
        <v>0.7</v>
      </c>
      <c r="K60" s="251" t="s">
        <v>281</v>
      </c>
      <c r="L60" s="810">
        <v>1070</v>
      </c>
      <c r="M60" s="732"/>
    </row>
    <row r="61" spans="1:13" s="518" customFormat="1" ht="12.4" customHeight="1">
      <c r="A61" s="809" t="s">
        <v>8521</v>
      </c>
      <c r="B61" s="105" t="s">
        <v>8489</v>
      </c>
      <c r="C61" s="817" t="s">
        <v>1246</v>
      </c>
      <c r="D61" s="469" t="s">
        <v>8518</v>
      </c>
      <c r="E61" s="31">
        <v>180</v>
      </c>
      <c r="F61" s="65">
        <v>180</v>
      </c>
      <c r="G61" s="65">
        <v>226</v>
      </c>
      <c r="H61" s="251" t="s">
        <v>281</v>
      </c>
      <c r="I61" s="251" t="s">
        <v>281</v>
      </c>
      <c r="J61" s="477">
        <v>0.7</v>
      </c>
      <c r="K61" s="251" t="s">
        <v>281</v>
      </c>
      <c r="L61" s="810">
        <v>1070</v>
      </c>
      <c r="M61" s="732"/>
    </row>
    <row r="62" spans="1:13" s="518" customFormat="1" ht="12.4" customHeight="1">
      <c r="A62" s="858" t="s">
        <v>9785</v>
      </c>
      <c r="B62" s="858"/>
      <c r="C62" s="858"/>
      <c r="D62" s="858"/>
      <c r="E62" s="858"/>
      <c r="F62" s="858"/>
      <c r="G62" s="858"/>
      <c r="H62" s="858"/>
      <c r="I62" s="858"/>
      <c r="J62" s="858"/>
      <c r="K62" s="858"/>
      <c r="L62" s="858"/>
      <c r="M62" s="732"/>
    </row>
    <row r="63" spans="1:13" s="518" customFormat="1" ht="12.4" customHeight="1">
      <c r="A63" s="809" t="s">
        <v>3978</v>
      </c>
      <c r="B63" s="809" t="s">
        <v>6561</v>
      </c>
      <c r="C63" s="817" t="s">
        <v>3979</v>
      </c>
      <c r="D63" s="818" t="s">
        <v>3979</v>
      </c>
      <c r="E63" s="31" t="s">
        <v>281</v>
      </c>
      <c r="F63" s="252">
        <v>330</v>
      </c>
      <c r="G63" s="252">
        <v>165</v>
      </c>
      <c r="H63" s="105" t="s">
        <v>281</v>
      </c>
      <c r="I63" s="105" t="s">
        <v>281</v>
      </c>
      <c r="J63" s="477">
        <v>0.9</v>
      </c>
      <c r="K63" s="88" t="s">
        <v>281</v>
      </c>
      <c r="L63" s="810">
        <v>720</v>
      </c>
      <c r="M63" s="732"/>
    </row>
    <row r="64" spans="1:13" s="518" customFormat="1" ht="12.4" customHeight="1">
      <c r="A64" s="809" t="s">
        <v>3980</v>
      </c>
      <c r="B64" s="809" t="s">
        <v>6562</v>
      </c>
      <c r="C64" s="817" t="s">
        <v>3981</v>
      </c>
      <c r="D64" s="818" t="s">
        <v>3981</v>
      </c>
      <c r="E64" s="31" t="s">
        <v>281</v>
      </c>
      <c r="F64" s="252">
        <v>330</v>
      </c>
      <c r="G64" s="252">
        <v>190</v>
      </c>
      <c r="H64" s="105" t="s">
        <v>281</v>
      </c>
      <c r="I64" s="105" t="s">
        <v>281</v>
      </c>
      <c r="J64" s="477">
        <v>1</v>
      </c>
      <c r="K64" s="88" t="s">
        <v>281</v>
      </c>
      <c r="L64" s="810">
        <v>788</v>
      </c>
      <c r="M64" s="732"/>
    </row>
    <row r="65" spans="1:13" s="518" customFormat="1" ht="12.4" customHeight="1">
      <c r="A65" s="809" t="s">
        <v>3982</v>
      </c>
      <c r="B65" s="809" t="s">
        <v>6563</v>
      </c>
      <c r="C65" s="817" t="s">
        <v>3983</v>
      </c>
      <c r="D65" s="818" t="s">
        <v>3983</v>
      </c>
      <c r="E65" s="31" t="s">
        <v>281</v>
      </c>
      <c r="F65" s="252">
        <v>330</v>
      </c>
      <c r="G65" s="252">
        <v>215</v>
      </c>
      <c r="H65" s="105" t="s">
        <v>281</v>
      </c>
      <c r="I65" s="105" t="s">
        <v>281</v>
      </c>
      <c r="J65" s="477">
        <v>1.1000000000000001</v>
      </c>
      <c r="K65" s="88" t="s">
        <v>281</v>
      </c>
      <c r="L65" s="810">
        <v>853.6</v>
      </c>
      <c r="M65" s="732"/>
    </row>
    <row r="66" spans="1:13" s="518" customFormat="1" ht="12.4" customHeight="1">
      <c r="A66" s="809" t="s">
        <v>3984</v>
      </c>
      <c r="B66" s="809" t="s">
        <v>6564</v>
      </c>
      <c r="C66" s="817" t="s">
        <v>3985</v>
      </c>
      <c r="D66" s="818" t="s">
        <v>3985</v>
      </c>
      <c r="E66" s="31" t="s">
        <v>281</v>
      </c>
      <c r="F66" s="252">
        <v>330</v>
      </c>
      <c r="G66" s="252">
        <v>240</v>
      </c>
      <c r="H66" s="105" t="s">
        <v>281</v>
      </c>
      <c r="I66" s="105" t="s">
        <v>281</v>
      </c>
      <c r="J66" s="477">
        <v>1.3</v>
      </c>
      <c r="K66" s="88" t="s">
        <v>281</v>
      </c>
      <c r="L66" s="810">
        <v>993.2</v>
      </c>
      <c r="M66" s="732"/>
    </row>
    <row r="67" spans="1:13" s="518" customFormat="1" ht="12.4" customHeight="1">
      <c r="A67" s="809" t="s">
        <v>3986</v>
      </c>
      <c r="B67" s="809" t="s">
        <v>6565</v>
      </c>
      <c r="C67" s="817" t="s">
        <v>3987</v>
      </c>
      <c r="D67" s="818" t="s">
        <v>3987</v>
      </c>
      <c r="E67" s="31" t="s">
        <v>281</v>
      </c>
      <c r="F67" s="252">
        <v>330</v>
      </c>
      <c r="G67" s="252">
        <v>265</v>
      </c>
      <c r="H67" s="105" t="s">
        <v>281</v>
      </c>
      <c r="I67" s="105" t="s">
        <v>281</v>
      </c>
      <c r="J67" s="477">
        <v>1.4</v>
      </c>
      <c r="K67" s="88" t="s">
        <v>281</v>
      </c>
      <c r="L67" s="810">
        <v>1052.8</v>
      </c>
      <c r="M67" s="732"/>
    </row>
    <row r="68" spans="1:13" s="518" customFormat="1" ht="12.4" customHeight="1">
      <c r="A68" s="809" t="s">
        <v>3988</v>
      </c>
      <c r="B68" s="809" t="s">
        <v>6566</v>
      </c>
      <c r="C68" s="817" t="s">
        <v>3989</v>
      </c>
      <c r="D68" s="818" t="s">
        <v>3989</v>
      </c>
      <c r="E68" s="31" t="s">
        <v>281</v>
      </c>
      <c r="F68" s="252">
        <v>330</v>
      </c>
      <c r="G68" s="252">
        <v>295</v>
      </c>
      <c r="H68" s="105" t="s">
        <v>281</v>
      </c>
      <c r="I68" s="105" t="s">
        <v>281</v>
      </c>
      <c r="J68" s="477">
        <v>1.6</v>
      </c>
      <c r="K68" s="88" t="s">
        <v>281</v>
      </c>
      <c r="L68" s="810">
        <v>1184</v>
      </c>
      <c r="M68" s="732"/>
    </row>
    <row r="69" spans="1:13" s="518" customFormat="1" ht="12.4" customHeight="1">
      <c r="A69" s="809" t="s">
        <v>3990</v>
      </c>
      <c r="B69" s="809" t="s">
        <v>6567</v>
      </c>
      <c r="C69" s="817" t="s">
        <v>3991</v>
      </c>
      <c r="D69" s="818" t="s">
        <v>3991</v>
      </c>
      <c r="E69" s="31" t="s">
        <v>281</v>
      </c>
      <c r="F69" s="252">
        <v>330</v>
      </c>
      <c r="G69" s="252">
        <v>320</v>
      </c>
      <c r="H69" s="105" t="s">
        <v>281</v>
      </c>
      <c r="I69" s="105" t="s">
        <v>281</v>
      </c>
      <c r="J69" s="477">
        <v>1.7</v>
      </c>
      <c r="K69" s="88" t="s">
        <v>281</v>
      </c>
      <c r="L69" s="810">
        <v>1237.5999999999999</v>
      </c>
      <c r="M69" s="732"/>
    </row>
    <row r="70" spans="1:13" s="518" customFormat="1" ht="12.4" customHeight="1">
      <c r="A70" s="809" t="s">
        <v>3992</v>
      </c>
      <c r="B70" s="809" t="s">
        <v>6568</v>
      </c>
      <c r="C70" s="817" t="s">
        <v>3993</v>
      </c>
      <c r="D70" s="818" t="s">
        <v>3993</v>
      </c>
      <c r="E70" s="31" t="s">
        <v>281</v>
      </c>
      <c r="F70" s="252">
        <v>330</v>
      </c>
      <c r="G70" s="252">
        <v>345</v>
      </c>
      <c r="H70" s="105" t="s">
        <v>281</v>
      </c>
      <c r="I70" s="105" t="s">
        <v>281</v>
      </c>
      <c r="J70" s="477">
        <v>1.9</v>
      </c>
      <c r="K70" s="88" t="s">
        <v>281</v>
      </c>
      <c r="L70" s="810">
        <v>1360.4</v>
      </c>
      <c r="M70" s="732"/>
    </row>
    <row r="71" spans="1:13" s="518" customFormat="1" ht="12.4" customHeight="1" thickBot="1">
      <c r="A71" s="811" t="s">
        <v>3994</v>
      </c>
      <c r="B71" s="811" t="s">
        <v>6569</v>
      </c>
      <c r="C71" s="819" t="s">
        <v>3995</v>
      </c>
      <c r="D71" s="820" t="s">
        <v>3995</v>
      </c>
      <c r="E71" s="365" t="s">
        <v>281</v>
      </c>
      <c r="F71" s="378">
        <v>330</v>
      </c>
      <c r="G71" s="378">
        <v>370</v>
      </c>
      <c r="H71" s="379" t="s">
        <v>281</v>
      </c>
      <c r="I71" s="379" t="s">
        <v>281</v>
      </c>
      <c r="J71" s="513">
        <v>2</v>
      </c>
      <c r="K71" s="380" t="s">
        <v>281</v>
      </c>
      <c r="L71" s="812">
        <v>1408</v>
      </c>
      <c r="M71" s="732"/>
    </row>
    <row r="72" spans="1:13" s="518" customFormat="1" ht="12.4" customHeight="1">
      <c r="A72" s="813" t="s">
        <v>3996</v>
      </c>
      <c r="B72" s="813" t="s">
        <v>6570</v>
      </c>
      <c r="C72" s="821" t="s">
        <v>3997</v>
      </c>
      <c r="D72" s="822" t="s">
        <v>6594</v>
      </c>
      <c r="E72" s="363" t="s">
        <v>281</v>
      </c>
      <c r="F72" s="375">
        <v>330</v>
      </c>
      <c r="G72" s="375">
        <v>165</v>
      </c>
      <c r="H72" s="376" t="s">
        <v>281</v>
      </c>
      <c r="I72" s="376" t="s">
        <v>281</v>
      </c>
      <c r="J72" s="514">
        <v>1.3</v>
      </c>
      <c r="K72" s="377" t="s">
        <v>281</v>
      </c>
      <c r="L72" s="814">
        <v>899.6</v>
      </c>
      <c r="M72" s="732"/>
    </row>
    <row r="73" spans="1:13" s="518" customFormat="1" ht="12.4" customHeight="1">
      <c r="A73" s="809" t="s">
        <v>3998</v>
      </c>
      <c r="B73" s="809" t="s">
        <v>6571</v>
      </c>
      <c r="C73" s="817" t="s">
        <v>3999</v>
      </c>
      <c r="D73" s="818" t="s">
        <v>6595</v>
      </c>
      <c r="E73" s="31" t="s">
        <v>281</v>
      </c>
      <c r="F73" s="252">
        <v>330</v>
      </c>
      <c r="G73" s="252">
        <v>190</v>
      </c>
      <c r="H73" s="105" t="s">
        <v>281</v>
      </c>
      <c r="I73" s="105" t="s">
        <v>281</v>
      </c>
      <c r="J73" s="477">
        <v>1.4</v>
      </c>
      <c r="K73" s="88" t="s">
        <v>281</v>
      </c>
      <c r="L73" s="810">
        <v>952</v>
      </c>
      <c r="M73" s="732"/>
    </row>
    <row r="74" spans="1:13" s="518" customFormat="1" ht="12.4" customHeight="1">
      <c r="A74" s="809" t="s">
        <v>4000</v>
      </c>
      <c r="B74" s="809" t="s">
        <v>6572</v>
      </c>
      <c r="C74" s="817" t="s">
        <v>4001</v>
      </c>
      <c r="D74" s="818" t="s">
        <v>6596</v>
      </c>
      <c r="E74" s="31" t="s">
        <v>281</v>
      </c>
      <c r="F74" s="252">
        <v>330</v>
      </c>
      <c r="G74" s="252">
        <v>190</v>
      </c>
      <c r="H74" s="105" t="s">
        <v>281</v>
      </c>
      <c r="I74" s="105" t="s">
        <v>281</v>
      </c>
      <c r="J74" s="477">
        <v>1.6</v>
      </c>
      <c r="K74" s="88" t="s">
        <v>281</v>
      </c>
      <c r="L74" s="810">
        <v>1068.8</v>
      </c>
      <c r="M74" s="732"/>
    </row>
    <row r="75" spans="1:13" s="518" customFormat="1" ht="12.4" customHeight="1">
      <c r="A75" s="809" t="s">
        <v>4002</v>
      </c>
      <c r="B75" s="809" t="s">
        <v>6573</v>
      </c>
      <c r="C75" s="817" t="s">
        <v>4003</v>
      </c>
      <c r="D75" s="818" t="s">
        <v>6597</v>
      </c>
      <c r="E75" s="31" t="s">
        <v>281</v>
      </c>
      <c r="F75" s="252">
        <v>330</v>
      </c>
      <c r="G75" s="252">
        <v>215</v>
      </c>
      <c r="H75" s="105" t="s">
        <v>281</v>
      </c>
      <c r="I75" s="105" t="s">
        <v>281</v>
      </c>
      <c r="J75" s="477">
        <v>1.5</v>
      </c>
      <c r="K75" s="88" t="s">
        <v>281</v>
      </c>
      <c r="L75" s="810">
        <v>984</v>
      </c>
      <c r="M75" s="732"/>
    </row>
    <row r="76" spans="1:13" s="518" customFormat="1" ht="12.4" customHeight="1">
      <c r="A76" s="809" t="s">
        <v>4004</v>
      </c>
      <c r="B76" s="809" t="s">
        <v>6574</v>
      </c>
      <c r="C76" s="817" t="s">
        <v>4005</v>
      </c>
      <c r="D76" s="818" t="s">
        <v>6598</v>
      </c>
      <c r="E76" s="31" t="s">
        <v>281</v>
      </c>
      <c r="F76" s="252">
        <v>330</v>
      </c>
      <c r="G76" s="252">
        <v>215</v>
      </c>
      <c r="H76" s="105" t="s">
        <v>281</v>
      </c>
      <c r="I76" s="105" t="s">
        <v>281</v>
      </c>
      <c r="J76" s="477">
        <v>1.7</v>
      </c>
      <c r="K76" s="88" t="s">
        <v>281</v>
      </c>
      <c r="L76" s="810">
        <v>1094.8</v>
      </c>
      <c r="M76" s="732"/>
    </row>
    <row r="77" spans="1:13" s="518" customFormat="1" ht="12.4" customHeight="1">
      <c r="A77" s="809" t="s">
        <v>4006</v>
      </c>
      <c r="B77" s="809" t="s">
        <v>6575</v>
      </c>
      <c r="C77" s="817" t="s">
        <v>4007</v>
      </c>
      <c r="D77" s="818" t="s">
        <v>6599</v>
      </c>
      <c r="E77" s="31" t="s">
        <v>281</v>
      </c>
      <c r="F77" s="252">
        <v>330</v>
      </c>
      <c r="G77" s="252">
        <v>215</v>
      </c>
      <c r="H77" s="105" t="s">
        <v>281</v>
      </c>
      <c r="I77" s="105" t="s">
        <v>281</v>
      </c>
      <c r="J77" s="477">
        <v>1.9</v>
      </c>
      <c r="K77" s="88" t="s">
        <v>281</v>
      </c>
      <c r="L77" s="810">
        <v>1200.8</v>
      </c>
      <c r="M77" s="732"/>
    </row>
    <row r="78" spans="1:13" s="518" customFormat="1" ht="12.4" customHeight="1">
      <c r="A78" s="809" t="s">
        <v>4008</v>
      </c>
      <c r="B78" s="809" t="s">
        <v>6576</v>
      </c>
      <c r="C78" s="817" t="s">
        <v>4009</v>
      </c>
      <c r="D78" s="818" t="s">
        <v>6600</v>
      </c>
      <c r="E78" s="31" t="s">
        <v>281</v>
      </c>
      <c r="F78" s="252">
        <v>330</v>
      </c>
      <c r="G78" s="252">
        <v>240</v>
      </c>
      <c r="H78" s="105" t="s">
        <v>281</v>
      </c>
      <c r="I78" s="105" t="s">
        <v>281</v>
      </c>
      <c r="J78" s="477">
        <v>1.7</v>
      </c>
      <c r="K78" s="88" t="s">
        <v>281</v>
      </c>
      <c r="L78" s="810">
        <v>1054</v>
      </c>
      <c r="M78" s="732"/>
    </row>
    <row r="79" spans="1:13" s="518" customFormat="1" ht="12.4" customHeight="1">
      <c r="A79" s="809" t="s">
        <v>4010</v>
      </c>
      <c r="B79" s="809" t="s">
        <v>6577</v>
      </c>
      <c r="C79" s="817" t="s">
        <v>4011</v>
      </c>
      <c r="D79" s="818" t="s">
        <v>6601</v>
      </c>
      <c r="E79" s="31" t="s">
        <v>281</v>
      </c>
      <c r="F79" s="252">
        <v>330</v>
      </c>
      <c r="G79" s="252">
        <v>240</v>
      </c>
      <c r="H79" s="105" t="s">
        <v>281</v>
      </c>
      <c r="I79" s="105" t="s">
        <v>281</v>
      </c>
      <c r="J79" s="477">
        <v>1.9</v>
      </c>
      <c r="K79" s="88" t="s">
        <v>281</v>
      </c>
      <c r="L79" s="810">
        <v>1155.2</v>
      </c>
      <c r="M79" s="732"/>
    </row>
    <row r="80" spans="1:13" s="518" customFormat="1" ht="12.4" customHeight="1">
      <c r="A80" s="809" t="s">
        <v>4012</v>
      </c>
      <c r="B80" s="809" t="s">
        <v>6578</v>
      </c>
      <c r="C80" s="817" t="s">
        <v>4013</v>
      </c>
      <c r="D80" s="818" t="s">
        <v>6602</v>
      </c>
      <c r="E80" s="31" t="s">
        <v>281</v>
      </c>
      <c r="F80" s="252">
        <v>330</v>
      </c>
      <c r="G80" s="252">
        <v>240</v>
      </c>
      <c r="H80" s="105" t="s">
        <v>281</v>
      </c>
      <c r="I80" s="105" t="s">
        <v>281</v>
      </c>
      <c r="J80" s="477">
        <v>2.1</v>
      </c>
      <c r="K80" s="88" t="s">
        <v>281</v>
      </c>
      <c r="L80" s="810">
        <v>1251.5999999999999</v>
      </c>
      <c r="M80" s="732"/>
    </row>
    <row r="81" spans="1:13" s="518" customFormat="1" ht="12.4" customHeight="1">
      <c r="A81" s="809" t="s">
        <v>4014</v>
      </c>
      <c r="B81" s="809" t="s">
        <v>6579</v>
      </c>
      <c r="C81" s="817" t="s">
        <v>4015</v>
      </c>
      <c r="D81" s="818" t="s">
        <v>6603</v>
      </c>
      <c r="E81" s="31" t="s">
        <v>281</v>
      </c>
      <c r="F81" s="252">
        <v>330</v>
      </c>
      <c r="G81" s="252">
        <v>265</v>
      </c>
      <c r="H81" s="105" t="s">
        <v>281</v>
      </c>
      <c r="I81" s="105" t="s">
        <v>281</v>
      </c>
      <c r="J81" s="477">
        <v>1.8</v>
      </c>
      <c r="K81" s="88" t="s">
        <v>281</v>
      </c>
      <c r="L81" s="810">
        <v>1051.2</v>
      </c>
      <c r="M81" s="732"/>
    </row>
    <row r="82" spans="1:13" s="518" customFormat="1" ht="12.4" customHeight="1">
      <c r="A82" s="809" t="s">
        <v>4016</v>
      </c>
      <c r="B82" s="809" t="s">
        <v>6580</v>
      </c>
      <c r="C82" s="817" t="s">
        <v>4017</v>
      </c>
      <c r="D82" s="818" t="s">
        <v>6604</v>
      </c>
      <c r="E82" s="31" t="s">
        <v>281</v>
      </c>
      <c r="F82" s="252">
        <v>330</v>
      </c>
      <c r="G82" s="252">
        <v>265</v>
      </c>
      <c r="H82" s="105" t="s">
        <v>281</v>
      </c>
      <c r="I82" s="105" t="s">
        <v>281</v>
      </c>
      <c r="J82" s="477">
        <v>2</v>
      </c>
      <c r="K82" s="88" t="s">
        <v>281</v>
      </c>
      <c r="L82" s="810">
        <v>1144</v>
      </c>
      <c r="M82" s="732"/>
    </row>
    <row r="83" spans="1:13" s="518" customFormat="1" ht="12.4" customHeight="1">
      <c r="A83" s="809" t="s">
        <v>4018</v>
      </c>
      <c r="B83" s="809" t="s">
        <v>6581</v>
      </c>
      <c r="C83" s="817" t="s">
        <v>4019</v>
      </c>
      <c r="D83" s="818" t="s">
        <v>6605</v>
      </c>
      <c r="E83" s="31" t="s">
        <v>281</v>
      </c>
      <c r="F83" s="252">
        <v>330</v>
      </c>
      <c r="G83" s="252">
        <v>265</v>
      </c>
      <c r="H83" s="105" t="s">
        <v>281</v>
      </c>
      <c r="I83" s="105" t="s">
        <v>281</v>
      </c>
      <c r="J83" s="477">
        <v>2.2000000000000002</v>
      </c>
      <c r="K83" s="88" t="s">
        <v>281</v>
      </c>
      <c r="L83" s="810">
        <v>1232</v>
      </c>
      <c r="M83" s="732"/>
    </row>
    <row r="84" spans="1:13" s="518" customFormat="1" ht="12.4" customHeight="1">
      <c r="A84" s="809" t="s">
        <v>4020</v>
      </c>
      <c r="B84" s="809" t="s">
        <v>6582</v>
      </c>
      <c r="C84" s="817" t="s">
        <v>4021</v>
      </c>
      <c r="D84" s="818" t="s">
        <v>6606</v>
      </c>
      <c r="E84" s="31" t="s">
        <v>281</v>
      </c>
      <c r="F84" s="252">
        <v>330</v>
      </c>
      <c r="G84" s="252">
        <v>295</v>
      </c>
      <c r="H84" s="105" t="s">
        <v>281</v>
      </c>
      <c r="I84" s="105" t="s">
        <v>281</v>
      </c>
      <c r="J84" s="477">
        <v>2</v>
      </c>
      <c r="K84" s="88" t="s">
        <v>281</v>
      </c>
      <c r="L84" s="810">
        <v>1096</v>
      </c>
      <c r="M84" s="732"/>
    </row>
    <row r="85" spans="1:13" ht="12.4" customHeight="1">
      <c r="A85" s="809" t="s">
        <v>4022</v>
      </c>
      <c r="B85" s="809" t="s">
        <v>6583</v>
      </c>
      <c r="C85" s="817" t="s">
        <v>4023</v>
      </c>
      <c r="D85" s="818" t="s">
        <v>6607</v>
      </c>
      <c r="E85" s="31" t="s">
        <v>281</v>
      </c>
      <c r="F85" s="252">
        <v>330</v>
      </c>
      <c r="G85" s="252">
        <v>295</v>
      </c>
      <c r="H85" s="105" t="s">
        <v>281</v>
      </c>
      <c r="I85" s="105" t="s">
        <v>281</v>
      </c>
      <c r="J85" s="477">
        <v>2.2000000000000002</v>
      </c>
      <c r="K85" s="88" t="s">
        <v>281</v>
      </c>
      <c r="L85" s="810">
        <v>1179.2</v>
      </c>
      <c r="M85" s="495"/>
    </row>
    <row r="86" spans="1:13" s="518" customFormat="1" ht="12.4" customHeight="1">
      <c r="A86" s="809" t="s">
        <v>4024</v>
      </c>
      <c r="B86" s="809" t="s">
        <v>6584</v>
      </c>
      <c r="C86" s="817" t="s">
        <v>1616</v>
      </c>
      <c r="D86" s="818" t="s">
        <v>6608</v>
      </c>
      <c r="E86" s="31" t="s">
        <v>281</v>
      </c>
      <c r="F86" s="252">
        <v>330</v>
      </c>
      <c r="G86" s="252">
        <v>295</v>
      </c>
      <c r="H86" s="105" t="s">
        <v>281</v>
      </c>
      <c r="I86" s="105" t="s">
        <v>281</v>
      </c>
      <c r="J86" s="477">
        <v>2.4</v>
      </c>
      <c r="K86" s="88" t="s">
        <v>281</v>
      </c>
      <c r="L86" s="810">
        <v>1257.5999999999999</v>
      </c>
      <c r="M86" s="732"/>
    </row>
    <row r="87" spans="1:13" ht="12.75" customHeight="1">
      <c r="A87" s="809" t="s">
        <v>1617</v>
      </c>
      <c r="B87" s="809" t="s">
        <v>6585</v>
      </c>
      <c r="C87" s="817" t="s">
        <v>1618</v>
      </c>
      <c r="D87" s="818" t="s">
        <v>6609</v>
      </c>
      <c r="E87" s="31" t="s">
        <v>281</v>
      </c>
      <c r="F87" s="252">
        <v>330</v>
      </c>
      <c r="G87" s="252">
        <v>320</v>
      </c>
      <c r="H87" s="105" t="s">
        <v>281</v>
      </c>
      <c r="I87" s="105" t="s">
        <v>281</v>
      </c>
      <c r="J87" s="477">
        <v>2.1</v>
      </c>
      <c r="K87" s="88" t="s">
        <v>281</v>
      </c>
      <c r="L87" s="810">
        <v>1075.2</v>
      </c>
      <c r="M87" s="435"/>
    </row>
    <row r="88" spans="1:13" s="518" customFormat="1" ht="12.75" customHeight="1">
      <c r="A88" s="809" t="s">
        <v>1619</v>
      </c>
      <c r="B88" s="809" t="s">
        <v>6586</v>
      </c>
      <c r="C88" s="817" t="s">
        <v>1620</v>
      </c>
      <c r="D88" s="818" t="s">
        <v>6610</v>
      </c>
      <c r="E88" s="31" t="s">
        <v>281</v>
      </c>
      <c r="F88" s="252">
        <v>330</v>
      </c>
      <c r="G88" s="252">
        <v>320</v>
      </c>
      <c r="H88" s="105" t="s">
        <v>281</v>
      </c>
      <c r="I88" s="105" t="s">
        <v>281</v>
      </c>
      <c r="J88" s="477">
        <v>2.2999999999999998</v>
      </c>
      <c r="K88" s="88" t="s">
        <v>281</v>
      </c>
      <c r="L88" s="810">
        <v>1150</v>
      </c>
      <c r="M88" s="30"/>
    </row>
    <row r="89" spans="1:13" ht="12.75" customHeight="1">
      <c r="A89" s="809" t="s">
        <v>1621</v>
      </c>
      <c r="B89" s="809" t="s">
        <v>6587</v>
      </c>
      <c r="C89" s="817" t="s">
        <v>1622</v>
      </c>
      <c r="D89" s="818" t="s">
        <v>6611</v>
      </c>
      <c r="E89" s="31" t="s">
        <v>281</v>
      </c>
      <c r="F89" s="252">
        <v>330</v>
      </c>
      <c r="G89" s="252">
        <v>320</v>
      </c>
      <c r="H89" s="105" t="s">
        <v>281</v>
      </c>
      <c r="I89" s="105" t="s">
        <v>281</v>
      </c>
      <c r="J89" s="477">
        <v>2.5</v>
      </c>
      <c r="K89" s="88" t="s">
        <v>281</v>
      </c>
      <c r="L89" s="810">
        <v>1220</v>
      </c>
      <c r="M89" s="435"/>
    </row>
    <row r="90" spans="1:13" ht="12.75" customHeight="1">
      <c r="A90" s="809" t="s">
        <v>1623</v>
      </c>
      <c r="B90" s="809" t="s">
        <v>6588</v>
      </c>
      <c r="C90" s="817" t="s">
        <v>1624</v>
      </c>
      <c r="D90" s="818" t="s">
        <v>6612</v>
      </c>
      <c r="E90" s="31" t="s">
        <v>281</v>
      </c>
      <c r="F90" s="252">
        <v>330</v>
      </c>
      <c r="G90" s="252">
        <v>345</v>
      </c>
      <c r="H90" s="105" t="s">
        <v>281</v>
      </c>
      <c r="I90" s="105" t="s">
        <v>281</v>
      </c>
      <c r="J90" s="477">
        <v>2.2999999999999998</v>
      </c>
      <c r="K90" s="88" t="s">
        <v>281</v>
      </c>
      <c r="L90" s="810">
        <v>1094.8</v>
      </c>
      <c r="M90" s="435"/>
    </row>
    <row r="91" spans="1:13" ht="15" customHeight="1">
      <c r="A91" s="809" t="s">
        <v>1625</v>
      </c>
      <c r="B91" s="809" t="s">
        <v>6589</v>
      </c>
      <c r="C91" s="817" t="s">
        <v>1626</v>
      </c>
      <c r="D91" s="818" t="s">
        <v>6613</v>
      </c>
      <c r="E91" s="31" t="s">
        <v>281</v>
      </c>
      <c r="F91" s="252">
        <v>330</v>
      </c>
      <c r="G91" s="252">
        <v>345</v>
      </c>
      <c r="H91" s="105" t="s">
        <v>281</v>
      </c>
      <c r="I91" s="105" t="s">
        <v>281</v>
      </c>
      <c r="J91" s="477">
        <v>2.5</v>
      </c>
      <c r="K91" s="88" t="s">
        <v>281</v>
      </c>
      <c r="L91" s="810">
        <v>1160</v>
      </c>
      <c r="M91" s="296"/>
    </row>
    <row r="92" spans="1:13" ht="15" customHeight="1">
      <c r="A92" s="809" t="s">
        <v>1627</v>
      </c>
      <c r="B92" s="809" t="s">
        <v>6590</v>
      </c>
      <c r="C92" s="817" t="s">
        <v>1628</v>
      </c>
      <c r="D92" s="818" t="s">
        <v>6614</v>
      </c>
      <c r="E92" s="31" t="s">
        <v>281</v>
      </c>
      <c r="F92" s="252">
        <v>330</v>
      </c>
      <c r="G92" s="252">
        <v>345</v>
      </c>
      <c r="H92" s="105" t="s">
        <v>281</v>
      </c>
      <c r="I92" s="105" t="s">
        <v>281</v>
      </c>
      <c r="J92" s="477">
        <v>2.7</v>
      </c>
      <c r="K92" s="88" t="s">
        <v>281</v>
      </c>
      <c r="L92" s="810">
        <v>1220.4000000000001</v>
      </c>
      <c r="M92" s="296"/>
    </row>
    <row r="93" spans="1:13" ht="15" customHeight="1">
      <c r="A93" s="809" t="s">
        <v>1629</v>
      </c>
      <c r="B93" s="809" t="s">
        <v>6591</v>
      </c>
      <c r="C93" s="817" t="s">
        <v>1630</v>
      </c>
      <c r="D93" s="818" t="s">
        <v>6615</v>
      </c>
      <c r="E93" s="31" t="s">
        <v>281</v>
      </c>
      <c r="F93" s="252">
        <v>330</v>
      </c>
      <c r="G93" s="252">
        <v>370</v>
      </c>
      <c r="H93" s="105" t="s">
        <v>281</v>
      </c>
      <c r="I93" s="105" t="s">
        <v>281</v>
      </c>
      <c r="J93" s="477">
        <v>2.4</v>
      </c>
      <c r="K93" s="88" t="s">
        <v>281</v>
      </c>
      <c r="L93" s="810">
        <v>1056</v>
      </c>
      <c r="M93" s="296"/>
    </row>
    <row r="94" spans="1:13" ht="15" customHeight="1">
      <c r="A94" s="809" t="s">
        <v>1631</v>
      </c>
      <c r="B94" s="809" t="s">
        <v>6592</v>
      </c>
      <c r="C94" s="817" t="s">
        <v>1632</v>
      </c>
      <c r="D94" s="818" t="s">
        <v>6616</v>
      </c>
      <c r="E94" s="31" t="s">
        <v>281</v>
      </c>
      <c r="F94" s="252">
        <v>330</v>
      </c>
      <c r="G94" s="252">
        <v>370</v>
      </c>
      <c r="H94" s="105" t="s">
        <v>281</v>
      </c>
      <c r="I94" s="105" t="s">
        <v>281</v>
      </c>
      <c r="J94" s="477">
        <v>2.6</v>
      </c>
      <c r="K94" s="88" t="s">
        <v>281</v>
      </c>
      <c r="L94" s="810">
        <v>1112.8</v>
      </c>
      <c r="M94" s="296"/>
    </row>
    <row r="95" spans="1:13" ht="15" customHeight="1">
      <c r="A95" s="809" t="s">
        <v>1633</v>
      </c>
      <c r="B95" s="809" t="s">
        <v>6593</v>
      </c>
      <c r="C95" s="817" t="s">
        <v>1634</v>
      </c>
      <c r="D95" s="818" t="s">
        <v>6617</v>
      </c>
      <c r="E95" s="31" t="s">
        <v>281</v>
      </c>
      <c r="F95" s="252">
        <v>330</v>
      </c>
      <c r="G95" s="252">
        <v>370</v>
      </c>
      <c r="H95" s="105" t="s">
        <v>281</v>
      </c>
      <c r="I95" s="105" t="s">
        <v>281</v>
      </c>
      <c r="J95" s="477">
        <v>2.8</v>
      </c>
      <c r="K95" s="88" t="s">
        <v>281</v>
      </c>
      <c r="L95" s="810">
        <v>1120</v>
      </c>
      <c r="M95" s="296"/>
    </row>
    <row r="96" spans="1:13" ht="15" customHeight="1">
      <c r="A96" s="858" t="s">
        <v>9786</v>
      </c>
      <c r="B96" s="858"/>
      <c r="C96" s="858"/>
      <c r="D96" s="858"/>
      <c r="E96" s="858"/>
      <c r="F96" s="858"/>
      <c r="G96" s="858"/>
      <c r="H96" s="858"/>
      <c r="I96" s="858"/>
      <c r="J96" s="858"/>
      <c r="K96" s="858"/>
      <c r="L96" s="858"/>
      <c r="M96" s="296"/>
    </row>
    <row r="97" spans="1:13" ht="15" customHeight="1">
      <c r="A97" s="809" t="s">
        <v>9316</v>
      </c>
      <c r="B97" s="809" t="s">
        <v>9332</v>
      </c>
      <c r="C97" s="823" t="s">
        <v>9329</v>
      </c>
      <c r="D97" s="818" t="s">
        <v>9330</v>
      </c>
      <c r="E97" s="31">
        <v>500</v>
      </c>
      <c r="F97" s="252" t="s">
        <v>1479</v>
      </c>
      <c r="G97" s="252">
        <v>500</v>
      </c>
      <c r="H97" s="251" t="s">
        <v>281</v>
      </c>
      <c r="I97" s="263" t="s">
        <v>3537</v>
      </c>
      <c r="J97" s="477">
        <v>64.5</v>
      </c>
      <c r="K97" s="253">
        <v>12</v>
      </c>
      <c r="L97" s="815">
        <v>5946</v>
      </c>
      <c r="M97" s="296"/>
    </row>
    <row r="98" spans="1:13" ht="15" customHeight="1">
      <c r="A98" s="809" t="s">
        <v>1480</v>
      </c>
      <c r="B98" s="809" t="s">
        <v>6106</v>
      </c>
      <c r="C98" s="817" t="s">
        <v>3711</v>
      </c>
      <c r="D98" s="818" t="s">
        <v>6111</v>
      </c>
      <c r="E98" s="31">
        <v>500</v>
      </c>
      <c r="F98" s="252">
        <v>345</v>
      </c>
      <c r="G98" s="252">
        <v>500</v>
      </c>
      <c r="H98" s="105" t="s">
        <v>281</v>
      </c>
      <c r="I98" s="263" t="s">
        <v>3876</v>
      </c>
      <c r="J98" s="477">
        <v>74</v>
      </c>
      <c r="K98" s="247">
        <v>12</v>
      </c>
      <c r="L98" s="810">
        <v>4620</v>
      </c>
      <c r="M98" s="296"/>
    </row>
    <row r="99" spans="1:13" ht="15" customHeight="1">
      <c r="A99" s="809" t="s">
        <v>1483</v>
      </c>
      <c r="B99" s="809" t="s">
        <v>6107</v>
      </c>
      <c r="C99" s="817" t="s">
        <v>3712</v>
      </c>
      <c r="D99" s="818" t="s">
        <v>6112</v>
      </c>
      <c r="E99" s="31">
        <v>500</v>
      </c>
      <c r="F99" s="252">
        <v>345</v>
      </c>
      <c r="G99" s="252">
        <v>500</v>
      </c>
      <c r="H99" s="105" t="s">
        <v>281</v>
      </c>
      <c r="I99" s="263" t="s">
        <v>3876</v>
      </c>
      <c r="J99" s="477">
        <v>88</v>
      </c>
      <c r="K99" s="247">
        <v>12</v>
      </c>
      <c r="L99" s="810">
        <v>4851</v>
      </c>
      <c r="M99" s="296"/>
    </row>
    <row r="100" spans="1:13" ht="15" customHeight="1">
      <c r="A100" s="809" t="s">
        <v>9315</v>
      </c>
      <c r="B100" s="809" t="s">
        <v>9331</v>
      </c>
      <c r="C100" s="817" t="s">
        <v>9328</v>
      </c>
      <c r="D100" s="818" t="s">
        <v>9328</v>
      </c>
      <c r="E100" s="31">
        <v>500</v>
      </c>
      <c r="F100" s="252" t="s">
        <v>1479</v>
      </c>
      <c r="G100" s="252">
        <v>740</v>
      </c>
      <c r="H100" s="105" t="s">
        <v>281</v>
      </c>
      <c r="I100" s="263" t="s">
        <v>3537</v>
      </c>
      <c r="J100" s="477" t="s">
        <v>1640</v>
      </c>
      <c r="K100" s="247">
        <v>6</v>
      </c>
      <c r="L100" s="810">
        <v>10247</v>
      </c>
      <c r="M100" s="296"/>
    </row>
    <row r="101" spans="1:13" ht="15" customHeight="1">
      <c r="A101" s="809" t="s">
        <v>1487</v>
      </c>
      <c r="B101" s="809" t="s">
        <v>6109</v>
      </c>
      <c r="C101" s="817" t="s">
        <v>1488</v>
      </c>
      <c r="D101" s="818" t="s">
        <v>1488</v>
      </c>
      <c r="E101" s="31">
        <v>410</v>
      </c>
      <c r="F101" s="252">
        <v>184</v>
      </c>
      <c r="G101" s="252">
        <v>138</v>
      </c>
      <c r="H101" s="105" t="s">
        <v>281</v>
      </c>
      <c r="I101" s="105" t="s">
        <v>281</v>
      </c>
      <c r="J101" s="477">
        <v>1.8</v>
      </c>
      <c r="K101" s="105" t="s">
        <v>281</v>
      </c>
      <c r="L101" s="810">
        <v>2465</v>
      </c>
      <c r="M101" s="296"/>
    </row>
    <row r="102" spans="1:13" ht="15" customHeight="1">
      <c r="A102" s="858" t="s">
        <v>9787</v>
      </c>
      <c r="B102" s="858"/>
      <c r="C102" s="858"/>
      <c r="D102" s="858"/>
      <c r="E102" s="858"/>
      <c r="F102" s="858"/>
      <c r="G102" s="858"/>
      <c r="H102" s="858"/>
      <c r="I102" s="858"/>
      <c r="J102" s="858"/>
      <c r="K102" s="858"/>
      <c r="L102" s="858"/>
      <c r="M102" s="296"/>
    </row>
    <row r="103" spans="1:13" ht="15" customHeight="1">
      <c r="A103" s="245" t="s">
        <v>281</v>
      </c>
      <c r="B103" s="245" t="s">
        <v>281</v>
      </c>
      <c r="C103" s="817" t="s">
        <v>4108</v>
      </c>
      <c r="D103" s="818" t="s">
        <v>4762</v>
      </c>
      <c r="E103" s="31" t="s">
        <v>281</v>
      </c>
      <c r="F103" s="105" t="s">
        <v>281</v>
      </c>
      <c r="G103" s="105" t="s">
        <v>281</v>
      </c>
      <c r="H103" s="105" t="s">
        <v>281</v>
      </c>
      <c r="I103" s="105" t="s">
        <v>281</v>
      </c>
      <c r="J103" s="105" t="s">
        <v>281</v>
      </c>
      <c r="K103" s="105" t="s">
        <v>281</v>
      </c>
      <c r="L103" s="810">
        <v>1450</v>
      </c>
      <c r="M103" s="296"/>
    </row>
    <row r="104" spans="1:13" ht="15" customHeight="1">
      <c r="A104" s="245" t="s">
        <v>281</v>
      </c>
      <c r="B104" s="245" t="s">
        <v>281</v>
      </c>
      <c r="C104" s="817" t="s">
        <v>8675</v>
      </c>
      <c r="D104" s="818" t="s">
        <v>8678</v>
      </c>
      <c r="E104" s="31" t="s">
        <v>281</v>
      </c>
      <c r="F104" s="105" t="s">
        <v>281</v>
      </c>
      <c r="G104" s="105" t="s">
        <v>281</v>
      </c>
      <c r="H104" s="105" t="s">
        <v>281</v>
      </c>
      <c r="I104" s="105" t="s">
        <v>281</v>
      </c>
      <c r="J104" s="105" t="s">
        <v>281</v>
      </c>
      <c r="K104" s="105" t="s">
        <v>281</v>
      </c>
      <c r="L104" s="810">
        <v>2705</v>
      </c>
      <c r="M104" s="296"/>
    </row>
    <row r="105" spans="1:13" ht="15" customHeight="1">
      <c r="A105" s="245" t="s">
        <v>281</v>
      </c>
      <c r="B105" s="245" t="s">
        <v>281</v>
      </c>
      <c r="C105" s="817" t="s">
        <v>1490</v>
      </c>
      <c r="D105" s="818" t="s">
        <v>8991</v>
      </c>
      <c r="E105" s="31" t="s">
        <v>281</v>
      </c>
      <c r="F105" s="105" t="s">
        <v>281</v>
      </c>
      <c r="G105" s="105" t="s">
        <v>281</v>
      </c>
      <c r="H105" s="105" t="s">
        <v>281</v>
      </c>
      <c r="I105" s="105" t="s">
        <v>281</v>
      </c>
      <c r="J105" s="105" t="s">
        <v>281</v>
      </c>
      <c r="K105" s="105" t="s">
        <v>281</v>
      </c>
      <c r="L105" s="810">
        <v>3815</v>
      </c>
      <c r="M105" s="296"/>
    </row>
    <row r="106" spans="1:13" ht="15" customHeight="1">
      <c r="A106" s="245" t="s">
        <v>281</v>
      </c>
      <c r="B106" s="245" t="s">
        <v>281</v>
      </c>
      <c r="C106" s="817" t="s">
        <v>8992</v>
      </c>
      <c r="D106" s="818" t="s">
        <v>8993</v>
      </c>
      <c r="E106" s="31" t="s">
        <v>281</v>
      </c>
      <c r="F106" s="105" t="s">
        <v>281</v>
      </c>
      <c r="G106" s="105" t="s">
        <v>281</v>
      </c>
      <c r="H106" s="105" t="s">
        <v>281</v>
      </c>
      <c r="I106" s="105" t="s">
        <v>281</v>
      </c>
      <c r="J106" s="105" t="s">
        <v>281</v>
      </c>
      <c r="K106" s="105" t="s">
        <v>281</v>
      </c>
      <c r="L106" s="810">
        <v>1815</v>
      </c>
      <c r="M106" s="296"/>
    </row>
    <row r="107" spans="1:13" ht="15" customHeight="1">
      <c r="A107" s="858" t="s">
        <v>9840</v>
      </c>
      <c r="B107" s="858"/>
      <c r="C107" s="858"/>
      <c r="D107" s="858"/>
      <c r="E107" s="858"/>
      <c r="F107" s="858"/>
      <c r="G107" s="858"/>
      <c r="H107" s="858"/>
      <c r="I107" s="858"/>
      <c r="J107" s="858"/>
      <c r="K107" s="858"/>
      <c r="L107" s="858"/>
      <c r="M107" s="296"/>
    </row>
    <row r="108" spans="1:13" ht="15" customHeight="1">
      <c r="A108" s="63" t="s">
        <v>9317</v>
      </c>
      <c r="B108" s="809" t="s">
        <v>9318</v>
      </c>
      <c r="C108" s="808" t="s">
        <v>10587</v>
      </c>
      <c r="D108" s="470" t="s">
        <v>9838</v>
      </c>
      <c r="E108" s="31">
        <v>1000</v>
      </c>
      <c r="F108" s="105">
        <v>322</v>
      </c>
      <c r="G108" s="105">
        <v>180</v>
      </c>
      <c r="H108" s="105" t="s">
        <v>281</v>
      </c>
      <c r="I108" s="263" t="s">
        <v>301</v>
      </c>
      <c r="J108" s="477">
        <v>122.8</v>
      </c>
      <c r="K108" s="63">
        <v>6</v>
      </c>
      <c r="L108" s="810">
        <v>1270</v>
      </c>
      <c r="M108" s="296"/>
    </row>
    <row r="109" spans="1:13" ht="15" customHeight="1">
      <c r="A109" s="245" t="s">
        <v>281</v>
      </c>
      <c r="B109" s="809" t="s">
        <v>12343</v>
      </c>
      <c r="C109" s="808" t="s">
        <v>281</v>
      </c>
      <c r="D109" s="470" t="s">
        <v>12342</v>
      </c>
      <c r="E109" s="31">
        <v>500</v>
      </c>
      <c r="F109" s="105">
        <v>322</v>
      </c>
      <c r="G109" s="105">
        <v>180</v>
      </c>
      <c r="H109" s="105" t="s">
        <v>281</v>
      </c>
      <c r="I109" s="263" t="s">
        <v>301</v>
      </c>
      <c r="J109" s="477">
        <v>57</v>
      </c>
      <c r="K109" s="63" t="s">
        <v>12337</v>
      </c>
      <c r="L109" s="810"/>
      <c r="M109" s="296"/>
    </row>
    <row r="110" spans="1:13" ht="15" customHeight="1">
      <c r="A110" s="245" t="s">
        <v>281</v>
      </c>
      <c r="B110" s="809" t="s">
        <v>9041</v>
      </c>
      <c r="C110" s="824" t="s">
        <v>10591</v>
      </c>
      <c r="D110" s="470" t="s">
        <v>9499</v>
      </c>
      <c r="E110" s="31">
        <v>1000</v>
      </c>
      <c r="F110" s="63" t="s">
        <v>9202</v>
      </c>
      <c r="G110" s="63">
        <v>180</v>
      </c>
      <c r="H110" s="105" t="s">
        <v>281</v>
      </c>
      <c r="I110" s="263" t="s">
        <v>301</v>
      </c>
      <c r="J110" s="477">
        <v>83.2</v>
      </c>
      <c r="K110" s="63">
        <v>6</v>
      </c>
      <c r="L110" s="810">
        <v>7500</v>
      </c>
      <c r="M110" s="296"/>
    </row>
    <row r="111" spans="1:13" ht="15" customHeight="1">
      <c r="A111" s="854" t="s">
        <v>9841</v>
      </c>
      <c r="B111" s="854"/>
      <c r="C111" s="854"/>
      <c r="D111" s="854"/>
      <c r="E111" s="854"/>
      <c r="F111" s="854"/>
      <c r="G111" s="854"/>
      <c r="H111" s="854"/>
      <c r="I111" s="854"/>
      <c r="J111" s="854"/>
      <c r="K111" s="854"/>
      <c r="L111" s="854"/>
      <c r="M111" s="296"/>
    </row>
    <row r="112" spans="1:13" ht="15" customHeight="1">
      <c r="A112" s="63" t="s">
        <v>8479</v>
      </c>
      <c r="B112" s="809" t="s">
        <v>9319</v>
      </c>
      <c r="C112" s="808" t="s">
        <v>10592</v>
      </c>
      <c r="D112" s="470" t="s">
        <v>9839</v>
      </c>
      <c r="E112" s="31">
        <v>1000</v>
      </c>
      <c r="F112" s="105">
        <v>322</v>
      </c>
      <c r="G112" s="105">
        <v>180</v>
      </c>
      <c r="H112" s="105" t="s">
        <v>281</v>
      </c>
      <c r="I112" s="263" t="s">
        <v>301</v>
      </c>
      <c r="J112" s="477">
        <v>113.8</v>
      </c>
      <c r="K112" s="63">
        <v>6</v>
      </c>
      <c r="L112" s="810">
        <v>1906</v>
      </c>
      <c r="M112" s="296"/>
    </row>
    <row r="113" spans="1:13" ht="15" customHeight="1">
      <c r="A113" s="245" t="s">
        <v>281</v>
      </c>
      <c r="B113" s="809" t="s">
        <v>9848</v>
      </c>
      <c r="C113" s="808" t="s">
        <v>10593</v>
      </c>
      <c r="D113" s="470" t="s">
        <v>9847</v>
      </c>
      <c r="E113" s="31">
        <v>1000</v>
      </c>
      <c r="F113" s="105">
        <v>322</v>
      </c>
      <c r="G113" s="105">
        <v>180</v>
      </c>
      <c r="H113" s="105" t="s">
        <v>281</v>
      </c>
      <c r="I113" s="263" t="s">
        <v>301</v>
      </c>
      <c r="J113" s="477">
        <v>109.8</v>
      </c>
      <c r="K113" s="63">
        <v>6</v>
      </c>
      <c r="L113" s="810">
        <v>1906</v>
      </c>
      <c r="M113" s="296"/>
    </row>
    <row r="114" spans="1:13" ht="15" customHeight="1">
      <c r="A114" s="245" t="s">
        <v>281</v>
      </c>
      <c r="B114" s="809" t="s">
        <v>12341</v>
      </c>
      <c r="C114" s="808" t="s">
        <v>281</v>
      </c>
      <c r="D114" s="470" t="s">
        <v>12338</v>
      </c>
      <c r="E114" s="31">
        <v>500</v>
      </c>
      <c r="F114" s="105">
        <v>322</v>
      </c>
      <c r="G114" s="105">
        <v>180</v>
      </c>
      <c r="H114" s="105" t="s">
        <v>281</v>
      </c>
      <c r="I114" s="263" t="s">
        <v>301</v>
      </c>
      <c r="J114" s="477">
        <f>J112/2</f>
        <v>56.9</v>
      </c>
      <c r="K114" s="63" t="s">
        <v>12337</v>
      </c>
      <c r="L114" s="810"/>
    </row>
    <row r="115" spans="1:13" ht="15" customHeight="1">
      <c r="A115" s="245" t="s">
        <v>281</v>
      </c>
      <c r="B115" s="809" t="s">
        <v>12340</v>
      </c>
      <c r="C115" s="808" t="s">
        <v>281</v>
      </c>
      <c r="D115" s="470" t="s">
        <v>12339</v>
      </c>
      <c r="E115" s="31">
        <v>500</v>
      </c>
      <c r="F115" s="105">
        <v>322</v>
      </c>
      <c r="G115" s="105">
        <v>180</v>
      </c>
      <c r="H115" s="105" t="s">
        <v>281</v>
      </c>
      <c r="I115" s="263" t="s">
        <v>301</v>
      </c>
      <c r="J115" s="477">
        <f>J113/2</f>
        <v>54.9</v>
      </c>
      <c r="K115" s="63" t="s">
        <v>12337</v>
      </c>
      <c r="L115" s="810"/>
    </row>
  </sheetData>
  <mergeCells count="8">
    <mergeCell ref="A102:L102"/>
    <mergeCell ref="A107:L107"/>
    <mergeCell ref="A111:L111"/>
    <mergeCell ref="A2:L2"/>
    <mergeCell ref="A12:L12"/>
    <mergeCell ref="A54:L54"/>
    <mergeCell ref="A62:L62"/>
    <mergeCell ref="A96:L96"/>
  </mergeCells>
  <pageMargins left="0.62992125984251968" right="0.43307086614173229" top="1.3385826771653544" bottom="0.6692913385826772" header="0.39370078740157483" footer="0.31496062992125984"/>
  <pageSetup paperSize="9" scale="54" fitToHeight="0" orientation="landscape" horizontalDpi="1200" verticalDpi="1200" r:id="rId1"/>
  <headerFooter scaleWithDoc="0">
    <oddHeader>&amp;C&amp;"HeliosCondC,полужирный"&amp;20&amp;A&amp;R&amp;"HeliosCondC,полужирный"&amp;14&amp;K0000FFК оглавлению</oddHeader>
    <oddFooter>&amp;R&amp;"HeliosCondC,обычный"&amp;14&amp;P</oddFooter>
  </headerFooter>
  <rowBreaks count="1" manualBreakCount="1">
    <brk id="6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61</vt:i4>
      </vt:variant>
      <vt:variant>
        <vt:lpstr>Именованные диапазоны</vt:lpstr>
      </vt:variant>
      <vt:variant>
        <vt:i4>555</vt:i4>
      </vt:variant>
    </vt:vector>
  </HeadingPairs>
  <TitlesOfParts>
    <vt:vector size="616" baseType="lpstr">
      <vt:lpstr>Лист1</vt:lpstr>
      <vt:lpstr>Содержание</vt:lpstr>
      <vt:lpstr>ЛВК Step 100</vt:lpstr>
      <vt:lpstr>ЛВК Light 100</vt:lpstr>
      <vt:lpstr>ЛВК Light 150</vt:lpstr>
      <vt:lpstr>ЛВК Light 160</vt:lpstr>
      <vt:lpstr>ЛВК Light 200</vt:lpstr>
      <vt:lpstr>ЛВК Border 150</vt:lpstr>
      <vt:lpstr>ЛВК Border 200</vt:lpstr>
      <vt:lpstr>ЛВК Border 300</vt:lpstr>
      <vt:lpstr>ЛВК Border 400</vt:lpstr>
      <vt:lpstr>ЛВК Border 500</vt:lpstr>
      <vt:lpstr>ЛВК Plus 100</vt:lpstr>
      <vt:lpstr>ЛВК Plus 150</vt:lpstr>
      <vt:lpstr>ЛВК Plus 150 ПГ </vt:lpstr>
      <vt:lpstr>ЛВК Plus 200</vt:lpstr>
      <vt:lpstr>ЛВК Plus 200 ПГ </vt:lpstr>
      <vt:lpstr>ЛВК Plus 300</vt:lpstr>
      <vt:lpstr>ЛВК Plus 300 ПГ </vt:lpstr>
      <vt:lpstr>ЛВК Plus 300 до 800</vt:lpstr>
      <vt:lpstr>ЛВК Plus 400</vt:lpstr>
      <vt:lpstr>ЛВК Plus 400 ПГ</vt:lpstr>
      <vt:lpstr>ЛВК Plus 500</vt:lpstr>
      <vt:lpstr>ЛВК Plus 500 ПГ</vt:lpstr>
      <vt:lpstr>ЛВК Plus 500 до 800</vt:lpstr>
      <vt:lpstr>ЛВК Sir 100 Е</vt:lpstr>
      <vt:lpstr>ЛВК Sir 100 F</vt:lpstr>
      <vt:lpstr>ЛВК Sir 110 Е</vt:lpstr>
      <vt:lpstr>ЛВК Sir 150 L</vt:lpstr>
      <vt:lpstr>ЛВК Sir 150 Е </vt:lpstr>
      <vt:lpstr>ЛВК Sir 150 F</vt:lpstr>
      <vt:lpstr>ЛВК Sir 200 L</vt:lpstr>
      <vt:lpstr>ЛВК Sir 200 E</vt:lpstr>
      <vt:lpstr>ЛВК Sir 200 F</vt:lpstr>
      <vt:lpstr>ЛВК Sir 300 L</vt:lpstr>
      <vt:lpstr>ЛВК Sir 300 L до 850</vt:lpstr>
      <vt:lpstr>ЛВК Sir 300 Е</vt:lpstr>
      <vt:lpstr>ЛВК Sir 300 E до 850</vt:lpstr>
      <vt:lpstr>ЛВК Sir 300 F</vt:lpstr>
      <vt:lpstr>ЛВК Sir 300 F до 850</vt:lpstr>
      <vt:lpstr>ЛВК Sir 400 L</vt:lpstr>
      <vt:lpstr>ЛВК Sir 400 Е</vt:lpstr>
      <vt:lpstr>ЛВК Sir 400 F</vt:lpstr>
      <vt:lpstr>ЛВК Sir 500 L</vt:lpstr>
      <vt:lpstr>ЛВК Sir 500 L до 850</vt:lpstr>
      <vt:lpstr>ЛВК Sir 500 Е</vt:lpstr>
      <vt:lpstr>ЛВК Sir 500 E до 850</vt:lpstr>
      <vt:lpstr>ЛВК Sir 500 F</vt:lpstr>
      <vt:lpstr>ЛВК Sir 500 F до 850</vt:lpstr>
      <vt:lpstr>ЛВК М Protect 200</vt:lpstr>
      <vt:lpstr>ЛИК 200 E </vt:lpstr>
      <vt:lpstr>ЛИК 200 F </vt:lpstr>
      <vt:lpstr>ЛИК 300 E</vt:lpstr>
      <vt:lpstr>ЛИК 300 F</vt:lpstr>
      <vt:lpstr>ЛИК 400 Е</vt:lpstr>
      <vt:lpstr>ЛИК 400 F</vt:lpstr>
      <vt:lpstr>ЛИК 500 E</vt:lpstr>
      <vt:lpstr>ЛИК 500 F</vt:lpstr>
      <vt:lpstr>МШЛ и МПЛ</vt:lpstr>
      <vt:lpstr>Сопутствующая продукция</vt:lpstr>
      <vt:lpstr>Лист2</vt:lpstr>
      <vt:lpstr>'ЛВК Border 150'!Print_Area</vt:lpstr>
      <vt:lpstr>'ЛВК Border 200'!Print_Area</vt:lpstr>
      <vt:lpstr>'ЛВК Border 300'!Print_Area</vt:lpstr>
      <vt:lpstr>'ЛВК Border 400'!Print_Area</vt:lpstr>
      <vt:lpstr>'ЛВК Border 500'!Print_Area</vt:lpstr>
      <vt:lpstr>'ЛВК Light 100'!Print_Area</vt:lpstr>
      <vt:lpstr>'ЛВК Light 150'!Print_Area</vt:lpstr>
      <vt:lpstr>'ЛВК Light 160'!Print_Area</vt:lpstr>
      <vt:lpstr>'ЛВК Light 200'!Print_Area</vt:lpstr>
      <vt:lpstr>'ЛВК Plus 100'!Print_Area</vt:lpstr>
      <vt:lpstr>'ЛВК Plus 150'!Print_Area</vt:lpstr>
      <vt:lpstr>'ЛВК Plus 150 ПГ '!Print_Area</vt:lpstr>
      <vt:lpstr>'ЛВК Plus 200'!Print_Area</vt:lpstr>
      <vt:lpstr>'ЛВК Plus 300'!Print_Area</vt:lpstr>
      <vt:lpstr>'ЛВК Plus 300 до 800'!Print_Area</vt:lpstr>
      <vt:lpstr>'ЛВК Plus 300 ПГ '!Print_Area</vt:lpstr>
      <vt:lpstr>'ЛВК Plus 400'!Print_Area</vt:lpstr>
      <vt:lpstr>'ЛВК Plus 400 ПГ'!Print_Area</vt:lpstr>
      <vt:lpstr>'ЛВК Plus 500'!Print_Area</vt:lpstr>
      <vt:lpstr>'ЛВК Plus 500 до 800'!Print_Area</vt:lpstr>
      <vt:lpstr>'ЛВК Plus 500 ПГ'!Print_Area</vt:lpstr>
      <vt:lpstr>'ЛВК Sir 100 F'!Print_Area</vt:lpstr>
      <vt:lpstr>'ЛВК Sir 100 Е'!Print_Area</vt:lpstr>
      <vt:lpstr>'ЛВК Sir 110 Е'!Print_Area</vt:lpstr>
      <vt:lpstr>'ЛВК Sir 150 F'!Print_Area</vt:lpstr>
      <vt:lpstr>'ЛВК Sir 150 L'!Print_Area</vt:lpstr>
      <vt:lpstr>'ЛВК Sir 150 Е '!Print_Area</vt:lpstr>
      <vt:lpstr>'ЛВК Sir 200 E'!Print_Area</vt:lpstr>
      <vt:lpstr>'ЛВК Sir 200 F'!Print_Area</vt:lpstr>
      <vt:lpstr>'ЛВК Sir 200 L'!Print_Area</vt:lpstr>
      <vt:lpstr>'ЛВК Sir 300 E до 850'!Print_Area</vt:lpstr>
      <vt:lpstr>'ЛВК Sir 300 F'!Print_Area</vt:lpstr>
      <vt:lpstr>'ЛВК Sir 300 F до 850'!Print_Area</vt:lpstr>
      <vt:lpstr>'ЛВК Sir 300 L'!Print_Area</vt:lpstr>
      <vt:lpstr>'ЛВК Sir 300 L до 850'!Print_Area</vt:lpstr>
      <vt:lpstr>'ЛВК Sir 300 Е'!Print_Area</vt:lpstr>
      <vt:lpstr>'ЛВК Sir 400 F'!Print_Area</vt:lpstr>
      <vt:lpstr>'ЛВК Sir 400 L'!Print_Area</vt:lpstr>
      <vt:lpstr>'ЛВК Sir 400 Е'!Print_Area</vt:lpstr>
      <vt:lpstr>'ЛВК Sir 500 E до 850'!Print_Area</vt:lpstr>
      <vt:lpstr>'ЛВК Sir 500 F'!Print_Area</vt:lpstr>
      <vt:lpstr>'ЛВК Sir 500 F до 850'!Print_Area</vt:lpstr>
      <vt:lpstr>'ЛВК Sir 500 L'!Print_Area</vt:lpstr>
      <vt:lpstr>'ЛВК Sir 500 L до 850'!Print_Area</vt:lpstr>
      <vt:lpstr>'ЛВК Sir 500 Е'!Print_Area</vt:lpstr>
      <vt:lpstr>'ЛВК Step 100'!Print_Area</vt:lpstr>
      <vt:lpstr>'ЛИК 200 E '!Print_Area</vt:lpstr>
      <vt:lpstr>'ЛИК 200 F '!Print_Area</vt:lpstr>
      <vt:lpstr>'ЛИК 300 E'!Print_Area</vt:lpstr>
      <vt:lpstr>'ЛИК 300 F'!Print_Area</vt:lpstr>
      <vt:lpstr>'ЛИК 400 F'!Print_Area</vt:lpstr>
      <vt:lpstr>'ЛИК 400 Е'!Print_Area</vt:lpstr>
      <vt:lpstr>'ЛИК 500 E'!Print_Area</vt:lpstr>
      <vt:lpstr>'ЛИК 500 F'!Print_Area</vt:lpstr>
      <vt:lpstr>Лист2!Print_Area</vt:lpstr>
      <vt:lpstr>'МШЛ и МПЛ'!Print_Area</vt:lpstr>
      <vt:lpstr>'Сопутствующая продукция'!Print_Area</vt:lpstr>
      <vt:lpstr>'ЛВК Border 150'!Print_Titles</vt:lpstr>
      <vt:lpstr>'ЛВК Border 200'!Print_Titles</vt:lpstr>
      <vt:lpstr>'ЛВК Border 300'!Print_Titles</vt:lpstr>
      <vt:lpstr>'ЛВК Border 400'!Print_Titles</vt:lpstr>
      <vt:lpstr>'ЛВК Border 500'!Print_Titles</vt:lpstr>
      <vt:lpstr>'ЛВК Light 100'!Print_Titles</vt:lpstr>
      <vt:lpstr>'ЛВК Light 150'!Print_Titles</vt:lpstr>
      <vt:lpstr>'ЛВК Light 160'!Print_Titles</vt:lpstr>
      <vt:lpstr>'ЛВК Light 200'!Print_Titles</vt:lpstr>
      <vt:lpstr>'ЛВК Plus 100'!Print_Titles</vt:lpstr>
      <vt:lpstr>'ЛВК Plus 150'!Print_Titles</vt:lpstr>
      <vt:lpstr>'ЛВК Plus 150 ПГ '!Print_Titles</vt:lpstr>
      <vt:lpstr>'ЛВК Plus 200'!Print_Titles</vt:lpstr>
      <vt:lpstr>'ЛВК Plus 200 ПГ '!Print_Titles</vt:lpstr>
      <vt:lpstr>'ЛВК Plus 300'!Print_Titles</vt:lpstr>
      <vt:lpstr>'ЛВК Plus 300 до 800'!Print_Titles</vt:lpstr>
      <vt:lpstr>'ЛВК Plus 300 ПГ '!Print_Titles</vt:lpstr>
      <vt:lpstr>'ЛВК Plus 400'!Print_Titles</vt:lpstr>
      <vt:lpstr>'ЛВК Plus 400 ПГ'!Print_Titles</vt:lpstr>
      <vt:lpstr>'ЛВК Plus 500'!Print_Titles</vt:lpstr>
      <vt:lpstr>'ЛВК Plus 500 до 800'!Print_Titles</vt:lpstr>
      <vt:lpstr>'ЛВК Plus 500 ПГ'!Print_Titles</vt:lpstr>
      <vt:lpstr>'ЛВК Sir 100 F'!Print_Titles</vt:lpstr>
      <vt:lpstr>'ЛВК Sir 100 Е'!Print_Titles</vt:lpstr>
      <vt:lpstr>'ЛВК Sir 110 Е'!Print_Titles</vt:lpstr>
      <vt:lpstr>'ЛВК Sir 150 F'!Print_Titles</vt:lpstr>
      <vt:lpstr>'ЛВК Sir 150 L'!Print_Titles</vt:lpstr>
      <vt:lpstr>'ЛВК Sir 150 Е '!Print_Titles</vt:lpstr>
      <vt:lpstr>'ЛВК Sir 200 E'!Print_Titles</vt:lpstr>
      <vt:lpstr>'ЛВК Sir 200 F'!Print_Titles</vt:lpstr>
      <vt:lpstr>'ЛВК Sir 200 L'!Print_Titles</vt:lpstr>
      <vt:lpstr>'ЛВК Sir 300 E до 850'!Print_Titles</vt:lpstr>
      <vt:lpstr>'ЛВК Sir 300 F'!Print_Titles</vt:lpstr>
      <vt:lpstr>'ЛВК Sir 300 F до 850'!Print_Titles</vt:lpstr>
      <vt:lpstr>'ЛВК Sir 300 L'!Print_Titles</vt:lpstr>
      <vt:lpstr>'ЛВК Sir 300 L до 850'!Print_Titles</vt:lpstr>
      <vt:lpstr>'ЛВК Sir 300 Е'!Print_Titles</vt:lpstr>
      <vt:lpstr>'ЛВК Sir 400 F'!Print_Titles</vt:lpstr>
      <vt:lpstr>'ЛВК Sir 400 L'!Print_Titles</vt:lpstr>
      <vt:lpstr>'ЛВК Sir 400 Е'!Print_Titles</vt:lpstr>
      <vt:lpstr>'ЛВК Sir 500 E до 850'!Print_Titles</vt:lpstr>
      <vt:lpstr>'ЛВК Sir 500 F'!Print_Titles</vt:lpstr>
      <vt:lpstr>'ЛВК Sir 500 F до 850'!Print_Titles</vt:lpstr>
      <vt:lpstr>'ЛВК Sir 500 L'!Print_Titles</vt:lpstr>
      <vt:lpstr>'ЛВК Sir 500 L до 850'!Print_Titles</vt:lpstr>
      <vt:lpstr>'ЛВК Sir 500 Е'!Print_Titles</vt:lpstr>
      <vt:lpstr>'ЛИК 200 E '!Print_Titles</vt:lpstr>
      <vt:lpstr>'ЛИК 200 F '!Print_Titles</vt:lpstr>
      <vt:lpstr>'ЛИК 300 E'!Print_Titles</vt:lpstr>
      <vt:lpstr>'ЛИК 300 F'!Print_Titles</vt:lpstr>
      <vt:lpstr>'ЛИК 400 F'!Print_Titles</vt:lpstr>
      <vt:lpstr>'ЛИК 400 Е'!Print_Titles</vt:lpstr>
      <vt:lpstr>'ЛИК 500 E'!Print_Titles</vt:lpstr>
      <vt:lpstr>'ЛИК 500 F'!Print_Titles</vt:lpstr>
      <vt:lpstr>'МШЛ и МПЛ'!Print_Titles</vt:lpstr>
      <vt:lpstr>'ЛВК Border 150'!Z_37E4612F_ECEF_44FD_A248_6533480656BF_.wvu.PrintArea</vt:lpstr>
      <vt:lpstr>'ЛВК Border 200'!Z_37E4612F_ECEF_44FD_A248_6533480656BF_.wvu.PrintArea</vt:lpstr>
      <vt:lpstr>'ЛВК Border 300'!Z_37E4612F_ECEF_44FD_A248_6533480656BF_.wvu.PrintArea</vt:lpstr>
      <vt:lpstr>'ЛВК Border 400'!Z_37E4612F_ECEF_44FD_A248_6533480656BF_.wvu.PrintArea</vt:lpstr>
      <vt:lpstr>'ЛВК Border 500'!Z_37E4612F_ECEF_44FD_A248_6533480656BF_.wvu.PrintArea</vt:lpstr>
      <vt:lpstr>'ЛВК Light 100'!Z_37E4612F_ECEF_44FD_A248_6533480656BF_.wvu.PrintArea</vt:lpstr>
      <vt:lpstr>'ЛВК Light 150'!Z_37E4612F_ECEF_44FD_A248_6533480656BF_.wvu.PrintArea</vt:lpstr>
      <vt:lpstr>'ЛВК Light 160'!Z_37E4612F_ECEF_44FD_A248_6533480656BF_.wvu.PrintArea</vt:lpstr>
      <vt:lpstr>'ЛВК Light 200'!Z_37E4612F_ECEF_44FD_A248_6533480656BF_.wvu.PrintArea</vt:lpstr>
      <vt:lpstr>'ЛВК Plus 100'!Z_37E4612F_ECEF_44FD_A248_6533480656BF_.wvu.PrintArea</vt:lpstr>
      <vt:lpstr>'ЛВК Plus 150'!Z_37E4612F_ECEF_44FD_A248_6533480656BF_.wvu.PrintArea</vt:lpstr>
      <vt:lpstr>'ЛВК Plus 150 ПГ '!Z_37E4612F_ECEF_44FD_A248_6533480656BF_.wvu.PrintArea</vt:lpstr>
      <vt:lpstr>'ЛВК Plus 200'!Z_37E4612F_ECEF_44FD_A248_6533480656BF_.wvu.PrintArea</vt:lpstr>
      <vt:lpstr>'ЛВК Plus 300'!Z_37E4612F_ECEF_44FD_A248_6533480656BF_.wvu.PrintArea</vt:lpstr>
      <vt:lpstr>'ЛВК Plus 300 до 800'!Z_37E4612F_ECEF_44FD_A248_6533480656BF_.wvu.PrintArea</vt:lpstr>
      <vt:lpstr>'ЛВК Plus 300 ПГ '!Z_37E4612F_ECEF_44FD_A248_6533480656BF_.wvu.PrintArea</vt:lpstr>
      <vt:lpstr>'ЛВК Plus 400'!Z_37E4612F_ECEF_44FD_A248_6533480656BF_.wvu.PrintArea</vt:lpstr>
      <vt:lpstr>'ЛВК Plus 400 ПГ'!Z_37E4612F_ECEF_44FD_A248_6533480656BF_.wvu.PrintArea</vt:lpstr>
      <vt:lpstr>'ЛВК Plus 500'!Z_37E4612F_ECEF_44FD_A248_6533480656BF_.wvu.PrintArea</vt:lpstr>
      <vt:lpstr>'ЛВК Plus 500 до 800'!Z_37E4612F_ECEF_44FD_A248_6533480656BF_.wvu.PrintArea</vt:lpstr>
      <vt:lpstr>'ЛВК Plus 500 ПГ'!Z_37E4612F_ECEF_44FD_A248_6533480656BF_.wvu.PrintArea</vt:lpstr>
      <vt:lpstr>'ЛВК Sir 100 F'!Z_37E4612F_ECEF_44FD_A248_6533480656BF_.wvu.PrintArea</vt:lpstr>
      <vt:lpstr>'ЛВК Sir 100 Е'!Z_37E4612F_ECEF_44FD_A248_6533480656BF_.wvu.PrintArea</vt:lpstr>
      <vt:lpstr>'ЛВК Sir 110 Е'!Z_37E4612F_ECEF_44FD_A248_6533480656BF_.wvu.PrintArea</vt:lpstr>
      <vt:lpstr>'ЛВК Sir 150 F'!Z_37E4612F_ECEF_44FD_A248_6533480656BF_.wvu.PrintArea</vt:lpstr>
      <vt:lpstr>'ЛВК Sir 150 L'!Z_37E4612F_ECEF_44FD_A248_6533480656BF_.wvu.PrintArea</vt:lpstr>
      <vt:lpstr>'ЛВК Sir 150 Е '!Z_37E4612F_ECEF_44FD_A248_6533480656BF_.wvu.PrintArea</vt:lpstr>
      <vt:lpstr>'ЛВК Sir 200 E'!Z_37E4612F_ECEF_44FD_A248_6533480656BF_.wvu.PrintArea</vt:lpstr>
      <vt:lpstr>'ЛВК Sir 200 F'!Z_37E4612F_ECEF_44FD_A248_6533480656BF_.wvu.PrintArea</vt:lpstr>
      <vt:lpstr>'ЛВК Sir 200 L'!Z_37E4612F_ECEF_44FD_A248_6533480656BF_.wvu.PrintArea</vt:lpstr>
      <vt:lpstr>'ЛВК Sir 300 E до 850'!Z_37E4612F_ECEF_44FD_A248_6533480656BF_.wvu.PrintArea</vt:lpstr>
      <vt:lpstr>'ЛВК Sir 300 F'!Z_37E4612F_ECEF_44FD_A248_6533480656BF_.wvu.PrintArea</vt:lpstr>
      <vt:lpstr>'ЛВК Sir 300 F до 850'!Z_37E4612F_ECEF_44FD_A248_6533480656BF_.wvu.PrintArea</vt:lpstr>
      <vt:lpstr>'ЛВК Sir 300 L'!Z_37E4612F_ECEF_44FD_A248_6533480656BF_.wvu.PrintArea</vt:lpstr>
      <vt:lpstr>'ЛВК Sir 300 L до 850'!Z_37E4612F_ECEF_44FD_A248_6533480656BF_.wvu.PrintArea</vt:lpstr>
      <vt:lpstr>'ЛВК Sir 300 Е'!Z_37E4612F_ECEF_44FD_A248_6533480656BF_.wvu.PrintArea</vt:lpstr>
      <vt:lpstr>'ЛВК Sir 400 F'!Z_37E4612F_ECEF_44FD_A248_6533480656BF_.wvu.PrintArea</vt:lpstr>
      <vt:lpstr>'ЛВК Sir 400 L'!Z_37E4612F_ECEF_44FD_A248_6533480656BF_.wvu.PrintArea</vt:lpstr>
      <vt:lpstr>'ЛВК Sir 400 Е'!Z_37E4612F_ECEF_44FD_A248_6533480656BF_.wvu.PrintArea</vt:lpstr>
      <vt:lpstr>'ЛВК Sir 500 E до 850'!Z_37E4612F_ECEF_44FD_A248_6533480656BF_.wvu.PrintArea</vt:lpstr>
      <vt:lpstr>'ЛВК Sir 500 F'!Z_37E4612F_ECEF_44FD_A248_6533480656BF_.wvu.PrintArea</vt:lpstr>
      <vt:lpstr>'ЛВК Sir 500 F до 850'!Z_37E4612F_ECEF_44FD_A248_6533480656BF_.wvu.PrintArea</vt:lpstr>
      <vt:lpstr>'ЛВК Sir 500 L'!Z_37E4612F_ECEF_44FD_A248_6533480656BF_.wvu.PrintArea</vt:lpstr>
      <vt:lpstr>'ЛВК Sir 500 L до 850'!Z_37E4612F_ECEF_44FD_A248_6533480656BF_.wvu.PrintArea</vt:lpstr>
      <vt:lpstr>'ЛВК Sir 500 Е'!Z_37E4612F_ECEF_44FD_A248_6533480656BF_.wvu.PrintArea</vt:lpstr>
      <vt:lpstr>'ЛВК Step 100'!Z_37E4612F_ECEF_44FD_A248_6533480656BF_.wvu.PrintArea</vt:lpstr>
      <vt:lpstr>'ЛИК 200 E '!Z_37E4612F_ECEF_44FD_A248_6533480656BF_.wvu.PrintArea</vt:lpstr>
      <vt:lpstr>'ЛИК 200 F '!Z_37E4612F_ECEF_44FD_A248_6533480656BF_.wvu.PrintArea</vt:lpstr>
      <vt:lpstr>'ЛИК 300 E'!Z_37E4612F_ECEF_44FD_A248_6533480656BF_.wvu.PrintArea</vt:lpstr>
      <vt:lpstr>'ЛИК 300 F'!Z_37E4612F_ECEF_44FD_A248_6533480656BF_.wvu.PrintArea</vt:lpstr>
      <vt:lpstr>'ЛИК 400 F'!Z_37E4612F_ECEF_44FD_A248_6533480656BF_.wvu.PrintArea</vt:lpstr>
      <vt:lpstr>'ЛИК 400 Е'!Z_37E4612F_ECEF_44FD_A248_6533480656BF_.wvu.PrintArea</vt:lpstr>
      <vt:lpstr>'ЛИК 500 E'!Z_37E4612F_ECEF_44FD_A248_6533480656BF_.wvu.PrintArea</vt:lpstr>
      <vt:lpstr>'ЛИК 500 F'!Z_37E4612F_ECEF_44FD_A248_6533480656BF_.wvu.PrintArea</vt:lpstr>
      <vt:lpstr>'МШЛ и МПЛ'!Z_37E4612F_ECEF_44FD_A248_6533480656BF_.wvu.PrintArea</vt:lpstr>
      <vt:lpstr>'Сопутствующая продукция'!Z_37E4612F_ECEF_44FD_A248_6533480656BF_.wvu.PrintArea</vt:lpstr>
      <vt:lpstr>'ЛВК Border 150'!Z_37E4612F_ECEF_44FD_A248_6533480656BF_.wvu.PrintTitles</vt:lpstr>
      <vt:lpstr>'ЛВК Border 200'!Z_37E4612F_ECEF_44FD_A248_6533480656BF_.wvu.PrintTitles</vt:lpstr>
      <vt:lpstr>'ЛВК Border 300'!Z_37E4612F_ECEF_44FD_A248_6533480656BF_.wvu.PrintTitles</vt:lpstr>
      <vt:lpstr>'ЛВК Border 400'!Z_37E4612F_ECEF_44FD_A248_6533480656BF_.wvu.PrintTitles</vt:lpstr>
      <vt:lpstr>'ЛВК Border 500'!Z_37E4612F_ECEF_44FD_A248_6533480656BF_.wvu.PrintTitles</vt:lpstr>
      <vt:lpstr>'ЛВК Light 100'!Z_37E4612F_ECEF_44FD_A248_6533480656BF_.wvu.PrintTitles</vt:lpstr>
      <vt:lpstr>'ЛВК Light 150'!Z_37E4612F_ECEF_44FD_A248_6533480656BF_.wvu.PrintTitles</vt:lpstr>
      <vt:lpstr>'ЛВК Light 160'!Z_37E4612F_ECEF_44FD_A248_6533480656BF_.wvu.PrintTitles</vt:lpstr>
      <vt:lpstr>'ЛВК Light 200'!Z_37E4612F_ECEF_44FD_A248_6533480656BF_.wvu.PrintTitles</vt:lpstr>
      <vt:lpstr>'ЛВК Plus 100'!Z_37E4612F_ECEF_44FD_A248_6533480656BF_.wvu.PrintTitles</vt:lpstr>
      <vt:lpstr>'ЛВК Plus 150'!Z_37E4612F_ECEF_44FD_A248_6533480656BF_.wvu.PrintTitles</vt:lpstr>
      <vt:lpstr>'ЛВК Plus 150 ПГ '!Z_37E4612F_ECEF_44FD_A248_6533480656BF_.wvu.PrintTitles</vt:lpstr>
      <vt:lpstr>'ЛВК Plus 200'!Z_37E4612F_ECEF_44FD_A248_6533480656BF_.wvu.PrintTitles</vt:lpstr>
      <vt:lpstr>'ЛВК Plus 200 ПГ '!Z_37E4612F_ECEF_44FD_A248_6533480656BF_.wvu.PrintTitles</vt:lpstr>
      <vt:lpstr>'ЛВК Plus 300'!Z_37E4612F_ECEF_44FD_A248_6533480656BF_.wvu.PrintTitles</vt:lpstr>
      <vt:lpstr>'ЛВК Plus 300 до 800'!Z_37E4612F_ECEF_44FD_A248_6533480656BF_.wvu.PrintTitles</vt:lpstr>
      <vt:lpstr>'ЛВК Plus 300 ПГ '!Z_37E4612F_ECEF_44FD_A248_6533480656BF_.wvu.PrintTitles</vt:lpstr>
      <vt:lpstr>'ЛВК Plus 400'!Z_37E4612F_ECEF_44FD_A248_6533480656BF_.wvu.PrintTitles</vt:lpstr>
      <vt:lpstr>'ЛВК Plus 400 ПГ'!Z_37E4612F_ECEF_44FD_A248_6533480656BF_.wvu.PrintTitles</vt:lpstr>
      <vt:lpstr>'ЛВК Plus 500'!Z_37E4612F_ECEF_44FD_A248_6533480656BF_.wvu.PrintTitles</vt:lpstr>
      <vt:lpstr>'ЛВК Plus 500 до 800'!Z_37E4612F_ECEF_44FD_A248_6533480656BF_.wvu.PrintTitles</vt:lpstr>
      <vt:lpstr>'ЛВК Plus 500 ПГ'!Z_37E4612F_ECEF_44FD_A248_6533480656BF_.wvu.PrintTitles</vt:lpstr>
      <vt:lpstr>'ЛВК Sir 100 F'!Z_37E4612F_ECEF_44FD_A248_6533480656BF_.wvu.PrintTitles</vt:lpstr>
      <vt:lpstr>'ЛВК Sir 100 Е'!Z_37E4612F_ECEF_44FD_A248_6533480656BF_.wvu.PrintTitles</vt:lpstr>
      <vt:lpstr>'ЛВК Sir 110 Е'!Z_37E4612F_ECEF_44FD_A248_6533480656BF_.wvu.PrintTitles</vt:lpstr>
      <vt:lpstr>'ЛВК Sir 150 F'!Z_37E4612F_ECEF_44FD_A248_6533480656BF_.wvu.PrintTitles</vt:lpstr>
      <vt:lpstr>'ЛВК Sir 150 L'!Z_37E4612F_ECEF_44FD_A248_6533480656BF_.wvu.PrintTitles</vt:lpstr>
      <vt:lpstr>'ЛВК Sir 150 Е '!Z_37E4612F_ECEF_44FD_A248_6533480656BF_.wvu.PrintTitles</vt:lpstr>
      <vt:lpstr>'ЛВК Sir 200 E'!Z_37E4612F_ECEF_44FD_A248_6533480656BF_.wvu.PrintTitles</vt:lpstr>
      <vt:lpstr>'ЛВК Sir 200 F'!Z_37E4612F_ECEF_44FD_A248_6533480656BF_.wvu.PrintTitles</vt:lpstr>
      <vt:lpstr>'ЛВК Sir 200 L'!Z_37E4612F_ECEF_44FD_A248_6533480656BF_.wvu.PrintTitles</vt:lpstr>
      <vt:lpstr>'ЛВК Sir 300 E до 850'!Z_37E4612F_ECEF_44FD_A248_6533480656BF_.wvu.PrintTitles</vt:lpstr>
      <vt:lpstr>'ЛВК Sir 300 F'!Z_37E4612F_ECEF_44FD_A248_6533480656BF_.wvu.PrintTitles</vt:lpstr>
      <vt:lpstr>'ЛВК Sir 300 F до 850'!Z_37E4612F_ECEF_44FD_A248_6533480656BF_.wvu.PrintTitles</vt:lpstr>
      <vt:lpstr>'ЛВК Sir 300 L'!Z_37E4612F_ECEF_44FD_A248_6533480656BF_.wvu.PrintTitles</vt:lpstr>
      <vt:lpstr>'ЛВК Sir 300 L до 850'!Z_37E4612F_ECEF_44FD_A248_6533480656BF_.wvu.PrintTitles</vt:lpstr>
      <vt:lpstr>'ЛВК Sir 300 Е'!Z_37E4612F_ECEF_44FD_A248_6533480656BF_.wvu.PrintTitles</vt:lpstr>
      <vt:lpstr>'ЛВК Sir 400 F'!Z_37E4612F_ECEF_44FD_A248_6533480656BF_.wvu.PrintTitles</vt:lpstr>
      <vt:lpstr>'ЛВК Sir 400 L'!Z_37E4612F_ECEF_44FD_A248_6533480656BF_.wvu.PrintTitles</vt:lpstr>
      <vt:lpstr>'ЛВК Sir 400 Е'!Z_37E4612F_ECEF_44FD_A248_6533480656BF_.wvu.PrintTitles</vt:lpstr>
      <vt:lpstr>'ЛВК Sir 500 E до 850'!Z_37E4612F_ECEF_44FD_A248_6533480656BF_.wvu.PrintTitles</vt:lpstr>
      <vt:lpstr>'ЛВК Sir 500 F'!Z_37E4612F_ECEF_44FD_A248_6533480656BF_.wvu.PrintTitles</vt:lpstr>
      <vt:lpstr>'ЛВК Sir 500 F до 850'!Z_37E4612F_ECEF_44FD_A248_6533480656BF_.wvu.PrintTitles</vt:lpstr>
      <vt:lpstr>'ЛВК Sir 500 L'!Z_37E4612F_ECEF_44FD_A248_6533480656BF_.wvu.PrintTitles</vt:lpstr>
      <vt:lpstr>'ЛВК Sir 500 L до 850'!Z_37E4612F_ECEF_44FD_A248_6533480656BF_.wvu.PrintTitles</vt:lpstr>
      <vt:lpstr>'ЛВК Sir 500 Е'!Z_37E4612F_ECEF_44FD_A248_6533480656BF_.wvu.PrintTitles</vt:lpstr>
      <vt:lpstr>'ЛИК 200 E '!Z_37E4612F_ECEF_44FD_A248_6533480656BF_.wvu.PrintTitles</vt:lpstr>
      <vt:lpstr>'ЛИК 200 F '!Z_37E4612F_ECEF_44FD_A248_6533480656BF_.wvu.PrintTitles</vt:lpstr>
      <vt:lpstr>'ЛИК 300 E'!Z_37E4612F_ECEF_44FD_A248_6533480656BF_.wvu.PrintTitles</vt:lpstr>
      <vt:lpstr>'ЛИК 300 F'!Z_37E4612F_ECEF_44FD_A248_6533480656BF_.wvu.PrintTitles</vt:lpstr>
      <vt:lpstr>'ЛИК 400 F'!Z_37E4612F_ECEF_44FD_A248_6533480656BF_.wvu.PrintTitles</vt:lpstr>
      <vt:lpstr>'ЛИК 400 Е'!Z_37E4612F_ECEF_44FD_A248_6533480656BF_.wvu.PrintTitles</vt:lpstr>
      <vt:lpstr>'ЛИК 500 E'!Z_37E4612F_ECEF_44FD_A248_6533480656BF_.wvu.PrintTitles</vt:lpstr>
      <vt:lpstr>'ЛИК 500 F'!Z_37E4612F_ECEF_44FD_A248_6533480656BF_.wvu.PrintTitles</vt:lpstr>
      <vt:lpstr>'МШЛ и МПЛ'!Z_37E4612F_ECEF_44FD_A248_6533480656BF_.wvu.PrintTitles</vt:lpstr>
      <vt:lpstr>'ЛВК Border 150'!Z_CB632E83_CCA9_4157_919F_EE651AA180FD_.wvu.PrintArea</vt:lpstr>
      <vt:lpstr>'ЛВК Border 200'!Z_CB632E83_CCA9_4157_919F_EE651AA180FD_.wvu.PrintArea</vt:lpstr>
      <vt:lpstr>'ЛВК Border 300'!Z_CB632E83_CCA9_4157_919F_EE651AA180FD_.wvu.PrintArea</vt:lpstr>
      <vt:lpstr>'ЛВК Border 400'!Z_CB632E83_CCA9_4157_919F_EE651AA180FD_.wvu.PrintArea</vt:lpstr>
      <vt:lpstr>'ЛВК Border 500'!Z_CB632E83_CCA9_4157_919F_EE651AA180FD_.wvu.PrintArea</vt:lpstr>
      <vt:lpstr>'ЛВК Light 100'!Z_CB632E83_CCA9_4157_919F_EE651AA180FD_.wvu.PrintArea</vt:lpstr>
      <vt:lpstr>'ЛВК Light 150'!Z_CB632E83_CCA9_4157_919F_EE651AA180FD_.wvu.PrintArea</vt:lpstr>
      <vt:lpstr>'ЛВК Light 160'!Z_CB632E83_CCA9_4157_919F_EE651AA180FD_.wvu.PrintArea</vt:lpstr>
      <vt:lpstr>'ЛВК Light 200'!Z_CB632E83_CCA9_4157_919F_EE651AA180FD_.wvu.PrintArea</vt:lpstr>
      <vt:lpstr>'ЛВК Plus 100'!Z_CB632E83_CCA9_4157_919F_EE651AA180FD_.wvu.PrintArea</vt:lpstr>
      <vt:lpstr>'ЛВК Plus 150'!Z_CB632E83_CCA9_4157_919F_EE651AA180FD_.wvu.PrintArea</vt:lpstr>
      <vt:lpstr>'ЛВК Plus 150 ПГ '!Z_CB632E83_CCA9_4157_919F_EE651AA180FD_.wvu.PrintArea</vt:lpstr>
      <vt:lpstr>'ЛВК Plus 200'!Z_CB632E83_CCA9_4157_919F_EE651AA180FD_.wvu.PrintArea</vt:lpstr>
      <vt:lpstr>'ЛВК Plus 300'!Z_CB632E83_CCA9_4157_919F_EE651AA180FD_.wvu.PrintArea</vt:lpstr>
      <vt:lpstr>'ЛВК Plus 300 до 800'!Z_CB632E83_CCA9_4157_919F_EE651AA180FD_.wvu.PrintArea</vt:lpstr>
      <vt:lpstr>'ЛВК Plus 300 ПГ '!Z_CB632E83_CCA9_4157_919F_EE651AA180FD_.wvu.PrintArea</vt:lpstr>
      <vt:lpstr>'ЛВК Plus 400'!Z_CB632E83_CCA9_4157_919F_EE651AA180FD_.wvu.PrintArea</vt:lpstr>
      <vt:lpstr>'ЛВК Plus 400 ПГ'!Z_CB632E83_CCA9_4157_919F_EE651AA180FD_.wvu.PrintArea</vt:lpstr>
      <vt:lpstr>'ЛВК Plus 500'!Z_CB632E83_CCA9_4157_919F_EE651AA180FD_.wvu.PrintArea</vt:lpstr>
      <vt:lpstr>'ЛВК Plus 500 до 800'!Z_CB632E83_CCA9_4157_919F_EE651AA180FD_.wvu.PrintArea</vt:lpstr>
      <vt:lpstr>'ЛВК Plus 500 ПГ'!Z_CB632E83_CCA9_4157_919F_EE651AA180FD_.wvu.PrintArea</vt:lpstr>
      <vt:lpstr>'ЛВК Sir 100 F'!Z_CB632E83_CCA9_4157_919F_EE651AA180FD_.wvu.PrintArea</vt:lpstr>
      <vt:lpstr>'ЛВК Sir 100 Е'!Z_CB632E83_CCA9_4157_919F_EE651AA180FD_.wvu.PrintArea</vt:lpstr>
      <vt:lpstr>'ЛВК Sir 110 Е'!Z_CB632E83_CCA9_4157_919F_EE651AA180FD_.wvu.PrintArea</vt:lpstr>
      <vt:lpstr>'ЛВК Sir 150 F'!Z_CB632E83_CCA9_4157_919F_EE651AA180FD_.wvu.PrintArea</vt:lpstr>
      <vt:lpstr>'ЛВК Sir 150 L'!Z_CB632E83_CCA9_4157_919F_EE651AA180FD_.wvu.PrintArea</vt:lpstr>
      <vt:lpstr>'ЛВК Sir 150 Е '!Z_CB632E83_CCA9_4157_919F_EE651AA180FD_.wvu.PrintArea</vt:lpstr>
      <vt:lpstr>'ЛВК Sir 200 E'!Z_CB632E83_CCA9_4157_919F_EE651AA180FD_.wvu.PrintArea</vt:lpstr>
      <vt:lpstr>'ЛВК Sir 200 F'!Z_CB632E83_CCA9_4157_919F_EE651AA180FD_.wvu.PrintArea</vt:lpstr>
      <vt:lpstr>'ЛВК Sir 200 L'!Z_CB632E83_CCA9_4157_919F_EE651AA180FD_.wvu.PrintArea</vt:lpstr>
      <vt:lpstr>'ЛВК Sir 300 E до 850'!Z_CB632E83_CCA9_4157_919F_EE651AA180FD_.wvu.PrintArea</vt:lpstr>
      <vt:lpstr>'ЛВК Sir 300 F'!Z_CB632E83_CCA9_4157_919F_EE651AA180FD_.wvu.PrintArea</vt:lpstr>
      <vt:lpstr>'ЛВК Sir 300 F до 850'!Z_CB632E83_CCA9_4157_919F_EE651AA180FD_.wvu.PrintArea</vt:lpstr>
      <vt:lpstr>'ЛВК Sir 300 L'!Z_CB632E83_CCA9_4157_919F_EE651AA180FD_.wvu.PrintArea</vt:lpstr>
      <vt:lpstr>'ЛВК Sir 300 L до 850'!Z_CB632E83_CCA9_4157_919F_EE651AA180FD_.wvu.PrintArea</vt:lpstr>
      <vt:lpstr>'ЛВК Sir 300 Е'!Z_CB632E83_CCA9_4157_919F_EE651AA180FD_.wvu.PrintArea</vt:lpstr>
      <vt:lpstr>'ЛВК Sir 400 F'!Z_CB632E83_CCA9_4157_919F_EE651AA180FD_.wvu.PrintArea</vt:lpstr>
      <vt:lpstr>'ЛВК Sir 400 L'!Z_CB632E83_CCA9_4157_919F_EE651AA180FD_.wvu.PrintArea</vt:lpstr>
      <vt:lpstr>'ЛВК Sir 400 Е'!Z_CB632E83_CCA9_4157_919F_EE651AA180FD_.wvu.PrintArea</vt:lpstr>
      <vt:lpstr>'ЛВК Sir 500 E до 850'!Z_CB632E83_CCA9_4157_919F_EE651AA180FD_.wvu.PrintArea</vt:lpstr>
      <vt:lpstr>'ЛВК Sir 500 F'!Z_CB632E83_CCA9_4157_919F_EE651AA180FD_.wvu.PrintArea</vt:lpstr>
      <vt:lpstr>'ЛВК Sir 500 F до 850'!Z_CB632E83_CCA9_4157_919F_EE651AA180FD_.wvu.PrintArea</vt:lpstr>
      <vt:lpstr>'ЛВК Sir 500 L'!Z_CB632E83_CCA9_4157_919F_EE651AA180FD_.wvu.PrintArea</vt:lpstr>
      <vt:lpstr>'ЛВК Sir 500 L до 850'!Z_CB632E83_CCA9_4157_919F_EE651AA180FD_.wvu.PrintArea</vt:lpstr>
      <vt:lpstr>'ЛВК Sir 500 Е'!Z_CB632E83_CCA9_4157_919F_EE651AA180FD_.wvu.PrintArea</vt:lpstr>
      <vt:lpstr>'ЛВК Step 100'!Z_CB632E83_CCA9_4157_919F_EE651AA180FD_.wvu.PrintArea</vt:lpstr>
      <vt:lpstr>'ЛИК 200 E '!Z_CB632E83_CCA9_4157_919F_EE651AA180FD_.wvu.PrintArea</vt:lpstr>
      <vt:lpstr>'ЛИК 200 F '!Z_CB632E83_CCA9_4157_919F_EE651AA180FD_.wvu.PrintArea</vt:lpstr>
      <vt:lpstr>'ЛИК 300 E'!Z_CB632E83_CCA9_4157_919F_EE651AA180FD_.wvu.PrintArea</vt:lpstr>
      <vt:lpstr>'ЛИК 300 F'!Z_CB632E83_CCA9_4157_919F_EE651AA180FD_.wvu.PrintArea</vt:lpstr>
      <vt:lpstr>'ЛИК 400 F'!Z_CB632E83_CCA9_4157_919F_EE651AA180FD_.wvu.PrintArea</vt:lpstr>
      <vt:lpstr>'ЛИК 400 Е'!Z_CB632E83_CCA9_4157_919F_EE651AA180FD_.wvu.PrintArea</vt:lpstr>
      <vt:lpstr>'ЛИК 500 E'!Z_CB632E83_CCA9_4157_919F_EE651AA180FD_.wvu.PrintArea</vt:lpstr>
      <vt:lpstr>'ЛИК 500 F'!Z_CB632E83_CCA9_4157_919F_EE651AA180FD_.wvu.PrintArea</vt:lpstr>
      <vt:lpstr>'МШЛ и МПЛ'!Z_CB632E83_CCA9_4157_919F_EE651AA180FD_.wvu.PrintArea</vt:lpstr>
      <vt:lpstr>'Сопутствующая продукция'!Z_CB632E83_CCA9_4157_919F_EE651AA180FD_.wvu.PrintArea</vt:lpstr>
      <vt:lpstr>'ЛВК Border 150'!Z_CB632E83_CCA9_4157_919F_EE651AA180FD_.wvu.PrintTitles</vt:lpstr>
      <vt:lpstr>'ЛВК Border 200'!Z_CB632E83_CCA9_4157_919F_EE651AA180FD_.wvu.PrintTitles</vt:lpstr>
      <vt:lpstr>'ЛВК Border 300'!Z_CB632E83_CCA9_4157_919F_EE651AA180FD_.wvu.PrintTitles</vt:lpstr>
      <vt:lpstr>'ЛВК Border 400'!Z_CB632E83_CCA9_4157_919F_EE651AA180FD_.wvu.PrintTitles</vt:lpstr>
      <vt:lpstr>'ЛВК Border 500'!Z_CB632E83_CCA9_4157_919F_EE651AA180FD_.wvu.PrintTitles</vt:lpstr>
      <vt:lpstr>'ЛВК Light 100'!Z_CB632E83_CCA9_4157_919F_EE651AA180FD_.wvu.PrintTitles</vt:lpstr>
      <vt:lpstr>'ЛВК Light 150'!Z_CB632E83_CCA9_4157_919F_EE651AA180FD_.wvu.PrintTitles</vt:lpstr>
      <vt:lpstr>'ЛВК Light 160'!Z_CB632E83_CCA9_4157_919F_EE651AA180FD_.wvu.PrintTitles</vt:lpstr>
      <vt:lpstr>'ЛВК Light 200'!Z_CB632E83_CCA9_4157_919F_EE651AA180FD_.wvu.PrintTitles</vt:lpstr>
      <vt:lpstr>'ЛВК Plus 100'!Z_CB632E83_CCA9_4157_919F_EE651AA180FD_.wvu.PrintTitles</vt:lpstr>
      <vt:lpstr>'ЛВК Plus 150'!Z_CB632E83_CCA9_4157_919F_EE651AA180FD_.wvu.PrintTitles</vt:lpstr>
      <vt:lpstr>'ЛВК Plus 150 ПГ '!Z_CB632E83_CCA9_4157_919F_EE651AA180FD_.wvu.PrintTitles</vt:lpstr>
      <vt:lpstr>'ЛВК Plus 200'!Z_CB632E83_CCA9_4157_919F_EE651AA180FD_.wvu.PrintTitles</vt:lpstr>
      <vt:lpstr>'ЛВК Plus 200 ПГ '!Z_CB632E83_CCA9_4157_919F_EE651AA180FD_.wvu.PrintTitles</vt:lpstr>
      <vt:lpstr>'ЛВК Plus 300'!Z_CB632E83_CCA9_4157_919F_EE651AA180FD_.wvu.PrintTitles</vt:lpstr>
      <vt:lpstr>'ЛВК Plus 300 до 800'!Z_CB632E83_CCA9_4157_919F_EE651AA180FD_.wvu.PrintTitles</vt:lpstr>
      <vt:lpstr>'ЛВК Plus 300 ПГ '!Z_CB632E83_CCA9_4157_919F_EE651AA180FD_.wvu.PrintTitles</vt:lpstr>
      <vt:lpstr>'ЛВК Plus 400'!Z_CB632E83_CCA9_4157_919F_EE651AA180FD_.wvu.PrintTitles</vt:lpstr>
      <vt:lpstr>'ЛВК Plus 400 ПГ'!Z_CB632E83_CCA9_4157_919F_EE651AA180FD_.wvu.PrintTitles</vt:lpstr>
      <vt:lpstr>'ЛВК Plus 500'!Z_CB632E83_CCA9_4157_919F_EE651AA180FD_.wvu.PrintTitles</vt:lpstr>
      <vt:lpstr>'ЛВК Plus 500 до 800'!Z_CB632E83_CCA9_4157_919F_EE651AA180FD_.wvu.PrintTitles</vt:lpstr>
      <vt:lpstr>'ЛВК Plus 500 ПГ'!Z_CB632E83_CCA9_4157_919F_EE651AA180FD_.wvu.PrintTitles</vt:lpstr>
      <vt:lpstr>'ЛВК Sir 100 F'!Z_CB632E83_CCA9_4157_919F_EE651AA180FD_.wvu.PrintTitles</vt:lpstr>
      <vt:lpstr>'ЛВК Sir 100 Е'!Z_CB632E83_CCA9_4157_919F_EE651AA180FD_.wvu.PrintTitles</vt:lpstr>
      <vt:lpstr>'ЛВК Sir 110 Е'!Z_CB632E83_CCA9_4157_919F_EE651AA180FD_.wvu.PrintTitles</vt:lpstr>
      <vt:lpstr>'ЛВК Sir 150 F'!Z_CB632E83_CCA9_4157_919F_EE651AA180FD_.wvu.PrintTitles</vt:lpstr>
      <vt:lpstr>'ЛВК Sir 150 L'!Z_CB632E83_CCA9_4157_919F_EE651AA180FD_.wvu.PrintTitles</vt:lpstr>
      <vt:lpstr>'ЛВК Sir 150 Е '!Z_CB632E83_CCA9_4157_919F_EE651AA180FD_.wvu.PrintTitles</vt:lpstr>
      <vt:lpstr>'ЛВК Sir 200 E'!Z_CB632E83_CCA9_4157_919F_EE651AA180FD_.wvu.PrintTitles</vt:lpstr>
      <vt:lpstr>'ЛВК Sir 200 F'!Z_CB632E83_CCA9_4157_919F_EE651AA180FD_.wvu.PrintTitles</vt:lpstr>
      <vt:lpstr>'ЛВК Sir 200 L'!Z_CB632E83_CCA9_4157_919F_EE651AA180FD_.wvu.PrintTitles</vt:lpstr>
      <vt:lpstr>'ЛВК Sir 300 E до 850'!Z_CB632E83_CCA9_4157_919F_EE651AA180FD_.wvu.PrintTitles</vt:lpstr>
      <vt:lpstr>'ЛВК Sir 300 F'!Z_CB632E83_CCA9_4157_919F_EE651AA180FD_.wvu.PrintTitles</vt:lpstr>
      <vt:lpstr>'ЛВК Sir 300 F до 850'!Z_CB632E83_CCA9_4157_919F_EE651AA180FD_.wvu.PrintTitles</vt:lpstr>
      <vt:lpstr>'ЛВК Sir 300 L'!Z_CB632E83_CCA9_4157_919F_EE651AA180FD_.wvu.PrintTitles</vt:lpstr>
      <vt:lpstr>'ЛВК Sir 300 L до 850'!Z_CB632E83_CCA9_4157_919F_EE651AA180FD_.wvu.PrintTitles</vt:lpstr>
      <vt:lpstr>'ЛВК Sir 300 Е'!Z_CB632E83_CCA9_4157_919F_EE651AA180FD_.wvu.PrintTitles</vt:lpstr>
      <vt:lpstr>'ЛВК Sir 400 F'!Z_CB632E83_CCA9_4157_919F_EE651AA180FD_.wvu.PrintTitles</vt:lpstr>
      <vt:lpstr>'ЛВК Sir 400 L'!Z_CB632E83_CCA9_4157_919F_EE651AA180FD_.wvu.PrintTitles</vt:lpstr>
      <vt:lpstr>'ЛВК Sir 400 Е'!Z_CB632E83_CCA9_4157_919F_EE651AA180FD_.wvu.PrintTitles</vt:lpstr>
      <vt:lpstr>'ЛВК Sir 500 E до 850'!Z_CB632E83_CCA9_4157_919F_EE651AA180FD_.wvu.PrintTitles</vt:lpstr>
      <vt:lpstr>'ЛВК Sir 500 F'!Z_CB632E83_CCA9_4157_919F_EE651AA180FD_.wvu.PrintTitles</vt:lpstr>
      <vt:lpstr>'ЛВК Sir 500 F до 850'!Z_CB632E83_CCA9_4157_919F_EE651AA180FD_.wvu.PrintTitles</vt:lpstr>
      <vt:lpstr>'ЛВК Sir 500 L'!Z_CB632E83_CCA9_4157_919F_EE651AA180FD_.wvu.PrintTitles</vt:lpstr>
      <vt:lpstr>'ЛВК Sir 500 L до 850'!Z_CB632E83_CCA9_4157_919F_EE651AA180FD_.wvu.PrintTitles</vt:lpstr>
      <vt:lpstr>'ЛВК Sir 500 Е'!Z_CB632E83_CCA9_4157_919F_EE651AA180FD_.wvu.PrintTitles</vt:lpstr>
      <vt:lpstr>'ЛИК 200 E '!Z_CB632E83_CCA9_4157_919F_EE651AA180FD_.wvu.PrintTitles</vt:lpstr>
      <vt:lpstr>'ЛИК 200 F '!Z_CB632E83_CCA9_4157_919F_EE651AA180FD_.wvu.PrintTitles</vt:lpstr>
      <vt:lpstr>'ЛИК 300 E'!Z_CB632E83_CCA9_4157_919F_EE651AA180FD_.wvu.PrintTitles</vt:lpstr>
      <vt:lpstr>'ЛИК 300 F'!Z_CB632E83_CCA9_4157_919F_EE651AA180FD_.wvu.PrintTitles</vt:lpstr>
      <vt:lpstr>'ЛИК 400 F'!Z_CB632E83_CCA9_4157_919F_EE651AA180FD_.wvu.PrintTitles</vt:lpstr>
      <vt:lpstr>'ЛИК 400 Е'!Z_CB632E83_CCA9_4157_919F_EE651AA180FD_.wvu.PrintTitles</vt:lpstr>
      <vt:lpstr>'ЛИК 500 E'!Z_CB632E83_CCA9_4157_919F_EE651AA180FD_.wvu.PrintTitles</vt:lpstr>
      <vt:lpstr>'ЛИК 500 F'!Z_CB632E83_CCA9_4157_919F_EE651AA180FD_.wvu.PrintTitles</vt:lpstr>
      <vt:lpstr>'МШЛ и МПЛ'!Z_CB632E83_CCA9_4157_919F_EE651AA180FD_.wvu.PrintTitles</vt:lpstr>
      <vt:lpstr>'ЛВК Border 150'!Z_DD81A1B5_5BB9_4661_B0ED_A9D9712941F9_.wvu.PrintArea</vt:lpstr>
      <vt:lpstr>'ЛВК Border 200'!Z_DD81A1B5_5BB9_4661_B0ED_A9D9712941F9_.wvu.PrintArea</vt:lpstr>
      <vt:lpstr>'ЛВК Border 300'!Z_DD81A1B5_5BB9_4661_B0ED_A9D9712941F9_.wvu.PrintArea</vt:lpstr>
      <vt:lpstr>'ЛВК Border 400'!Z_DD81A1B5_5BB9_4661_B0ED_A9D9712941F9_.wvu.PrintArea</vt:lpstr>
      <vt:lpstr>'ЛВК Border 500'!Z_DD81A1B5_5BB9_4661_B0ED_A9D9712941F9_.wvu.PrintArea</vt:lpstr>
      <vt:lpstr>'ЛВК Light 100'!Z_DD81A1B5_5BB9_4661_B0ED_A9D9712941F9_.wvu.PrintArea</vt:lpstr>
      <vt:lpstr>'ЛВК Light 150'!Z_DD81A1B5_5BB9_4661_B0ED_A9D9712941F9_.wvu.PrintArea</vt:lpstr>
      <vt:lpstr>'ЛВК Light 160'!Z_DD81A1B5_5BB9_4661_B0ED_A9D9712941F9_.wvu.PrintArea</vt:lpstr>
      <vt:lpstr>'ЛВК Light 200'!Z_DD81A1B5_5BB9_4661_B0ED_A9D9712941F9_.wvu.PrintArea</vt:lpstr>
      <vt:lpstr>'ЛВК Plus 100'!Z_DD81A1B5_5BB9_4661_B0ED_A9D9712941F9_.wvu.PrintArea</vt:lpstr>
      <vt:lpstr>'ЛВК Plus 150'!Z_DD81A1B5_5BB9_4661_B0ED_A9D9712941F9_.wvu.PrintArea</vt:lpstr>
      <vt:lpstr>'ЛВК Plus 150 ПГ '!Z_DD81A1B5_5BB9_4661_B0ED_A9D9712941F9_.wvu.PrintArea</vt:lpstr>
      <vt:lpstr>'ЛВК Plus 200'!Z_DD81A1B5_5BB9_4661_B0ED_A9D9712941F9_.wvu.PrintArea</vt:lpstr>
      <vt:lpstr>'ЛВК Plus 300'!Z_DD81A1B5_5BB9_4661_B0ED_A9D9712941F9_.wvu.PrintArea</vt:lpstr>
      <vt:lpstr>'ЛВК Plus 300 до 800'!Z_DD81A1B5_5BB9_4661_B0ED_A9D9712941F9_.wvu.PrintArea</vt:lpstr>
      <vt:lpstr>'ЛВК Plus 300 ПГ '!Z_DD81A1B5_5BB9_4661_B0ED_A9D9712941F9_.wvu.PrintArea</vt:lpstr>
      <vt:lpstr>'ЛВК Plus 400'!Z_DD81A1B5_5BB9_4661_B0ED_A9D9712941F9_.wvu.PrintArea</vt:lpstr>
      <vt:lpstr>'ЛВК Plus 400 ПГ'!Z_DD81A1B5_5BB9_4661_B0ED_A9D9712941F9_.wvu.PrintArea</vt:lpstr>
      <vt:lpstr>'ЛВК Plus 500'!Z_DD81A1B5_5BB9_4661_B0ED_A9D9712941F9_.wvu.PrintArea</vt:lpstr>
      <vt:lpstr>'ЛВК Plus 500 до 800'!Z_DD81A1B5_5BB9_4661_B0ED_A9D9712941F9_.wvu.PrintArea</vt:lpstr>
      <vt:lpstr>'ЛВК Plus 500 ПГ'!Z_DD81A1B5_5BB9_4661_B0ED_A9D9712941F9_.wvu.PrintArea</vt:lpstr>
      <vt:lpstr>'ЛВК Sir 100 F'!Z_DD81A1B5_5BB9_4661_B0ED_A9D9712941F9_.wvu.PrintArea</vt:lpstr>
      <vt:lpstr>'ЛВК Sir 100 Е'!Z_DD81A1B5_5BB9_4661_B0ED_A9D9712941F9_.wvu.PrintArea</vt:lpstr>
      <vt:lpstr>'ЛВК Sir 110 Е'!Z_DD81A1B5_5BB9_4661_B0ED_A9D9712941F9_.wvu.PrintArea</vt:lpstr>
      <vt:lpstr>'ЛВК Sir 150 F'!Z_DD81A1B5_5BB9_4661_B0ED_A9D9712941F9_.wvu.PrintArea</vt:lpstr>
      <vt:lpstr>'ЛВК Sir 150 L'!Z_DD81A1B5_5BB9_4661_B0ED_A9D9712941F9_.wvu.PrintArea</vt:lpstr>
      <vt:lpstr>'ЛВК Sir 150 Е '!Z_DD81A1B5_5BB9_4661_B0ED_A9D9712941F9_.wvu.PrintArea</vt:lpstr>
      <vt:lpstr>'ЛВК Sir 200 E'!Z_DD81A1B5_5BB9_4661_B0ED_A9D9712941F9_.wvu.PrintArea</vt:lpstr>
      <vt:lpstr>'ЛВК Sir 200 F'!Z_DD81A1B5_5BB9_4661_B0ED_A9D9712941F9_.wvu.PrintArea</vt:lpstr>
      <vt:lpstr>'ЛВК Sir 200 L'!Z_DD81A1B5_5BB9_4661_B0ED_A9D9712941F9_.wvu.PrintArea</vt:lpstr>
      <vt:lpstr>'ЛВК Sir 300 E до 850'!Z_DD81A1B5_5BB9_4661_B0ED_A9D9712941F9_.wvu.PrintArea</vt:lpstr>
      <vt:lpstr>'ЛВК Sir 300 F'!Z_DD81A1B5_5BB9_4661_B0ED_A9D9712941F9_.wvu.PrintArea</vt:lpstr>
      <vt:lpstr>'ЛВК Sir 300 F до 850'!Z_DD81A1B5_5BB9_4661_B0ED_A9D9712941F9_.wvu.PrintArea</vt:lpstr>
      <vt:lpstr>'ЛВК Sir 300 L'!Z_DD81A1B5_5BB9_4661_B0ED_A9D9712941F9_.wvu.PrintArea</vt:lpstr>
      <vt:lpstr>'ЛВК Sir 300 L до 850'!Z_DD81A1B5_5BB9_4661_B0ED_A9D9712941F9_.wvu.PrintArea</vt:lpstr>
      <vt:lpstr>'ЛВК Sir 300 Е'!Z_DD81A1B5_5BB9_4661_B0ED_A9D9712941F9_.wvu.PrintArea</vt:lpstr>
      <vt:lpstr>'ЛВК Sir 400 F'!Z_DD81A1B5_5BB9_4661_B0ED_A9D9712941F9_.wvu.PrintArea</vt:lpstr>
      <vt:lpstr>'ЛВК Sir 400 L'!Z_DD81A1B5_5BB9_4661_B0ED_A9D9712941F9_.wvu.PrintArea</vt:lpstr>
      <vt:lpstr>'ЛВК Sir 400 Е'!Z_DD81A1B5_5BB9_4661_B0ED_A9D9712941F9_.wvu.PrintArea</vt:lpstr>
      <vt:lpstr>'ЛВК Sir 500 E до 850'!Z_DD81A1B5_5BB9_4661_B0ED_A9D9712941F9_.wvu.PrintArea</vt:lpstr>
      <vt:lpstr>'ЛВК Sir 500 F'!Z_DD81A1B5_5BB9_4661_B0ED_A9D9712941F9_.wvu.PrintArea</vt:lpstr>
      <vt:lpstr>'ЛВК Sir 500 F до 850'!Z_DD81A1B5_5BB9_4661_B0ED_A9D9712941F9_.wvu.PrintArea</vt:lpstr>
      <vt:lpstr>'ЛВК Sir 500 L'!Z_DD81A1B5_5BB9_4661_B0ED_A9D9712941F9_.wvu.PrintArea</vt:lpstr>
      <vt:lpstr>'ЛВК Sir 500 L до 850'!Z_DD81A1B5_5BB9_4661_B0ED_A9D9712941F9_.wvu.PrintArea</vt:lpstr>
      <vt:lpstr>'ЛВК Sir 500 Е'!Z_DD81A1B5_5BB9_4661_B0ED_A9D9712941F9_.wvu.PrintArea</vt:lpstr>
      <vt:lpstr>'ЛВК Step 100'!Z_DD81A1B5_5BB9_4661_B0ED_A9D9712941F9_.wvu.PrintArea</vt:lpstr>
      <vt:lpstr>'ЛИК 200 E '!Z_DD81A1B5_5BB9_4661_B0ED_A9D9712941F9_.wvu.PrintArea</vt:lpstr>
      <vt:lpstr>'ЛИК 200 F '!Z_DD81A1B5_5BB9_4661_B0ED_A9D9712941F9_.wvu.PrintArea</vt:lpstr>
      <vt:lpstr>'ЛИК 300 E'!Z_DD81A1B5_5BB9_4661_B0ED_A9D9712941F9_.wvu.PrintArea</vt:lpstr>
      <vt:lpstr>'ЛИК 300 F'!Z_DD81A1B5_5BB9_4661_B0ED_A9D9712941F9_.wvu.PrintArea</vt:lpstr>
      <vt:lpstr>'ЛИК 400 F'!Z_DD81A1B5_5BB9_4661_B0ED_A9D9712941F9_.wvu.PrintArea</vt:lpstr>
      <vt:lpstr>'ЛИК 400 Е'!Z_DD81A1B5_5BB9_4661_B0ED_A9D9712941F9_.wvu.PrintArea</vt:lpstr>
      <vt:lpstr>'ЛИК 500 E'!Z_DD81A1B5_5BB9_4661_B0ED_A9D9712941F9_.wvu.PrintArea</vt:lpstr>
      <vt:lpstr>'ЛИК 500 F'!Z_DD81A1B5_5BB9_4661_B0ED_A9D9712941F9_.wvu.PrintArea</vt:lpstr>
      <vt:lpstr>'МШЛ и МПЛ'!Z_DD81A1B5_5BB9_4661_B0ED_A9D9712941F9_.wvu.PrintArea</vt:lpstr>
      <vt:lpstr>'Сопутствующая продукция'!Z_DD81A1B5_5BB9_4661_B0ED_A9D9712941F9_.wvu.PrintArea</vt:lpstr>
      <vt:lpstr>'ЛВК Border 150'!Z_DD81A1B5_5BB9_4661_B0ED_A9D9712941F9_.wvu.PrintTitles</vt:lpstr>
      <vt:lpstr>'ЛВК Border 200'!Z_DD81A1B5_5BB9_4661_B0ED_A9D9712941F9_.wvu.PrintTitles</vt:lpstr>
      <vt:lpstr>'ЛВК Border 300'!Z_DD81A1B5_5BB9_4661_B0ED_A9D9712941F9_.wvu.PrintTitles</vt:lpstr>
      <vt:lpstr>'ЛВК Border 400'!Z_DD81A1B5_5BB9_4661_B0ED_A9D9712941F9_.wvu.PrintTitles</vt:lpstr>
      <vt:lpstr>'ЛВК Border 500'!Z_DD81A1B5_5BB9_4661_B0ED_A9D9712941F9_.wvu.PrintTitles</vt:lpstr>
      <vt:lpstr>'ЛВК Light 100'!Z_DD81A1B5_5BB9_4661_B0ED_A9D9712941F9_.wvu.PrintTitles</vt:lpstr>
      <vt:lpstr>'ЛВК Light 150'!Z_DD81A1B5_5BB9_4661_B0ED_A9D9712941F9_.wvu.PrintTitles</vt:lpstr>
      <vt:lpstr>'ЛВК Light 160'!Z_DD81A1B5_5BB9_4661_B0ED_A9D9712941F9_.wvu.PrintTitles</vt:lpstr>
      <vt:lpstr>'ЛВК Light 200'!Z_DD81A1B5_5BB9_4661_B0ED_A9D9712941F9_.wvu.PrintTitles</vt:lpstr>
      <vt:lpstr>'ЛВК Plus 100'!Z_DD81A1B5_5BB9_4661_B0ED_A9D9712941F9_.wvu.PrintTitles</vt:lpstr>
      <vt:lpstr>'ЛВК Plus 150'!Z_DD81A1B5_5BB9_4661_B0ED_A9D9712941F9_.wvu.PrintTitles</vt:lpstr>
      <vt:lpstr>'ЛВК Plus 150 ПГ '!Z_DD81A1B5_5BB9_4661_B0ED_A9D9712941F9_.wvu.PrintTitles</vt:lpstr>
      <vt:lpstr>'ЛВК Plus 200'!Z_DD81A1B5_5BB9_4661_B0ED_A9D9712941F9_.wvu.PrintTitles</vt:lpstr>
      <vt:lpstr>'ЛВК Plus 200 ПГ '!Z_DD81A1B5_5BB9_4661_B0ED_A9D9712941F9_.wvu.PrintTitles</vt:lpstr>
      <vt:lpstr>'ЛВК Plus 300'!Z_DD81A1B5_5BB9_4661_B0ED_A9D9712941F9_.wvu.PrintTitles</vt:lpstr>
      <vt:lpstr>'ЛВК Plus 300 до 800'!Z_DD81A1B5_5BB9_4661_B0ED_A9D9712941F9_.wvu.PrintTitles</vt:lpstr>
      <vt:lpstr>'ЛВК Plus 300 ПГ '!Z_DD81A1B5_5BB9_4661_B0ED_A9D9712941F9_.wvu.PrintTitles</vt:lpstr>
      <vt:lpstr>'ЛВК Plus 400'!Z_DD81A1B5_5BB9_4661_B0ED_A9D9712941F9_.wvu.PrintTitles</vt:lpstr>
      <vt:lpstr>'ЛВК Plus 400 ПГ'!Z_DD81A1B5_5BB9_4661_B0ED_A9D9712941F9_.wvu.PrintTitles</vt:lpstr>
      <vt:lpstr>'ЛВК Plus 500'!Z_DD81A1B5_5BB9_4661_B0ED_A9D9712941F9_.wvu.PrintTitles</vt:lpstr>
      <vt:lpstr>'ЛВК Plus 500 до 800'!Z_DD81A1B5_5BB9_4661_B0ED_A9D9712941F9_.wvu.PrintTitles</vt:lpstr>
      <vt:lpstr>'ЛВК Plus 500 ПГ'!Z_DD81A1B5_5BB9_4661_B0ED_A9D9712941F9_.wvu.PrintTitles</vt:lpstr>
      <vt:lpstr>'ЛВК Sir 100 F'!Z_DD81A1B5_5BB9_4661_B0ED_A9D9712941F9_.wvu.PrintTitles</vt:lpstr>
      <vt:lpstr>'ЛВК Sir 100 Е'!Z_DD81A1B5_5BB9_4661_B0ED_A9D9712941F9_.wvu.PrintTitles</vt:lpstr>
      <vt:lpstr>'ЛВК Sir 110 Е'!Z_DD81A1B5_5BB9_4661_B0ED_A9D9712941F9_.wvu.PrintTitles</vt:lpstr>
      <vt:lpstr>'ЛВК Sir 150 F'!Z_DD81A1B5_5BB9_4661_B0ED_A9D9712941F9_.wvu.PrintTitles</vt:lpstr>
      <vt:lpstr>'ЛВК Sir 150 L'!Z_DD81A1B5_5BB9_4661_B0ED_A9D9712941F9_.wvu.PrintTitles</vt:lpstr>
      <vt:lpstr>'ЛВК Sir 150 Е '!Z_DD81A1B5_5BB9_4661_B0ED_A9D9712941F9_.wvu.PrintTitles</vt:lpstr>
      <vt:lpstr>'ЛВК Sir 200 E'!Z_DD81A1B5_5BB9_4661_B0ED_A9D9712941F9_.wvu.PrintTitles</vt:lpstr>
      <vt:lpstr>'ЛВК Sir 200 F'!Z_DD81A1B5_5BB9_4661_B0ED_A9D9712941F9_.wvu.PrintTitles</vt:lpstr>
      <vt:lpstr>'ЛВК Sir 200 L'!Z_DD81A1B5_5BB9_4661_B0ED_A9D9712941F9_.wvu.PrintTitles</vt:lpstr>
      <vt:lpstr>'ЛВК Sir 300 E до 850'!Z_DD81A1B5_5BB9_4661_B0ED_A9D9712941F9_.wvu.PrintTitles</vt:lpstr>
      <vt:lpstr>'ЛВК Sir 300 F'!Z_DD81A1B5_5BB9_4661_B0ED_A9D9712941F9_.wvu.PrintTitles</vt:lpstr>
      <vt:lpstr>'ЛВК Sir 300 F до 850'!Z_DD81A1B5_5BB9_4661_B0ED_A9D9712941F9_.wvu.PrintTitles</vt:lpstr>
      <vt:lpstr>'ЛВК Sir 300 L'!Z_DD81A1B5_5BB9_4661_B0ED_A9D9712941F9_.wvu.PrintTitles</vt:lpstr>
      <vt:lpstr>'ЛВК Sir 300 L до 850'!Z_DD81A1B5_5BB9_4661_B0ED_A9D9712941F9_.wvu.PrintTitles</vt:lpstr>
      <vt:lpstr>'ЛВК Sir 300 Е'!Z_DD81A1B5_5BB9_4661_B0ED_A9D9712941F9_.wvu.PrintTitles</vt:lpstr>
      <vt:lpstr>'ЛВК Sir 400 F'!Z_DD81A1B5_5BB9_4661_B0ED_A9D9712941F9_.wvu.PrintTitles</vt:lpstr>
      <vt:lpstr>'ЛВК Sir 400 L'!Z_DD81A1B5_5BB9_4661_B0ED_A9D9712941F9_.wvu.PrintTitles</vt:lpstr>
      <vt:lpstr>'ЛВК Sir 400 Е'!Z_DD81A1B5_5BB9_4661_B0ED_A9D9712941F9_.wvu.PrintTitles</vt:lpstr>
      <vt:lpstr>'ЛВК Sir 500 E до 850'!Z_DD81A1B5_5BB9_4661_B0ED_A9D9712941F9_.wvu.PrintTitles</vt:lpstr>
      <vt:lpstr>'ЛВК Sir 500 F'!Z_DD81A1B5_5BB9_4661_B0ED_A9D9712941F9_.wvu.PrintTitles</vt:lpstr>
      <vt:lpstr>'ЛВК Sir 500 F до 850'!Z_DD81A1B5_5BB9_4661_B0ED_A9D9712941F9_.wvu.PrintTitles</vt:lpstr>
      <vt:lpstr>'ЛВК Sir 500 L'!Z_DD81A1B5_5BB9_4661_B0ED_A9D9712941F9_.wvu.PrintTitles</vt:lpstr>
      <vt:lpstr>'ЛВК Sir 500 L до 850'!Z_DD81A1B5_5BB9_4661_B0ED_A9D9712941F9_.wvu.PrintTitles</vt:lpstr>
      <vt:lpstr>'ЛВК Sir 500 Е'!Z_DD81A1B5_5BB9_4661_B0ED_A9D9712941F9_.wvu.PrintTitles</vt:lpstr>
      <vt:lpstr>'ЛИК 200 E '!Z_DD81A1B5_5BB9_4661_B0ED_A9D9712941F9_.wvu.PrintTitles</vt:lpstr>
      <vt:lpstr>'ЛИК 200 F '!Z_DD81A1B5_5BB9_4661_B0ED_A9D9712941F9_.wvu.PrintTitles</vt:lpstr>
      <vt:lpstr>'ЛИК 300 E'!Z_DD81A1B5_5BB9_4661_B0ED_A9D9712941F9_.wvu.PrintTitles</vt:lpstr>
      <vt:lpstr>'ЛИК 300 F'!Z_DD81A1B5_5BB9_4661_B0ED_A9D9712941F9_.wvu.PrintTitles</vt:lpstr>
      <vt:lpstr>'ЛИК 400 F'!Z_DD81A1B5_5BB9_4661_B0ED_A9D9712941F9_.wvu.PrintTitles</vt:lpstr>
      <vt:lpstr>'ЛИК 400 Е'!Z_DD81A1B5_5BB9_4661_B0ED_A9D9712941F9_.wvu.PrintTitles</vt:lpstr>
      <vt:lpstr>'ЛИК 500 E'!Z_DD81A1B5_5BB9_4661_B0ED_A9D9712941F9_.wvu.PrintTitles</vt:lpstr>
      <vt:lpstr>'ЛИК 500 F'!Z_DD81A1B5_5BB9_4661_B0ED_A9D9712941F9_.wvu.PrintTitles</vt:lpstr>
      <vt:lpstr>'МШЛ и МПЛ'!Z_DD81A1B5_5BB9_4661_B0ED_A9D9712941F9_.wvu.PrintTitles</vt:lpstr>
      <vt:lpstr>'ЛВК Border 150'!Заголовки_для_печати</vt:lpstr>
      <vt:lpstr>'ЛВК Border 200'!Заголовки_для_печати</vt:lpstr>
      <vt:lpstr>'ЛВК Border 300'!Заголовки_для_печати</vt:lpstr>
      <vt:lpstr>'ЛВК Border 400'!Заголовки_для_печати</vt:lpstr>
      <vt:lpstr>'ЛВК Border 500'!Заголовки_для_печати</vt:lpstr>
      <vt:lpstr>'ЛВК Light 100'!Заголовки_для_печати</vt:lpstr>
      <vt:lpstr>'ЛВК Light 150'!Заголовки_для_печати</vt:lpstr>
      <vt:lpstr>'ЛВК Light 160'!Заголовки_для_печати</vt:lpstr>
      <vt:lpstr>'ЛВК Light 200'!Заголовки_для_печати</vt:lpstr>
      <vt:lpstr>'ЛВК Plus 100'!Заголовки_для_печати</vt:lpstr>
      <vt:lpstr>'ЛВК Plus 150'!Заголовки_для_печати</vt:lpstr>
      <vt:lpstr>'ЛВК Plus 150 ПГ '!Заголовки_для_печати</vt:lpstr>
      <vt:lpstr>'ЛВК Plus 200'!Заголовки_для_печати</vt:lpstr>
      <vt:lpstr>'ЛВК Plus 200 ПГ '!Заголовки_для_печати</vt:lpstr>
      <vt:lpstr>'ЛВК Plus 300'!Заголовки_для_печати</vt:lpstr>
      <vt:lpstr>'ЛВК Plus 300 до 800'!Заголовки_для_печати</vt:lpstr>
      <vt:lpstr>'ЛВК Plus 300 ПГ '!Заголовки_для_печати</vt:lpstr>
      <vt:lpstr>'ЛВК Plus 400'!Заголовки_для_печати</vt:lpstr>
      <vt:lpstr>'ЛВК Plus 400 ПГ'!Заголовки_для_печати</vt:lpstr>
      <vt:lpstr>'ЛВК Plus 500'!Заголовки_для_печати</vt:lpstr>
      <vt:lpstr>'ЛВК Plus 500 до 800'!Заголовки_для_печати</vt:lpstr>
      <vt:lpstr>'ЛВК Plus 500 ПГ'!Заголовки_для_печати</vt:lpstr>
      <vt:lpstr>'ЛВК Sir 100 F'!Заголовки_для_печати</vt:lpstr>
      <vt:lpstr>'ЛВК Sir 100 Е'!Заголовки_для_печати</vt:lpstr>
      <vt:lpstr>'ЛВК Sir 110 Е'!Заголовки_для_печати</vt:lpstr>
      <vt:lpstr>'ЛВК Sir 150 F'!Заголовки_для_печати</vt:lpstr>
      <vt:lpstr>'ЛВК Sir 150 L'!Заголовки_для_печати</vt:lpstr>
      <vt:lpstr>'ЛВК Sir 150 Е '!Заголовки_для_печати</vt:lpstr>
      <vt:lpstr>'ЛВК Sir 200 E'!Заголовки_для_печати</vt:lpstr>
      <vt:lpstr>'ЛВК Sir 200 F'!Заголовки_для_печати</vt:lpstr>
      <vt:lpstr>'ЛВК Sir 200 L'!Заголовки_для_печати</vt:lpstr>
      <vt:lpstr>'ЛВК Sir 300 E до 850'!Заголовки_для_печати</vt:lpstr>
      <vt:lpstr>'ЛВК Sir 300 F'!Заголовки_для_печати</vt:lpstr>
      <vt:lpstr>'ЛВК Sir 300 F до 850'!Заголовки_для_печати</vt:lpstr>
      <vt:lpstr>'ЛВК Sir 300 L'!Заголовки_для_печати</vt:lpstr>
      <vt:lpstr>'ЛВК Sir 300 L до 850'!Заголовки_для_печати</vt:lpstr>
      <vt:lpstr>'ЛВК Sir 300 Е'!Заголовки_для_печати</vt:lpstr>
      <vt:lpstr>'ЛВК Sir 400 F'!Заголовки_для_печати</vt:lpstr>
      <vt:lpstr>'ЛВК Sir 400 L'!Заголовки_для_печати</vt:lpstr>
      <vt:lpstr>'ЛВК Sir 400 Е'!Заголовки_для_печати</vt:lpstr>
      <vt:lpstr>'ЛВК Sir 500 E до 850'!Заголовки_для_печати</vt:lpstr>
      <vt:lpstr>'ЛВК Sir 500 F'!Заголовки_для_печати</vt:lpstr>
      <vt:lpstr>'ЛВК Sir 500 F до 850'!Заголовки_для_печати</vt:lpstr>
      <vt:lpstr>'ЛВК Sir 500 L'!Заголовки_для_печати</vt:lpstr>
      <vt:lpstr>'ЛВК Sir 500 L до 850'!Заголовки_для_печати</vt:lpstr>
      <vt:lpstr>'ЛВК Sir 500 Е'!Заголовки_для_печати</vt:lpstr>
      <vt:lpstr>'ЛИК 200 E '!Заголовки_для_печати</vt:lpstr>
      <vt:lpstr>'ЛИК 200 F '!Заголовки_для_печати</vt:lpstr>
      <vt:lpstr>'ЛИК 300 E'!Заголовки_для_печати</vt:lpstr>
      <vt:lpstr>'ЛИК 300 F'!Заголовки_для_печати</vt:lpstr>
      <vt:lpstr>'ЛИК 500 E'!Заголовки_для_печати</vt:lpstr>
      <vt:lpstr>'ЛИК 500 F'!Заголовки_для_печати</vt:lpstr>
      <vt:lpstr>'МШЛ и МПЛ'!Заголовки_для_печати</vt:lpstr>
      <vt:lpstr>'ЛВК Border 150'!Область_печати</vt:lpstr>
      <vt:lpstr>'ЛВК Border 200'!Область_печати</vt:lpstr>
      <vt:lpstr>'ЛВК Border 300'!Область_печати</vt:lpstr>
      <vt:lpstr>'ЛВК Border 400'!Область_печати</vt:lpstr>
      <vt:lpstr>'ЛВК Border 500'!Область_печати</vt:lpstr>
      <vt:lpstr>'ЛВК Light 100'!Область_печати</vt:lpstr>
      <vt:lpstr>'ЛВК Light 150'!Область_печати</vt:lpstr>
      <vt:lpstr>'ЛВК Light 160'!Область_печати</vt:lpstr>
      <vt:lpstr>'ЛВК Light 200'!Область_печати</vt:lpstr>
      <vt:lpstr>'ЛВК Plus 100'!Область_печати</vt:lpstr>
      <vt:lpstr>'ЛВК Plus 150'!Область_печати</vt:lpstr>
      <vt:lpstr>'ЛВК Plus 150 ПГ '!Область_печати</vt:lpstr>
      <vt:lpstr>'ЛВК Plus 200'!Область_печати</vt:lpstr>
      <vt:lpstr>'ЛВК Plus 200 ПГ '!Область_печати</vt:lpstr>
      <vt:lpstr>'ЛВК Plus 300'!Область_печати</vt:lpstr>
      <vt:lpstr>'ЛВК Plus 300 до 800'!Область_печати</vt:lpstr>
      <vt:lpstr>'ЛВК Plus 300 ПГ '!Область_печати</vt:lpstr>
      <vt:lpstr>'ЛВК Plus 400'!Область_печати</vt:lpstr>
      <vt:lpstr>'ЛВК Plus 400 ПГ'!Область_печати</vt:lpstr>
      <vt:lpstr>'ЛВК Plus 500'!Область_печати</vt:lpstr>
      <vt:lpstr>'ЛВК Plus 500 до 800'!Область_печати</vt:lpstr>
      <vt:lpstr>'ЛВК Sir 100 F'!Область_печати</vt:lpstr>
      <vt:lpstr>'ЛВК Sir 100 Е'!Область_печати</vt:lpstr>
      <vt:lpstr>'ЛВК Sir 110 Е'!Область_печати</vt:lpstr>
      <vt:lpstr>'ЛВК Sir 150 F'!Область_печати</vt:lpstr>
      <vt:lpstr>'ЛВК Sir 150 L'!Область_печати</vt:lpstr>
      <vt:lpstr>'ЛВК Sir 150 Е '!Область_печати</vt:lpstr>
      <vt:lpstr>'ЛВК Sir 200 E'!Область_печати</vt:lpstr>
      <vt:lpstr>'ЛВК Sir 200 F'!Область_печати</vt:lpstr>
      <vt:lpstr>'ЛВК Sir 200 L'!Область_печати</vt:lpstr>
      <vt:lpstr>'ЛВК Sir 300 E до 850'!Область_печати</vt:lpstr>
      <vt:lpstr>'ЛВК Sir 300 F'!Область_печати</vt:lpstr>
      <vt:lpstr>'ЛВК Sir 300 F до 850'!Область_печати</vt:lpstr>
      <vt:lpstr>'ЛВК Sir 300 L'!Область_печати</vt:lpstr>
      <vt:lpstr>'ЛВК Sir 300 L до 850'!Область_печати</vt:lpstr>
      <vt:lpstr>'ЛВК Sir 300 Е'!Область_печати</vt:lpstr>
      <vt:lpstr>'ЛВК Sir 400 F'!Область_печати</vt:lpstr>
      <vt:lpstr>'ЛВК Sir 400 L'!Область_печати</vt:lpstr>
      <vt:lpstr>'ЛВК Sir 400 Е'!Область_печати</vt:lpstr>
      <vt:lpstr>'ЛВК Sir 500 E до 850'!Область_печати</vt:lpstr>
      <vt:lpstr>'ЛВК Sir 500 F'!Область_печати</vt:lpstr>
      <vt:lpstr>'ЛВК Sir 500 F до 850'!Область_печати</vt:lpstr>
      <vt:lpstr>'ЛВК Sir 500 L'!Область_печати</vt:lpstr>
      <vt:lpstr>'ЛВК Sir 500 L до 850'!Область_печати</vt:lpstr>
      <vt:lpstr>'ЛВК Sir 500 Е'!Область_печати</vt:lpstr>
      <vt:lpstr>'ЛВК Step 100'!Область_печати</vt:lpstr>
      <vt:lpstr>'ЛИК 200 E '!Область_печати</vt:lpstr>
      <vt:lpstr>'ЛИК 200 F '!Область_печати</vt:lpstr>
      <vt:lpstr>'ЛИК 300 E'!Область_печати</vt:lpstr>
      <vt:lpstr>'ЛИК 300 F'!Область_печати</vt:lpstr>
      <vt:lpstr>'ЛИК 400 F'!Область_печати</vt:lpstr>
      <vt:lpstr>'ЛИК 400 Е'!Область_печати</vt:lpstr>
      <vt:lpstr>'ЛИК 500 E'!Область_печати</vt:lpstr>
      <vt:lpstr>'ЛИК 500 F'!Область_печати</vt:lpstr>
      <vt:lpstr>'МШЛ и МПЛ'!Область_печати</vt:lpstr>
      <vt:lpstr>Содержание!Область_печати</vt:lpstr>
      <vt:lpstr>'Сопутствующая продукция'!Область_печати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</dc:creator>
  <cp:lastModifiedBy>Olga</cp:lastModifiedBy>
  <cp:lastPrinted>2020-12-08T13:43:20Z</cp:lastPrinted>
  <dcterms:created xsi:type="dcterms:W3CDTF">2017-03-14T16:00:20Z</dcterms:created>
  <dcterms:modified xsi:type="dcterms:W3CDTF">2021-03-04T06:28:45Z</dcterms:modified>
</cp:coreProperties>
</file>