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3040" windowHeight="9330"/>
  </bookViews>
  <sheets>
    <sheet name="SteeStart" sheetId="4" r:id="rId1"/>
    <sheet name="SteePro" sheetId="1" r:id="rId2"/>
    <sheet name="SteePlus" sheetId="3" r:id="rId3"/>
    <sheet name="Чугунные изделия" sheetId="2" r:id="rId4"/>
  </sheets>
  <definedNames>
    <definedName name="_xlnm.Print_Area" localSheetId="3">'Чугунные изделия'!$A$1:$G$56</definedName>
    <definedName name="Страница_1" localSheetId="1">SteePro!$D$1</definedName>
  </definedNames>
  <calcPr calcId="162913" refMode="R1C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/>
  <c r="J78" i="3" l="1"/>
  <c r="J79"/>
  <c r="J80"/>
  <c r="J81"/>
  <c r="J82"/>
  <c r="J83"/>
  <c r="J84"/>
  <c r="J85"/>
  <c r="J86"/>
  <c r="J87"/>
  <c r="J88"/>
  <c r="J89"/>
  <c r="J66"/>
  <c r="J67"/>
  <c r="J68"/>
  <c r="J69"/>
  <c r="J70"/>
  <c r="J71"/>
  <c r="J72"/>
  <c r="J73"/>
  <c r="J74"/>
  <c r="J75"/>
  <c r="J49"/>
  <c r="J50"/>
  <c r="J51"/>
  <c r="J52"/>
  <c r="J53"/>
  <c r="J54"/>
  <c r="J55"/>
  <c r="J56"/>
  <c r="J57"/>
  <c r="J58"/>
  <c r="J59"/>
  <c r="J60"/>
  <c r="J61"/>
  <c r="J62"/>
  <c r="J63"/>
  <c r="J33"/>
  <c r="J34"/>
  <c r="J35"/>
  <c r="J36"/>
  <c r="J37"/>
  <c r="J38"/>
  <c r="J39"/>
  <c r="J40"/>
  <c r="J41"/>
  <c r="J42"/>
  <c r="J43"/>
  <c r="J44"/>
  <c r="J45"/>
  <c r="J46"/>
  <c r="J17"/>
  <c r="J18"/>
  <c r="J19"/>
  <c r="J20"/>
  <c r="J21"/>
  <c r="J22"/>
  <c r="J23"/>
  <c r="J24"/>
  <c r="J25"/>
  <c r="J26"/>
  <c r="J27"/>
  <c r="J28"/>
  <c r="J29"/>
  <c r="J30"/>
  <c r="J6"/>
  <c r="J7"/>
  <c r="J8"/>
  <c r="J9"/>
  <c r="J10"/>
  <c r="J11"/>
  <c r="J12"/>
  <c r="J13"/>
  <c r="J14"/>
  <c r="G53" i="2" l="1"/>
  <c r="G54"/>
  <c r="G55"/>
  <c r="G56"/>
  <c r="G52"/>
  <c r="J30" i="4" l="1"/>
  <c r="J65" l="1"/>
  <c r="J64"/>
  <c r="J77"/>
  <c r="J60"/>
  <c r="J90"/>
  <c r="J83" i="1" l="1"/>
  <c r="J91" i="4"/>
  <c r="J78"/>
  <c r="J61"/>
  <c r="J59"/>
  <c r="J5" l="1"/>
  <c r="J4"/>
  <c r="J47" l="1"/>
  <c r="J36"/>
  <c r="J35"/>
  <c r="J33"/>
  <c r="J24"/>
  <c r="J66" i="1" l="1"/>
  <c r="J81" i="4" l="1"/>
  <c r="J80"/>
  <c r="J82"/>
  <c r="J84"/>
  <c r="J85"/>
  <c r="J86"/>
  <c r="J88"/>
  <c r="J74"/>
  <c r="J69"/>
  <c r="J70"/>
  <c r="J71"/>
  <c r="J72"/>
  <c r="J68"/>
  <c r="J67"/>
  <c r="J133" i="1" l="1"/>
  <c r="J134"/>
  <c r="J115"/>
  <c r="J116"/>
  <c r="J96"/>
  <c r="J95"/>
  <c r="J75"/>
  <c r="J50" i="4" l="1"/>
  <c r="J49"/>
  <c r="J46"/>
  <c r="J45"/>
  <c r="J43"/>
  <c r="J40"/>
  <c r="J39"/>
  <c r="J37"/>
  <c r="J6"/>
  <c r="J55" i="1" l="1"/>
  <c r="J49" l="1"/>
  <c r="J50"/>
  <c r="J48"/>
  <c r="J41"/>
  <c r="J35"/>
  <c r="J36"/>
  <c r="J34"/>
  <c r="J27"/>
  <c r="J21"/>
  <c r="J22"/>
  <c r="J20"/>
  <c r="J13"/>
  <c r="J12"/>
  <c r="J6"/>
  <c r="J7"/>
  <c r="J5"/>
  <c r="J89" i="4"/>
  <c r="J76"/>
  <c r="J22"/>
  <c r="J23"/>
  <c r="J25"/>
  <c r="J26"/>
  <c r="J21"/>
  <c r="J18"/>
  <c r="J17"/>
  <c r="J10"/>
  <c r="J11"/>
  <c r="J12"/>
  <c r="J13"/>
  <c r="J14"/>
  <c r="J15"/>
  <c r="J9"/>
  <c r="J60" i="1" l="1"/>
  <c r="J59"/>
  <c r="J58"/>
  <c r="J53"/>
  <c r="J52"/>
  <c r="J25" l="1"/>
  <c r="J24"/>
  <c r="J31" l="1"/>
  <c r="J32"/>
  <c r="J30"/>
  <c r="J132" l="1"/>
  <c r="J124"/>
  <c r="J125"/>
  <c r="J123"/>
  <c r="J114"/>
  <c r="J105"/>
  <c r="J106"/>
  <c r="J104"/>
  <c r="J97"/>
  <c r="J86"/>
  <c r="J87"/>
  <c r="J85"/>
  <c r="J76"/>
  <c r="J74"/>
  <c r="J63"/>
  <c r="J64"/>
  <c r="J65"/>
  <c r="J62"/>
  <c r="J63" i="4"/>
  <c r="J128" i="1"/>
  <c r="J129"/>
  <c r="J127"/>
  <c r="J109"/>
  <c r="J110"/>
  <c r="J111"/>
  <c r="J108"/>
  <c r="J69"/>
  <c r="J70"/>
  <c r="J71"/>
  <c r="J57" i="4"/>
  <c r="J56"/>
  <c r="J29"/>
  <c r="J28"/>
  <c r="J91" i="1"/>
  <c r="J92"/>
  <c r="J93"/>
  <c r="J90"/>
  <c r="J138"/>
  <c r="J139"/>
  <c r="J137"/>
  <c r="J135"/>
  <c r="J130"/>
  <c r="J120"/>
  <c r="J121"/>
  <c r="J119"/>
  <c r="J117"/>
  <c r="J112"/>
  <c r="J101"/>
  <c r="J102"/>
  <c r="J100"/>
  <c r="J98"/>
  <c r="J80"/>
  <c r="J81"/>
  <c r="J82"/>
  <c r="J79"/>
  <c r="J77"/>
  <c r="J45"/>
  <c r="J46"/>
  <c r="J44"/>
  <c r="J42"/>
  <c r="J39"/>
  <c r="J17"/>
  <c r="J18"/>
  <c r="J16"/>
  <c r="J10"/>
  <c r="J14"/>
  <c r="J92" i="4"/>
  <c r="J140" i="1"/>
  <c r="J77" i="3"/>
  <c r="J65"/>
  <c r="J48"/>
  <c r="J32"/>
  <c r="J16"/>
  <c r="J5"/>
  <c r="J72" i="1"/>
  <c r="J89"/>
  <c r="J68"/>
  <c r="J38"/>
</calcChain>
</file>

<file path=xl/sharedStrings.xml><?xml version="1.0" encoding="utf-8"?>
<sst xmlns="http://schemas.openxmlformats.org/spreadsheetml/2006/main" count="1033" uniqueCount="606">
  <si>
    <t>Артикул</t>
  </si>
  <si>
    <t>Наименование</t>
  </si>
  <si>
    <t>Длина, мм.</t>
  </si>
  <si>
    <t>Высота, мм.</t>
  </si>
  <si>
    <t>Количество на паллете шт.</t>
  </si>
  <si>
    <t>Вес, кг./шт.</t>
  </si>
  <si>
    <t>Розничная цена</t>
  </si>
  <si>
    <t>Дилерская цена</t>
  </si>
  <si>
    <t>DN 100</t>
  </si>
  <si>
    <t>DN 150</t>
  </si>
  <si>
    <t>DN 200</t>
  </si>
  <si>
    <t>DN 300</t>
  </si>
  <si>
    <t>DN 400</t>
  </si>
  <si>
    <t>Ширина Верх/низ,мм.</t>
  </si>
  <si>
    <t>163/165</t>
  </si>
  <si>
    <t>163/166</t>
  </si>
  <si>
    <t>210/215</t>
  </si>
  <si>
    <t>300/305</t>
  </si>
  <si>
    <t>430/470</t>
  </si>
  <si>
    <t>430/460</t>
  </si>
  <si>
    <t>550/590</t>
  </si>
  <si>
    <t>550/580</t>
  </si>
  <si>
    <t>DN 500</t>
  </si>
  <si>
    <t>650/690</t>
  </si>
  <si>
    <t>Наименование продукции</t>
  </si>
  <si>
    <t>Фланцевый люк ТМ(D400),он же ОУЭ-600</t>
  </si>
  <si>
    <t>Плавающий ТМ(D400) Н-140 мм, он же ОУЭ-600-СМ/140</t>
  </si>
  <si>
    <t>Плавающий ТМ(D400) Н-200 мм, он же ОУЭ-600-СМ/200</t>
  </si>
  <si>
    <t>Дождеприемник ДМ2 (С250) ВЧШГ (косой паз)</t>
  </si>
  <si>
    <t>Люк квадратный тип С(В125)1-60(К,В,Д,ТС,КК,ТСОД,ГТС)</t>
  </si>
  <si>
    <t>Дождеприемник ДБ2 (B125) (прямой паз)</t>
  </si>
  <si>
    <t>Трап чугун Ду100 вертикальный</t>
  </si>
  <si>
    <t>Трап чугун Ду100 горизонтальный</t>
  </si>
  <si>
    <t>Трап чугун Ду50 вертикальный</t>
  </si>
  <si>
    <t>Трап чугун Ду50 горизонтальный</t>
  </si>
  <si>
    <t>Диаметр проходного отверстия, мм</t>
  </si>
  <si>
    <t>Диаметр корпуса, мм</t>
  </si>
  <si>
    <t>Высота корпуса, мм</t>
  </si>
  <si>
    <t>Масса комплекта, кг</t>
  </si>
  <si>
    <t>Воронка водосточная ВУ-100</t>
  </si>
  <si>
    <t>Корзинка 100</t>
  </si>
  <si>
    <t>Корзинка 200</t>
  </si>
  <si>
    <t>Корзинка 150</t>
  </si>
  <si>
    <t>Корзинка 300</t>
  </si>
  <si>
    <t>Корзинка 400</t>
  </si>
  <si>
    <t>Корзинка 500</t>
  </si>
  <si>
    <t>Класс нагрузки</t>
  </si>
  <si>
    <t>А-С</t>
  </si>
  <si>
    <t>В1060С</t>
  </si>
  <si>
    <t>В10120С</t>
  </si>
  <si>
    <t>-</t>
  </si>
  <si>
    <t>A-E</t>
  </si>
  <si>
    <t xml:space="preserve">Дождеприемник бетонный секционный (середняя часть) SteePro DN 300   </t>
  </si>
  <si>
    <t xml:space="preserve">Дождеприемник бетонный секционный (нижняя часть) SteePro DN 300   </t>
  </si>
  <si>
    <t>160/160</t>
  </si>
  <si>
    <t>ПВ10С</t>
  </si>
  <si>
    <t>Лоток водоотводный бетонный SteePlus DN 100 H 105, С 250</t>
  </si>
  <si>
    <t>A-C</t>
  </si>
  <si>
    <t>Лоток водоотводный бетонный SteePlus DN 100 H 130, С 250</t>
  </si>
  <si>
    <t>Лоток водоотводный бетонный SteePlus DN 100 H 155, С 250</t>
  </si>
  <si>
    <t>Лоток водоотводный бетонный SteePlus DN 100 H 165, С 250</t>
  </si>
  <si>
    <t>Лоток водоотводный бетонный SteePlus DN 100 H 190, С 250</t>
  </si>
  <si>
    <t>Лоток водоотводный бетонный SteePlus DN 100 H 215, С 250</t>
  </si>
  <si>
    <t>A</t>
  </si>
  <si>
    <t>А-Е</t>
  </si>
  <si>
    <t>250/255</t>
  </si>
  <si>
    <t>Лоток водоотводный бетонный SteePlus DN 150 H 125, Е 600</t>
  </si>
  <si>
    <t>Лоток водоотводный бетонный SteePlus DN 150 H 150, Е 600</t>
  </si>
  <si>
    <t>Лоток водоотводный бетонный SteePlus DN 150 H 175, Е 600</t>
  </si>
  <si>
    <t>Лоток водоотводный бетонный SteePlus DN 150 H 190, Е 600</t>
  </si>
  <si>
    <t>Лоток водоотводный бетонный SteePlus DN 150 H 215, Е 600</t>
  </si>
  <si>
    <t>Лоток водоотводный бетонный SteePlus DN 150 H 240, Е 600</t>
  </si>
  <si>
    <t>Лоток водоотводный бетонный SteePlus DN 150 H 265, Е 600</t>
  </si>
  <si>
    <t>Лоток водоотводный бетонный SteePlus DN 150 H 285, Е 600</t>
  </si>
  <si>
    <t>Лоток водоотводный бетонный SteePlus DN 150 H 290, Е 600</t>
  </si>
  <si>
    <t>250/250</t>
  </si>
  <si>
    <t>Пескоуловитель SteePlus DN 150 H710</t>
  </si>
  <si>
    <t>Пескоуловитель SteePlus DN 100 H 520</t>
  </si>
  <si>
    <t>Решетка бетонная РБЛ DN 100</t>
  </si>
  <si>
    <t>ВР10105</t>
  </si>
  <si>
    <t>ВР10130</t>
  </si>
  <si>
    <t>ВР10155</t>
  </si>
  <si>
    <t>ВР10165</t>
  </si>
  <si>
    <t>ВР10190</t>
  </si>
  <si>
    <t>ВР10215</t>
  </si>
  <si>
    <t>ПBP10520</t>
  </si>
  <si>
    <t>РВЛ100А</t>
  </si>
  <si>
    <t>В1023А</t>
  </si>
  <si>
    <t>ВК10114</t>
  </si>
  <si>
    <t>ВР15125</t>
  </si>
  <si>
    <t>ВР15150</t>
  </si>
  <si>
    <t>ВР15175</t>
  </si>
  <si>
    <t>ВР15190</t>
  </si>
  <si>
    <t>ВР15215</t>
  </si>
  <si>
    <t>ВР15240</t>
  </si>
  <si>
    <t>ВР15265</t>
  </si>
  <si>
    <t>ВР15285</t>
  </si>
  <si>
    <t>ПВР15710</t>
  </si>
  <si>
    <t>ВК15138</t>
  </si>
  <si>
    <t>Решетка бетонная РБЛ 150 А15</t>
  </si>
  <si>
    <t>В1531А</t>
  </si>
  <si>
    <t>РБЛ150А</t>
  </si>
  <si>
    <t>Решетка бетонная РБЛ 150 С250</t>
  </si>
  <si>
    <t>РБЛ150С</t>
  </si>
  <si>
    <t>Решетка бетонная РБЛ 150 Е600</t>
  </si>
  <si>
    <t>РБЛ150Е</t>
  </si>
  <si>
    <t>330/335</t>
  </si>
  <si>
    <t>Лоток водоотводный бетонный SteePlus DN 200 H 170, Е 600</t>
  </si>
  <si>
    <t>Лоток водоотводный бетонный SteePlus DN 200 H 195, Е 600</t>
  </si>
  <si>
    <t>Лоток водоотводный бетонный SteePlus DN 200 H 220, Е 600</t>
  </si>
  <si>
    <t>Лоток водоотводный бетонный SteePlus DN 200 H 265, Е 600</t>
  </si>
  <si>
    <t>Лоток водоотводный бетонный SteePlus DN 200 H 290, Е 600</t>
  </si>
  <si>
    <t>Лоток водоотводный бетонный SteePlus DN 200 H 315, Е 600</t>
  </si>
  <si>
    <t>Лоток водоотводный бетонный SteePlus DN 200 H 340, Е 600</t>
  </si>
  <si>
    <t>Лоток водоотводный бетонный SteePlus DN 200 H 365, Е 600</t>
  </si>
  <si>
    <t>ВР20170</t>
  </si>
  <si>
    <t>ВР20195</t>
  </si>
  <si>
    <t>ВР20220</t>
  </si>
  <si>
    <t>ВР20245</t>
  </si>
  <si>
    <t>ВР20265</t>
  </si>
  <si>
    <t>ВР20290</t>
  </si>
  <si>
    <t>ВР20315</t>
  </si>
  <si>
    <t>ВР20340</t>
  </si>
  <si>
    <t>ВР20365</t>
  </si>
  <si>
    <t>330/345</t>
  </si>
  <si>
    <t>ПВР20700</t>
  </si>
  <si>
    <t>ВК20138</t>
  </si>
  <si>
    <t>Решетка оцинкованная щелевая SteePlus 200 А15</t>
  </si>
  <si>
    <t>Решетка оцинкованная щелевая SteePlus 150 А15</t>
  </si>
  <si>
    <t>Решетка оцинкованная щелевая SteePlus 100 А15</t>
  </si>
  <si>
    <t>Решетка бетонная РБЛ 200 А15</t>
  </si>
  <si>
    <t xml:space="preserve"> Решетка бетонная РБЛ 200 С250</t>
  </si>
  <si>
    <t>Решетка бетонная РБЛ 200 Е600</t>
  </si>
  <si>
    <t>РБЛ200А</t>
  </si>
  <si>
    <t>РБЛ200С</t>
  </si>
  <si>
    <t>РБЛ200Е</t>
  </si>
  <si>
    <t>Лоток водоотводный бетонный SteePlus DN 300 H 265, Е 600</t>
  </si>
  <si>
    <t>Лоток водоотводный бетонный SteePlus DN 300 H 290, Е 600</t>
  </si>
  <si>
    <t>Лоток водоотводный бетонный SteePlus DN 300 H 315, Е 600</t>
  </si>
  <si>
    <t>Лоток водоотводный бетонный SteePlus DN 300 H 340, Е 600</t>
  </si>
  <si>
    <t>Лоток водоотводный бетонный SteePlus DN 300 H365, Е 600</t>
  </si>
  <si>
    <t>Лоток водоотводный бетонный SteePlus DN 300 H 405, Е 600</t>
  </si>
  <si>
    <t>Лоток водоотводный бетонный SteePlus DN 300 H 430, Е 600</t>
  </si>
  <si>
    <t>Лоток водоотводный бетонный SteePlus DN 300 H 455, Е 600</t>
  </si>
  <si>
    <t>Лоток водоотводный бетонный SteePlus DN 300 H 480, Е 600</t>
  </si>
  <si>
    <t>Лоток водоотводный бетонный SteePlus DN 300 H 505, Е 600</t>
  </si>
  <si>
    <t xml:space="preserve">Пескоуловитель бетонный SteePlus DN 200 H700 </t>
  </si>
  <si>
    <t xml:space="preserve">Пескоуловитель бетонный SteePlus DN 300 H940 </t>
  </si>
  <si>
    <t>Решетка оцинкованная щелевая SreePlus 300 A15</t>
  </si>
  <si>
    <t>Решетка бетонная РБЛ 300 А15</t>
  </si>
  <si>
    <t>Решетка бетонная РБЛ 300 C250</t>
  </si>
  <si>
    <t>Решетка бетонная РБЛ 300 E 600</t>
  </si>
  <si>
    <t xml:space="preserve"> ВР30265</t>
  </si>
  <si>
    <t>ВР30290</t>
  </si>
  <si>
    <t>ВР30315</t>
  </si>
  <si>
    <t>ВР30340</t>
  </si>
  <si>
    <t>ВР30365</t>
  </si>
  <si>
    <t>ВР30405</t>
  </si>
  <si>
    <t>ВР30430</t>
  </si>
  <si>
    <t>ВР30455</t>
  </si>
  <si>
    <t>ВР30480</t>
  </si>
  <si>
    <t>ВР30505</t>
  </si>
  <si>
    <t>ПВР30940</t>
  </si>
  <si>
    <t>ВК30150</t>
  </si>
  <si>
    <t>В2030А</t>
  </si>
  <si>
    <t>В3036А</t>
  </si>
  <si>
    <t>РБЛ300А</t>
  </si>
  <si>
    <t>РБЛ300С</t>
  </si>
  <si>
    <t>РБЛ300Е</t>
  </si>
  <si>
    <t>Лоток водоотводный бетонный SteePlus DN 400 H 350, Е 600</t>
  </si>
  <si>
    <t>Лоток водоотводный бетонный SteePlus DN 400 H 375, Е 600</t>
  </si>
  <si>
    <t>Лоток водоотводный бетонный SteePlus DN 400 H 400, Е 600</t>
  </si>
  <si>
    <t>Лоток водоотводный бетонный SteePlus DN 400 H 425, Е 600</t>
  </si>
  <si>
    <t>Лоток водоотводный бетонный SteePlus DN 400 H 450, Е 600</t>
  </si>
  <si>
    <t>Пескоуловитель бетонный SteePlus DN 400 H930</t>
  </si>
  <si>
    <t>Решетка бетонная РБЛ 400 А15</t>
  </si>
  <si>
    <t>Решетка бетонная РБЛ 400 C250</t>
  </si>
  <si>
    <t>Решетка бетонная РБЛ 400 E 600</t>
  </si>
  <si>
    <t>ВР40350</t>
  </si>
  <si>
    <t>ВР40375</t>
  </si>
  <si>
    <t>ВР40400</t>
  </si>
  <si>
    <t>ВР40425</t>
  </si>
  <si>
    <t>ВР40450</t>
  </si>
  <si>
    <t>ПВР40930</t>
  </si>
  <si>
    <t>ВК40200</t>
  </si>
  <si>
    <t>РБЛ400А</t>
  </si>
  <si>
    <t>РБЛ400С</t>
  </si>
  <si>
    <t>РБЛ400Е</t>
  </si>
  <si>
    <t>Лоток водоотводный бетонный SteePlus DN 500 H 350, Е 600</t>
  </si>
  <si>
    <t>Лоток водоотводный бетонный SteePlus DN 500 H 375, Е 600</t>
  </si>
  <si>
    <t>Лоток водоотводный бетонный SteePlus DN 500 H 400, Е 600</t>
  </si>
  <si>
    <t>Лоток водоотводный бетонный SteePlus DN 500 H 425, Е 600</t>
  </si>
  <si>
    <t>Лоток водоотводный бетонный SteePlus DN 500 H 450, Е 600</t>
  </si>
  <si>
    <t>Лоток водоотводный бетонный SteePlus DN 500 H 475, Е 600</t>
  </si>
  <si>
    <t>Лоток водоотводный бетонный SteePlus DN 500 H 500, Е 600</t>
  </si>
  <si>
    <t>Пескоуловитель бетонный SteePlus DN 500 H1000</t>
  </si>
  <si>
    <t>650/680</t>
  </si>
  <si>
    <t>Решетка бетонная РБЛ 500 А15</t>
  </si>
  <si>
    <t>Решетка бетонная РБЛ 500 C250</t>
  </si>
  <si>
    <t>Решетка бетонная РБЛ 500 E 600</t>
  </si>
  <si>
    <t>ВР50350</t>
  </si>
  <si>
    <t>ВР50375</t>
  </si>
  <si>
    <t>ВР50400</t>
  </si>
  <si>
    <t>ВР50425</t>
  </si>
  <si>
    <t>ВР50450</t>
  </si>
  <si>
    <t>ВР50475</t>
  </si>
  <si>
    <t>ВР50500</t>
  </si>
  <si>
    <t>ПВР501000</t>
  </si>
  <si>
    <t>ВК50250</t>
  </si>
  <si>
    <t>В5035А</t>
  </si>
  <si>
    <t>Решетка оцинкованная щелевая SreePlus 500 A15</t>
  </si>
  <si>
    <t>РБЛ500А</t>
  </si>
  <si>
    <t>РБЛ500С</t>
  </si>
  <si>
    <t>РБЛ500Е</t>
  </si>
  <si>
    <t>ВР15290</t>
  </si>
  <si>
    <t>Лоток водоотводный бетонный SteePlus DN 200 H 245, Е 600</t>
  </si>
  <si>
    <t>Герметик 600 мл.</t>
  </si>
  <si>
    <t xml:space="preserve">ООО «СТИЛОТ»
Пн. – Пт. с 09:00 до 18:00
8 800 250 85 68
 info@steelot.ru
</t>
  </si>
  <si>
    <t>Количество на поддоне</t>
  </si>
  <si>
    <t>P1055C</t>
  </si>
  <si>
    <t>Лоток пластиковый SteeStart DN100 H55</t>
  </si>
  <si>
    <t>P1080C</t>
  </si>
  <si>
    <t>Лоток пластиковый SteeStart DN100 H80</t>
  </si>
  <si>
    <t>P1093C</t>
  </si>
  <si>
    <t>Лоток пластиковый SteeStart DN100 H93 высокий борт</t>
  </si>
  <si>
    <t>P1012C</t>
  </si>
  <si>
    <t>Лоток пластиковый SteeStart DN100 H120</t>
  </si>
  <si>
    <t>P1013C</t>
  </si>
  <si>
    <t>Лоток пластиковый SteeStart DN100 H133 высокий борт</t>
  </si>
  <si>
    <t>P1018C</t>
  </si>
  <si>
    <t>Лоток пластиковый SteeStart DN100 H180</t>
  </si>
  <si>
    <t>P1019C</t>
  </si>
  <si>
    <t>Лоток пластиковый SteeStart DN100 H193 высокий борт</t>
  </si>
  <si>
    <t>Р10413С</t>
  </si>
  <si>
    <t>Пескоуловитель пластиковый SteeStart
DN100 H413</t>
  </si>
  <si>
    <t>Р10426С</t>
  </si>
  <si>
    <t>Пескоуловитель пластиковый SteeStart
DN100 H426 высокий борт</t>
  </si>
  <si>
    <t>Ширина, мм.</t>
  </si>
  <si>
    <t>Лотки с высоким бортом предназначены только под полиамидную решетку*</t>
  </si>
  <si>
    <t>Р1015A</t>
  </si>
  <si>
    <t>Решетка пластиковая SteeStart DN100 А15</t>
  </si>
  <si>
    <t>А</t>
  </si>
  <si>
    <t>P1020А</t>
  </si>
  <si>
    <t>P1020В</t>
  </si>
  <si>
    <t>А-В</t>
  </si>
  <si>
    <t>P1005C</t>
  </si>
  <si>
    <t>Решетка чугунная волна SteeStart DN100 C250</t>
  </si>
  <si>
    <t>Р1018С</t>
  </si>
  <si>
    <t>Решетка полиамидная SteeStart DN100 C250</t>
  </si>
  <si>
    <t>Р13</t>
  </si>
  <si>
    <t>Крепеж для пластикового лотка</t>
  </si>
  <si>
    <t>Решетка стальная штампованная SteeStart DN100 A15</t>
  </si>
  <si>
    <t>Решетка стальная
ячеистая SteeStart DN100 B125</t>
  </si>
  <si>
    <t>Р18</t>
  </si>
  <si>
    <t>Заглушка к лотку пластиковому DN100</t>
  </si>
  <si>
    <t xml:space="preserve">Лоток водоотводный бетонный SteeStart DN100 H60 </t>
  </si>
  <si>
    <t>Лоток водоотводный бетонный SteeStart DN100 H125</t>
  </si>
  <si>
    <t>Пескоуловитель бетонный SteeStart DN100 H520</t>
  </si>
  <si>
    <t>Решетка чугунная щелевая SteeStart DN100 С250</t>
  </si>
  <si>
    <t>Крепеж для бетонного лотка DN100</t>
  </si>
  <si>
    <t>К10М8</t>
  </si>
  <si>
    <t xml:space="preserve">Лоток водоотводный полимербетонный SteeStart DN100 H55 </t>
  </si>
  <si>
    <t>Лоток водоотводный полимербетонный SteeStart DN100 H95</t>
  </si>
  <si>
    <t>Лоток водоотводный полимербетонный SteeStart DN100 H95 с вертикальным выходом</t>
  </si>
  <si>
    <t>Лоток водоотводный полимербетонный SteeStart DN100 H125</t>
  </si>
  <si>
    <t>Лоток водоотводный полимербетонный SteeStart DN100 H125 с вертикальным выходом</t>
  </si>
  <si>
    <t>П1055</t>
  </si>
  <si>
    <t>П1095</t>
  </si>
  <si>
    <t>П10125</t>
  </si>
  <si>
    <t>П1095В</t>
  </si>
  <si>
    <t>П10125В</t>
  </si>
  <si>
    <t>P3030C</t>
  </si>
  <si>
    <t>Дождеприемник пластиковый SteeStart 300х300</t>
  </si>
  <si>
    <t>SР3030С</t>
  </si>
  <si>
    <t>Перегородка пластиковая 300х300</t>
  </si>
  <si>
    <t>PR3030C</t>
  </si>
  <si>
    <t>Корзинка пластиковая 300х300</t>
  </si>
  <si>
    <t>Р3030В</t>
  </si>
  <si>
    <t>Решетка пластиковая SteeStart 300х300 А15 черная</t>
  </si>
  <si>
    <t>P3030A</t>
  </si>
  <si>
    <t>Решетка стальная штампованная SteeStart 300х300 А15</t>
  </si>
  <si>
    <t>P3030AB</t>
  </si>
  <si>
    <t>Решетка стальная ячеистая SteeStart 300х300 В125</t>
  </si>
  <si>
    <t>Р3030С</t>
  </si>
  <si>
    <t>Решетка чугунная SteeStart щелевая 300х300 С250</t>
  </si>
  <si>
    <t>Лоток водоотводный бетонный SteePro DN 100 H 165</t>
  </si>
  <si>
    <t>Лоток водоотводный бетонный SteePro DN 100 H 205</t>
  </si>
  <si>
    <t>Лоток водоотводный бетонный SteePro DN 100 H 230</t>
  </si>
  <si>
    <t>Пескоуловитель бетонный SteePro DN 100 H 540</t>
  </si>
  <si>
    <t>В10165</t>
  </si>
  <si>
    <t>В10205</t>
  </si>
  <si>
    <t>В10230</t>
  </si>
  <si>
    <t>ВП10</t>
  </si>
  <si>
    <t>Решетка  D400, DN100 В1021D</t>
  </si>
  <si>
    <t>В1021D</t>
  </si>
  <si>
    <t>В1021Е</t>
  </si>
  <si>
    <t>A-Е</t>
  </si>
  <si>
    <t>Количество на поддоне шт.</t>
  </si>
  <si>
    <t>А-D</t>
  </si>
  <si>
    <t>Лоток водоотводный бетонный SteePro DN 150 H 190</t>
  </si>
  <si>
    <t>Лоток водоотводный бетонный SteePro DN 150 H 210</t>
  </si>
  <si>
    <t>Лоток водоотводный бетонный SteePro DN 150 H 260</t>
  </si>
  <si>
    <t>Пескоуловитель бетонный SteePro DN 150 H 710</t>
  </si>
  <si>
    <t>В1521Е</t>
  </si>
  <si>
    <t>М1235</t>
  </si>
  <si>
    <t>Лоток водоотводный бетонный SteePro DN 200 H 230</t>
  </si>
  <si>
    <t>Лоток водоотводный бетонный SteePro DN 200 H 280</t>
  </si>
  <si>
    <t>Лоток водоотводный бетонный SteePro DN 200 H 310</t>
  </si>
  <si>
    <t>Лоток водоотводный бетонный SteePro DN 200 H 330</t>
  </si>
  <si>
    <t>Пескоуловитель бетонный SteePro DN 200 H 740</t>
  </si>
  <si>
    <t>В15190</t>
  </si>
  <si>
    <t>В15210</t>
  </si>
  <si>
    <t>В15260</t>
  </si>
  <si>
    <t>ВП15</t>
  </si>
  <si>
    <t>В20230</t>
  </si>
  <si>
    <t>В20280</t>
  </si>
  <si>
    <t>В20310</t>
  </si>
  <si>
    <t>В20330</t>
  </si>
  <si>
    <t>ВП20</t>
  </si>
  <si>
    <t>Решетка чугунная арт. В2029С</t>
  </si>
  <si>
    <t>В2029С</t>
  </si>
  <si>
    <t>Решетка чугунная арт. В2029Е</t>
  </si>
  <si>
    <t>В2029Е</t>
  </si>
  <si>
    <t>Болт М12-6gx 35-35.58 Ц6.хр.бцв (на лоток нужно 8шт.)</t>
  </si>
  <si>
    <t>Лоток водоотводный бетонный SteePro DN 300 H 310</t>
  </si>
  <si>
    <t>Лоток водоотводный бетонный SteePro DN 300 H 360</t>
  </si>
  <si>
    <t>Лоток водоотводный бетонный SteePro DN 300 H 410</t>
  </si>
  <si>
    <t>Пескоуловитель бетонный SteePro DN 300 Н 980</t>
  </si>
  <si>
    <t>В30310</t>
  </si>
  <si>
    <t>В30360</t>
  </si>
  <si>
    <t>В30410</t>
  </si>
  <si>
    <t>ВП30910</t>
  </si>
  <si>
    <t>ВД30/1</t>
  </si>
  <si>
    <t>ВД30/2</t>
  </si>
  <si>
    <t>ВД30/3</t>
  </si>
  <si>
    <t>Дождеприемник бетонный секционный (верхняя часть) SteePro DN 300</t>
  </si>
  <si>
    <t>Решетка чугунная арт. В3025Е</t>
  </si>
  <si>
    <t>В3025Е</t>
  </si>
  <si>
    <t>Линейный водоотвод. Серия SteePro (С250-F900)</t>
  </si>
  <si>
    <t>В40400</t>
  </si>
  <si>
    <t>В40450</t>
  </si>
  <si>
    <t>В40500</t>
  </si>
  <si>
    <t>ВП40980</t>
  </si>
  <si>
    <t>Решетка чугунная арт. В4025Е</t>
  </si>
  <si>
    <t>В4025Е</t>
  </si>
  <si>
    <t>Лоток водоотводный бетонный SteePro DN 400 H 400</t>
  </si>
  <si>
    <t>Лоток водоотводный бетонный SteePro DN 400 H 450</t>
  </si>
  <si>
    <t>Лоток водоотводный бетонный SteePro DN 400 H 500</t>
  </si>
  <si>
    <t>Пескоуловитель бетонный SteePro DN 400  H980</t>
  </si>
  <si>
    <t>Лоток водоотводный бетонный SteePro DN 500 H 400</t>
  </si>
  <si>
    <t>Лоток водоотводный бетонный SteePro DN 500 H 500</t>
  </si>
  <si>
    <t>Лоток водоотводный бетонный SteePro DN 500 H 550</t>
  </si>
  <si>
    <t>Пескоуловитель бетонный SteePro DN 500  H980</t>
  </si>
  <si>
    <t>Решетка чугунная арт. В5035Е</t>
  </si>
  <si>
    <t>В5035Е</t>
  </si>
  <si>
    <t>В50400</t>
  </si>
  <si>
    <t>В50500</t>
  </si>
  <si>
    <t>В50550</t>
  </si>
  <si>
    <t>ВП501000</t>
  </si>
  <si>
    <t>Линейный водоотвод. Серия SteePlus (А15-Е600)</t>
  </si>
  <si>
    <t>Пластиковые пескоуловители DN 100</t>
  </si>
  <si>
    <t>Дополнительные принадлежности к пластиковым водоотводным лоткам DN 100</t>
  </si>
  <si>
    <t>Решетки к пластиковым водоотводным лоткам DN 100</t>
  </si>
  <si>
    <t>Пластиковые водоотводные лотки  DN 100</t>
  </si>
  <si>
    <t>Бетонные водоотводные лотки DN 100</t>
  </si>
  <si>
    <t>Бетонный пескоуловитель DN 100</t>
  </si>
  <si>
    <t>Решетки к бетонным водоотводным лоткам DN 100</t>
  </si>
  <si>
    <t>Дополнительные принадлежности к бетонным водоотводным лоткам DN 100</t>
  </si>
  <si>
    <t>Полимербетонные водоотводные лотки DN 100</t>
  </si>
  <si>
    <t>Решетки к полимербетонным водоотводным лоткам DN 100</t>
  </si>
  <si>
    <t>Дополнительные принадлежности к полимербетонным водоотводным лоткам DN 100</t>
  </si>
  <si>
    <t>Дополнительные принадлежности к пластиковому дождеприемнику</t>
  </si>
  <si>
    <t>Бетонные водоотводные лотки DN 150</t>
  </si>
  <si>
    <t>Бетонный пескоуловитель DN 150</t>
  </si>
  <si>
    <t>Решетки к бетонным водоотводным лоткам DN 150</t>
  </si>
  <si>
    <t>Бетонные водоотводные лотки DN 200</t>
  </si>
  <si>
    <t>Решетки к бетонным водоотводным лоткам DN 200</t>
  </si>
  <si>
    <t>Бетонные водоотводные лотки DN 300</t>
  </si>
  <si>
    <t>Бетонный пескоуловитель и дождеприемник DN 300</t>
  </si>
  <si>
    <t>Решетки к бетонным водоотводным лоткам DN 300</t>
  </si>
  <si>
    <t>Бетонные водоотводные лотки DN 400</t>
  </si>
  <si>
    <t>Решетки к бетонным водоотводным лоткам DN 400</t>
  </si>
  <si>
    <t>Бетонные водоотводные лотки DN 500</t>
  </si>
  <si>
    <t>Решетки к бетонным водоотводным лоткам DN 500</t>
  </si>
  <si>
    <t>Заглушки к бетонным лоткам DN 100</t>
  </si>
  <si>
    <t>ЗБ10165</t>
  </si>
  <si>
    <t>Заглушка стальная DN 100 H 165</t>
  </si>
  <si>
    <t>ЗБ10205</t>
  </si>
  <si>
    <t>Заглушка стальная DN 100 H 205</t>
  </si>
  <si>
    <t>ЗБ10230</t>
  </si>
  <si>
    <t>Заглушка стальная DN 100 H 230</t>
  </si>
  <si>
    <t>Заглушки к бетонным лоткам DN 150</t>
  </si>
  <si>
    <t>Заглушка стальная DN 150 H 190</t>
  </si>
  <si>
    <t>Заглушка стальная DN 150 H 210</t>
  </si>
  <si>
    <t>Заглушка стальная DN 150 H 260</t>
  </si>
  <si>
    <t>ЗБ15190</t>
  </si>
  <si>
    <t>ЗБ15210</t>
  </si>
  <si>
    <t>ЗБ15260</t>
  </si>
  <si>
    <t>Заглушки к бетонным лоткам DN 200</t>
  </si>
  <si>
    <t>Заглушка стальная DN 200 H 230</t>
  </si>
  <si>
    <t>Заглушка стальная DN 200 H 280</t>
  </si>
  <si>
    <t>Заглушка стальная DN 200 H 310</t>
  </si>
  <si>
    <t>Заглушка стальная DN 200 H 330</t>
  </si>
  <si>
    <t>ЗБ20230</t>
  </si>
  <si>
    <t>ЗБ20280</t>
  </si>
  <si>
    <t>ЗБ20310</t>
  </si>
  <si>
    <t>ЗБ20330</t>
  </si>
  <si>
    <t>Заглушка стальная DN 300 H 310</t>
  </si>
  <si>
    <t>Заглушка стальная DN 300 H 360</t>
  </si>
  <si>
    <t>Заглушка стальная DN 300 H 410</t>
  </si>
  <si>
    <t>ЗБ30310</t>
  </si>
  <si>
    <t>ЗБ30360</t>
  </si>
  <si>
    <t>ЗБ30410</t>
  </si>
  <si>
    <t>Заглушки к бетонным лоткам DN 300</t>
  </si>
  <si>
    <t>Заглушки к бетонным лоткам DN 400</t>
  </si>
  <si>
    <t>Заглушка стальная DN 400 H 400</t>
  </si>
  <si>
    <t>Заглушка стальная DN 400 H 450</t>
  </si>
  <si>
    <t>Заглушка стальная DN 400 H 500</t>
  </si>
  <si>
    <t>ЗБ40400</t>
  </si>
  <si>
    <t>ЗБ40450</t>
  </si>
  <si>
    <t>ЗБ40500</t>
  </si>
  <si>
    <t>Заглушки к бетонным лоткам DN 500</t>
  </si>
  <si>
    <t>Заглушка стальная DN 500 H 400</t>
  </si>
  <si>
    <t>Заглушка стальная DN 500 H 500</t>
  </si>
  <si>
    <t>Заглушка стальная DN 500 H 550</t>
  </si>
  <si>
    <t>ЗБ50400</t>
  </si>
  <si>
    <t>ЗБ50500</t>
  </si>
  <si>
    <t>ЗБ50550</t>
  </si>
  <si>
    <t>Полимербетонный пескоуловитель DN 100</t>
  </si>
  <si>
    <t>Пескоуловитель полимербетонный SteeStart DN100 H335</t>
  </si>
  <si>
    <t xml:space="preserve">Квадратный люк ОУЭ-КВ-600       </t>
  </si>
  <si>
    <t>Дождеприемник ДМ2 (С250) (прямой паз)</t>
  </si>
  <si>
    <t xml:space="preserve">Решетка сливная для ДМ-2 (С250) с диагональными пазами ВЧ </t>
  </si>
  <si>
    <t xml:space="preserve">Решетка сливная для ДМ-2 (С250) </t>
  </si>
  <si>
    <t>Люк тип Л(А15)-1-60 ( К,В,Д,КК,ТСОД,ГТС,ТС) высота 40</t>
  </si>
  <si>
    <t>Люк тип Л(А15)-1-60 ( К,В,Д,КК,ТСОД,ГТС,ТС) высота 80</t>
  </si>
  <si>
    <t>Люк тип С(B125)-1-60( К,В,Д,КК,ТСОД,ГТС,ТС)</t>
  </si>
  <si>
    <t>Люк квадратный тип Т(С250)1-59(К,В,Д,ТС,КК,ТСОД,ГТС)</t>
  </si>
  <si>
    <t>Люк тип Т (С 150)-1-60(К,В,Д,ТС,ТСОД,МГ,Г,КК)</t>
  </si>
  <si>
    <t xml:space="preserve">Люк тип Т (С 150)-1-60(К,В,Д,ТС,ТСОД,МГ,Г,КК) с пазом под РТИ </t>
  </si>
  <si>
    <t xml:space="preserve">Люк тип ТМР(С250)-1-60 (К,В,Д,ТС,КК,ТСОД,ГТС) (4 проушины) </t>
  </si>
  <si>
    <t>Люк тип ТМР(С250)-1-60 (К,В,Д,ТС,КК,ТСОД,ГТС) с пазом по РТИ</t>
  </si>
  <si>
    <t xml:space="preserve">Люк тип ТМР(С250)-2-60(К,В,Д,ТС,КК,ТСОД,ГТС) с з/у. на крышке </t>
  </si>
  <si>
    <t>Люк тип ТМ(D400)-1-60(К,В,Д,ТС,КК,ТСОД,ГТС)</t>
  </si>
  <si>
    <t>Люк СТ(E600)-1-60 2-4 проушины</t>
  </si>
  <si>
    <t>Люк телефонный тип «Л» ГОСТ8591 (б/ст.кр.)</t>
  </si>
  <si>
    <t>Люк телефонный тип «Т» ГОСТ8591 (б/ст.кр.)</t>
  </si>
  <si>
    <t>Корпуса и крышки люков из серого чугуна</t>
  </si>
  <si>
    <t>Корпус люка Т и ТМР с пазом под РТИ</t>
  </si>
  <si>
    <t>Крышка люка Т (С150)-1-60</t>
  </si>
  <si>
    <t>Крышка люка ТМР (С250)-1-60</t>
  </si>
  <si>
    <t>Дождеприемники и ливнесточные решетки из серого чугуна</t>
  </si>
  <si>
    <t>Дождеприемник ДК (С250)-1-60</t>
  </si>
  <si>
    <t>Цоколя</t>
  </si>
  <si>
    <t>Люки и рештки из высокопрочного чугуна (ВЧШГ)</t>
  </si>
  <si>
    <t>Люки из серого чугуна</t>
  </si>
  <si>
    <t>Нагрузка Т/С</t>
  </si>
  <si>
    <t>Решетки 750 из серого чугуна</t>
  </si>
  <si>
    <t>В4033А</t>
  </si>
  <si>
    <t>Решетка оцинкованная щелевая SreePlus 400 A15</t>
  </si>
  <si>
    <t>Дождеприемник бетонный секционный (верхняя часть) SteePro DN 200</t>
  </si>
  <si>
    <t>ВД20/1</t>
  </si>
  <si>
    <t>ВД20/2</t>
  </si>
  <si>
    <t>Дождеприемник бетонный секционный (нижняя часть) SteePro DN 200</t>
  </si>
  <si>
    <t>ВД20/3</t>
  </si>
  <si>
    <t>Дождеприемник бетонный секционный (верхняя часть) SteePro DN 400</t>
  </si>
  <si>
    <t>ВД40/1</t>
  </si>
  <si>
    <t xml:space="preserve">Дождеприемник бетонный секционный (середняя часть) SteePro DN 400   </t>
  </si>
  <si>
    <t>ВД40/2</t>
  </si>
  <si>
    <t xml:space="preserve">Дождеприемник бетонный секционный (нижняя часть) SteePro DN 400 </t>
  </si>
  <si>
    <t>ВД40/3</t>
  </si>
  <si>
    <t>Бетонный пескоуловитель и дождеприемник DN 200</t>
  </si>
  <si>
    <t>Бетонный пескоуловитель и дождеприемник DN 400</t>
  </si>
  <si>
    <t>Бетонный пескоуловитель и дождеприемник DN 500</t>
  </si>
  <si>
    <t>Дождеприемник бетонный секционный (верхняя часть) SteePro DN 500</t>
  </si>
  <si>
    <t>Дождеприемник бетонный секционный (нижняя часть) SteePro DN 500</t>
  </si>
  <si>
    <t>ВД50/1</t>
  </si>
  <si>
    <t>ВД50/3</t>
  </si>
  <si>
    <t>Г60</t>
  </si>
  <si>
    <t>М10П</t>
  </si>
  <si>
    <t>P1020АА</t>
  </si>
  <si>
    <t>Решетка стальная штампованная SteeStart DN100 A15 под крепеж</t>
  </si>
  <si>
    <t>P1020АA</t>
  </si>
  <si>
    <t>Бетонные водоотводные лотки DN 110</t>
  </si>
  <si>
    <t>Бетонный пескоуловитель DN 110</t>
  </si>
  <si>
    <t>Заглушки к бетонным лоткам DN 110</t>
  </si>
  <si>
    <t>В11130</t>
  </si>
  <si>
    <t>В11180</t>
  </si>
  <si>
    <t>В11230</t>
  </si>
  <si>
    <t>Лоток водоотводный бетонный SteePro DN 110 H 130</t>
  </si>
  <si>
    <t>Лоток водоотводный бетонный SteePro DN 110 H 180</t>
  </si>
  <si>
    <t>Лоток водоотводный бетонный SteePro DN 110 H 230</t>
  </si>
  <si>
    <t>ВП11</t>
  </si>
  <si>
    <t>Корзинка 110</t>
  </si>
  <si>
    <t>ВК11</t>
  </si>
  <si>
    <t>173/175</t>
  </si>
  <si>
    <t>Заглушка стальная DN 110 H 230</t>
  </si>
  <si>
    <t>Заглушка стальная DN 110 H 130</t>
  </si>
  <si>
    <t>Заглушка стальная DN 110 H 180</t>
  </si>
  <si>
    <t>ЗБ11130</t>
  </si>
  <si>
    <t>ЗБ11180</t>
  </si>
  <si>
    <t>ЗБ11230</t>
  </si>
  <si>
    <t>Лоток водоотводный бетонный SteePro DN 160 H 210</t>
  </si>
  <si>
    <t>Лоток водоотводный бетонный SteePro DN 160 H 260</t>
  </si>
  <si>
    <t>Лоток водоотводный бетонный SteePro DN 160 H 310</t>
  </si>
  <si>
    <t>В16210</t>
  </si>
  <si>
    <t>В16260</t>
  </si>
  <si>
    <t>В16310</t>
  </si>
  <si>
    <t>223/228</t>
  </si>
  <si>
    <t>Бетонные водоотводные лотки DN 160</t>
  </si>
  <si>
    <t>Пескоуловитель бетонный SteePro DN 110 H 540</t>
  </si>
  <si>
    <t>Пескоуловитель бетонный SteePro DN 160 H 710</t>
  </si>
  <si>
    <t>Корзинка 160</t>
  </si>
  <si>
    <t>Заглушка стальная DN 160 H 210</t>
  </si>
  <si>
    <t>Заглушка стальная DN 160 H 260</t>
  </si>
  <si>
    <t>Заглушка стальная DN 160 H 310</t>
  </si>
  <si>
    <t>ЗБ16210</t>
  </si>
  <si>
    <t>ЗБ16260</t>
  </si>
  <si>
    <t>ЗБ16310</t>
  </si>
  <si>
    <t>Бетонный пескоуловитель DN 160</t>
  </si>
  <si>
    <t>Решетки к бетонным водоотводным лоткам DN 110</t>
  </si>
  <si>
    <t>Решетка чугунная арт. В1121Е</t>
  </si>
  <si>
    <t>В1121Е</t>
  </si>
  <si>
    <t>Решетки к бетонным водоотводным лоткам DN 160</t>
  </si>
  <si>
    <t>Решетка чугунная арт. В1621Е</t>
  </si>
  <si>
    <t>В1621Е</t>
  </si>
  <si>
    <t>P1518C</t>
  </si>
  <si>
    <t>Пластиковый водоотводный лоток  DN 150</t>
  </si>
  <si>
    <t>Решетки к пластиковым водоотводным лоткам DN 150</t>
  </si>
  <si>
    <t>P1515К</t>
  </si>
  <si>
    <t>Решетка стальная штампованная SteeStart DN150 A15</t>
  </si>
  <si>
    <t>P1522В</t>
  </si>
  <si>
    <t>P1505C</t>
  </si>
  <si>
    <t>Решетка чугунная волна SteeStart DN150 C250</t>
  </si>
  <si>
    <t>Дополнительные принадлежности к пластиковому водоотводному лотку DN 150</t>
  </si>
  <si>
    <t>P20</t>
  </si>
  <si>
    <t>Заглушка универсальная 100/150/200</t>
  </si>
  <si>
    <t>Пластиковый водоотводный лоток  DN 200</t>
  </si>
  <si>
    <t>Лоток пластиковый SteeStart DN200 H200</t>
  </si>
  <si>
    <t>P2020C</t>
  </si>
  <si>
    <t>Решетки к пластиковым водоотводным лоткам DN 200</t>
  </si>
  <si>
    <t>Решетка стальная штампованная SteeStart DN200 A15</t>
  </si>
  <si>
    <t>Решетка стальная
ячеистая SteeStart DN200 B125</t>
  </si>
  <si>
    <t>Решетка стальная
ячеистая SteeStart DN150 B125</t>
  </si>
  <si>
    <t>Решетка чугунная волна SteeStart DN200 C250</t>
  </si>
  <si>
    <t>P2015K</t>
  </si>
  <si>
    <t>A-B</t>
  </si>
  <si>
    <t>P2022B</t>
  </si>
  <si>
    <t>P2005C</t>
  </si>
  <si>
    <t>Дополнительные принадлежности к пластиковому водоотводному лотку DN 200</t>
  </si>
  <si>
    <t xml:space="preserve">Для одного пластикового лотка нужно 4 крепежа, с высоким бортом 8 крепежей* </t>
  </si>
  <si>
    <t>Линейный водоотвод. Серия SteePlain A15</t>
  </si>
  <si>
    <t>Лоток пластиковый SteePlain DN100 H100 с решеткой пластиковой</t>
  </si>
  <si>
    <t>Лоток пластиковый SteePlain DN100 H100 с решеткой стальной</t>
  </si>
  <si>
    <t>P1010P</t>
  </si>
  <si>
    <t>P1010S</t>
  </si>
  <si>
    <t>Заглушка универсальная 100/150/200 (Цена за 2шт)</t>
  </si>
  <si>
    <t>Линейный водоотвод. Серия SteeStart А15-С250</t>
  </si>
  <si>
    <t>Точечный водоотвот. Серия SteeStart А15-С250</t>
  </si>
  <si>
    <t>В2029D</t>
  </si>
  <si>
    <t>Решетка чугунная арт. В2029D</t>
  </si>
  <si>
    <t>A-D</t>
  </si>
  <si>
    <t>В3025С</t>
  </si>
  <si>
    <t>В3025D</t>
  </si>
  <si>
    <t>Решетка чугунная арт. В3025C</t>
  </si>
  <si>
    <t>Решетка чугунная арт. В3025D</t>
  </si>
  <si>
    <t>В4025C</t>
  </si>
  <si>
    <t>В4025D</t>
  </si>
  <si>
    <t>Решетка чугунная арт. В4025C</t>
  </si>
  <si>
    <t>Решетка чугунная арт. В4025D</t>
  </si>
  <si>
    <t>A-М1235</t>
  </si>
  <si>
    <t>B5035D</t>
  </si>
  <si>
    <t>В5035C</t>
  </si>
  <si>
    <t>Решетка чугунная арт. В5035D</t>
  </si>
  <si>
    <t>Решетка чугунная арт. В5035C</t>
  </si>
  <si>
    <t xml:space="preserve">Дождеприемник бетонный секционный (средняя часть) SteePro DN 200 </t>
  </si>
  <si>
    <t>ЗБ10125</t>
  </si>
  <si>
    <t>Заглушка стальная DN100 H125</t>
  </si>
  <si>
    <t>ЗБ1060</t>
  </si>
  <si>
    <t>Заглушка стальная DN100 H60</t>
  </si>
  <si>
    <t>П1055В</t>
  </si>
  <si>
    <t>Лоток водоотводный полимербетонный SteeStart DN100 H55 с вертикальным выходом</t>
  </si>
  <si>
    <t>ПП10330</t>
  </si>
  <si>
    <t>Крепеж планка DN100</t>
  </si>
  <si>
    <t>В20410</t>
  </si>
  <si>
    <t>Лоток водоотводный бетонный SteePro DN 200 H 410</t>
  </si>
  <si>
    <t>Лоток пластиковый SteeStart DN150 H180</t>
  </si>
  <si>
    <t>ЗБ20410</t>
  </si>
  <si>
    <t xml:space="preserve">  -</t>
  </si>
  <si>
    <t>В1005/2</t>
  </si>
  <si>
    <t>Решетка чугунная волна SteeStart DN 100, кл. С 250 под центр. Крепеж</t>
  </si>
  <si>
    <t>N10C</t>
  </si>
  <si>
    <t xml:space="preserve">Насадка усиливающая стальная оцинкованная </t>
  </si>
  <si>
    <t>Решетка прямая 750х200</t>
  </si>
  <si>
    <t>Решетка прямая 750х250</t>
  </si>
  <si>
    <t>Решетка прямая 750х300</t>
  </si>
  <si>
    <t>Решетка прямая 750х350</t>
  </si>
  <si>
    <t>Решетка прямая 750х400</t>
  </si>
  <si>
    <t>Решетка прямая 750х500</t>
  </si>
  <si>
    <t>Цоколь Ц-5 d-219 мм</t>
  </si>
  <si>
    <t>Цоколь Ц-6 d-273 мм</t>
  </si>
  <si>
    <t>Цоколь Ц-7 d-325 мм</t>
  </si>
  <si>
    <t>Воронка водосточная ВУ-150</t>
  </si>
  <si>
    <t>Решетка чугунная волна арт. В1021Е</t>
  </si>
  <si>
    <t>Решетка чугунная волна арт. В1521Е</t>
  </si>
  <si>
    <t>В1005С</t>
  </si>
</sst>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sz val="8"/>
      <color rgb="FF000000"/>
      <name val="Calibri"/>
      <family val="2"/>
      <charset val="204"/>
    </font>
    <font>
      <b/>
      <sz val="8"/>
      <color rgb="FF000000"/>
      <name val="Calibri"/>
      <family val="2"/>
      <charset val="204"/>
    </font>
    <font>
      <b/>
      <sz val="8"/>
      <color rgb="FF222222"/>
      <name val="Calibri"/>
      <family val="2"/>
      <charset val="204"/>
    </font>
    <font>
      <b/>
      <sz val="12"/>
      <name val="Calibri"/>
      <family val="2"/>
      <scheme val="minor"/>
    </font>
    <font>
      <b/>
      <sz val="9"/>
      <color theme="1"/>
      <name val="Arial"/>
      <family val="2"/>
      <charset val="204"/>
    </font>
    <font>
      <b/>
      <sz val="12"/>
      <color rgb="FF000000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  <charset val="204"/>
      <scheme val="minor"/>
    </font>
    <font>
      <sz val="14"/>
      <color theme="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9"/>
      <color theme="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b/>
      <sz val="12"/>
      <name val="Calibri"/>
      <family val="2"/>
      <charset val="204"/>
    </font>
    <font>
      <b/>
      <sz val="12"/>
      <color theme="0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theme="1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theme="1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1"/>
      </patternFill>
    </fill>
    <fill>
      <patternFill patternType="solid">
        <fgColor theme="5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28" fillId="14" borderId="0" applyAlignment="0">
      <alignment horizontal="center"/>
    </xf>
  </cellStyleXfs>
  <cellXfs count="139">
    <xf numFmtId="0" fontId="0" fillId="0" borderId="0" xfId="0"/>
    <xf numFmtId="0" fontId="0" fillId="0" borderId="0" xfId="0" applyBorder="1"/>
    <xf numFmtId="0" fontId="12" fillId="0" borderId="0" xfId="0" applyFont="1" applyBorder="1" applyAlignment="1">
      <alignment wrapText="1"/>
    </xf>
    <xf numFmtId="0" fontId="1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14" fillId="0" borderId="0" xfId="0" applyFont="1" applyBorder="1" applyAlignment="1">
      <alignment wrapText="1"/>
    </xf>
    <xf numFmtId="0" fontId="0" fillId="0" borderId="0" xfId="0"/>
    <xf numFmtId="0" fontId="0" fillId="0" borderId="0" xfId="0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24" fillId="6" borderId="5" xfId="0" applyFont="1" applyFill="1" applyBorder="1" applyAlignment="1">
      <alignment horizontal="center" vertical="center" wrapText="1"/>
    </xf>
    <xf numFmtId="0" fontId="24" fillId="7" borderId="5" xfId="0" applyFont="1" applyFill="1" applyBorder="1" applyAlignment="1">
      <alignment horizontal="center" vertical="center" wrapText="1"/>
    </xf>
    <xf numFmtId="0" fontId="22" fillId="8" borderId="3" xfId="0" applyFont="1" applyFill="1" applyBorder="1" applyAlignment="1"/>
    <xf numFmtId="0" fontId="23" fillId="8" borderId="6" xfId="0" applyFont="1" applyFill="1" applyBorder="1" applyAlignment="1">
      <alignment vertical="center" wrapText="1"/>
    </xf>
    <xf numFmtId="0" fontId="24" fillId="8" borderId="5" xfId="0" applyFont="1" applyFill="1" applyBorder="1" applyAlignment="1">
      <alignment horizontal="center" vertical="center" wrapText="1"/>
    </xf>
    <xf numFmtId="0" fontId="24" fillId="8" borderId="6" xfId="0" applyFont="1" applyFill="1" applyBorder="1" applyAlignment="1">
      <alignment vertical="center" wrapText="1"/>
    </xf>
    <xf numFmtId="0" fontId="25" fillId="2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 wrapText="1"/>
    </xf>
    <xf numFmtId="0" fontId="24" fillId="9" borderId="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horizontal="center" vertical="center" wrapText="1"/>
    </xf>
    <xf numFmtId="0" fontId="23" fillId="10" borderId="5" xfId="0" applyFont="1" applyFill="1" applyBorder="1" applyAlignment="1">
      <alignment horizontal="center" vertical="center" wrapText="1"/>
    </xf>
    <xf numFmtId="0" fontId="23" fillId="7" borderId="5" xfId="0" applyFont="1" applyFill="1" applyBorder="1" applyAlignment="1">
      <alignment horizontal="center" vertical="center" wrapText="1"/>
    </xf>
    <xf numFmtId="0" fontId="23" fillId="9" borderId="5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0" fontId="32" fillId="12" borderId="1" xfId="0" applyFont="1" applyFill="1" applyBorder="1"/>
    <xf numFmtId="0" fontId="32" fillId="12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33" fillId="3" borderId="1" xfId="0" applyFont="1" applyFill="1" applyBorder="1"/>
    <xf numFmtId="0" fontId="33" fillId="3" borderId="1" xfId="0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center"/>
    </xf>
    <xf numFmtId="2" fontId="33" fillId="3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36" fillId="3" borderId="1" xfId="0" applyFont="1" applyFill="1" applyBorder="1" applyAlignment="1">
      <alignment horizontal="center" vertical="center" wrapText="1"/>
    </xf>
    <xf numFmtId="0" fontId="36" fillId="13" borderId="1" xfId="0" applyFont="1" applyFill="1" applyBorder="1" applyAlignment="1">
      <alignment horizontal="center" vertical="center" wrapText="1"/>
    </xf>
    <xf numFmtId="0" fontId="38" fillId="3" borderId="1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center"/>
    </xf>
    <xf numFmtId="3" fontId="37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/>
    <xf numFmtId="0" fontId="22" fillId="8" borderId="2" xfId="0" applyFont="1" applyFill="1" applyBorder="1" applyAlignment="1"/>
    <xf numFmtId="0" fontId="22" fillId="8" borderId="3" xfId="0" applyFont="1" applyFill="1" applyBorder="1" applyAlignment="1"/>
    <xf numFmtId="0" fontId="22" fillId="8" borderId="3" xfId="0" applyFont="1" applyFill="1" applyBorder="1" applyAlignment="1">
      <alignment horizontal="right" wrapText="1"/>
    </xf>
    <xf numFmtId="0" fontId="22" fillId="8" borderId="4" xfId="0" applyFont="1" applyFill="1" applyBorder="1" applyAlignment="1">
      <alignment horizontal="right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left" vertical="center"/>
    </xf>
    <xf numFmtId="0" fontId="26" fillId="2" borderId="6" xfId="0" applyFont="1" applyFill="1" applyBorder="1" applyAlignment="1">
      <alignment horizontal="left" vertical="center"/>
    </xf>
    <xf numFmtId="0" fontId="21" fillId="2" borderId="6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/>
    </xf>
    <xf numFmtId="0" fontId="25" fillId="2" borderId="6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left" vertical="center" wrapText="1"/>
    </xf>
    <xf numFmtId="0" fontId="21" fillId="2" borderId="3" xfId="0" applyFont="1" applyFill="1" applyBorder="1" applyAlignment="1">
      <alignment horizontal="left" vertical="center" wrapText="1"/>
    </xf>
    <xf numFmtId="0" fontId="21" fillId="2" borderId="4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wrapText="1"/>
    </xf>
    <xf numFmtId="0" fontId="35" fillId="2" borderId="2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vertical="center" wrapText="1"/>
    </xf>
    <xf numFmtId="0" fontId="34" fillId="2" borderId="4" xfId="0" applyFont="1" applyFill="1" applyBorder="1" applyAlignment="1">
      <alignment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27" fillId="5" borderId="3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left"/>
    </xf>
    <xf numFmtId="0" fontId="27" fillId="5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left"/>
    </xf>
    <xf numFmtId="0" fontId="20" fillId="5" borderId="3" xfId="0" applyFont="1" applyFill="1" applyBorder="1" applyAlignment="1">
      <alignment horizontal="left"/>
    </xf>
    <xf numFmtId="0" fontId="4" fillId="5" borderId="3" xfId="0" applyFont="1" applyFill="1" applyBorder="1" applyAlignment="1"/>
    <xf numFmtId="0" fontId="27" fillId="5" borderId="3" xfId="0" applyFont="1" applyFill="1" applyBorder="1" applyAlignment="1"/>
    <xf numFmtId="0" fontId="6" fillId="5" borderId="3" xfId="0" applyFont="1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 wrapText="1"/>
    </xf>
    <xf numFmtId="0" fontId="21" fillId="2" borderId="3" xfId="0" applyFont="1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14" fillId="5" borderId="3" xfId="0" applyFont="1" applyFill="1" applyBorder="1" applyAlignment="1">
      <alignment horizontal="left" vertical="center"/>
    </xf>
    <xf numFmtId="0" fontId="25" fillId="2" borderId="3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6" fillId="5" borderId="2" xfId="0" applyFont="1" applyFill="1" applyBorder="1" applyAlignment="1">
      <alignment horizontal="left" vertical="center" wrapText="1"/>
    </xf>
    <xf numFmtId="0" fontId="14" fillId="5" borderId="3" xfId="0" applyFont="1" applyFill="1" applyBorder="1" applyAlignment="1">
      <alignment horizontal="left" vertical="center" wrapText="1"/>
    </xf>
    <xf numFmtId="0" fontId="14" fillId="5" borderId="4" xfId="0" applyFont="1" applyFill="1" applyBorder="1" applyAlignment="1">
      <alignment horizontal="left" vertical="center" wrapText="1"/>
    </xf>
    <xf numFmtId="0" fontId="28" fillId="2" borderId="3" xfId="0" applyFont="1" applyFill="1" applyBorder="1" applyAlignment="1">
      <alignment horizontal="left" vertical="center" wrapText="1"/>
    </xf>
    <xf numFmtId="0" fontId="28" fillId="2" borderId="4" xfId="0" applyFont="1" applyFill="1" applyBorder="1" applyAlignment="1">
      <alignment horizontal="left" vertical="center" wrapText="1"/>
    </xf>
    <xf numFmtId="0" fontId="26" fillId="2" borderId="3" xfId="0" applyFont="1" applyFill="1" applyBorder="1" applyAlignment="1">
      <alignment horizontal="left" vertical="center"/>
    </xf>
    <xf numFmtId="0" fontId="26" fillId="2" borderId="4" xfId="0" applyFont="1" applyFill="1" applyBorder="1" applyAlignment="1">
      <alignment horizontal="left" vertical="center"/>
    </xf>
    <xf numFmtId="0" fontId="17" fillId="2" borderId="3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14" fillId="5" borderId="4" xfId="0" applyFont="1" applyFill="1" applyBorder="1" applyAlignment="1">
      <alignment horizontal="left" vertical="center"/>
    </xf>
    <xf numFmtId="0" fontId="28" fillId="2" borderId="3" xfId="0" applyFont="1" applyFill="1" applyBorder="1" applyAlignment="1">
      <alignment horizontal="left" vertical="center"/>
    </xf>
    <xf numFmtId="0" fontId="28" fillId="2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6" fillId="5" borderId="2" xfId="0" applyFont="1" applyFill="1" applyBorder="1" applyAlignment="1">
      <alignment horizontal="left" vertical="center"/>
    </xf>
    <xf numFmtId="0" fontId="21" fillId="2" borderId="2" xfId="0" applyFont="1" applyFill="1" applyBorder="1" applyAlignment="1">
      <alignment horizontal="left" vertical="center"/>
    </xf>
    <xf numFmtId="0" fontId="21" fillId="2" borderId="4" xfId="0" applyFont="1" applyFill="1" applyBorder="1" applyAlignment="1">
      <alignment horizontal="left" vertical="center"/>
    </xf>
    <xf numFmtId="0" fontId="21" fillId="2" borderId="6" xfId="0" applyFont="1" applyFill="1" applyBorder="1" applyAlignment="1">
      <alignment horizontal="left"/>
    </xf>
    <xf numFmtId="0" fontId="14" fillId="0" borderId="3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wrapText="1"/>
    </xf>
    <xf numFmtId="0" fontId="14" fillId="5" borderId="3" xfId="0" applyFont="1" applyFill="1" applyBorder="1" applyAlignment="1">
      <alignment horizontal="left"/>
    </xf>
    <xf numFmtId="0" fontId="14" fillId="5" borderId="4" xfId="0" applyFont="1" applyFill="1" applyBorder="1" applyAlignment="1">
      <alignment horizontal="left"/>
    </xf>
    <xf numFmtId="0" fontId="22" fillId="11" borderId="2" xfId="0" applyFont="1" applyFill="1" applyBorder="1" applyAlignment="1">
      <alignment horizontal="right" wrapText="1"/>
    </xf>
    <xf numFmtId="0" fontId="22" fillId="11" borderId="3" xfId="0" applyFont="1" applyFill="1" applyBorder="1" applyAlignment="1">
      <alignment horizontal="right" wrapText="1"/>
    </xf>
    <xf numFmtId="0" fontId="22" fillId="11" borderId="4" xfId="0" applyFont="1" applyFill="1" applyBorder="1" applyAlignment="1">
      <alignment horizontal="right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 vertical="center" wrapText="1"/>
    </xf>
    <xf numFmtId="0" fontId="31" fillId="2" borderId="10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30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/>
    <cellStyle name="Стиль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0</xdr:row>
      <xdr:rowOff>228601</xdr:rowOff>
    </xdr:from>
    <xdr:to>
      <xdr:col>1</xdr:col>
      <xdr:colOff>66676</xdr:colOff>
      <xdr:row>0</xdr:row>
      <xdr:rowOff>647701</xdr:rowOff>
    </xdr:to>
    <xdr:grpSp>
      <xdr:nvGrpSpPr>
        <xdr:cNvPr id="30" name="Group 26"/>
        <xdr:cNvGrpSpPr>
          <a:grpSpLocks/>
        </xdr:cNvGrpSpPr>
      </xdr:nvGrpSpPr>
      <xdr:grpSpPr bwMode="auto">
        <a:xfrm>
          <a:off x="180976" y="228601"/>
          <a:ext cx="495300" cy="419100"/>
          <a:chOff x="0" y="0"/>
          <a:chExt cx="679" cy="636"/>
        </a:xfrm>
      </xdr:grpSpPr>
      <xdr:sp macro="" textlink="">
        <xdr:nvSpPr>
          <xdr:cNvPr id="31" name="Freeform 28"/>
          <xdr:cNvSpPr>
            <a:spLocks/>
          </xdr:cNvSpPr>
        </xdr:nvSpPr>
        <xdr:spPr bwMode="auto">
          <a:xfrm>
            <a:off x="177" y="185"/>
            <a:ext cx="502" cy="451"/>
          </a:xfrm>
          <a:custGeom>
            <a:avLst/>
            <a:gdLst>
              <a:gd name="T0" fmla="+- 0 621 177"/>
              <a:gd name="T1" fmla="*/ T0 w 502"/>
              <a:gd name="T2" fmla="+- 0 186 186"/>
              <a:gd name="T3" fmla="*/ 186 h 451"/>
              <a:gd name="T4" fmla="+- 0 272 177"/>
              <a:gd name="T5" fmla="*/ T4 w 502"/>
              <a:gd name="T6" fmla="+- 0 186 186"/>
              <a:gd name="T7" fmla="*/ 186 h 451"/>
              <a:gd name="T8" fmla="+- 0 256 177"/>
              <a:gd name="T9" fmla="*/ T8 w 502"/>
              <a:gd name="T10" fmla="+- 0 263 186"/>
              <a:gd name="T11" fmla="*/ 263 h 451"/>
              <a:gd name="T12" fmla="+- 0 415 177"/>
              <a:gd name="T13" fmla="*/ T12 w 502"/>
              <a:gd name="T14" fmla="+- 0 263 186"/>
              <a:gd name="T15" fmla="*/ 263 h 451"/>
              <a:gd name="T16" fmla="+- 0 472 177"/>
              <a:gd name="T17" fmla="*/ T16 w 502"/>
              <a:gd name="T18" fmla="+- 0 274 186"/>
              <a:gd name="T19" fmla="*/ 274 h 451"/>
              <a:gd name="T20" fmla="+- 0 519 177"/>
              <a:gd name="T21" fmla="*/ T20 w 502"/>
              <a:gd name="T22" fmla="+- 0 306 186"/>
              <a:gd name="T23" fmla="*/ 306 h 451"/>
              <a:gd name="T24" fmla="+- 0 550 177"/>
              <a:gd name="T25" fmla="*/ T24 w 502"/>
              <a:gd name="T26" fmla="+- 0 353 186"/>
              <a:gd name="T27" fmla="*/ 353 h 451"/>
              <a:gd name="T28" fmla="+- 0 562 177"/>
              <a:gd name="T29" fmla="*/ T28 w 502"/>
              <a:gd name="T30" fmla="+- 0 410 186"/>
              <a:gd name="T31" fmla="*/ 410 h 451"/>
              <a:gd name="T32" fmla="+- 0 550 177"/>
              <a:gd name="T33" fmla="*/ T32 w 502"/>
              <a:gd name="T34" fmla="+- 0 467 186"/>
              <a:gd name="T35" fmla="*/ 467 h 451"/>
              <a:gd name="T36" fmla="+- 0 519 177"/>
              <a:gd name="T37" fmla="*/ T36 w 502"/>
              <a:gd name="T38" fmla="+- 0 515 186"/>
              <a:gd name="T39" fmla="*/ 515 h 451"/>
              <a:gd name="T40" fmla="+- 0 472 177"/>
              <a:gd name="T41" fmla="*/ T40 w 502"/>
              <a:gd name="T42" fmla="+- 0 547 186"/>
              <a:gd name="T43" fmla="*/ 547 h 451"/>
              <a:gd name="T44" fmla="+- 0 415 177"/>
              <a:gd name="T45" fmla="*/ T44 w 502"/>
              <a:gd name="T46" fmla="+- 0 559 186"/>
              <a:gd name="T47" fmla="*/ 559 h 451"/>
              <a:gd name="T48" fmla="+- 0 194 177"/>
              <a:gd name="T49" fmla="*/ T48 w 502"/>
              <a:gd name="T50" fmla="+- 0 559 186"/>
              <a:gd name="T51" fmla="*/ 559 h 451"/>
              <a:gd name="T52" fmla="+- 0 177 177"/>
              <a:gd name="T53" fmla="*/ T52 w 502"/>
              <a:gd name="T54" fmla="+- 0 636 186"/>
              <a:gd name="T55" fmla="*/ 636 h 451"/>
              <a:gd name="T56" fmla="+- 0 550 177"/>
              <a:gd name="T57" fmla="*/ T56 w 502"/>
              <a:gd name="T58" fmla="+- 0 636 186"/>
              <a:gd name="T59" fmla="*/ 636 h 451"/>
              <a:gd name="T60" fmla="+- 0 570 177"/>
              <a:gd name="T61" fmla="*/ T60 w 502"/>
              <a:gd name="T62" fmla="+- 0 632 186"/>
              <a:gd name="T63" fmla="*/ 632 h 451"/>
              <a:gd name="T64" fmla="+- 0 677 177"/>
              <a:gd name="T65" fmla="*/ T64 w 502"/>
              <a:gd name="T66" fmla="+- 0 256 186"/>
              <a:gd name="T67" fmla="*/ 256 h 451"/>
              <a:gd name="T68" fmla="+- 0 678 177"/>
              <a:gd name="T69" fmla="*/ T68 w 502"/>
              <a:gd name="T70" fmla="+- 0 243 186"/>
              <a:gd name="T71" fmla="*/ 243 h 451"/>
              <a:gd name="T72" fmla="+- 0 677 177"/>
              <a:gd name="T73" fmla="*/ T72 w 502"/>
              <a:gd name="T74" fmla="+- 0 230 186"/>
              <a:gd name="T75" fmla="*/ 230 h 451"/>
              <a:gd name="T76" fmla="+- 0 634 177"/>
              <a:gd name="T77" fmla="*/ T76 w 502"/>
              <a:gd name="T78" fmla="+- 0 187 186"/>
              <a:gd name="T79" fmla="*/ 187 h 451"/>
              <a:gd name="T80" fmla="+- 0 621 177"/>
              <a:gd name="T81" fmla="*/ T80 w 502"/>
              <a:gd name="T82" fmla="+- 0 186 186"/>
              <a:gd name="T83" fmla="*/ 186 h 451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</a:cxnLst>
            <a:rect l="0" t="0" r="r" b="b"/>
            <a:pathLst>
              <a:path w="502" h="451">
                <a:moveTo>
                  <a:pt x="444" y="0"/>
                </a:moveTo>
                <a:lnTo>
                  <a:pt x="95" y="0"/>
                </a:lnTo>
                <a:lnTo>
                  <a:pt x="79" y="77"/>
                </a:lnTo>
                <a:lnTo>
                  <a:pt x="238" y="77"/>
                </a:lnTo>
                <a:lnTo>
                  <a:pt x="295" y="88"/>
                </a:lnTo>
                <a:lnTo>
                  <a:pt x="342" y="120"/>
                </a:lnTo>
                <a:lnTo>
                  <a:pt x="373" y="167"/>
                </a:lnTo>
                <a:lnTo>
                  <a:pt x="385" y="224"/>
                </a:lnTo>
                <a:lnTo>
                  <a:pt x="373" y="281"/>
                </a:lnTo>
                <a:lnTo>
                  <a:pt x="342" y="329"/>
                </a:lnTo>
                <a:lnTo>
                  <a:pt x="295" y="361"/>
                </a:lnTo>
                <a:lnTo>
                  <a:pt x="238" y="373"/>
                </a:lnTo>
                <a:lnTo>
                  <a:pt x="17" y="373"/>
                </a:lnTo>
                <a:lnTo>
                  <a:pt x="0" y="450"/>
                </a:lnTo>
                <a:lnTo>
                  <a:pt x="373" y="450"/>
                </a:lnTo>
                <a:lnTo>
                  <a:pt x="393" y="446"/>
                </a:lnTo>
                <a:lnTo>
                  <a:pt x="500" y="70"/>
                </a:lnTo>
                <a:lnTo>
                  <a:pt x="501" y="57"/>
                </a:lnTo>
                <a:lnTo>
                  <a:pt x="500" y="44"/>
                </a:lnTo>
                <a:lnTo>
                  <a:pt x="457" y="1"/>
                </a:lnTo>
                <a:lnTo>
                  <a:pt x="444" y="0"/>
                </a:lnTo>
                <a:close/>
              </a:path>
            </a:pathLst>
          </a:custGeom>
          <a:solidFill>
            <a:srgbClr val="E31E24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ru-RU"/>
          </a:p>
        </xdr:txBody>
      </xdr:sp>
      <xdr:sp macro="" textlink="">
        <xdr:nvSpPr>
          <xdr:cNvPr id="32" name="Freeform 27"/>
          <xdr:cNvSpPr>
            <a:spLocks/>
          </xdr:cNvSpPr>
        </xdr:nvSpPr>
        <xdr:spPr bwMode="auto">
          <a:xfrm>
            <a:off x="0" y="0"/>
            <a:ext cx="503" cy="451"/>
          </a:xfrm>
          <a:custGeom>
            <a:avLst/>
            <a:gdLst>
              <a:gd name="T0" fmla="*/ 502 w 503"/>
              <a:gd name="T1" fmla="*/ 0 h 451"/>
              <a:gd name="T2" fmla="*/ 129 w 503"/>
              <a:gd name="T3" fmla="*/ 0 h 451"/>
              <a:gd name="T4" fmla="*/ 72 w 503"/>
              <a:gd name="T5" fmla="*/ 46 h 451"/>
              <a:gd name="T6" fmla="*/ 1 w 503"/>
              <a:gd name="T7" fmla="*/ 380 h 451"/>
              <a:gd name="T8" fmla="*/ 0 w 503"/>
              <a:gd name="T9" fmla="*/ 393 h 451"/>
              <a:gd name="T10" fmla="*/ 2 w 503"/>
              <a:gd name="T11" fmla="*/ 405 h 451"/>
              <a:gd name="T12" fmla="*/ 44 w 503"/>
              <a:gd name="T13" fmla="*/ 449 h 451"/>
              <a:gd name="T14" fmla="*/ 57 w 503"/>
              <a:gd name="T15" fmla="*/ 450 h 451"/>
              <a:gd name="T16" fmla="*/ 407 w 503"/>
              <a:gd name="T17" fmla="*/ 450 h 451"/>
              <a:gd name="T18" fmla="*/ 424 w 503"/>
              <a:gd name="T19" fmla="*/ 371 h 451"/>
              <a:gd name="T20" fmla="*/ 264 w 503"/>
              <a:gd name="T21" fmla="*/ 371 h 451"/>
              <a:gd name="T22" fmla="*/ 207 w 503"/>
              <a:gd name="T23" fmla="*/ 360 h 451"/>
              <a:gd name="T24" fmla="*/ 160 w 503"/>
              <a:gd name="T25" fmla="*/ 328 h 451"/>
              <a:gd name="T26" fmla="*/ 128 w 503"/>
              <a:gd name="T27" fmla="*/ 282 h 451"/>
              <a:gd name="T28" fmla="*/ 116 w 503"/>
              <a:gd name="T29" fmla="*/ 224 h 451"/>
              <a:gd name="T30" fmla="*/ 128 w 503"/>
              <a:gd name="T31" fmla="*/ 167 h 451"/>
              <a:gd name="T32" fmla="*/ 159 w 503"/>
              <a:gd name="T33" fmla="*/ 120 h 451"/>
              <a:gd name="T34" fmla="*/ 206 w 503"/>
              <a:gd name="T35" fmla="*/ 89 h 451"/>
              <a:gd name="T36" fmla="*/ 263 w 503"/>
              <a:gd name="T37" fmla="*/ 77 h 451"/>
              <a:gd name="T38" fmla="*/ 486 w 503"/>
              <a:gd name="T39" fmla="*/ 77 h 451"/>
              <a:gd name="T40" fmla="*/ 502 w 503"/>
              <a:gd name="T41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503" h="451">
                <a:moveTo>
                  <a:pt x="502" y="0"/>
                </a:moveTo>
                <a:lnTo>
                  <a:pt x="129" y="0"/>
                </a:lnTo>
                <a:lnTo>
                  <a:pt x="72" y="46"/>
                </a:lnTo>
                <a:lnTo>
                  <a:pt x="1" y="380"/>
                </a:lnTo>
                <a:lnTo>
                  <a:pt x="0" y="393"/>
                </a:lnTo>
                <a:lnTo>
                  <a:pt x="2" y="405"/>
                </a:lnTo>
                <a:lnTo>
                  <a:pt x="44" y="449"/>
                </a:lnTo>
                <a:lnTo>
                  <a:pt x="57" y="450"/>
                </a:lnTo>
                <a:lnTo>
                  <a:pt x="407" y="450"/>
                </a:lnTo>
                <a:lnTo>
                  <a:pt x="424" y="371"/>
                </a:lnTo>
                <a:lnTo>
                  <a:pt x="264" y="371"/>
                </a:lnTo>
                <a:lnTo>
                  <a:pt x="207" y="360"/>
                </a:lnTo>
                <a:lnTo>
                  <a:pt x="160" y="328"/>
                </a:lnTo>
                <a:lnTo>
                  <a:pt x="128" y="282"/>
                </a:lnTo>
                <a:lnTo>
                  <a:pt x="116" y="224"/>
                </a:lnTo>
                <a:lnTo>
                  <a:pt x="128" y="167"/>
                </a:lnTo>
                <a:lnTo>
                  <a:pt x="159" y="120"/>
                </a:lnTo>
                <a:lnTo>
                  <a:pt x="206" y="89"/>
                </a:lnTo>
                <a:lnTo>
                  <a:pt x="263" y="77"/>
                </a:lnTo>
                <a:lnTo>
                  <a:pt x="486" y="77"/>
                </a:lnTo>
                <a:lnTo>
                  <a:pt x="502" y="0"/>
                </a:lnTo>
                <a:close/>
              </a:path>
            </a:pathLst>
          </a:custGeom>
          <a:solidFill>
            <a:srgbClr val="434242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ru-RU"/>
          </a:p>
        </xdr:txBody>
      </xdr:sp>
    </xdr:grpSp>
    <xdr:clientData/>
  </xdr:twoCellAnchor>
  <xdr:twoCellAnchor>
    <xdr:from>
      <xdr:col>1</xdr:col>
      <xdr:colOff>533400</xdr:colOff>
      <xdr:row>1</xdr:row>
      <xdr:rowOff>0</xdr:rowOff>
    </xdr:from>
    <xdr:to>
      <xdr:col>2</xdr:col>
      <xdr:colOff>1905</xdr:colOff>
      <xdr:row>1</xdr:row>
      <xdr:rowOff>0</xdr:rowOff>
    </xdr:to>
    <xdr:grpSp>
      <xdr:nvGrpSpPr>
        <xdr:cNvPr id="33" name="Group 20"/>
        <xdr:cNvGrpSpPr>
          <a:grpSpLocks/>
        </xdr:cNvGrpSpPr>
      </xdr:nvGrpSpPr>
      <xdr:grpSpPr bwMode="auto">
        <a:xfrm>
          <a:off x="1143000" y="1000125"/>
          <a:ext cx="2135505" cy="0"/>
          <a:chOff x="0" y="0"/>
          <a:chExt cx="2103" cy="428"/>
        </a:xfrm>
      </xdr:grpSpPr>
      <xdr:pic>
        <xdr:nvPicPr>
          <xdr:cNvPr id="34" name="Picture 2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483" y="0"/>
            <a:ext cx="378" cy="42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5" name="Freeform 24"/>
          <xdr:cNvSpPr>
            <a:spLocks/>
          </xdr:cNvSpPr>
        </xdr:nvSpPr>
        <xdr:spPr bwMode="auto">
          <a:xfrm>
            <a:off x="882" y="0"/>
            <a:ext cx="427" cy="428"/>
          </a:xfrm>
          <a:custGeom>
            <a:avLst/>
            <a:gdLst>
              <a:gd name="T0" fmla="+- 0 1310 883"/>
              <a:gd name="T1" fmla="*/ T0 w 427"/>
              <a:gd name="T2" fmla="*/ 0 h 428"/>
              <a:gd name="T3" fmla="+- 0 1007 883"/>
              <a:gd name="T4" fmla="*/ T3 w 427"/>
              <a:gd name="T5" fmla="*/ 0 h 428"/>
              <a:gd name="T6" fmla="+- 0 987 883"/>
              <a:gd name="T7" fmla="*/ T6 w 427"/>
              <a:gd name="T8" fmla="*/ 3 h 428"/>
              <a:gd name="T9" fmla="+- 0 884 883"/>
              <a:gd name="T10" fmla="*/ T9 w 427"/>
              <a:gd name="T11" fmla="*/ 357 h 428"/>
              <a:gd name="T12" fmla="+- 0 883 883"/>
              <a:gd name="T13" fmla="*/ T12 w 427"/>
              <a:gd name="T14" fmla="*/ 370 h 428"/>
              <a:gd name="T15" fmla="+- 0 884 883"/>
              <a:gd name="T16" fmla="*/ T15 w 427"/>
              <a:gd name="T17" fmla="*/ 382 h 428"/>
              <a:gd name="T18" fmla="+- 0 928 883"/>
              <a:gd name="T19" fmla="*/ T18 w 427"/>
              <a:gd name="T20" fmla="*/ 426 h 428"/>
              <a:gd name="T21" fmla="+- 0 942 883"/>
              <a:gd name="T22" fmla="*/ T21 w 427"/>
              <a:gd name="T23" fmla="*/ 427 h 428"/>
              <a:gd name="T24" fmla="+- 0 1218 883"/>
              <a:gd name="T25" fmla="*/ T24 w 427"/>
              <a:gd name="T26" fmla="*/ 427 h 428"/>
              <a:gd name="T27" fmla="+- 0 1234 883"/>
              <a:gd name="T28" fmla="*/ T27 w 427"/>
              <a:gd name="T29" fmla="*/ 352 h 428"/>
              <a:gd name="T30" fmla="+- 0 1012 883"/>
              <a:gd name="T31" fmla="*/ T30 w 427"/>
              <a:gd name="T32" fmla="*/ 352 h 428"/>
              <a:gd name="T33" fmla="+- 0 991 883"/>
              <a:gd name="T34" fmla="*/ T33 w 427"/>
              <a:gd name="T35" fmla="*/ 347 h 428"/>
              <a:gd name="T36" fmla="+- 0 973 883"/>
              <a:gd name="T37" fmla="*/ T36 w 427"/>
              <a:gd name="T38" fmla="*/ 335 h 428"/>
              <a:gd name="T39" fmla="+- 0 961 883"/>
              <a:gd name="T40" fmla="*/ T39 w 427"/>
              <a:gd name="T41" fmla="*/ 317 h 428"/>
              <a:gd name="T42" fmla="+- 0 956 883"/>
              <a:gd name="T43" fmla="*/ T42 w 427"/>
              <a:gd name="T44" fmla="*/ 295 h 428"/>
              <a:gd name="T45" fmla="+- 0 961 883"/>
              <a:gd name="T46" fmla="*/ T45 w 427"/>
              <a:gd name="T47" fmla="*/ 274 h 428"/>
              <a:gd name="T48" fmla="+- 0 972 883"/>
              <a:gd name="T49" fmla="*/ T48 w 427"/>
              <a:gd name="T50" fmla="*/ 256 h 428"/>
              <a:gd name="T51" fmla="+- 0 990 883"/>
              <a:gd name="T52" fmla="*/ T51 w 427"/>
              <a:gd name="T53" fmla="*/ 244 h 428"/>
              <a:gd name="T54" fmla="+- 0 1011 883"/>
              <a:gd name="T55" fmla="*/ T54 w 427"/>
              <a:gd name="T56" fmla="*/ 240 h 428"/>
              <a:gd name="T57" fmla="+- 0 1259 883"/>
              <a:gd name="T58" fmla="*/ T57 w 427"/>
              <a:gd name="T59" fmla="*/ 240 h 428"/>
              <a:gd name="T60" fmla="+- 0 1273 883"/>
              <a:gd name="T61" fmla="*/ T60 w 427"/>
              <a:gd name="T62" fmla="*/ 164 h 428"/>
              <a:gd name="T63" fmla="+- 0 1037 883"/>
              <a:gd name="T64" fmla="*/ T63 w 427"/>
              <a:gd name="T65" fmla="*/ 164 h 428"/>
              <a:gd name="T66" fmla="+- 0 1020 883"/>
              <a:gd name="T67" fmla="*/ T66 w 427"/>
              <a:gd name="T68" fmla="*/ 161 h 428"/>
              <a:gd name="T69" fmla="+- 0 1006 883"/>
              <a:gd name="T70" fmla="*/ T69 w 427"/>
              <a:gd name="T71" fmla="*/ 151 h 428"/>
              <a:gd name="T72" fmla="+- 0 996 883"/>
              <a:gd name="T73" fmla="*/ T72 w 427"/>
              <a:gd name="T74" fmla="*/ 136 h 428"/>
              <a:gd name="T75" fmla="+- 0 992 883"/>
              <a:gd name="T76" fmla="*/ T75 w 427"/>
              <a:gd name="T77" fmla="*/ 119 h 428"/>
              <a:gd name="T78" fmla="+- 0 996 883"/>
              <a:gd name="T79" fmla="*/ T78 w 427"/>
              <a:gd name="T80" fmla="*/ 102 h 428"/>
              <a:gd name="T81" fmla="+- 0 1005 883"/>
              <a:gd name="T82" fmla="*/ T81 w 427"/>
              <a:gd name="T83" fmla="*/ 88 h 428"/>
              <a:gd name="T84" fmla="+- 0 1019 883"/>
              <a:gd name="T85" fmla="*/ T84 w 427"/>
              <a:gd name="T86" fmla="*/ 79 h 428"/>
              <a:gd name="T87" fmla="+- 0 1036 883"/>
              <a:gd name="T88" fmla="*/ T87 w 427"/>
              <a:gd name="T89" fmla="*/ 76 h 428"/>
              <a:gd name="T90" fmla="+- 0 1293 883"/>
              <a:gd name="T91" fmla="*/ T90 w 427"/>
              <a:gd name="T92" fmla="*/ 76 h 428"/>
              <a:gd name="T93" fmla="+- 0 1310 883"/>
              <a:gd name="T94" fmla="*/ T93 w 427"/>
              <a:gd name="T95" fmla="*/ 0 h 428"/>
            </a:gdLst>
            <a:ahLst/>
            <a:cxnLst>
              <a:cxn ang="0">
                <a:pos x="T1" y="T2"/>
              </a:cxn>
              <a:cxn ang="0">
                <a:pos x="T4" y="T5"/>
              </a:cxn>
              <a:cxn ang="0">
                <a:pos x="T7" y="T8"/>
              </a:cxn>
              <a:cxn ang="0">
                <a:pos x="T10" y="T11"/>
              </a:cxn>
              <a:cxn ang="0">
                <a:pos x="T13" y="T14"/>
              </a:cxn>
              <a:cxn ang="0">
                <a:pos x="T16" y="T17"/>
              </a:cxn>
              <a:cxn ang="0">
                <a:pos x="T19" y="T20"/>
              </a:cxn>
              <a:cxn ang="0">
                <a:pos x="T22" y="T23"/>
              </a:cxn>
              <a:cxn ang="0">
                <a:pos x="T25" y="T26"/>
              </a:cxn>
              <a:cxn ang="0">
                <a:pos x="T28" y="T29"/>
              </a:cxn>
              <a:cxn ang="0">
                <a:pos x="T31" y="T32"/>
              </a:cxn>
              <a:cxn ang="0">
                <a:pos x="T34" y="T35"/>
              </a:cxn>
              <a:cxn ang="0">
                <a:pos x="T37" y="T38"/>
              </a:cxn>
              <a:cxn ang="0">
                <a:pos x="T40" y="T41"/>
              </a:cxn>
              <a:cxn ang="0">
                <a:pos x="T43" y="T44"/>
              </a:cxn>
              <a:cxn ang="0">
                <a:pos x="T46" y="T47"/>
              </a:cxn>
              <a:cxn ang="0">
                <a:pos x="T49" y="T50"/>
              </a:cxn>
              <a:cxn ang="0">
                <a:pos x="T52" y="T53"/>
              </a:cxn>
              <a:cxn ang="0">
                <a:pos x="T55" y="T56"/>
              </a:cxn>
              <a:cxn ang="0">
                <a:pos x="T58" y="T59"/>
              </a:cxn>
              <a:cxn ang="0">
                <a:pos x="T61" y="T62"/>
              </a:cxn>
              <a:cxn ang="0">
                <a:pos x="T64" y="T65"/>
              </a:cxn>
              <a:cxn ang="0">
                <a:pos x="T67" y="T68"/>
              </a:cxn>
              <a:cxn ang="0">
                <a:pos x="T70" y="T71"/>
              </a:cxn>
              <a:cxn ang="0">
                <a:pos x="T73" y="T74"/>
              </a:cxn>
              <a:cxn ang="0">
                <a:pos x="T76" y="T77"/>
              </a:cxn>
              <a:cxn ang="0">
                <a:pos x="T79" y="T80"/>
              </a:cxn>
              <a:cxn ang="0">
                <a:pos x="T82" y="T83"/>
              </a:cxn>
              <a:cxn ang="0">
                <a:pos x="T85" y="T86"/>
              </a:cxn>
              <a:cxn ang="0">
                <a:pos x="T88" y="T89"/>
              </a:cxn>
              <a:cxn ang="0">
                <a:pos x="T91" y="T92"/>
              </a:cxn>
              <a:cxn ang="0">
                <a:pos x="T94" y="T95"/>
              </a:cxn>
            </a:cxnLst>
            <a:rect l="0" t="0" r="r" b="b"/>
            <a:pathLst>
              <a:path w="427" h="428">
                <a:moveTo>
                  <a:pt x="427" y="0"/>
                </a:moveTo>
                <a:lnTo>
                  <a:pt x="124" y="0"/>
                </a:lnTo>
                <a:lnTo>
                  <a:pt x="104" y="3"/>
                </a:lnTo>
                <a:lnTo>
                  <a:pt x="1" y="357"/>
                </a:lnTo>
                <a:lnTo>
                  <a:pt x="0" y="370"/>
                </a:lnTo>
                <a:lnTo>
                  <a:pt x="1" y="382"/>
                </a:lnTo>
                <a:lnTo>
                  <a:pt x="45" y="426"/>
                </a:lnTo>
                <a:lnTo>
                  <a:pt x="59" y="427"/>
                </a:lnTo>
                <a:lnTo>
                  <a:pt x="335" y="427"/>
                </a:lnTo>
                <a:lnTo>
                  <a:pt x="351" y="352"/>
                </a:lnTo>
                <a:lnTo>
                  <a:pt x="129" y="352"/>
                </a:lnTo>
                <a:lnTo>
                  <a:pt x="108" y="347"/>
                </a:lnTo>
                <a:lnTo>
                  <a:pt x="90" y="335"/>
                </a:lnTo>
                <a:lnTo>
                  <a:pt x="78" y="317"/>
                </a:lnTo>
                <a:lnTo>
                  <a:pt x="73" y="295"/>
                </a:lnTo>
                <a:lnTo>
                  <a:pt x="78" y="274"/>
                </a:lnTo>
                <a:lnTo>
                  <a:pt x="89" y="256"/>
                </a:lnTo>
                <a:lnTo>
                  <a:pt x="107" y="244"/>
                </a:lnTo>
                <a:lnTo>
                  <a:pt x="128" y="240"/>
                </a:lnTo>
                <a:lnTo>
                  <a:pt x="376" y="240"/>
                </a:lnTo>
                <a:lnTo>
                  <a:pt x="390" y="164"/>
                </a:lnTo>
                <a:lnTo>
                  <a:pt x="154" y="164"/>
                </a:lnTo>
                <a:lnTo>
                  <a:pt x="137" y="161"/>
                </a:lnTo>
                <a:lnTo>
                  <a:pt x="123" y="151"/>
                </a:lnTo>
                <a:lnTo>
                  <a:pt x="113" y="136"/>
                </a:lnTo>
                <a:lnTo>
                  <a:pt x="109" y="119"/>
                </a:lnTo>
                <a:lnTo>
                  <a:pt x="113" y="102"/>
                </a:lnTo>
                <a:lnTo>
                  <a:pt x="122" y="88"/>
                </a:lnTo>
                <a:lnTo>
                  <a:pt x="136" y="79"/>
                </a:lnTo>
                <a:lnTo>
                  <a:pt x="153" y="76"/>
                </a:lnTo>
                <a:lnTo>
                  <a:pt x="410" y="76"/>
                </a:lnTo>
                <a:lnTo>
                  <a:pt x="427" y="0"/>
                </a:lnTo>
                <a:close/>
              </a:path>
            </a:pathLst>
          </a:custGeom>
          <a:solidFill>
            <a:srgbClr val="E31E24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ru-RU"/>
          </a:p>
        </xdr:txBody>
      </xdr:sp>
      <xdr:sp macro="" textlink="">
        <xdr:nvSpPr>
          <xdr:cNvPr id="36" name="Freeform 23"/>
          <xdr:cNvSpPr>
            <a:spLocks/>
          </xdr:cNvSpPr>
        </xdr:nvSpPr>
        <xdr:spPr bwMode="auto">
          <a:xfrm>
            <a:off x="1751" y="0"/>
            <a:ext cx="352" cy="428"/>
          </a:xfrm>
          <a:custGeom>
            <a:avLst/>
            <a:gdLst>
              <a:gd name="T0" fmla="+- 0 1906 1752"/>
              <a:gd name="T1" fmla="*/ T0 w 352"/>
              <a:gd name="T2" fmla="*/ 0 h 428"/>
              <a:gd name="T3" fmla="+- 0 1829 1752"/>
              <a:gd name="T4" fmla="*/ T3 w 352"/>
              <a:gd name="T5" fmla="*/ 0 h 428"/>
              <a:gd name="T6" fmla="+- 0 1753 1752"/>
              <a:gd name="T7" fmla="*/ T6 w 352"/>
              <a:gd name="T8" fmla="*/ 357 h 428"/>
              <a:gd name="T9" fmla="+- 0 1752 1752"/>
              <a:gd name="T10" fmla="*/ T9 w 352"/>
              <a:gd name="T11" fmla="*/ 370 h 428"/>
              <a:gd name="T12" fmla="+- 0 1753 1752"/>
              <a:gd name="T13" fmla="*/ T12 w 352"/>
              <a:gd name="T14" fmla="*/ 383 h 428"/>
              <a:gd name="T15" fmla="+- 0 1798 1752"/>
              <a:gd name="T16" fmla="*/ T15 w 352"/>
              <a:gd name="T17" fmla="*/ 426 h 428"/>
              <a:gd name="T18" fmla="+- 0 1811 1752"/>
              <a:gd name="T19" fmla="*/ T18 w 352"/>
              <a:gd name="T20" fmla="*/ 427 h 428"/>
              <a:gd name="T21" fmla="+- 0 2087 1752"/>
              <a:gd name="T22" fmla="*/ T21 w 352"/>
              <a:gd name="T23" fmla="*/ 427 h 428"/>
              <a:gd name="T24" fmla="+- 0 2103 1752"/>
              <a:gd name="T25" fmla="*/ T24 w 352"/>
              <a:gd name="T26" fmla="*/ 352 h 428"/>
              <a:gd name="T27" fmla="+- 0 1949 1752"/>
              <a:gd name="T28" fmla="*/ T27 w 352"/>
              <a:gd name="T29" fmla="*/ 352 h 428"/>
              <a:gd name="T30" fmla="+- 0 1928 1752"/>
              <a:gd name="T31" fmla="*/ T30 w 352"/>
              <a:gd name="T32" fmla="*/ 349 h 428"/>
              <a:gd name="T33" fmla="+- 0 1875 1752"/>
              <a:gd name="T34" fmla="*/ T33 w 352"/>
              <a:gd name="T35" fmla="*/ 315 h 428"/>
              <a:gd name="T36" fmla="+- 0 1855 1752"/>
              <a:gd name="T37" fmla="*/ T36 w 352"/>
              <a:gd name="T38" fmla="*/ 258 h 428"/>
              <a:gd name="T39" fmla="+- 0 1857 1752"/>
              <a:gd name="T40" fmla="*/ T39 w 352"/>
              <a:gd name="T41" fmla="*/ 237 h 428"/>
              <a:gd name="T42" fmla="+- 0 1906 1752"/>
              <a:gd name="T43" fmla="*/ T42 w 352"/>
              <a:gd name="T44" fmla="*/ 0 h 428"/>
            </a:gdLst>
            <a:ahLst/>
            <a:cxnLst>
              <a:cxn ang="0">
                <a:pos x="T1" y="T2"/>
              </a:cxn>
              <a:cxn ang="0">
                <a:pos x="T4" y="T5"/>
              </a:cxn>
              <a:cxn ang="0">
                <a:pos x="T7" y="T8"/>
              </a:cxn>
              <a:cxn ang="0">
                <a:pos x="T10" y="T11"/>
              </a:cxn>
              <a:cxn ang="0">
                <a:pos x="T13" y="T14"/>
              </a:cxn>
              <a:cxn ang="0">
                <a:pos x="T16" y="T17"/>
              </a:cxn>
              <a:cxn ang="0">
                <a:pos x="T19" y="T20"/>
              </a:cxn>
              <a:cxn ang="0">
                <a:pos x="T22" y="T23"/>
              </a:cxn>
              <a:cxn ang="0">
                <a:pos x="T25" y="T26"/>
              </a:cxn>
              <a:cxn ang="0">
                <a:pos x="T28" y="T29"/>
              </a:cxn>
              <a:cxn ang="0">
                <a:pos x="T31" y="T32"/>
              </a:cxn>
              <a:cxn ang="0">
                <a:pos x="T34" y="T35"/>
              </a:cxn>
              <a:cxn ang="0">
                <a:pos x="T37" y="T38"/>
              </a:cxn>
              <a:cxn ang="0">
                <a:pos x="T40" y="T41"/>
              </a:cxn>
              <a:cxn ang="0">
                <a:pos x="T43" y="T44"/>
              </a:cxn>
            </a:cxnLst>
            <a:rect l="0" t="0" r="r" b="b"/>
            <a:pathLst>
              <a:path w="352" h="428">
                <a:moveTo>
                  <a:pt x="154" y="0"/>
                </a:moveTo>
                <a:lnTo>
                  <a:pt x="77" y="0"/>
                </a:lnTo>
                <a:lnTo>
                  <a:pt x="1" y="357"/>
                </a:lnTo>
                <a:lnTo>
                  <a:pt x="0" y="370"/>
                </a:lnTo>
                <a:lnTo>
                  <a:pt x="1" y="383"/>
                </a:lnTo>
                <a:lnTo>
                  <a:pt x="46" y="426"/>
                </a:lnTo>
                <a:lnTo>
                  <a:pt x="59" y="427"/>
                </a:lnTo>
                <a:lnTo>
                  <a:pt x="335" y="427"/>
                </a:lnTo>
                <a:lnTo>
                  <a:pt x="351" y="352"/>
                </a:lnTo>
                <a:lnTo>
                  <a:pt x="197" y="352"/>
                </a:lnTo>
                <a:lnTo>
                  <a:pt x="176" y="349"/>
                </a:lnTo>
                <a:lnTo>
                  <a:pt x="123" y="315"/>
                </a:lnTo>
                <a:lnTo>
                  <a:pt x="103" y="258"/>
                </a:lnTo>
                <a:lnTo>
                  <a:pt x="105" y="237"/>
                </a:lnTo>
                <a:lnTo>
                  <a:pt x="154" y="0"/>
                </a:lnTo>
                <a:close/>
              </a:path>
            </a:pathLst>
          </a:custGeom>
          <a:solidFill>
            <a:srgbClr val="434242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ru-RU"/>
          </a:p>
        </xdr:txBody>
      </xdr:sp>
      <xdr:sp macro="" textlink="">
        <xdr:nvSpPr>
          <xdr:cNvPr id="37" name="Freeform 22"/>
          <xdr:cNvSpPr>
            <a:spLocks/>
          </xdr:cNvSpPr>
        </xdr:nvSpPr>
        <xdr:spPr bwMode="auto">
          <a:xfrm>
            <a:off x="1316" y="0"/>
            <a:ext cx="427" cy="428"/>
          </a:xfrm>
          <a:custGeom>
            <a:avLst/>
            <a:gdLst>
              <a:gd name="T0" fmla="+- 0 1743 1316"/>
              <a:gd name="T1" fmla="*/ T0 w 427"/>
              <a:gd name="T2" fmla="*/ 0 h 428"/>
              <a:gd name="T3" fmla="+- 0 1441 1316"/>
              <a:gd name="T4" fmla="*/ T3 w 427"/>
              <a:gd name="T5" fmla="*/ 0 h 428"/>
              <a:gd name="T6" fmla="+- 0 1421 1316"/>
              <a:gd name="T7" fmla="*/ T6 w 427"/>
              <a:gd name="T8" fmla="*/ 3 h 428"/>
              <a:gd name="T9" fmla="+- 0 1318 1316"/>
              <a:gd name="T10" fmla="*/ T9 w 427"/>
              <a:gd name="T11" fmla="*/ 357 h 428"/>
              <a:gd name="T12" fmla="+- 0 1316 1316"/>
              <a:gd name="T13" fmla="*/ T12 w 427"/>
              <a:gd name="T14" fmla="*/ 370 h 428"/>
              <a:gd name="T15" fmla="+- 0 1318 1316"/>
              <a:gd name="T16" fmla="*/ T15 w 427"/>
              <a:gd name="T17" fmla="*/ 382 h 428"/>
              <a:gd name="T18" fmla="+- 0 1362 1316"/>
              <a:gd name="T19" fmla="*/ T18 w 427"/>
              <a:gd name="T20" fmla="*/ 426 h 428"/>
              <a:gd name="T21" fmla="+- 0 1375 1316"/>
              <a:gd name="T22" fmla="*/ T21 w 427"/>
              <a:gd name="T23" fmla="*/ 427 h 428"/>
              <a:gd name="T24" fmla="+- 0 1653 1316"/>
              <a:gd name="T25" fmla="*/ T24 w 427"/>
              <a:gd name="T26" fmla="*/ 427 h 428"/>
              <a:gd name="T27" fmla="+- 0 1669 1316"/>
              <a:gd name="T28" fmla="*/ T27 w 427"/>
              <a:gd name="T29" fmla="*/ 352 h 428"/>
              <a:gd name="T30" fmla="+- 0 1448 1316"/>
              <a:gd name="T31" fmla="*/ T30 w 427"/>
              <a:gd name="T32" fmla="*/ 352 h 428"/>
              <a:gd name="T33" fmla="+- 0 1426 1316"/>
              <a:gd name="T34" fmla="*/ T33 w 427"/>
              <a:gd name="T35" fmla="*/ 347 h 428"/>
              <a:gd name="T36" fmla="+- 0 1408 1316"/>
              <a:gd name="T37" fmla="*/ T36 w 427"/>
              <a:gd name="T38" fmla="*/ 335 h 428"/>
              <a:gd name="T39" fmla="+- 0 1396 1316"/>
              <a:gd name="T40" fmla="*/ T39 w 427"/>
              <a:gd name="T41" fmla="*/ 317 h 428"/>
              <a:gd name="T42" fmla="+- 0 1392 1316"/>
              <a:gd name="T43" fmla="*/ T42 w 427"/>
              <a:gd name="T44" fmla="*/ 295 h 428"/>
              <a:gd name="T45" fmla="+- 0 1396 1316"/>
              <a:gd name="T46" fmla="*/ T45 w 427"/>
              <a:gd name="T47" fmla="*/ 274 h 428"/>
              <a:gd name="T48" fmla="+- 0 1408 1316"/>
              <a:gd name="T49" fmla="*/ T48 w 427"/>
              <a:gd name="T50" fmla="*/ 256 h 428"/>
              <a:gd name="T51" fmla="+- 0 1426 1316"/>
              <a:gd name="T52" fmla="*/ T51 w 427"/>
              <a:gd name="T53" fmla="*/ 244 h 428"/>
              <a:gd name="T54" fmla="+- 0 1448 1316"/>
              <a:gd name="T55" fmla="*/ T54 w 427"/>
              <a:gd name="T56" fmla="*/ 240 h 428"/>
              <a:gd name="T57" fmla="+- 0 1692 1316"/>
              <a:gd name="T58" fmla="*/ T57 w 427"/>
              <a:gd name="T59" fmla="*/ 240 h 428"/>
              <a:gd name="T60" fmla="+- 0 1709 1316"/>
              <a:gd name="T61" fmla="*/ T60 w 427"/>
              <a:gd name="T62" fmla="*/ 164 h 428"/>
              <a:gd name="T63" fmla="+- 0 1472 1316"/>
              <a:gd name="T64" fmla="*/ T63 w 427"/>
              <a:gd name="T65" fmla="*/ 164 h 428"/>
              <a:gd name="T66" fmla="+- 0 1455 1316"/>
              <a:gd name="T67" fmla="*/ T66 w 427"/>
              <a:gd name="T68" fmla="*/ 161 h 428"/>
              <a:gd name="T69" fmla="+- 0 1441 1316"/>
              <a:gd name="T70" fmla="*/ T69 w 427"/>
              <a:gd name="T71" fmla="*/ 151 h 428"/>
              <a:gd name="T72" fmla="+- 0 1431 1316"/>
              <a:gd name="T73" fmla="*/ T72 w 427"/>
              <a:gd name="T74" fmla="*/ 136 h 428"/>
              <a:gd name="T75" fmla="+- 0 1428 1316"/>
              <a:gd name="T76" fmla="*/ T75 w 427"/>
              <a:gd name="T77" fmla="*/ 119 h 428"/>
              <a:gd name="T78" fmla="+- 0 1431 1316"/>
              <a:gd name="T79" fmla="*/ T78 w 427"/>
              <a:gd name="T80" fmla="*/ 102 h 428"/>
              <a:gd name="T81" fmla="+- 0 1441 1316"/>
              <a:gd name="T82" fmla="*/ T81 w 427"/>
              <a:gd name="T83" fmla="*/ 88 h 428"/>
              <a:gd name="T84" fmla="+- 0 1455 1316"/>
              <a:gd name="T85" fmla="*/ T84 w 427"/>
              <a:gd name="T86" fmla="*/ 79 h 428"/>
              <a:gd name="T87" fmla="+- 0 1471 1316"/>
              <a:gd name="T88" fmla="*/ T87 w 427"/>
              <a:gd name="T89" fmla="*/ 76 h 428"/>
              <a:gd name="T90" fmla="+- 0 1727 1316"/>
              <a:gd name="T91" fmla="*/ T90 w 427"/>
              <a:gd name="T92" fmla="*/ 76 h 428"/>
              <a:gd name="T93" fmla="+- 0 1743 1316"/>
              <a:gd name="T94" fmla="*/ T93 w 427"/>
              <a:gd name="T95" fmla="*/ 0 h 428"/>
            </a:gdLst>
            <a:ahLst/>
            <a:cxnLst>
              <a:cxn ang="0">
                <a:pos x="T1" y="T2"/>
              </a:cxn>
              <a:cxn ang="0">
                <a:pos x="T4" y="T5"/>
              </a:cxn>
              <a:cxn ang="0">
                <a:pos x="T7" y="T8"/>
              </a:cxn>
              <a:cxn ang="0">
                <a:pos x="T10" y="T11"/>
              </a:cxn>
              <a:cxn ang="0">
                <a:pos x="T13" y="T14"/>
              </a:cxn>
              <a:cxn ang="0">
                <a:pos x="T16" y="T17"/>
              </a:cxn>
              <a:cxn ang="0">
                <a:pos x="T19" y="T20"/>
              </a:cxn>
              <a:cxn ang="0">
                <a:pos x="T22" y="T23"/>
              </a:cxn>
              <a:cxn ang="0">
                <a:pos x="T25" y="T26"/>
              </a:cxn>
              <a:cxn ang="0">
                <a:pos x="T28" y="T29"/>
              </a:cxn>
              <a:cxn ang="0">
                <a:pos x="T31" y="T32"/>
              </a:cxn>
              <a:cxn ang="0">
                <a:pos x="T34" y="T35"/>
              </a:cxn>
              <a:cxn ang="0">
                <a:pos x="T37" y="T38"/>
              </a:cxn>
              <a:cxn ang="0">
                <a:pos x="T40" y="T41"/>
              </a:cxn>
              <a:cxn ang="0">
                <a:pos x="T43" y="T44"/>
              </a:cxn>
              <a:cxn ang="0">
                <a:pos x="T46" y="T47"/>
              </a:cxn>
              <a:cxn ang="0">
                <a:pos x="T49" y="T50"/>
              </a:cxn>
              <a:cxn ang="0">
                <a:pos x="T52" y="T53"/>
              </a:cxn>
              <a:cxn ang="0">
                <a:pos x="T55" y="T56"/>
              </a:cxn>
              <a:cxn ang="0">
                <a:pos x="T58" y="T59"/>
              </a:cxn>
              <a:cxn ang="0">
                <a:pos x="T61" y="T62"/>
              </a:cxn>
              <a:cxn ang="0">
                <a:pos x="T64" y="T65"/>
              </a:cxn>
              <a:cxn ang="0">
                <a:pos x="T67" y="T68"/>
              </a:cxn>
              <a:cxn ang="0">
                <a:pos x="T70" y="T71"/>
              </a:cxn>
              <a:cxn ang="0">
                <a:pos x="T73" y="T74"/>
              </a:cxn>
              <a:cxn ang="0">
                <a:pos x="T76" y="T77"/>
              </a:cxn>
              <a:cxn ang="0">
                <a:pos x="T79" y="T80"/>
              </a:cxn>
              <a:cxn ang="0">
                <a:pos x="T82" y="T83"/>
              </a:cxn>
              <a:cxn ang="0">
                <a:pos x="T85" y="T86"/>
              </a:cxn>
              <a:cxn ang="0">
                <a:pos x="T88" y="T89"/>
              </a:cxn>
              <a:cxn ang="0">
                <a:pos x="T91" y="T92"/>
              </a:cxn>
              <a:cxn ang="0">
                <a:pos x="T94" y="T95"/>
              </a:cxn>
            </a:cxnLst>
            <a:rect l="0" t="0" r="r" b="b"/>
            <a:pathLst>
              <a:path w="427" h="428">
                <a:moveTo>
                  <a:pt x="427" y="0"/>
                </a:moveTo>
                <a:lnTo>
                  <a:pt x="125" y="0"/>
                </a:lnTo>
                <a:lnTo>
                  <a:pt x="105" y="3"/>
                </a:lnTo>
                <a:lnTo>
                  <a:pt x="2" y="357"/>
                </a:lnTo>
                <a:lnTo>
                  <a:pt x="0" y="370"/>
                </a:lnTo>
                <a:lnTo>
                  <a:pt x="2" y="382"/>
                </a:lnTo>
                <a:lnTo>
                  <a:pt x="46" y="426"/>
                </a:lnTo>
                <a:lnTo>
                  <a:pt x="59" y="427"/>
                </a:lnTo>
                <a:lnTo>
                  <a:pt x="337" y="427"/>
                </a:lnTo>
                <a:lnTo>
                  <a:pt x="353" y="352"/>
                </a:lnTo>
                <a:lnTo>
                  <a:pt x="132" y="352"/>
                </a:lnTo>
                <a:lnTo>
                  <a:pt x="110" y="347"/>
                </a:lnTo>
                <a:lnTo>
                  <a:pt x="92" y="335"/>
                </a:lnTo>
                <a:lnTo>
                  <a:pt x="80" y="317"/>
                </a:lnTo>
                <a:lnTo>
                  <a:pt x="76" y="295"/>
                </a:lnTo>
                <a:lnTo>
                  <a:pt x="80" y="274"/>
                </a:lnTo>
                <a:lnTo>
                  <a:pt x="92" y="256"/>
                </a:lnTo>
                <a:lnTo>
                  <a:pt x="110" y="244"/>
                </a:lnTo>
                <a:lnTo>
                  <a:pt x="132" y="240"/>
                </a:lnTo>
                <a:lnTo>
                  <a:pt x="376" y="240"/>
                </a:lnTo>
                <a:lnTo>
                  <a:pt x="393" y="164"/>
                </a:lnTo>
                <a:lnTo>
                  <a:pt x="156" y="164"/>
                </a:lnTo>
                <a:lnTo>
                  <a:pt x="139" y="161"/>
                </a:lnTo>
                <a:lnTo>
                  <a:pt x="125" y="151"/>
                </a:lnTo>
                <a:lnTo>
                  <a:pt x="115" y="136"/>
                </a:lnTo>
                <a:lnTo>
                  <a:pt x="112" y="119"/>
                </a:lnTo>
                <a:lnTo>
                  <a:pt x="115" y="102"/>
                </a:lnTo>
                <a:lnTo>
                  <a:pt x="125" y="88"/>
                </a:lnTo>
                <a:lnTo>
                  <a:pt x="139" y="79"/>
                </a:lnTo>
                <a:lnTo>
                  <a:pt x="155" y="76"/>
                </a:lnTo>
                <a:lnTo>
                  <a:pt x="411" y="76"/>
                </a:lnTo>
                <a:lnTo>
                  <a:pt x="427" y="0"/>
                </a:lnTo>
                <a:close/>
              </a:path>
            </a:pathLst>
          </a:custGeom>
          <a:solidFill>
            <a:srgbClr val="E31E24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ru-RU"/>
          </a:p>
        </xdr:txBody>
      </xdr:sp>
      <xdr:sp macro="" textlink="">
        <xdr:nvSpPr>
          <xdr:cNvPr id="38" name="Freeform 21"/>
          <xdr:cNvSpPr>
            <a:spLocks/>
          </xdr:cNvSpPr>
        </xdr:nvSpPr>
        <xdr:spPr bwMode="auto">
          <a:xfrm>
            <a:off x="0" y="0"/>
            <a:ext cx="439" cy="428"/>
          </a:xfrm>
          <a:custGeom>
            <a:avLst/>
            <a:gdLst>
              <a:gd name="T0" fmla="*/ 439 w 439"/>
              <a:gd name="T1" fmla="*/ 0 h 428"/>
              <a:gd name="T2" fmla="*/ 137 w 439"/>
              <a:gd name="T3" fmla="*/ 0 h 428"/>
              <a:gd name="T4" fmla="*/ 118 w 439"/>
              <a:gd name="T5" fmla="*/ 3 h 428"/>
              <a:gd name="T6" fmla="*/ 51 w 439"/>
              <a:gd name="T7" fmla="*/ 181 h 428"/>
              <a:gd name="T8" fmla="*/ 49 w 439"/>
              <a:gd name="T9" fmla="*/ 194 h 428"/>
              <a:gd name="T10" fmla="*/ 51 w 439"/>
              <a:gd name="T11" fmla="*/ 207 h 428"/>
              <a:gd name="T12" fmla="*/ 95 w 439"/>
              <a:gd name="T13" fmla="*/ 250 h 428"/>
              <a:gd name="T14" fmla="*/ 108 w 439"/>
              <a:gd name="T15" fmla="*/ 251 h 428"/>
              <a:gd name="T16" fmla="*/ 264 w 439"/>
              <a:gd name="T17" fmla="*/ 251 h 428"/>
              <a:gd name="T18" fmla="*/ 283 w 439"/>
              <a:gd name="T19" fmla="*/ 255 h 428"/>
              <a:gd name="T20" fmla="*/ 299 w 439"/>
              <a:gd name="T21" fmla="*/ 266 h 428"/>
              <a:gd name="T22" fmla="*/ 310 w 439"/>
              <a:gd name="T23" fmla="*/ 282 h 428"/>
              <a:gd name="T24" fmla="*/ 314 w 439"/>
              <a:gd name="T25" fmla="*/ 302 h 428"/>
              <a:gd name="T26" fmla="*/ 310 w 439"/>
              <a:gd name="T27" fmla="*/ 321 h 428"/>
              <a:gd name="T28" fmla="*/ 299 w 439"/>
              <a:gd name="T29" fmla="*/ 337 h 428"/>
              <a:gd name="T30" fmla="*/ 283 w 439"/>
              <a:gd name="T31" fmla="*/ 348 h 428"/>
              <a:gd name="T32" fmla="*/ 264 w 439"/>
              <a:gd name="T33" fmla="*/ 352 h 428"/>
              <a:gd name="T34" fmla="*/ 15 w 439"/>
              <a:gd name="T35" fmla="*/ 352 h 428"/>
              <a:gd name="T36" fmla="*/ 0 w 439"/>
              <a:gd name="T37" fmla="*/ 427 h 428"/>
              <a:gd name="T38" fmla="*/ 302 w 439"/>
              <a:gd name="T39" fmla="*/ 427 h 428"/>
              <a:gd name="T40" fmla="*/ 321 w 439"/>
              <a:gd name="T41" fmla="*/ 424 h 428"/>
              <a:gd name="T42" fmla="*/ 387 w 439"/>
              <a:gd name="T43" fmla="*/ 246 h 428"/>
              <a:gd name="T44" fmla="*/ 388 w 439"/>
              <a:gd name="T45" fmla="*/ 233 h 428"/>
              <a:gd name="T46" fmla="*/ 386 w 439"/>
              <a:gd name="T47" fmla="*/ 221 h 428"/>
              <a:gd name="T48" fmla="*/ 342 w 439"/>
              <a:gd name="T49" fmla="*/ 177 h 428"/>
              <a:gd name="T50" fmla="*/ 329 w 439"/>
              <a:gd name="T51" fmla="*/ 176 h 428"/>
              <a:gd name="T52" fmla="*/ 173 w 439"/>
              <a:gd name="T53" fmla="*/ 176 h 428"/>
              <a:gd name="T54" fmla="*/ 154 w 439"/>
              <a:gd name="T55" fmla="*/ 172 h 428"/>
              <a:gd name="T56" fmla="*/ 138 w 439"/>
              <a:gd name="T57" fmla="*/ 161 h 428"/>
              <a:gd name="T58" fmla="*/ 127 w 439"/>
              <a:gd name="T59" fmla="*/ 145 h 428"/>
              <a:gd name="T60" fmla="*/ 123 w 439"/>
              <a:gd name="T61" fmla="*/ 126 h 428"/>
              <a:gd name="T62" fmla="*/ 127 w 439"/>
              <a:gd name="T63" fmla="*/ 106 h 428"/>
              <a:gd name="T64" fmla="*/ 138 w 439"/>
              <a:gd name="T65" fmla="*/ 90 h 428"/>
              <a:gd name="T66" fmla="*/ 155 w 439"/>
              <a:gd name="T67" fmla="*/ 80 h 428"/>
              <a:gd name="T68" fmla="*/ 174 w 439"/>
              <a:gd name="T69" fmla="*/ 76 h 428"/>
              <a:gd name="T70" fmla="*/ 424 w 439"/>
              <a:gd name="T71" fmla="*/ 76 h 428"/>
              <a:gd name="T72" fmla="*/ 439 w 439"/>
              <a:gd name="T73" fmla="*/ 0 h 4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439" h="428">
                <a:moveTo>
                  <a:pt x="439" y="0"/>
                </a:moveTo>
                <a:lnTo>
                  <a:pt x="137" y="0"/>
                </a:lnTo>
                <a:lnTo>
                  <a:pt x="118" y="3"/>
                </a:lnTo>
                <a:lnTo>
                  <a:pt x="51" y="181"/>
                </a:lnTo>
                <a:lnTo>
                  <a:pt x="49" y="194"/>
                </a:lnTo>
                <a:lnTo>
                  <a:pt x="51" y="207"/>
                </a:lnTo>
                <a:lnTo>
                  <a:pt x="95" y="250"/>
                </a:lnTo>
                <a:lnTo>
                  <a:pt x="108" y="251"/>
                </a:lnTo>
                <a:lnTo>
                  <a:pt x="264" y="251"/>
                </a:lnTo>
                <a:lnTo>
                  <a:pt x="283" y="255"/>
                </a:lnTo>
                <a:lnTo>
                  <a:pt x="299" y="266"/>
                </a:lnTo>
                <a:lnTo>
                  <a:pt x="310" y="282"/>
                </a:lnTo>
                <a:lnTo>
                  <a:pt x="314" y="302"/>
                </a:lnTo>
                <a:lnTo>
                  <a:pt x="310" y="321"/>
                </a:lnTo>
                <a:lnTo>
                  <a:pt x="299" y="337"/>
                </a:lnTo>
                <a:lnTo>
                  <a:pt x="283" y="348"/>
                </a:lnTo>
                <a:lnTo>
                  <a:pt x="264" y="352"/>
                </a:lnTo>
                <a:lnTo>
                  <a:pt x="15" y="352"/>
                </a:lnTo>
                <a:lnTo>
                  <a:pt x="0" y="427"/>
                </a:lnTo>
                <a:lnTo>
                  <a:pt x="302" y="427"/>
                </a:lnTo>
                <a:lnTo>
                  <a:pt x="321" y="424"/>
                </a:lnTo>
                <a:lnTo>
                  <a:pt x="387" y="246"/>
                </a:lnTo>
                <a:lnTo>
                  <a:pt x="388" y="233"/>
                </a:lnTo>
                <a:lnTo>
                  <a:pt x="386" y="221"/>
                </a:lnTo>
                <a:lnTo>
                  <a:pt x="342" y="177"/>
                </a:lnTo>
                <a:lnTo>
                  <a:pt x="329" y="176"/>
                </a:lnTo>
                <a:lnTo>
                  <a:pt x="173" y="176"/>
                </a:lnTo>
                <a:lnTo>
                  <a:pt x="154" y="172"/>
                </a:lnTo>
                <a:lnTo>
                  <a:pt x="138" y="161"/>
                </a:lnTo>
                <a:lnTo>
                  <a:pt x="127" y="145"/>
                </a:lnTo>
                <a:lnTo>
                  <a:pt x="123" y="126"/>
                </a:lnTo>
                <a:lnTo>
                  <a:pt x="127" y="106"/>
                </a:lnTo>
                <a:lnTo>
                  <a:pt x="138" y="90"/>
                </a:lnTo>
                <a:lnTo>
                  <a:pt x="155" y="80"/>
                </a:lnTo>
                <a:lnTo>
                  <a:pt x="174" y="76"/>
                </a:lnTo>
                <a:lnTo>
                  <a:pt x="424" y="76"/>
                </a:lnTo>
                <a:lnTo>
                  <a:pt x="439" y="0"/>
                </a:lnTo>
                <a:close/>
              </a:path>
            </a:pathLst>
          </a:custGeom>
          <a:solidFill>
            <a:srgbClr val="E31E24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ru-RU"/>
          </a:p>
        </xdr:txBody>
      </xdr:sp>
    </xdr:grp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4445</xdr:colOff>
      <xdr:row>0</xdr:row>
      <xdr:rowOff>4445</xdr:rowOff>
    </xdr:to>
    <xdr:grpSp>
      <xdr:nvGrpSpPr>
        <xdr:cNvPr id="39" name="Group 15"/>
        <xdr:cNvGrpSpPr>
          <a:grpSpLocks/>
        </xdr:cNvGrpSpPr>
      </xdr:nvGrpSpPr>
      <xdr:grpSpPr bwMode="auto">
        <a:xfrm>
          <a:off x="3276600" y="0"/>
          <a:ext cx="4445" cy="4445"/>
          <a:chOff x="0" y="0"/>
          <a:chExt cx="847" cy="427"/>
        </a:xfrm>
      </xdr:grpSpPr>
      <xdr:pic>
        <xdr:nvPicPr>
          <xdr:cNvPr id="40" name="Picture 1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36" y="0"/>
            <a:ext cx="376" cy="1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1" name="Picture 18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0" y="233"/>
            <a:ext cx="377" cy="1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2" name="Freeform 17"/>
          <xdr:cNvSpPr>
            <a:spLocks/>
          </xdr:cNvSpPr>
        </xdr:nvSpPr>
        <xdr:spPr bwMode="auto">
          <a:xfrm>
            <a:off x="556" y="172"/>
            <a:ext cx="132" cy="255"/>
          </a:xfrm>
          <a:custGeom>
            <a:avLst/>
            <a:gdLst>
              <a:gd name="T0" fmla="+- 0 688 557"/>
              <a:gd name="T1" fmla="*/ T0 w 132"/>
              <a:gd name="T2" fmla="+- 0 173 173"/>
              <a:gd name="T3" fmla="*/ 173 h 255"/>
              <a:gd name="T4" fmla="+- 0 611 557"/>
              <a:gd name="T5" fmla="*/ T4 w 132"/>
              <a:gd name="T6" fmla="+- 0 173 173"/>
              <a:gd name="T7" fmla="*/ 173 h 255"/>
              <a:gd name="T8" fmla="+- 0 557 557"/>
              <a:gd name="T9" fmla="*/ T8 w 132"/>
              <a:gd name="T10" fmla="+- 0 427 173"/>
              <a:gd name="T11" fmla="*/ 427 h 255"/>
              <a:gd name="T12" fmla="+- 0 634 557"/>
              <a:gd name="T13" fmla="*/ T12 w 132"/>
              <a:gd name="T14" fmla="+- 0 427 173"/>
              <a:gd name="T15" fmla="*/ 427 h 255"/>
              <a:gd name="T16" fmla="+- 0 688 557"/>
              <a:gd name="T17" fmla="*/ T16 w 132"/>
              <a:gd name="T18" fmla="+- 0 173 173"/>
              <a:gd name="T19" fmla="*/ 173 h 255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</a:cxnLst>
            <a:rect l="0" t="0" r="r" b="b"/>
            <a:pathLst>
              <a:path w="132" h="255">
                <a:moveTo>
                  <a:pt x="131" y="0"/>
                </a:moveTo>
                <a:lnTo>
                  <a:pt x="54" y="0"/>
                </a:lnTo>
                <a:lnTo>
                  <a:pt x="0" y="254"/>
                </a:lnTo>
                <a:lnTo>
                  <a:pt x="77" y="254"/>
                </a:lnTo>
                <a:lnTo>
                  <a:pt x="131" y="0"/>
                </a:lnTo>
                <a:close/>
              </a:path>
            </a:pathLst>
          </a:custGeom>
          <a:solidFill>
            <a:srgbClr val="434242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ru-RU"/>
          </a:p>
        </xdr:txBody>
      </xdr:sp>
      <xdr:pic>
        <xdr:nvPicPr>
          <xdr:cNvPr id="43" name="Picture 16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469" y="0"/>
            <a:ext cx="378" cy="1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38100</xdr:colOff>
      <xdr:row>0</xdr:row>
      <xdr:rowOff>409575</xdr:rowOff>
    </xdr:from>
    <xdr:to>
      <xdr:col>1</xdr:col>
      <xdr:colOff>1190625</xdr:colOff>
      <xdr:row>0</xdr:row>
      <xdr:rowOff>638175</xdr:rowOff>
    </xdr:to>
    <xdr:grpSp>
      <xdr:nvGrpSpPr>
        <xdr:cNvPr id="68" name="Group 20"/>
        <xdr:cNvGrpSpPr>
          <a:grpSpLocks/>
        </xdr:cNvGrpSpPr>
      </xdr:nvGrpSpPr>
      <xdr:grpSpPr bwMode="auto">
        <a:xfrm>
          <a:off x="647700" y="409575"/>
          <a:ext cx="1152525" cy="228600"/>
          <a:chOff x="0" y="0"/>
          <a:chExt cx="2103" cy="428"/>
        </a:xfrm>
      </xdr:grpSpPr>
      <xdr:pic>
        <xdr:nvPicPr>
          <xdr:cNvPr id="69" name="Picture 2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483" y="0"/>
            <a:ext cx="378" cy="42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0" name="Freeform 24"/>
          <xdr:cNvSpPr>
            <a:spLocks/>
          </xdr:cNvSpPr>
        </xdr:nvSpPr>
        <xdr:spPr bwMode="auto">
          <a:xfrm>
            <a:off x="882" y="0"/>
            <a:ext cx="427" cy="428"/>
          </a:xfrm>
          <a:custGeom>
            <a:avLst/>
            <a:gdLst>
              <a:gd name="T0" fmla="+- 0 1310 883"/>
              <a:gd name="T1" fmla="*/ T0 w 427"/>
              <a:gd name="T2" fmla="*/ 0 h 428"/>
              <a:gd name="T3" fmla="+- 0 1007 883"/>
              <a:gd name="T4" fmla="*/ T3 w 427"/>
              <a:gd name="T5" fmla="*/ 0 h 428"/>
              <a:gd name="T6" fmla="+- 0 987 883"/>
              <a:gd name="T7" fmla="*/ T6 w 427"/>
              <a:gd name="T8" fmla="*/ 3 h 428"/>
              <a:gd name="T9" fmla="+- 0 884 883"/>
              <a:gd name="T10" fmla="*/ T9 w 427"/>
              <a:gd name="T11" fmla="*/ 357 h 428"/>
              <a:gd name="T12" fmla="+- 0 883 883"/>
              <a:gd name="T13" fmla="*/ T12 w 427"/>
              <a:gd name="T14" fmla="*/ 370 h 428"/>
              <a:gd name="T15" fmla="+- 0 884 883"/>
              <a:gd name="T16" fmla="*/ T15 w 427"/>
              <a:gd name="T17" fmla="*/ 382 h 428"/>
              <a:gd name="T18" fmla="+- 0 928 883"/>
              <a:gd name="T19" fmla="*/ T18 w 427"/>
              <a:gd name="T20" fmla="*/ 426 h 428"/>
              <a:gd name="T21" fmla="+- 0 942 883"/>
              <a:gd name="T22" fmla="*/ T21 w 427"/>
              <a:gd name="T23" fmla="*/ 427 h 428"/>
              <a:gd name="T24" fmla="+- 0 1218 883"/>
              <a:gd name="T25" fmla="*/ T24 w 427"/>
              <a:gd name="T26" fmla="*/ 427 h 428"/>
              <a:gd name="T27" fmla="+- 0 1234 883"/>
              <a:gd name="T28" fmla="*/ T27 w 427"/>
              <a:gd name="T29" fmla="*/ 352 h 428"/>
              <a:gd name="T30" fmla="+- 0 1012 883"/>
              <a:gd name="T31" fmla="*/ T30 w 427"/>
              <a:gd name="T32" fmla="*/ 352 h 428"/>
              <a:gd name="T33" fmla="+- 0 991 883"/>
              <a:gd name="T34" fmla="*/ T33 w 427"/>
              <a:gd name="T35" fmla="*/ 347 h 428"/>
              <a:gd name="T36" fmla="+- 0 973 883"/>
              <a:gd name="T37" fmla="*/ T36 w 427"/>
              <a:gd name="T38" fmla="*/ 335 h 428"/>
              <a:gd name="T39" fmla="+- 0 961 883"/>
              <a:gd name="T40" fmla="*/ T39 w 427"/>
              <a:gd name="T41" fmla="*/ 317 h 428"/>
              <a:gd name="T42" fmla="+- 0 956 883"/>
              <a:gd name="T43" fmla="*/ T42 w 427"/>
              <a:gd name="T44" fmla="*/ 295 h 428"/>
              <a:gd name="T45" fmla="+- 0 961 883"/>
              <a:gd name="T46" fmla="*/ T45 w 427"/>
              <a:gd name="T47" fmla="*/ 274 h 428"/>
              <a:gd name="T48" fmla="+- 0 972 883"/>
              <a:gd name="T49" fmla="*/ T48 w 427"/>
              <a:gd name="T50" fmla="*/ 256 h 428"/>
              <a:gd name="T51" fmla="+- 0 990 883"/>
              <a:gd name="T52" fmla="*/ T51 w 427"/>
              <a:gd name="T53" fmla="*/ 244 h 428"/>
              <a:gd name="T54" fmla="+- 0 1011 883"/>
              <a:gd name="T55" fmla="*/ T54 w 427"/>
              <a:gd name="T56" fmla="*/ 240 h 428"/>
              <a:gd name="T57" fmla="+- 0 1259 883"/>
              <a:gd name="T58" fmla="*/ T57 w 427"/>
              <a:gd name="T59" fmla="*/ 240 h 428"/>
              <a:gd name="T60" fmla="+- 0 1273 883"/>
              <a:gd name="T61" fmla="*/ T60 w 427"/>
              <a:gd name="T62" fmla="*/ 164 h 428"/>
              <a:gd name="T63" fmla="+- 0 1037 883"/>
              <a:gd name="T64" fmla="*/ T63 w 427"/>
              <a:gd name="T65" fmla="*/ 164 h 428"/>
              <a:gd name="T66" fmla="+- 0 1020 883"/>
              <a:gd name="T67" fmla="*/ T66 w 427"/>
              <a:gd name="T68" fmla="*/ 161 h 428"/>
              <a:gd name="T69" fmla="+- 0 1006 883"/>
              <a:gd name="T70" fmla="*/ T69 w 427"/>
              <a:gd name="T71" fmla="*/ 151 h 428"/>
              <a:gd name="T72" fmla="+- 0 996 883"/>
              <a:gd name="T73" fmla="*/ T72 w 427"/>
              <a:gd name="T74" fmla="*/ 136 h 428"/>
              <a:gd name="T75" fmla="+- 0 992 883"/>
              <a:gd name="T76" fmla="*/ T75 w 427"/>
              <a:gd name="T77" fmla="*/ 119 h 428"/>
              <a:gd name="T78" fmla="+- 0 996 883"/>
              <a:gd name="T79" fmla="*/ T78 w 427"/>
              <a:gd name="T80" fmla="*/ 102 h 428"/>
              <a:gd name="T81" fmla="+- 0 1005 883"/>
              <a:gd name="T82" fmla="*/ T81 w 427"/>
              <a:gd name="T83" fmla="*/ 88 h 428"/>
              <a:gd name="T84" fmla="+- 0 1019 883"/>
              <a:gd name="T85" fmla="*/ T84 w 427"/>
              <a:gd name="T86" fmla="*/ 79 h 428"/>
              <a:gd name="T87" fmla="+- 0 1036 883"/>
              <a:gd name="T88" fmla="*/ T87 w 427"/>
              <a:gd name="T89" fmla="*/ 76 h 428"/>
              <a:gd name="T90" fmla="+- 0 1293 883"/>
              <a:gd name="T91" fmla="*/ T90 w 427"/>
              <a:gd name="T92" fmla="*/ 76 h 428"/>
              <a:gd name="T93" fmla="+- 0 1310 883"/>
              <a:gd name="T94" fmla="*/ T93 w 427"/>
              <a:gd name="T95" fmla="*/ 0 h 428"/>
            </a:gdLst>
            <a:ahLst/>
            <a:cxnLst>
              <a:cxn ang="0">
                <a:pos x="T1" y="T2"/>
              </a:cxn>
              <a:cxn ang="0">
                <a:pos x="T4" y="T5"/>
              </a:cxn>
              <a:cxn ang="0">
                <a:pos x="T7" y="T8"/>
              </a:cxn>
              <a:cxn ang="0">
                <a:pos x="T10" y="T11"/>
              </a:cxn>
              <a:cxn ang="0">
                <a:pos x="T13" y="T14"/>
              </a:cxn>
              <a:cxn ang="0">
                <a:pos x="T16" y="T17"/>
              </a:cxn>
              <a:cxn ang="0">
                <a:pos x="T19" y="T20"/>
              </a:cxn>
              <a:cxn ang="0">
                <a:pos x="T22" y="T23"/>
              </a:cxn>
              <a:cxn ang="0">
                <a:pos x="T25" y="T26"/>
              </a:cxn>
              <a:cxn ang="0">
                <a:pos x="T28" y="T29"/>
              </a:cxn>
              <a:cxn ang="0">
                <a:pos x="T31" y="T32"/>
              </a:cxn>
              <a:cxn ang="0">
                <a:pos x="T34" y="T35"/>
              </a:cxn>
              <a:cxn ang="0">
                <a:pos x="T37" y="T38"/>
              </a:cxn>
              <a:cxn ang="0">
                <a:pos x="T40" y="T41"/>
              </a:cxn>
              <a:cxn ang="0">
                <a:pos x="T43" y="T44"/>
              </a:cxn>
              <a:cxn ang="0">
                <a:pos x="T46" y="T47"/>
              </a:cxn>
              <a:cxn ang="0">
                <a:pos x="T49" y="T50"/>
              </a:cxn>
              <a:cxn ang="0">
                <a:pos x="T52" y="T53"/>
              </a:cxn>
              <a:cxn ang="0">
                <a:pos x="T55" y="T56"/>
              </a:cxn>
              <a:cxn ang="0">
                <a:pos x="T58" y="T59"/>
              </a:cxn>
              <a:cxn ang="0">
                <a:pos x="T61" y="T62"/>
              </a:cxn>
              <a:cxn ang="0">
                <a:pos x="T64" y="T65"/>
              </a:cxn>
              <a:cxn ang="0">
                <a:pos x="T67" y="T68"/>
              </a:cxn>
              <a:cxn ang="0">
                <a:pos x="T70" y="T71"/>
              </a:cxn>
              <a:cxn ang="0">
                <a:pos x="T73" y="T74"/>
              </a:cxn>
              <a:cxn ang="0">
                <a:pos x="T76" y="T77"/>
              </a:cxn>
              <a:cxn ang="0">
                <a:pos x="T79" y="T80"/>
              </a:cxn>
              <a:cxn ang="0">
                <a:pos x="T82" y="T83"/>
              </a:cxn>
              <a:cxn ang="0">
                <a:pos x="T85" y="T86"/>
              </a:cxn>
              <a:cxn ang="0">
                <a:pos x="T88" y="T89"/>
              </a:cxn>
              <a:cxn ang="0">
                <a:pos x="T91" y="T92"/>
              </a:cxn>
              <a:cxn ang="0">
                <a:pos x="T94" y="T95"/>
              </a:cxn>
            </a:cxnLst>
            <a:rect l="0" t="0" r="r" b="b"/>
            <a:pathLst>
              <a:path w="427" h="428">
                <a:moveTo>
                  <a:pt x="427" y="0"/>
                </a:moveTo>
                <a:lnTo>
                  <a:pt x="124" y="0"/>
                </a:lnTo>
                <a:lnTo>
                  <a:pt x="104" y="3"/>
                </a:lnTo>
                <a:lnTo>
                  <a:pt x="1" y="357"/>
                </a:lnTo>
                <a:lnTo>
                  <a:pt x="0" y="370"/>
                </a:lnTo>
                <a:lnTo>
                  <a:pt x="1" y="382"/>
                </a:lnTo>
                <a:lnTo>
                  <a:pt x="45" y="426"/>
                </a:lnTo>
                <a:lnTo>
                  <a:pt x="59" y="427"/>
                </a:lnTo>
                <a:lnTo>
                  <a:pt x="335" y="427"/>
                </a:lnTo>
                <a:lnTo>
                  <a:pt x="351" y="352"/>
                </a:lnTo>
                <a:lnTo>
                  <a:pt x="129" y="352"/>
                </a:lnTo>
                <a:lnTo>
                  <a:pt x="108" y="347"/>
                </a:lnTo>
                <a:lnTo>
                  <a:pt x="90" y="335"/>
                </a:lnTo>
                <a:lnTo>
                  <a:pt x="78" y="317"/>
                </a:lnTo>
                <a:lnTo>
                  <a:pt x="73" y="295"/>
                </a:lnTo>
                <a:lnTo>
                  <a:pt x="78" y="274"/>
                </a:lnTo>
                <a:lnTo>
                  <a:pt x="89" y="256"/>
                </a:lnTo>
                <a:lnTo>
                  <a:pt x="107" y="244"/>
                </a:lnTo>
                <a:lnTo>
                  <a:pt x="128" y="240"/>
                </a:lnTo>
                <a:lnTo>
                  <a:pt x="376" y="240"/>
                </a:lnTo>
                <a:lnTo>
                  <a:pt x="390" y="164"/>
                </a:lnTo>
                <a:lnTo>
                  <a:pt x="154" y="164"/>
                </a:lnTo>
                <a:lnTo>
                  <a:pt x="137" y="161"/>
                </a:lnTo>
                <a:lnTo>
                  <a:pt x="123" y="151"/>
                </a:lnTo>
                <a:lnTo>
                  <a:pt x="113" y="136"/>
                </a:lnTo>
                <a:lnTo>
                  <a:pt x="109" y="119"/>
                </a:lnTo>
                <a:lnTo>
                  <a:pt x="113" y="102"/>
                </a:lnTo>
                <a:lnTo>
                  <a:pt x="122" y="88"/>
                </a:lnTo>
                <a:lnTo>
                  <a:pt x="136" y="79"/>
                </a:lnTo>
                <a:lnTo>
                  <a:pt x="153" y="76"/>
                </a:lnTo>
                <a:lnTo>
                  <a:pt x="410" y="76"/>
                </a:lnTo>
                <a:lnTo>
                  <a:pt x="427" y="0"/>
                </a:lnTo>
                <a:close/>
              </a:path>
            </a:pathLst>
          </a:custGeom>
          <a:solidFill>
            <a:srgbClr val="E31E24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ru-RU"/>
          </a:p>
        </xdr:txBody>
      </xdr:sp>
      <xdr:sp macro="" textlink="">
        <xdr:nvSpPr>
          <xdr:cNvPr id="71" name="Freeform 23"/>
          <xdr:cNvSpPr>
            <a:spLocks/>
          </xdr:cNvSpPr>
        </xdr:nvSpPr>
        <xdr:spPr bwMode="auto">
          <a:xfrm>
            <a:off x="1751" y="0"/>
            <a:ext cx="352" cy="428"/>
          </a:xfrm>
          <a:custGeom>
            <a:avLst/>
            <a:gdLst>
              <a:gd name="T0" fmla="+- 0 1906 1752"/>
              <a:gd name="T1" fmla="*/ T0 w 352"/>
              <a:gd name="T2" fmla="*/ 0 h 428"/>
              <a:gd name="T3" fmla="+- 0 1829 1752"/>
              <a:gd name="T4" fmla="*/ T3 w 352"/>
              <a:gd name="T5" fmla="*/ 0 h 428"/>
              <a:gd name="T6" fmla="+- 0 1753 1752"/>
              <a:gd name="T7" fmla="*/ T6 w 352"/>
              <a:gd name="T8" fmla="*/ 357 h 428"/>
              <a:gd name="T9" fmla="+- 0 1752 1752"/>
              <a:gd name="T10" fmla="*/ T9 w 352"/>
              <a:gd name="T11" fmla="*/ 370 h 428"/>
              <a:gd name="T12" fmla="+- 0 1753 1752"/>
              <a:gd name="T13" fmla="*/ T12 w 352"/>
              <a:gd name="T14" fmla="*/ 383 h 428"/>
              <a:gd name="T15" fmla="+- 0 1798 1752"/>
              <a:gd name="T16" fmla="*/ T15 w 352"/>
              <a:gd name="T17" fmla="*/ 426 h 428"/>
              <a:gd name="T18" fmla="+- 0 1811 1752"/>
              <a:gd name="T19" fmla="*/ T18 w 352"/>
              <a:gd name="T20" fmla="*/ 427 h 428"/>
              <a:gd name="T21" fmla="+- 0 2087 1752"/>
              <a:gd name="T22" fmla="*/ T21 w 352"/>
              <a:gd name="T23" fmla="*/ 427 h 428"/>
              <a:gd name="T24" fmla="+- 0 2103 1752"/>
              <a:gd name="T25" fmla="*/ T24 w 352"/>
              <a:gd name="T26" fmla="*/ 352 h 428"/>
              <a:gd name="T27" fmla="+- 0 1949 1752"/>
              <a:gd name="T28" fmla="*/ T27 w 352"/>
              <a:gd name="T29" fmla="*/ 352 h 428"/>
              <a:gd name="T30" fmla="+- 0 1928 1752"/>
              <a:gd name="T31" fmla="*/ T30 w 352"/>
              <a:gd name="T32" fmla="*/ 349 h 428"/>
              <a:gd name="T33" fmla="+- 0 1875 1752"/>
              <a:gd name="T34" fmla="*/ T33 w 352"/>
              <a:gd name="T35" fmla="*/ 315 h 428"/>
              <a:gd name="T36" fmla="+- 0 1855 1752"/>
              <a:gd name="T37" fmla="*/ T36 w 352"/>
              <a:gd name="T38" fmla="*/ 258 h 428"/>
              <a:gd name="T39" fmla="+- 0 1857 1752"/>
              <a:gd name="T40" fmla="*/ T39 w 352"/>
              <a:gd name="T41" fmla="*/ 237 h 428"/>
              <a:gd name="T42" fmla="+- 0 1906 1752"/>
              <a:gd name="T43" fmla="*/ T42 w 352"/>
              <a:gd name="T44" fmla="*/ 0 h 428"/>
            </a:gdLst>
            <a:ahLst/>
            <a:cxnLst>
              <a:cxn ang="0">
                <a:pos x="T1" y="T2"/>
              </a:cxn>
              <a:cxn ang="0">
                <a:pos x="T4" y="T5"/>
              </a:cxn>
              <a:cxn ang="0">
                <a:pos x="T7" y="T8"/>
              </a:cxn>
              <a:cxn ang="0">
                <a:pos x="T10" y="T11"/>
              </a:cxn>
              <a:cxn ang="0">
                <a:pos x="T13" y="T14"/>
              </a:cxn>
              <a:cxn ang="0">
                <a:pos x="T16" y="T17"/>
              </a:cxn>
              <a:cxn ang="0">
                <a:pos x="T19" y="T20"/>
              </a:cxn>
              <a:cxn ang="0">
                <a:pos x="T22" y="T23"/>
              </a:cxn>
              <a:cxn ang="0">
                <a:pos x="T25" y="T26"/>
              </a:cxn>
              <a:cxn ang="0">
                <a:pos x="T28" y="T29"/>
              </a:cxn>
              <a:cxn ang="0">
                <a:pos x="T31" y="T32"/>
              </a:cxn>
              <a:cxn ang="0">
                <a:pos x="T34" y="T35"/>
              </a:cxn>
              <a:cxn ang="0">
                <a:pos x="T37" y="T38"/>
              </a:cxn>
              <a:cxn ang="0">
                <a:pos x="T40" y="T41"/>
              </a:cxn>
              <a:cxn ang="0">
                <a:pos x="T43" y="T44"/>
              </a:cxn>
            </a:cxnLst>
            <a:rect l="0" t="0" r="r" b="b"/>
            <a:pathLst>
              <a:path w="352" h="428">
                <a:moveTo>
                  <a:pt x="154" y="0"/>
                </a:moveTo>
                <a:lnTo>
                  <a:pt x="77" y="0"/>
                </a:lnTo>
                <a:lnTo>
                  <a:pt x="1" y="357"/>
                </a:lnTo>
                <a:lnTo>
                  <a:pt x="0" y="370"/>
                </a:lnTo>
                <a:lnTo>
                  <a:pt x="1" y="383"/>
                </a:lnTo>
                <a:lnTo>
                  <a:pt x="46" y="426"/>
                </a:lnTo>
                <a:lnTo>
                  <a:pt x="59" y="427"/>
                </a:lnTo>
                <a:lnTo>
                  <a:pt x="335" y="427"/>
                </a:lnTo>
                <a:lnTo>
                  <a:pt x="351" y="352"/>
                </a:lnTo>
                <a:lnTo>
                  <a:pt x="197" y="352"/>
                </a:lnTo>
                <a:lnTo>
                  <a:pt x="176" y="349"/>
                </a:lnTo>
                <a:lnTo>
                  <a:pt x="123" y="315"/>
                </a:lnTo>
                <a:lnTo>
                  <a:pt x="103" y="258"/>
                </a:lnTo>
                <a:lnTo>
                  <a:pt x="105" y="237"/>
                </a:lnTo>
                <a:lnTo>
                  <a:pt x="154" y="0"/>
                </a:lnTo>
                <a:close/>
              </a:path>
            </a:pathLst>
          </a:custGeom>
          <a:solidFill>
            <a:srgbClr val="434242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ru-RU"/>
          </a:p>
        </xdr:txBody>
      </xdr:sp>
      <xdr:sp macro="" textlink="">
        <xdr:nvSpPr>
          <xdr:cNvPr id="72" name="Freeform 22"/>
          <xdr:cNvSpPr>
            <a:spLocks/>
          </xdr:cNvSpPr>
        </xdr:nvSpPr>
        <xdr:spPr bwMode="auto">
          <a:xfrm>
            <a:off x="1316" y="0"/>
            <a:ext cx="427" cy="428"/>
          </a:xfrm>
          <a:custGeom>
            <a:avLst/>
            <a:gdLst>
              <a:gd name="T0" fmla="+- 0 1743 1316"/>
              <a:gd name="T1" fmla="*/ T0 w 427"/>
              <a:gd name="T2" fmla="*/ 0 h 428"/>
              <a:gd name="T3" fmla="+- 0 1441 1316"/>
              <a:gd name="T4" fmla="*/ T3 w 427"/>
              <a:gd name="T5" fmla="*/ 0 h 428"/>
              <a:gd name="T6" fmla="+- 0 1421 1316"/>
              <a:gd name="T7" fmla="*/ T6 w 427"/>
              <a:gd name="T8" fmla="*/ 3 h 428"/>
              <a:gd name="T9" fmla="+- 0 1318 1316"/>
              <a:gd name="T10" fmla="*/ T9 w 427"/>
              <a:gd name="T11" fmla="*/ 357 h 428"/>
              <a:gd name="T12" fmla="+- 0 1316 1316"/>
              <a:gd name="T13" fmla="*/ T12 w 427"/>
              <a:gd name="T14" fmla="*/ 370 h 428"/>
              <a:gd name="T15" fmla="+- 0 1318 1316"/>
              <a:gd name="T16" fmla="*/ T15 w 427"/>
              <a:gd name="T17" fmla="*/ 382 h 428"/>
              <a:gd name="T18" fmla="+- 0 1362 1316"/>
              <a:gd name="T19" fmla="*/ T18 w 427"/>
              <a:gd name="T20" fmla="*/ 426 h 428"/>
              <a:gd name="T21" fmla="+- 0 1375 1316"/>
              <a:gd name="T22" fmla="*/ T21 w 427"/>
              <a:gd name="T23" fmla="*/ 427 h 428"/>
              <a:gd name="T24" fmla="+- 0 1653 1316"/>
              <a:gd name="T25" fmla="*/ T24 w 427"/>
              <a:gd name="T26" fmla="*/ 427 h 428"/>
              <a:gd name="T27" fmla="+- 0 1669 1316"/>
              <a:gd name="T28" fmla="*/ T27 w 427"/>
              <a:gd name="T29" fmla="*/ 352 h 428"/>
              <a:gd name="T30" fmla="+- 0 1448 1316"/>
              <a:gd name="T31" fmla="*/ T30 w 427"/>
              <a:gd name="T32" fmla="*/ 352 h 428"/>
              <a:gd name="T33" fmla="+- 0 1426 1316"/>
              <a:gd name="T34" fmla="*/ T33 w 427"/>
              <a:gd name="T35" fmla="*/ 347 h 428"/>
              <a:gd name="T36" fmla="+- 0 1408 1316"/>
              <a:gd name="T37" fmla="*/ T36 w 427"/>
              <a:gd name="T38" fmla="*/ 335 h 428"/>
              <a:gd name="T39" fmla="+- 0 1396 1316"/>
              <a:gd name="T40" fmla="*/ T39 w 427"/>
              <a:gd name="T41" fmla="*/ 317 h 428"/>
              <a:gd name="T42" fmla="+- 0 1392 1316"/>
              <a:gd name="T43" fmla="*/ T42 w 427"/>
              <a:gd name="T44" fmla="*/ 295 h 428"/>
              <a:gd name="T45" fmla="+- 0 1396 1316"/>
              <a:gd name="T46" fmla="*/ T45 w 427"/>
              <a:gd name="T47" fmla="*/ 274 h 428"/>
              <a:gd name="T48" fmla="+- 0 1408 1316"/>
              <a:gd name="T49" fmla="*/ T48 w 427"/>
              <a:gd name="T50" fmla="*/ 256 h 428"/>
              <a:gd name="T51" fmla="+- 0 1426 1316"/>
              <a:gd name="T52" fmla="*/ T51 w 427"/>
              <a:gd name="T53" fmla="*/ 244 h 428"/>
              <a:gd name="T54" fmla="+- 0 1448 1316"/>
              <a:gd name="T55" fmla="*/ T54 w 427"/>
              <a:gd name="T56" fmla="*/ 240 h 428"/>
              <a:gd name="T57" fmla="+- 0 1692 1316"/>
              <a:gd name="T58" fmla="*/ T57 w 427"/>
              <a:gd name="T59" fmla="*/ 240 h 428"/>
              <a:gd name="T60" fmla="+- 0 1709 1316"/>
              <a:gd name="T61" fmla="*/ T60 w 427"/>
              <a:gd name="T62" fmla="*/ 164 h 428"/>
              <a:gd name="T63" fmla="+- 0 1472 1316"/>
              <a:gd name="T64" fmla="*/ T63 w 427"/>
              <a:gd name="T65" fmla="*/ 164 h 428"/>
              <a:gd name="T66" fmla="+- 0 1455 1316"/>
              <a:gd name="T67" fmla="*/ T66 w 427"/>
              <a:gd name="T68" fmla="*/ 161 h 428"/>
              <a:gd name="T69" fmla="+- 0 1441 1316"/>
              <a:gd name="T70" fmla="*/ T69 w 427"/>
              <a:gd name="T71" fmla="*/ 151 h 428"/>
              <a:gd name="T72" fmla="+- 0 1431 1316"/>
              <a:gd name="T73" fmla="*/ T72 w 427"/>
              <a:gd name="T74" fmla="*/ 136 h 428"/>
              <a:gd name="T75" fmla="+- 0 1428 1316"/>
              <a:gd name="T76" fmla="*/ T75 w 427"/>
              <a:gd name="T77" fmla="*/ 119 h 428"/>
              <a:gd name="T78" fmla="+- 0 1431 1316"/>
              <a:gd name="T79" fmla="*/ T78 w 427"/>
              <a:gd name="T80" fmla="*/ 102 h 428"/>
              <a:gd name="T81" fmla="+- 0 1441 1316"/>
              <a:gd name="T82" fmla="*/ T81 w 427"/>
              <a:gd name="T83" fmla="*/ 88 h 428"/>
              <a:gd name="T84" fmla="+- 0 1455 1316"/>
              <a:gd name="T85" fmla="*/ T84 w 427"/>
              <a:gd name="T86" fmla="*/ 79 h 428"/>
              <a:gd name="T87" fmla="+- 0 1471 1316"/>
              <a:gd name="T88" fmla="*/ T87 w 427"/>
              <a:gd name="T89" fmla="*/ 76 h 428"/>
              <a:gd name="T90" fmla="+- 0 1727 1316"/>
              <a:gd name="T91" fmla="*/ T90 w 427"/>
              <a:gd name="T92" fmla="*/ 76 h 428"/>
              <a:gd name="T93" fmla="+- 0 1743 1316"/>
              <a:gd name="T94" fmla="*/ T93 w 427"/>
              <a:gd name="T95" fmla="*/ 0 h 428"/>
            </a:gdLst>
            <a:ahLst/>
            <a:cxnLst>
              <a:cxn ang="0">
                <a:pos x="T1" y="T2"/>
              </a:cxn>
              <a:cxn ang="0">
                <a:pos x="T4" y="T5"/>
              </a:cxn>
              <a:cxn ang="0">
                <a:pos x="T7" y="T8"/>
              </a:cxn>
              <a:cxn ang="0">
                <a:pos x="T10" y="T11"/>
              </a:cxn>
              <a:cxn ang="0">
                <a:pos x="T13" y="T14"/>
              </a:cxn>
              <a:cxn ang="0">
                <a:pos x="T16" y="T17"/>
              </a:cxn>
              <a:cxn ang="0">
                <a:pos x="T19" y="T20"/>
              </a:cxn>
              <a:cxn ang="0">
                <a:pos x="T22" y="T23"/>
              </a:cxn>
              <a:cxn ang="0">
                <a:pos x="T25" y="T26"/>
              </a:cxn>
              <a:cxn ang="0">
                <a:pos x="T28" y="T29"/>
              </a:cxn>
              <a:cxn ang="0">
                <a:pos x="T31" y="T32"/>
              </a:cxn>
              <a:cxn ang="0">
                <a:pos x="T34" y="T35"/>
              </a:cxn>
              <a:cxn ang="0">
                <a:pos x="T37" y="T38"/>
              </a:cxn>
              <a:cxn ang="0">
                <a:pos x="T40" y="T41"/>
              </a:cxn>
              <a:cxn ang="0">
                <a:pos x="T43" y="T44"/>
              </a:cxn>
              <a:cxn ang="0">
                <a:pos x="T46" y="T47"/>
              </a:cxn>
              <a:cxn ang="0">
                <a:pos x="T49" y="T50"/>
              </a:cxn>
              <a:cxn ang="0">
                <a:pos x="T52" y="T53"/>
              </a:cxn>
              <a:cxn ang="0">
                <a:pos x="T55" y="T56"/>
              </a:cxn>
              <a:cxn ang="0">
                <a:pos x="T58" y="T59"/>
              </a:cxn>
              <a:cxn ang="0">
                <a:pos x="T61" y="T62"/>
              </a:cxn>
              <a:cxn ang="0">
                <a:pos x="T64" y="T65"/>
              </a:cxn>
              <a:cxn ang="0">
                <a:pos x="T67" y="T68"/>
              </a:cxn>
              <a:cxn ang="0">
                <a:pos x="T70" y="T71"/>
              </a:cxn>
              <a:cxn ang="0">
                <a:pos x="T73" y="T74"/>
              </a:cxn>
              <a:cxn ang="0">
                <a:pos x="T76" y="T77"/>
              </a:cxn>
              <a:cxn ang="0">
                <a:pos x="T79" y="T80"/>
              </a:cxn>
              <a:cxn ang="0">
                <a:pos x="T82" y="T83"/>
              </a:cxn>
              <a:cxn ang="0">
                <a:pos x="T85" y="T86"/>
              </a:cxn>
              <a:cxn ang="0">
                <a:pos x="T88" y="T89"/>
              </a:cxn>
              <a:cxn ang="0">
                <a:pos x="T91" y="T92"/>
              </a:cxn>
              <a:cxn ang="0">
                <a:pos x="T94" y="T95"/>
              </a:cxn>
            </a:cxnLst>
            <a:rect l="0" t="0" r="r" b="b"/>
            <a:pathLst>
              <a:path w="427" h="428">
                <a:moveTo>
                  <a:pt x="427" y="0"/>
                </a:moveTo>
                <a:lnTo>
                  <a:pt x="125" y="0"/>
                </a:lnTo>
                <a:lnTo>
                  <a:pt x="105" y="3"/>
                </a:lnTo>
                <a:lnTo>
                  <a:pt x="2" y="357"/>
                </a:lnTo>
                <a:lnTo>
                  <a:pt x="0" y="370"/>
                </a:lnTo>
                <a:lnTo>
                  <a:pt x="2" y="382"/>
                </a:lnTo>
                <a:lnTo>
                  <a:pt x="46" y="426"/>
                </a:lnTo>
                <a:lnTo>
                  <a:pt x="59" y="427"/>
                </a:lnTo>
                <a:lnTo>
                  <a:pt x="337" y="427"/>
                </a:lnTo>
                <a:lnTo>
                  <a:pt x="353" y="352"/>
                </a:lnTo>
                <a:lnTo>
                  <a:pt x="132" y="352"/>
                </a:lnTo>
                <a:lnTo>
                  <a:pt x="110" y="347"/>
                </a:lnTo>
                <a:lnTo>
                  <a:pt x="92" y="335"/>
                </a:lnTo>
                <a:lnTo>
                  <a:pt x="80" y="317"/>
                </a:lnTo>
                <a:lnTo>
                  <a:pt x="76" y="295"/>
                </a:lnTo>
                <a:lnTo>
                  <a:pt x="80" y="274"/>
                </a:lnTo>
                <a:lnTo>
                  <a:pt x="92" y="256"/>
                </a:lnTo>
                <a:lnTo>
                  <a:pt x="110" y="244"/>
                </a:lnTo>
                <a:lnTo>
                  <a:pt x="132" y="240"/>
                </a:lnTo>
                <a:lnTo>
                  <a:pt x="376" y="240"/>
                </a:lnTo>
                <a:lnTo>
                  <a:pt x="393" y="164"/>
                </a:lnTo>
                <a:lnTo>
                  <a:pt x="156" y="164"/>
                </a:lnTo>
                <a:lnTo>
                  <a:pt x="139" y="161"/>
                </a:lnTo>
                <a:lnTo>
                  <a:pt x="125" y="151"/>
                </a:lnTo>
                <a:lnTo>
                  <a:pt x="115" y="136"/>
                </a:lnTo>
                <a:lnTo>
                  <a:pt x="112" y="119"/>
                </a:lnTo>
                <a:lnTo>
                  <a:pt x="115" y="102"/>
                </a:lnTo>
                <a:lnTo>
                  <a:pt x="125" y="88"/>
                </a:lnTo>
                <a:lnTo>
                  <a:pt x="139" y="79"/>
                </a:lnTo>
                <a:lnTo>
                  <a:pt x="155" y="76"/>
                </a:lnTo>
                <a:lnTo>
                  <a:pt x="411" y="76"/>
                </a:lnTo>
                <a:lnTo>
                  <a:pt x="427" y="0"/>
                </a:lnTo>
                <a:close/>
              </a:path>
            </a:pathLst>
          </a:custGeom>
          <a:solidFill>
            <a:srgbClr val="E31E24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ru-RU"/>
          </a:p>
        </xdr:txBody>
      </xdr:sp>
      <xdr:sp macro="" textlink="">
        <xdr:nvSpPr>
          <xdr:cNvPr id="73" name="Freeform 21"/>
          <xdr:cNvSpPr>
            <a:spLocks/>
          </xdr:cNvSpPr>
        </xdr:nvSpPr>
        <xdr:spPr bwMode="auto">
          <a:xfrm>
            <a:off x="0" y="0"/>
            <a:ext cx="439" cy="428"/>
          </a:xfrm>
          <a:custGeom>
            <a:avLst/>
            <a:gdLst>
              <a:gd name="T0" fmla="*/ 439 w 439"/>
              <a:gd name="T1" fmla="*/ 0 h 428"/>
              <a:gd name="T2" fmla="*/ 137 w 439"/>
              <a:gd name="T3" fmla="*/ 0 h 428"/>
              <a:gd name="T4" fmla="*/ 118 w 439"/>
              <a:gd name="T5" fmla="*/ 3 h 428"/>
              <a:gd name="T6" fmla="*/ 51 w 439"/>
              <a:gd name="T7" fmla="*/ 181 h 428"/>
              <a:gd name="T8" fmla="*/ 49 w 439"/>
              <a:gd name="T9" fmla="*/ 194 h 428"/>
              <a:gd name="T10" fmla="*/ 51 w 439"/>
              <a:gd name="T11" fmla="*/ 207 h 428"/>
              <a:gd name="T12" fmla="*/ 95 w 439"/>
              <a:gd name="T13" fmla="*/ 250 h 428"/>
              <a:gd name="T14" fmla="*/ 108 w 439"/>
              <a:gd name="T15" fmla="*/ 251 h 428"/>
              <a:gd name="T16" fmla="*/ 264 w 439"/>
              <a:gd name="T17" fmla="*/ 251 h 428"/>
              <a:gd name="T18" fmla="*/ 283 w 439"/>
              <a:gd name="T19" fmla="*/ 255 h 428"/>
              <a:gd name="T20" fmla="*/ 299 w 439"/>
              <a:gd name="T21" fmla="*/ 266 h 428"/>
              <a:gd name="T22" fmla="*/ 310 w 439"/>
              <a:gd name="T23" fmla="*/ 282 h 428"/>
              <a:gd name="T24" fmla="*/ 314 w 439"/>
              <a:gd name="T25" fmla="*/ 302 h 428"/>
              <a:gd name="T26" fmla="*/ 310 w 439"/>
              <a:gd name="T27" fmla="*/ 321 h 428"/>
              <a:gd name="T28" fmla="*/ 299 w 439"/>
              <a:gd name="T29" fmla="*/ 337 h 428"/>
              <a:gd name="T30" fmla="*/ 283 w 439"/>
              <a:gd name="T31" fmla="*/ 348 h 428"/>
              <a:gd name="T32" fmla="*/ 264 w 439"/>
              <a:gd name="T33" fmla="*/ 352 h 428"/>
              <a:gd name="T34" fmla="*/ 15 w 439"/>
              <a:gd name="T35" fmla="*/ 352 h 428"/>
              <a:gd name="T36" fmla="*/ 0 w 439"/>
              <a:gd name="T37" fmla="*/ 427 h 428"/>
              <a:gd name="T38" fmla="*/ 302 w 439"/>
              <a:gd name="T39" fmla="*/ 427 h 428"/>
              <a:gd name="T40" fmla="*/ 321 w 439"/>
              <a:gd name="T41" fmla="*/ 424 h 428"/>
              <a:gd name="T42" fmla="*/ 387 w 439"/>
              <a:gd name="T43" fmla="*/ 246 h 428"/>
              <a:gd name="T44" fmla="*/ 388 w 439"/>
              <a:gd name="T45" fmla="*/ 233 h 428"/>
              <a:gd name="T46" fmla="*/ 386 w 439"/>
              <a:gd name="T47" fmla="*/ 221 h 428"/>
              <a:gd name="T48" fmla="*/ 342 w 439"/>
              <a:gd name="T49" fmla="*/ 177 h 428"/>
              <a:gd name="T50" fmla="*/ 329 w 439"/>
              <a:gd name="T51" fmla="*/ 176 h 428"/>
              <a:gd name="T52" fmla="*/ 173 w 439"/>
              <a:gd name="T53" fmla="*/ 176 h 428"/>
              <a:gd name="T54" fmla="*/ 154 w 439"/>
              <a:gd name="T55" fmla="*/ 172 h 428"/>
              <a:gd name="T56" fmla="*/ 138 w 439"/>
              <a:gd name="T57" fmla="*/ 161 h 428"/>
              <a:gd name="T58" fmla="*/ 127 w 439"/>
              <a:gd name="T59" fmla="*/ 145 h 428"/>
              <a:gd name="T60" fmla="*/ 123 w 439"/>
              <a:gd name="T61" fmla="*/ 126 h 428"/>
              <a:gd name="T62" fmla="*/ 127 w 439"/>
              <a:gd name="T63" fmla="*/ 106 h 428"/>
              <a:gd name="T64" fmla="*/ 138 w 439"/>
              <a:gd name="T65" fmla="*/ 90 h 428"/>
              <a:gd name="T66" fmla="*/ 155 w 439"/>
              <a:gd name="T67" fmla="*/ 80 h 428"/>
              <a:gd name="T68" fmla="*/ 174 w 439"/>
              <a:gd name="T69" fmla="*/ 76 h 428"/>
              <a:gd name="T70" fmla="*/ 424 w 439"/>
              <a:gd name="T71" fmla="*/ 76 h 428"/>
              <a:gd name="T72" fmla="*/ 439 w 439"/>
              <a:gd name="T73" fmla="*/ 0 h 4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439" h="428">
                <a:moveTo>
                  <a:pt x="439" y="0"/>
                </a:moveTo>
                <a:lnTo>
                  <a:pt x="137" y="0"/>
                </a:lnTo>
                <a:lnTo>
                  <a:pt x="118" y="3"/>
                </a:lnTo>
                <a:lnTo>
                  <a:pt x="51" y="181"/>
                </a:lnTo>
                <a:lnTo>
                  <a:pt x="49" y="194"/>
                </a:lnTo>
                <a:lnTo>
                  <a:pt x="51" y="207"/>
                </a:lnTo>
                <a:lnTo>
                  <a:pt x="95" y="250"/>
                </a:lnTo>
                <a:lnTo>
                  <a:pt x="108" y="251"/>
                </a:lnTo>
                <a:lnTo>
                  <a:pt x="264" y="251"/>
                </a:lnTo>
                <a:lnTo>
                  <a:pt x="283" y="255"/>
                </a:lnTo>
                <a:lnTo>
                  <a:pt x="299" y="266"/>
                </a:lnTo>
                <a:lnTo>
                  <a:pt x="310" y="282"/>
                </a:lnTo>
                <a:lnTo>
                  <a:pt x="314" y="302"/>
                </a:lnTo>
                <a:lnTo>
                  <a:pt x="310" y="321"/>
                </a:lnTo>
                <a:lnTo>
                  <a:pt x="299" y="337"/>
                </a:lnTo>
                <a:lnTo>
                  <a:pt x="283" y="348"/>
                </a:lnTo>
                <a:lnTo>
                  <a:pt x="264" y="352"/>
                </a:lnTo>
                <a:lnTo>
                  <a:pt x="15" y="352"/>
                </a:lnTo>
                <a:lnTo>
                  <a:pt x="0" y="427"/>
                </a:lnTo>
                <a:lnTo>
                  <a:pt x="302" y="427"/>
                </a:lnTo>
                <a:lnTo>
                  <a:pt x="321" y="424"/>
                </a:lnTo>
                <a:lnTo>
                  <a:pt x="387" y="246"/>
                </a:lnTo>
                <a:lnTo>
                  <a:pt x="388" y="233"/>
                </a:lnTo>
                <a:lnTo>
                  <a:pt x="386" y="221"/>
                </a:lnTo>
                <a:lnTo>
                  <a:pt x="342" y="177"/>
                </a:lnTo>
                <a:lnTo>
                  <a:pt x="329" y="176"/>
                </a:lnTo>
                <a:lnTo>
                  <a:pt x="173" y="176"/>
                </a:lnTo>
                <a:lnTo>
                  <a:pt x="154" y="172"/>
                </a:lnTo>
                <a:lnTo>
                  <a:pt x="138" y="161"/>
                </a:lnTo>
                <a:lnTo>
                  <a:pt x="127" y="145"/>
                </a:lnTo>
                <a:lnTo>
                  <a:pt x="123" y="126"/>
                </a:lnTo>
                <a:lnTo>
                  <a:pt x="127" y="106"/>
                </a:lnTo>
                <a:lnTo>
                  <a:pt x="138" y="90"/>
                </a:lnTo>
                <a:lnTo>
                  <a:pt x="155" y="80"/>
                </a:lnTo>
                <a:lnTo>
                  <a:pt x="174" y="76"/>
                </a:lnTo>
                <a:lnTo>
                  <a:pt x="424" y="76"/>
                </a:lnTo>
                <a:lnTo>
                  <a:pt x="439" y="0"/>
                </a:lnTo>
                <a:close/>
              </a:path>
            </a:pathLst>
          </a:custGeom>
          <a:solidFill>
            <a:srgbClr val="E31E24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ru-RU"/>
          </a:p>
        </xdr:txBody>
      </xdr:sp>
    </xdr:grpSp>
    <xdr:clientData/>
  </xdr:twoCellAnchor>
  <xdr:twoCellAnchor>
    <xdr:from>
      <xdr:col>1</xdr:col>
      <xdr:colOff>1219201</xdr:colOff>
      <xdr:row>0</xdr:row>
      <xdr:rowOff>419100</xdr:rowOff>
    </xdr:from>
    <xdr:to>
      <xdr:col>1</xdr:col>
      <xdr:colOff>1733550</xdr:colOff>
      <xdr:row>0</xdr:row>
      <xdr:rowOff>647701</xdr:rowOff>
    </xdr:to>
    <xdr:grpSp>
      <xdr:nvGrpSpPr>
        <xdr:cNvPr id="74" name="Group 15"/>
        <xdr:cNvGrpSpPr>
          <a:grpSpLocks/>
        </xdr:cNvGrpSpPr>
      </xdr:nvGrpSpPr>
      <xdr:grpSpPr bwMode="auto">
        <a:xfrm>
          <a:off x="1828801" y="419100"/>
          <a:ext cx="514349" cy="228601"/>
          <a:chOff x="0" y="0"/>
          <a:chExt cx="847" cy="427"/>
        </a:xfrm>
      </xdr:grpSpPr>
      <xdr:pic>
        <xdr:nvPicPr>
          <xdr:cNvPr id="75" name="Picture 1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36" y="0"/>
            <a:ext cx="376" cy="1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6" name="Picture 18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0" y="233"/>
            <a:ext cx="377" cy="1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7" name="Freeform 17"/>
          <xdr:cNvSpPr>
            <a:spLocks/>
          </xdr:cNvSpPr>
        </xdr:nvSpPr>
        <xdr:spPr bwMode="auto">
          <a:xfrm>
            <a:off x="556" y="172"/>
            <a:ext cx="132" cy="255"/>
          </a:xfrm>
          <a:custGeom>
            <a:avLst/>
            <a:gdLst>
              <a:gd name="T0" fmla="+- 0 688 557"/>
              <a:gd name="T1" fmla="*/ T0 w 132"/>
              <a:gd name="T2" fmla="+- 0 173 173"/>
              <a:gd name="T3" fmla="*/ 173 h 255"/>
              <a:gd name="T4" fmla="+- 0 611 557"/>
              <a:gd name="T5" fmla="*/ T4 w 132"/>
              <a:gd name="T6" fmla="+- 0 173 173"/>
              <a:gd name="T7" fmla="*/ 173 h 255"/>
              <a:gd name="T8" fmla="+- 0 557 557"/>
              <a:gd name="T9" fmla="*/ T8 w 132"/>
              <a:gd name="T10" fmla="+- 0 427 173"/>
              <a:gd name="T11" fmla="*/ 427 h 255"/>
              <a:gd name="T12" fmla="+- 0 634 557"/>
              <a:gd name="T13" fmla="*/ T12 w 132"/>
              <a:gd name="T14" fmla="+- 0 427 173"/>
              <a:gd name="T15" fmla="*/ 427 h 255"/>
              <a:gd name="T16" fmla="+- 0 688 557"/>
              <a:gd name="T17" fmla="*/ T16 w 132"/>
              <a:gd name="T18" fmla="+- 0 173 173"/>
              <a:gd name="T19" fmla="*/ 173 h 255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</a:cxnLst>
            <a:rect l="0" t="0" r="r" b="b"/>
            <a:pathLst>
              <a:path w="132" h="255">
                <a:moveTo>
                  <a:pt x="131" y="0"/>
                </a:moveTo>
                <a:lnTo>
                  <a:pt x="54" y="0"/>
                </a:lnTo>
                <a:lnTo>
                  <a:pt x="0" y="254"/>
                </a:lnTo>
                <a:lnTo>
                  <a:pt x="77" y="254"/>
                </a:lnTo>
                <a:lnTo>
                  <a:pt x="131" y="0"/>
                </a:lnTo>
                <a:close/>
              </a:path>
            </a:pathLst>
          </a:custGeom>
          <a:solidFill>
            <a:srgbClr val="434242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ru-RU"/>
          </a:p>
        </xdr:txBody>
      </xdr:sp>
      <xdr:pic>
        <xdr:nvPicPr>
          <xdr:cNvPr id="78" name="Picture 16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469" y="0"/>
            <a:ext cx="378" cy="1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0</xdr:colOff>
      <xdr:row>1</xdr:row>
      <xdr:rowOff>0</xdr:rowOff>
    </xdr:from>
    <xdr:to>
      <xdr:col>2</xdr:col>
      <xdr:colOff>4445</xdr:colOff>
      <xdr:row>1</xdr:row>
      <xdr:rowOff>4445</xdr:rowOff>
    </xdr:to>
    <xdr:grpSp>
      <xdr:nvGrpSpPr>
        <xdr:cNvPr id="27" name="Group 15"/>
        <xdr:cNvGrpSpPr>
          <a:grpSpLocks/>
        </xdr:cNvGrpSpPr>
      </xdr:nvGrpSpPr>
      <xdr:grpSpPr bwMode="auto">
        <a:xfrm>
          <a:off x="3276600" y="1000125"/>
          <a:ext cx="4445" cy="4445"/>
          <a:chOff x="0" y="0"/>
          <a:chExt cx="847" cy="427"/>
        </a:xfrm>
      </xdr:grpSpPr>
      <xdr:pic>
        <xdr:nvPicPr>
          <xdr:cNvPr id="28" name="Picture 1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36" y="0"/>
            <a:ext cx="376" cy="1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9" name="Picture 18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0" y="233"/>
            <a:ext cx="377" cy="1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4" name="Freeform 17"/>
          <xdr:cNvSpPr>
            <a:spLocks/>
          </xdr:cNvSpPr>
        </xdr:nvSpPr>
        <xdr:spPr bwMode="auto">
          <a:xfrm>
            <a:off x="556" y="172"/>
            <a:ext cx="132" cy="255"/>
          </a:xfrm>
          <a:custGeom>
            <a:avLst/>
            <a:gdLst>
              <a:gd name="T0" fmla="+- 0 688 557"/>
              <a:gd name="T1" fmla="*/ T0 w 132"/>
              <a:gd name="T2" fmla="+- 0 173 173"/>
              <a:gd name="T3" fmla="*/ 173 h 255"/>
              <a:gd name="T4" fmla="+- 0 611 557"/>
              <a:gd name="T5" fmla="*/ T4 w 132"/>
              <a:gd name="T6" fmla="+- 0 173 173"/>
              <a:gd name="T7" fmla="*/ 173 h 255"/>
              <a:gd name="T8" fmla="+- 0 557 557"/>
              <a:gd name="T9" fmla="*/ T8 w 132"/>
              <a:gd name="T10" fmla="+- 0 427 173"/>
              <a:gd name="T11" fmla="*/ 427 h 255"/>
              <a:gd name="T12" fmla="+- 0 634 557"/>
              <a:gd name="T13" fmla="*/ T12 w 132"/>
              <a:gd name="T14" fmla="+- 0 427 173"/>
              <a:gd name="T15" fmla="*/ 427 h 255"/>
              <a:gd name="T16" fmla="+- 0 688 557"/>
              <a:gd name="T17" fmla="*/ T16 w 132"/>
              <a:gd name="T18" fmla="+- 0 173 173"/>
              <a:gd name="T19" fmla="*/ 173 h 255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</a:cxnLst>
            <a:rect l="0" t="0" r="r" b="b"/>
            <a:pathLst>
              <a:path w="132" h="255">
                <a:moveTo>
                  <a:pt x="131" y="0"/>
                </a:moveTo>
                <a:lnTo>
                  <a:pt x="54" y="0"/>
                </a:lnTo>
                <a:lnTo>
                  <a:pt x="0" y="254"/>
                </a:lnTo>
                <a:lnTo>
                  <a:pt x="77" y="254"/>
                </a:lnTo>
                <a:lnTo>
                  <a:pt x="131" y="0"/>
                </a:lnTo>
                <a:close/>
              </a:path>
            </a:pathLst>
          </a:custGeom>
          <a:solidFill>
            <a:srgbClr val="434242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ru-RU"/>
          </a:p>
        </xdr:txBody>
      </xdr:sp>
      <xdr:pic>
        <xdr:nvPicPr>
          <xdr:cNvPr id="45" name="Picture 16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469" y="0"/>
            <a:ext cx="378" cy="1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0</xdr:row>
      <xdr:rowOff>161926</xdr:rowOff>
    </xdr:from>
    <xdr:to>
      <xdr:col>1</xdr:col>
      <xdr:colOff>142876</xdr:colOff>
      <xdr:row>0</xdr:row>
      <xdr:rowOff>600076</xdr:rowOff>
    </xdr:to>
    <xdr:grpSp>
      <xdr:nvGrpSpPr>
        <xdr:cNvPr id="15" name="Group 26"/>
        <xdr:cNvGrpSpPr>
          <a:grpSpLocks/>
        </xdr:cNvGrpSpPr>
      </xdr:nvGrpSpPr>
      <xdr:grpSpPr bwMode="auto">
        <a:xfrm>
          <a:off x="180976" y="161926"/>
          <a:ext cx="647700" cy="438150"/>
          <a:chOff x="0" y="0"/>
          <a:chExt cx="679" cy="636"/>
        </a:xfrm>
      </xdr:grpSpPr>
      <xdr:sp macro="" textlink="">
        <xdr:nvSpPr>
          <xdr:cNvPr id="16" name="Freeform 28"/>
          <xdr:cNvSpPr>
            <a:spLocks/>
          </xdr:cNvSpPr>
        </xdr:nvSpPr>
        <xdr:spPr bwMode="auto">
          <a:xfrm>
            <a:off x="177" y="185"/>
            <a:ext cx="502" cy="451"/>
          </a:xfrm>
          <a:custGeom>
            <a:avLst/>
            <a:gdLst>
              <a:gd name="T0" fmla="+- 0 621 177"/>
              <a:gd name="T1" fmla="*/ T0 w 502"/>
              <a:gd name="T2" fmla="+- 0 186 186"/>
              <a:gd name="T3" fmla="*/ 186 h 451"/>
              <a:gd name="T4" fmla="+- 0 272 177"/>
              <a:gd name="T5" fmla="*/ T4 w 502"/>
              <a:gd name="T6" fmla="+- 0 186 186"/>
              <a:gd name="T7" fmla="*/ 186 h 451"/>
              <a:gd name="T8" fmla="+- 0 256 177"/>
              <a:gd name="T9" fmla="*/ T8 w 502"/>
              <a:gd name="T10" fmla="+- 0 263 186"/>
              <a:gd name="T11" fmla="*/ 263 h 451"/>
              <a:gd name="T12" fmla="+- 0 415 177"/>
              <a:gd name="T13" fmla="*/ T12 w 502"/>
              <a:gd name="T14" fmla="+- 0 263 186"/>
              <a:gd name="T15" fmla="*/ 263 h 451"/>
              <a:gd name="T16" fmla="+- 0 472 177"/>
              <a:gd name="T17" fmla="*/ T16 w 502"/>
              <a:gd name="T18" fmla="+- 0 274 186"/>
              <a:gd name="T19" fmla="*/ 274 h 451"/>
              <a:gd name="T20" fmla="+- 0 519 177"/>
              <a:gd name="T21" fmla="*/ T20 w 502"/>
              <a:gd name="T22" fmla="+- 0 306 186"/>
              <a:gd name="T23" fmla="*/ 306 h 451"/>
              <a:gd name="T24" fmla="+- 0 550 177"/>
              <a:gd name="T25" fmla="*/ T24 w 502"/>
              <a:gd name="T26" fmla="+- 0 353 186"/>
              <a:gd name="T27" fmla="*/ 353 h 451"/>
              <a:gd name="T28" fmla="+- 0 562 177"/>
              <a:gd name="T29" fmla="*/ T28 w 502"/>
              <a:gd name="T30" fmla="+- 0 410 186"/>
              <a:gd name="T31" fmla="*/ 410 h 451"/>
              <a:gd name="T32" fmla="+- 0 550 177"/>
              <a:gd name="T33" fmla="*/ T32 w 502"/>
              <a:gd name="T34" fmla="+- 0 467 186"/>
              <a:gd name="T35" fmla="*/ 467 h 451"/>
              <a:gd name="T36" fmla="+- 0 519 177"/>
              <a:gd name="T37" fmla="*/ T36 w 502"/>
              <a:gd name="T38" fmla="+- 0 515 186"/>
              <a:gd name="T39" fmla="*/ 515 h 451"/>
              <a:gd name="T40" fmla="+- 0 472 177"/>
              <a:gd name="T41" fmla="*/ T40 w 502"/>
              <a:gd name="T42" fmla="+- 0 547 186"/>
              <a:gd name="T43" fmla="*/ 547 h 451"/>
              <a:gd name="T44" fmla="+- 0 415 177"/>
              <a:gd name="T45" fmla="*/ T44 w 502"/>
              <a:gd name="T46" fmla="+- 0 559 186"/>
              <a:gd name="T47" fmla="*/ 559 h 451"/>
              <a:gd name="T48" fmla="+- 0 194 177"/>
              <a:gd name="T49" fmla="*/ T48 w 502"/>
              <a:gd name="T50" fmla="+- 0 559 186"/>
              <a:gd name="T51" fmla="*/ 559 h 451"/>
              <a:gd name="T52" fmla="+- 0 177 177"/>
              <a:gd name="T53" fmla="*/ T52 w 502"/>
              <a:gd name="T54" fmla="+- 0 636 186"/>
              <a:gd name="T55" fmla="*/ 636 h 451"/>
              <a:gd name="T56" fmla="+- 0 550 177"/>
              <a:gd name="T57" fmla="*/ T56 w 502"/>
              <a:gd name="T58" fmla="+- 0 636 186"/>
              <a:gd name="T59" fmla="*/ 636 h 451"/>
              <a:gd name="T60" fmla="+- 0 570 177"/>
              <a:gd name="T61" fmla="*/ T60 w 502"/>
              <a:gd name="T62" fmla="+- 0 632 186"/>
              <a:gd name="T63" fmla="*/ 632 h 451"/>
              <a:gd name="T64" fmla="+- 0 677 177"/>
              <a:gd name="T65" fmla="*/ T64 w 502"/>
              <a:gd name="T66" fmla="+- 0 256 186"/>
              <a:gd name="T67" fmla="*/ 256 h 451"/>
              <a:gd name="T68" fmla="+- 0 678 177"/>
              <a:gd name="T69" fmla="*/ T68 w 502"/>
              <a:gd name="T70" fmla="+- 0 243 186"/>
              <a:gd name="T71" fmla="*/ 243 h 451"/>
              <a:gd name="T72" fmla="+- 0 677 177"/>
              <a:gd name="T73" fmla="*/ T72 w 502"/>
              <a:gd name="T74" fmla="+- 0 230 186"/>
              <a:gd name="T75" fmla="*/ 230 h 451"/>
              <a:gd name="T76" fmla="+- 0 634 177"/>
              <a:gd name="T77" fmla="*/ T76 w 502"/>
              <a:gd name="T78" fmla="+- 0 187 186"/>
              <a:gd name="T79" fmla="*/ 187 h 451"/>
              <a:gd name="T80" fmla="+- 0 621 177"/>
              <a:gd name="T81" fmla="*/ T80 w 502"/>
              <a:gd name="T82" fmla="+- 0 186 186"/>
              <a:gd name="T83" fmla="*/ 186 h 451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</a:cxnLst>
            <a:rect l="0" t="0" r="r" b="b"/>
            <a:pathLst>
              <a:path w="502" h="451">
                <a:moveTo>
                  <a:pt x="444" y="0"/>
                </a:moveTo>
                <a:lnTo>
                  <a:pt x="95" y="0"/>
                </a:lnTo>
                <a:lnTo>
                  <a:pt x="79" y="77"/>
                </a:lnTo>
                <a:lnTo>
                  <a:pt x="238" y="77"/>
                </a:lnTo>
                <a:lnTo>
                  <a:pt x="295" y="88"/>
                </a:lnTo>
                <a:lnTo>
                  <a:pt x="342" y="120"/>
                </a:lnTo>
                <a:lnTo>
                  <a:pt x="373" y="167"/>
                </a:lnTo>
                <a:lnTo>
                  <a:pt x="385" y="224"/>
                </a:lnTo>
                <a:lnTo>
                  <a:pt x="373" y="281"/>
                </a:lnTo>
                <a:lnTo>
                  <a:pt x="342" y="329"/>
                </a:lnTo>
                <a:lnTo>
                  <a:pt x="295" y="361"/>
                </a:lnTo>
                <a:lnTo>
                  <a:pt x="238" y="373"/>
                </a:lnTo>
                <a:lnTo>
                  <a:pt x="17" y="373"/>
                </a:lnTo>
                <a:lnTo>
                  <a:pt x="0" y="450"/>
                </a:lnTo>
                <a:lnTo>
                  <a:pt x="373" y="450"/>
                </a:lnTo>
                <a:lnTo>
                  <a:pt x="393" y="446"/>
                </a:lnTo>
                <a:lnTo>
                  <a:pt x="500" y="70"/>
                </a:lnTo>
                <a:lnTo>
                  <a:pt x="501" y="57"/>
                </a:lnTo>
                <a:lnTo>
                  <a:pt x="500" y="44"/>
                </a:lnTo>
                <a:lnTo>
                  <a:pt x="457" y="1"/>
                </a:lnTo>
                <a:lnTo>
                  <a:pt x="444" y="0"/>
                </a:lnTo>
                <a:close/>
              </a:path>
            </a:pathLst>
          </a:custGeom>
          <a:solidFill>
            <a:srgbClr val="E31E24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ru-RU"/>
          </a:p>
        </xdr:txBody>
      </xdr:sp>
      <xdr:sp macro="" textlink="">
        <xdr:nvSpPr>
          <xdr:cNvPr id="17" name="Freeform 27"/>
          <xdr:cNvSpPr>
            <a:spLocks/>
          </xdr:cNvSpPr>
        </xdr:nvSpPr>
        <xdr:spPr bwMode="auto">
          <a:xfrm>
            <a:off x="0" y="0"/>
            <a:ext cx="503" cy="451"/>
          </a:xfrm>
          <a:custGeom>
            <a:avLst/>
            <a:gdLst>
              <a:gd name="T0" fmla="*/ 502 w 503"/>
              <a:gd name="T1" fmla="*/ 0 h 451"/>
              <a:gd name="T2" fmla="*/ 129 w 503"/>
              <a:gd name="T3" fmla="*/ 0 h 451"/>
              <a:gd name="T4" fmla="*/ 72 w 503"/>
              <a:gd name="T5" fmla="*/ 46 h 451"/>
              <a:gd name="T6" fmla="*/ 1 w 503"/>
              <a:gd name="T7" fmla="*/ 380 h 451"/>
              <a:gd name="T8" fmla="*/ 0 w 503"/>
              <a:gd name="T9" fmla="*/ 393 h 451"/>
              <a:gd name="T10" fmla="*/ 2 w 503"/>
              <a:gd name="T11" fmla="*/ 405 h 451"/>
              <a:gd name="T12" fmla="*/ 44 w 503"/>
              <a:gd name="T13" fmla="*/ 449 h 451"/>
              <a:gd name="T14" fmla="*/ 57 w 503"/>
              <a:gd name="T15" fmla="*/ 450 h 451"/>
              <a:gd name="T16" fmla="*/ 407 w 503"/>
              <a:gd name="T17" fmla="*/ 450 h 451"/>
              <a:gd name="T18" fmla="*/ 424 w 503"/>
              <a:gd name="T19" fmla="*/ 371 h 451"/>
              <a:gd name="T20" fmla="*/ 264 w 503"/>
              <a:gd name="T21" fmla="*/ 371 h 451"/>
              <a:gd name="T22" fmla="*/ 207 w 503"/>
              <a:gd name="T23" fmla="*/ 360 h 451"/>
              <a:gd name="T24" fmla="*/ 160 w 503"/>
              <a:gd name="T25" fmla="*/ 328 h 451"/>
              <a:gd name="T26" fmla="*/ 128 w 503"/>
              <a:gd name="T27" fmla="*/ 282 h 451"/>
              <a:gd name="T28" fmla="*/ 116 w 503"/>
              <a:gd name="T29" fmla="*/ 224 h 451"/>
              <a:gd name="T30" fmla="*/ 128 w 503"/>
              <a:gd name="T31" fmla="*/ 167 h 451"/>
              <a:gd name="T32" fmla="*/ 159 w 503"/>
              <a:gd name="T33" fmla="*/ 120 h 451"/>
              <a:gd name="T34" fmla="*/ 206 w 503"/>
              <a:gd name="T35" fmla="*/ 89 h 451"/>
              <a:gd name="T36" fmla="*/ 263 w 503"/>
              <a:gd name="T37" fmla="*/ 77 h 451"/>
              <a:gd name="T38" fmla="*/ 486 w 503"/>
              <a:gd name="T39" fmla="*/ 77 h 451"/>
              <a:gd name="T40" fmla="*/ 502 w 503"/>
              <a:gd name="T41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503" h="451">
                <a:moveTo>
                  <a:pt x="502" y="0"/>
                </a:moveTo>
                <a:lnTo>
                  <a:pt x="129" y="0"/>
                </a:lnTo>
                <a:lnTo>
                  <a:pt x="72" y="46"/>
                </a:lnTo>
                <a:lnTo>
                  <a:pt x="1" y="380"/>
                </a:lnTo>
                <a:lnTo>
                  <a:pt x="0" y="393"/>
                </a:lnTo>
                <a:lnTo>
                  <a:pt x="2" y="405"/>
                </a:lnTo>
                <a:lnTo>
                  <a:pt x="44" y="449"/>
                </a:lnTo>
                <a:lnTo>
                  <a:pt x="57" y="450"/>
                </a:lnTo>
                <a:lnTo>
                  <a:pt x="407" y="450"/>
                </a:lnTo>
                <a:lnTo>
                  <a:pt x="424" y="371"/>
                </a:lnTo>
                <a:lnTo>
                  <a:pt x="264" y="371"/>
                </a:lnTo>
                <a:lnTo>
                  <a:pt x="207" y="360"/>
                </a:lnTo>
                <a:lnTo>
                  <a:pt x="160" y="328"/>
                </a:lnTo>
                <a:lnTo>
                  <a:pt x="128" y="282"/>
                </a:lnTo>
                <a:lnTo>
                  <a:pt x="116" y="224"/>
                </a:lnTo>
                <a:lnTo>
                  <a:pt x="128" y="167"/>
                </a:lnTo>
                <a:lnTo>
                  <a:pt x="159" y="120"/>
                </a:lnTo>
                <a:lnTo>
                  <a:pt x="206" y="89"/>
                </a:lnTo>
                <a:lnTo>
                  <a:pt x="263" y="77"/>
                </a:lnTo>
                <a:lnTo>
                  <a:pt x="486" y="77"/>
                </a:lnTo>
                <a:lnTo>
                  <a:pt x="502" y="0"/>
                </a:lnTo>
                <a:close/>
              </a:path>
            </a:pathLst>
          </a:custGeom>
          <a:solidFill>
            <a:srgbClr val="434242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ru-RU"/>
          </a:p>
        </xdr:txBody>
      </xdr:sp>
    </xdr:grpSp>
    <xdr:clientData/>
  </xdr:twoCellAnchor>
  <xdr:twoCellAnchor>
    <xdr:from>
      <xdr:col>1</xdr:col>
      <xdr:colOff>104776</xdr:colOff>
      <xdr:row>0</xdr:row>
      <xdr:rowOff>381000</xdr:rowOff>
    </xdr:from>
    <xdr:to>
      <xdr:col>1</xdr:col>
      <xdr:colOff>1247776</xdr:colOff>
      <xdr:row>0</xdr:row>
      <xdr:rowOff>600075</xdr:rowOff>
    </xdr:to>
    <xdr:grpSp>
      <xdr:nvGrpSpPr>
        <xdr:cNvPr id="24" name="Group 20"/>
        <xdr:cNvGrpSpPr>
          <a:grpSpLocks/>
        </xdr:cNvGrpSpPr>
      </xdr:nvGrpSpPr>
      <xdr:grpSpPr bwMode="auto">
        <a:xfrm>
          <a:off x="790576" y="381000"/>
          <a:ext cx="1143000" cy="219075"/>
          <a:chOff x="0" y="0"/>
          <a:chExt cx="2103" cy="428"/>
        </a:xfrm>
      </xdr:grpSpPr>
      <xdr:pic>
        <xdr:nvPicPr>
          <xdr:cNvPr id="25" name="Picture 2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483" y="0"/>
            <a:ext cx="378" cy="42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6" name="Freeform 24"/>
          <xdr:cNvSpPr>
            <a:spLocks/>
          </xdr:cNvSpPr>
        </xdr:nvSpPr>
        <xdr:spPr bwMode="auto">
          <a:xfrm>
            <a:off x="882" y="0"/>
            <a:ext cx="427" cy="428"/>
          </a:xfrm>
          <a:custGeom>
            <a:avLst/>
            <a:gdLst>
              <a:gd name="T0" fmla="+- 0 1310 883"/>
              <a:gd name="T1" fmla="*/ T0 w 427"/>
              <a:gd name="T2" fmla="*/ 0 h 428"/>
              <a:gd name="T3" fmla="+- 0 1007 883"/>
              <a:gd name="T4" fmla="*/ T3 w 427"/>
              <a:gd name="T5" fmla="*/ 0 h 428"/>
              <a:gd name="T6" fmla="+- 0 987 883"/>
              <a:gd name="T7" fmla="*/ T6 w 427"/>
              <a:gd name="T8" fmla="*/ 3 h 428"/>
              <a:gd name="T9" fmla="+- 0 884 883"/>
              <a:gd name="T10" fmla="*/ T9 w 427"/>
              <a:gd name="T11" fmla="*/ 357 h 428"/>
              <a:gd name="T12" fmla="+- 0 883 883"/>
              <a:gd name="T13" fmla="*/ T12 w 427"/>
              <a:gd name="T14" fmla="*/ 370 h 428"/>
              <a:gd name="T15" fmla="+- 0 884 883"/>
              <a:gd name="T16" fmla="*/ T15 w 427"/>
              <a:gd name="T17" fmla="*/ 382 h 428"/>
              <a:gd name="T18" fmla="+- 0 928 883"/>
              <a:gd name="T19" fmla="*/ T18 w 427"/>
              <a:gd name="T20" fmla="*/ 426 h 428"/>
              <a:gd name="T21" fmla="+- 0 942 883"/>
              <a:gd name="T22" fmla="*/ T21 w 427"/>
              <a:gd name="T23" fmla="*/ 427 h 428"/>
              <a:gd name="T24" fmla="+- 0 1218 883"/>
              <a:gd name="T25" fmla="*/ T24 w 427"/>
              <a:gd name="T26" fmla="*/ 427 h 428"/>
              <a:gd name="T27" fmla="+- 0 1234 883"/>
              <a:gd name="T28" fmla="*/ T27 w 427"/>
              <a:gd name="T29" fmla="*/ 352 h 428"/>
              <a:gd name="T30" fmla="+- 0 1012 883"/>
              <a:gd name="T31" fmla="*/ T30 w 427"/>
              <a:gd name="T32" fmla="*/ 352 h 428"/>
              <a:gd name="T33" fmla="+- 0 991 883"/>
              <a:gd name="T34" fmla="*/ T33 w 427"/>
              <a:gd name="T35" fmla="*/ 347 h 428"/>
              <a:gd name="T36" fmla="+- 0 973 883"/>
              <a:gd name="T37" fmla="*/ T36 w 427"/>
              <a:gd name="T38" fmla="*/ 335 h 428"/>
              <a:gd name="T39" fmla="+- 0 961 883"/>
              <a:gd name="T40" fmla="*/ T39 w 427"/>
              <a:gd name="T41" fmla="*/ 317 h 428"/>
              <a:gd name="T42" fmla="+- 0 956 883"/>
              <a:gd name="T43" fmla="*/ T42 w 427"/>
              <a:gd name="T44" fmla="*/ 295 h 428"/>
              <a:gd name="T45" fmla="+- 0 961 883"/>
              <a:gd name="T46" fmla="*/ T45 w 427"/>
              <a:gd name="T47" fmla="*/ 274 h 428"/>
              <a:gd name="T48" fmla="+- 0 972 883"/>
              <a:gd name="T49" fmla="*/ T48 w 427"/>
              <a:gd name="T50" fmla="*/ 256 h 428"/>
              <a:gd name="T51" fmla="+- 0 990 883"/>
              <a:gd name="T52" fmla="*/ T51 w 427"/>
              <a:gd name="T53" fmla="*/ 244 h 428"/>
              <a:gd name="T54" fmla="+- 0 1011 883"/>
              <a:gd name="T55" fmla="*/ T54 w 427"/>
              <a:gd name="T56" fmla="*/ 240 h 428"/>
              <a:gd name="T57" fmla="+- 0 1259 883"/>
              <a:gd name="T58" fmla="*/ T57 w 427"/>
              <a:gd name="T59" fmla="*/ 240 h 428"/>
              <a:gd name="T60" fmla="+- 0 1273 883"/>
              <a:gd name="T61" fmla="*/ T60 w 427"/>
              <a:gd name="T62" fmla="*/ 164 h 428"/>
              <a:gd name="T63" fmla="+- 0 1037 883"/>
              <a:gd name="T64" fmla="*/ T63 w 427"/>
              <a:gd name="T65" fmla="*/ 164 h 428"/>
              <a:gd name="T66" fmla="+- 0 1020 883"/>
              <a:gd name="T67" fmla="*/ T66 w 427"/>
              <a:gd name="T68" fmla="*/ 161 h 428"/>
              <a:gd name="T69" fmla="+- 0 1006 883"/>
              <a:gd name="T70" fmla="*/ T69 w 427"/>
              <a:gd name="T71" fmla="*/ 151 h 428"/>
              <a:gd name="T72" fmla="+- 0 996 883"/>
              <a:gd name="T73" fmla="*/ T72 w 427"/>
              <a:gd name="T74" fmla="*/ 136 h 428"/>
              <a:gd name="T75" fmla="+- 0 992 883"/>
              <a:gd name="T76" fmla="*/ T75 w 427"/>
              <a:gd name="T77" fmla="*/ 119 h 428"/>
              <a:gd name="T78" fmla="+- 0 996 883"/>
              <a:gd name="T79" fmla="*/ T78 w 427"/>
              <a:gd name="T80" fmla="*/ 102 h 428"/>
              <a:gd name="T81" fmla="+- 0 1005 883"/>
              <a:gd name="T82" fmla="*/ T81 w 427"/>
              <a:gd name="T83" fmla="*/ 88 h 428"/>
              <a:gd name="T84" fmla="+- 0 1019 883"/>
              <a:gd name="T85" fmla="*/ T84 w 427"/>
              <a:gd name="T86" fmla="*/ 79 h 428"/>
              <a:gd name="T87" fmla="+- 0 1036 883"/>
              <a:gd name="T88" fmla="*/ T87 w 427"/>
              <a:gd name="T89" fmla="*/ 76 h 428"/>
              <a:gd name="T90" fmla="+- 0 1293 883"/>
              <a:gd name="T91" fmla="*/ T90 w 427"/>
              <a:gd name="T92" fmla="*/ 76 h 428"/>
              <a:gd name="T93" fmla="+- 0 1310 883"/>
              <a:gd name="T94" fmla="*/ T93 w 427"/>
              <a:gd name="T95" fmla="*/ 0 h 428"/>
            </a:gdLst>
            <a:ahLst/>
            <a:cxnLst>
              <a:cxn ang="0">
                <a:pos x="T1" y="T2"/>
              </a:cxn>
              <a:cxn ang="0">
                <a:pos x="T4" y="T5"/>
              </a:cxn>
              <a:cxn ang="0">
                <a:pos x="T7" y="T8"/>
              </a:cxn>
              <a:cxn ang="0">
                <a:pos x="T10" y="T11"/>
              </a:cxn>
              <a:cxn ang="0">
                <a:pos x="T13" y="T14"/>
              </a:cxn>
              <a:cxn ang="0">
                <a:pos x="T16" y="T17"/>
              </a:cxn>
              <a:cxn ang="0">
                <a:pos x="T19" y="T20"/>
              </a:cxn>
              <a:cxn ang="0">
                <a:pos x="T22" y="T23"/>
              </a:cxn>
              <a:cxn ang="0">
                <a:pos x="T25" y="T26"/>
              </a:cxn>
              <a:cxn ang="0">
                <a:pos x="T28" y="T29"/>
              </a:cxn>
              <a:cxn ang="0">
                <a:pos x="T31" y="T32"/>
              </a:cxn>
              <a:cxn ang="0">
                <a:pos x="T34" y="T35"/>
              </a:cxn>
              <a:cxn ang="0">
                <a:pos x="T37" y="T38"/>
              </a:cxn>
              <a:cxn ang="0">
                <a:pos x="T40" y="T41"/>
              </a:cxn>
              <a:cxn ang="0">
                <a:pos x="T43" y="T44"/>
              </a:cxn>
              <a:cxn ang="0">
                <a:pos x="T46" y="T47"/>
              </a:cxn>
              <a:cxn ang="0">
                <a:pos x="T49" y="T50"/>
              </a:cxn>
              <a:cxn ang="0">
                <a:pos x="T52" y="T53"/>
              </a:cxn>
              <a:cxn ang="0">
                <a:pos x="T55" y="T56"/>
              </a:cxn>
              <a:cxn ang="0">
                <a:pos x="T58" y="T59"/>
              </a:cxn>
              <a:cxn ang="0">
                <a:pos x="T61" y="T62"/>
              </a:cxn>
              <a:cxn ang="0">
                <a:pos x="T64" y="T65"/>
              </a:cxn>
              <a:cxn ang="0">
                <a:pos x="T67" y="T68"/>
              </a:cxn>
              <a:cxn ang="0">
                <a:pos x="T70" y="T71"/>
              </a:cxn>
              <a:cxn ang="0">
                <a:pos x="T73" y="T74"/>
              </a:cxn>
              <a:cxn ang="0">
                <a:pos x="T76" y="T77"/>
              </a:cxn>
              <a:cxn ang="0">
                <a:pos x="T79" y="T80"/>
              </a:cxn>
              <a:cxn ang="0">
                <a:pos x="T82" y="T83"/>
              </a:cxn>
              <a:cxn ang="0">
                <a:pos x="T85" y="T86"/>
              </a:cxn>
              <a:cxn ang="0">
                <a:pos x="T88" y="T89"/>
              </a:cxn>
              <a:cxn ang="0">
                <a:pos x="T91" y="T92"/>
              </a:cxn>
              <a:cxn ang="0">
                <a:pos x="T94" y="T95"/>
              </a:cxn>
            </a:cxnLst>
            <a:rect l="0" t="0" r="r" b="b"/>
            <a:pathLst>
              <a:path w="427" h="428">
                <a:moveTo>
                  <a:pt x="427" y="0"/>
                </a:moveTo>
                <a:lnTo>
                  <a:pt x="124" y="0"/>
                </a:lnTo>
                <a:lnTo>
                  <a:pt x="104" y="3"/>
                </a:lnTo>
                <a:lnTo>
                  <a:pt x="1" y="357"/>
                </a:lnTo>
                <a:lnTo>
                  <a:pt x="0" y="370"/>
                </a:lnTo>
                <a:lnTo>
                  <a:pt x="1" y="382"/>
                </a:lnTo>
                <a:lnTo>
                  <a:pt x="45" y="426"/>
                </a:lnTo>
                <a:lnTo>
                  <a:pt x="59" y="427"/>
                </a:lnTo>
                <a:lnTo>
                  <a:pt x="335" y="427"/>
                </a:lnTo>
                <a:lnTo>
                  <a:pt x="351" y="352"/>
                </a:lnTo>
                <a:lnTo>
                  <a:pt x="129" y="352"/>
                </a:lnTo>
                <a:lnTo>
                  <a:pt x="108" y="347"/>
                </a:lnTo>
                <a:lnTo>
                  <a:pt x="90" y="335"/>
                </a:lnTo>
                <a:lnTo>
                  <a:pt x="78" y="317"/>
                </a:lnTo>
                <a:lnTo>
                  <a:pt x="73" y="295"/>
                </a:lnTo>
                <a:lnTo>
                  <a:pt x="78" y="274"/>
                </a:lnTo>
                <a:lnTo>
                  <a:pt x="89" y="256"/>
                </a:lnTo>
                <a:lnTo>
                  <a:pt x="107" y="244"/>
                </a:lnTo>
                <a:lnTo>
                  <a:pt x="128" y="240"/>
                </a:lnTo>
                <a:lnTo>
                  <a:pt x="376" y="240"/>
                </a:lnTo>
                <a:lnTo>
                  <a:pt x="390" y="164"/>
                </a:lnTo>
                <a:lnTo>
                  <a:pt x="154" y="164"/>
                </a:lnTo>
                <a:lnTo>
                  <a:pt x="137" y="161"/>
                </a:lnTo>
                <a:lnTo>
                  <a:pt x="123" y="151"/>
                </a:lnTo>
                <a:lnTo>
                  <a:pt x="113" y="136"/>
                </a:lnTo>
                <a:lnTo>
                  <a:pt x="109" y="119"/>
                </a:lnTo>
                <a:lnTo>
                  <a:pt x="113" y="102"/>
                </a:lnTo>
                <a:lnTo>
                  <a:pt x="122" y="88"/>
                </a:lnTo>
                <a:lnTo>
                  <a:pt x="136" y="79"/>
                </a:lnTo>
                <a:lnTo>
                  <a:pt x="153" y="76"/>
                </a:lnTo>
                <a:lnTo>
                  <a:pt x="410" y="76"/>
                </a:lnTo>
                <a:lnTo>
                  <a:pt x="427" y="0"/>
                </a:lnTo>
                <a:close/>
              </a:path>
            </a:pathLst>
          </a:custGeom>
          <a:solidFill>
            <a:srgbClr val="E31E24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ru-RU"/>
          </a:p>
        </xdr:txBody>
      </xdr:sp>
      <xdr:sp macro="" textlink="">
        <xdr:nvSpPr>
          <xdr:cNvPr id="27" name="Freeform 23"/>
          <xdr:cNvSpPr>
            <a:spLocks/>
          </xdr:cNvSpPr>
        </xdr:nvSpPr>
        <xdr:spPr bwMode="auto">
          <a:xfrm>
            <a:off x="1751" y="0"/>
            <a:ext cx="352" cy="428"/>
          </a:xfrm>
          <a:custGeom>
            <a:avLst/>
            <a:gdLst>
              <a:gd name="T0" fmla="+- 0 1906 1752"/>
              <a:gd name="T1" fmla="*/ T0 w 352"/>
              <a:gd name="T2" fmla="*/ 0 h 428"/>
              <a:gd name="T3" fmla="+- 0 1829 1752"/>
              <a:gd name="T4" fmla="*/ T3 w 352"/>
              <a:gd name="T5" fmla="*/ 0 h 428"/>
              <a:gd name="T6" fmla="+- 0 1753 1752"/>
              <a:gd name="T7" fmla="*/ T6 w 352"/>
              <a:gd name="T8" fmla="*/ 357 h 428"/>
              <a:gd name="T9" fmla="+- 0 1752 1752"/>
              <a:gd name="T10" fmla="*/ T9 w 352"/>
              <a:gd name="T11" fmla="*/ 370 h 428"/>
              <a:gd name="T12" fmla="+- 0 1753 1752"/>
              <a:gd name="T13" fmla="*/ T12 w 352"/>
              <a:gd name="T14" fmla="*/ 383 h 428"/>
              <a:gd name="T15" fmla="+- 0 1798 1752"/>
              <a:gd name="T16" fmla="*/ T15 w 352"/>
              <a:gd name="T17" fmla="*/ 426 h 428"/>
              <a:gd name="T18" fmla="+- 0 1811 1752"/>
              <a:gd name="T19" fmla="*/ T18 w 352"/>
              <a:gd name="T20" fmla="*/ 427 h 428"/>
              <a:gd name="T21" fmla="+- 0 2087 1752"/>
              <a:gd name="T22" fmla="*/ T21 w 352"/>
              <a:gd name="T23" fmla="*/ 427 h 428"/>
              <a:gd name="T24" fmla="+- 0 2103 1752"/>
              <a:gd name="T25" fmla="*/ T24 w 352"/>
              <a:gd name="T26" fmla="*/ 352 h 428"/>
              <a:gd name="T27" fmla="+- 0 1949 1752"/>
              <a:gd name="T28" fmla="*/ T27 w 352"/>
              <a:gd name="T29" fmla="*/ 352 h 428"/>
              <a:gd name="T30" fmla="+- 0 1928 1752"/>
              <a:gd name="T31" fmla="*/ T30 w 352"/>
              <a:gd name="T32" fmla="*/ 349 h 428"/>
              <a:gd name="T33" fmla="+- 0 1875 1752"/>
              <a:gd name="T34" fmla="*/ T33 w 352"/>
              <a:gd name="T35" fmla="*/ 315 h 428"/>
              <a:gd name="T36" fmla="+- 0 1855 1752"/>
              <a:gd name="T37" fmla="*/ T36 w 352"/>
              <a:gd name="T38" fmla="*/ 258 h 428"/>
              <a:gd name="T39" fmla="+- 0 1857 1752"/>
              <a:gd name="T40" fmla="*/ T39 w 352"/>
              <a:gd name="T41" fmla="*/ 237 h 428"/>
              <a:gd name="T42" fmla="+- 0 1906 1752"/>
              <a:gd name="T43" fmla="*/ T42 w 352"/>
              <a:gd name="T44" fmla="*/ 0 h 428"/>
            </a:gdLst>
            <a:ahLst/>
            <a:cxnLst>
              <a:cxn ang="0">
                <a:pos x="T1" y="T2"/>
              </a:cxn>
              <a:cxn ang="0">
                <a:pos x="T4" y="T5"/>
              </a:cxn>
              <a:cxn ang="0">
                <a:pos x="T7" y="T8"/>
              </a:cxn>
              <a:cxn ang="0">
                <a:pos x="T10" y="T11"/>
              </a:cxn>
              <a:cxn ang="0">
                <a:pos x="T13" y="T14"/>
              </a:cxn>
              <a:cxn ang="0">
                <a:pos x="T16" y="T17"/>
              </a:cxn>
              <a:cxn ang="0">
                <a:pos x="T19" y="T20"/>
              </a:cxn>
              <a:cxn ang="0">
                <a:pos x="T22" y="T23"/>
              </a:cxn>
              <a:cxn ang="0">
                <a:pos x="T25" y="T26"/>
              </a:cxn>
              <a:cxn ang="0">
                <a:pos x="T28" y="T29"/>
              </a:cxn>
              <a:cxn ang="0">
                <a:pos x="T31" y="T32"/>
              </a:cxn>
              <a:cxn ang="0">
                <a:pos x="T34" y="T35"/>
              </a:cxn>
              <a:cxn ang="0">
                <a:pos x="T37" y="T38"/>
              </a:cxn>
              <a:cxn ang="0">
                <a:pos x="T40" y="T41"/>
              </a:cxn>
              <a:cxn ang="0">
                <a:pos x="T43" y="T44"/>
              </a:cxn>
            </a:cxnLst>
            <a:rect l="0" t="0" r="r" b="b"/>
            <a:pathLst>
              <a:path w="352" h="428">
                <a:moveTo>
                  <a:pt x="154" y="0"/>
                </a:moveTo>
                <a:lnTo>
                  <a:pt x="77" y="0"/>
                </a:lnTo>
                <a:lnTo>
                  <a:pt x="1" y="357"/>
                </a:lnTo>
                <a:lnTo>
                  <a:pt x="0" y="370"/>
                </a:lnTo>
                <a:lnTo>
                  <a:pt x="1" y="383"/>
                </a:lnTo>
                <a:lnTo>
                  <a:pt x="46" y="426"/>
                </a:lnTo>
                <a:lnTo>
                  <a:pt x="59" y="427"/>
                </a:lnTo>
                <a:lnTo>
                  <a:pt x="335" y="427"/>
                </a:lnTo>
                <a:lnTo>
                  <a:pt x="351" y="352"/>
                </a:lnTo>
                <a:lnTo>
                  <a:pt x="197" y="352"/>
                </a:lnTo>
                <a:lnTo>
                  <a:pt x="176" y="349"/>
                </a:lnTo>
                <a:lnTo>
                  <a:pt x="123" y="315"/>
                </a:lnTo>
                <a:lnTo>
                  <a:pt x="103" y="258"/>
                </a:lnTo>
                <a:lnTo>
                  <a:pt x="105" y="237"/>
                </a:lnTo>
                <a:lnTo>
                  <a:pt x="154" y="0"/>
                </a:lnTo>
                <a:close/>
              </a:path>
            </a:pathLst>
          </a:custGeom>
          <a:solidFill>
            <a:srgbClr val="434242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ru-RU"/>
          </a:p>
        </xdr:txBody>
      </xdr:sp>
      <xdr:sp macro="" textlink="">
        <xdr:nvSpPr>
          <xdr:cNvPr id="28" name="Freeform 22"/>
          <xdr:cNvSpPr>
            <a:spLocks/>
          </xdr:cNvSpPr>
        </xdr:nvSpPr>
        <xdr:spPr bwMode="auto">
          <a:xfrm>
            <a:off x="1316" y="0"/>
            <a:ext cx="427" cy="428"/>
          </a:xfrm>
          <a:custGeom>
            <a:avLst/>
            <a:gdLst>
              <a:gd name="T0" fmla="+- 0 1743 1316"/>
              <a:gd name="T1" fmla="*/ T0 w 427"/>
              <a:gd name="T2" fmla="*/ 0 h 428"/>
              <a:gd name="T3" fmla="+- 0 1441 1316"/>
              <a:gd name="T4" fmla="*/ T3 w 427"/>
              <a:gd name="T5" fmla="*/ 0 h 428"/>
              <a:gd name="T6" fmla="+- 0 1421 1316"/>
              <a:gd name="T7" fmla="*/ T6 w 427"/>
              <a:gd name="T8" fmla="*/ 3 h 428"/>
              <a:gd name="T9" fmla="+- 0 1318 1316"/>
              <a:gd name="T10" fmla="*/ T9 w 427"/>
              <a:gd name="T11" fmla="*/ 357 h 428"/>
              <a:gd name="T12" fmla="+- 0 1316 1316"/>
              <a:gd name="T13" fmla="*/ T12 w 427"/>
              <a:gd name="T14" fmla="*/ 370 h 428"/>
              <a:gd name="T15" fmla="+- 0 1318 1316"/>
              <a:gd name="T16" fmla="*/ T15 w 427"/>
              <a:gd name="T17" fmla="*/ 382 h 428"/>
              <a:gd name="T18" fmla="+- 0 1362 1316"/>
              <a:gd name="T19" fmla="*/ T18 w 427"/>
              <a:gd name="T20" fmla="*/ 426 h 428"/>
              <a:gd name="T21" fmla="+- 0 1375 1316"/>
              <a:gd name="T22" fmla="*/ T21 w 427"/>
              <a:gd name="T23" fmla="*/ 427 h 428"/>
              <a:gd name="T24" fmla="+- 0 1653 1316"/>
              <a:gd name="T25" fmla="*/ T24 w 427"/>
              <a:gd name="T26" fmla="*/ 427 h 428"/>
              <a:gd name="T27" fmla="+- 0 1669 1316"/>
              <a:gd name="T28" fmla="*/ T27 w 427"/>
              <a:gd name="T29" fmla="*/ 352 h 428"/>
              <a:gd name="T30" fmla="+- 0 1448 1316"/>
              <a:gd name="T31" fmla="*/ T30 w 427"/>
              <a:gd name="T32" fmla="*/ 352 h 428"/>
              <a:gd name="T33" fmla="+- 0 1426 1316"/>
              <a:gd name="T34" fmla="*/ T33 w 427"/>
              <a:gd name="T35" fmla="*/ 347 h 428"/>
              <a:gd name="T36" fmla="+- 0 1408 1316"/>
              <a:gd name="T37" fmla="*/ T36 w 427"/>
              <a:gd name="T38" fmla="*/ 335 h 428"/>
              <a:gd name="T39" fmla="+- 0 1396 1316"/>
              <a:gd name="T40" fmla="*/ T39 w 427"/>
              <a:gd name="T41" fmla="*/ 317 h 428"/>
              <a:gd name="T42" fmla="+- 0 1392 1316"/>
              <a:gd name="T43" fmla="*/ T42 w 427"/>
              <a:gd name="T44" fmla="*/ 295 h 428"/>
              <a:gd name="T45" fmla="+- 0 1396 1316"/>
              <a:gd name="T46" fmla="*/ T45 w 427"/>
              <a:gd name="T47" fmla="*/ 274 h 428"/>
              <a:gd name="T48" fmla="+- 0 1408 1316"/>
              <a:gd name="T49" fmla="*/ T48 w 427"/>
              <a:gd name="T50" fmla="*/ 256 h 428"/>
              <a:gd name="T51" fmla="+- 0 1426 1316"/>
              <a:gd name="T52" fmla="*/ T51 w 427"/>
              <a:gd name="T53" fmla="*/ 244 h 428"/>
              <a:gd name="T54" fmla="+- 0 1448 1316"/>
              <a:gd name="T55" fmla="*/ T54 w 427"/>
              <a:gd name="T56" fmla="*/ 240 h 428"/>
              <a:gd name="T57" fmla="+- 0 1692 1316"/>
              <a:gd name="T58" fmla="*/ T57 w 427"/>
              <a:gd name="T59" fmla="*/ 240 h 428"/>
              <a:gd name="T60" fmla="+- 0 1709 1316"/>
              <a:gd name="T61" fmla="*/ T60 w 427"/>
              <a:gd name="T62" fmla="*/ 164 h 428"/>
              <a:gd name="T63" fmla="+- 0 1472 1316"/>
              <a:gd name="T64" fmla="*/ T63 w 427"/>
              <a:gd name="T65" fmla="*/ 164 h 428"/>
              <a:gd name="T66" fmla="+- 0 1455 1316"/>
              <a:gd name="T67" fmla="*/ T66 w 427"/>
              <a:gd name="T68" fmla="*/ 161 h 428"/>
              <a:gd name="T69" fmla="+- 0 1441 1316"/>
              <a:gd name="T70" fmla="*/ T69 w 427"/>
              <a:gd name="T71" fmla="*/ 151 h 428"/>
              <a:gd name="T72" fmla="+- 0 1431 1316"/>
              <a:gd name="T73" fmla="*/ T72 w 427"/>
              <a:gd name="T74" fmla="*/ 136 h 428"/>
              <a:gd name="T75" fmla="+- 0 1428 1316"/>
              <a:gd name="T76" fmla="*/ T75 w 427"/>
              <a:gd name="T77" fmla="*/ 119 h 428"/>
              <a:gd name="T78" fmla="+- 0 1431 1316"/>
              <a:gd name="T79" fmla="*/ T78 w 427"/>
              <a:gd name="T80" fmla="*/ 102 h 428"/>
              <a:gd name="T81" fmla="+- 0 1441 1316"/>
              <a:gd name="T82" fmla="*/ T81 w 427"/>
              <a:gd name="T83" fmla="*/ 88 h 428"/>
              <a:gd name="T84" fmla="+- 0 1455 1316"/>
              <a:gd name="T85" fmla="*/ T84 w 427"/>
              <a:gd name="T86" fmla="*/ 79 h 428"/>
              <a:gd name="T87" fmla="+- 0 1471 1316"/>
              <a:gd name="T88" fmla="*/ T87 w 427"/>
              <a:gd name="T89" fmla="*/ 76 h 428"/>
              <a:gd name="T90" fmla="+- 0 1727 1316"/>
              <a:gd name="T91" fmla="*/ T90 w 427"/>
              <a:gd name="T92" fmla="*/ 76 h 428"/>
              <a:gd name="T93" fmla="+- 0 1743 1316"/>
              <a:gd name="T94" fmla="*/ T93 w 427"/>
              <a:gd name="T95" fmla="*/ 0 h 428"/>
            </a:gdLst>
            <a:ahLst/>
            <a:cxnLst>
              <a:cxn ang="0">
                <a:pos x="T1" y="T2"/>
              </a:cxn>
              <a:cxn ang="0">
                <a:pos x="T4" y="T5"/>
              </a:cxn>
              <a:cxn ang="0">
                <a:pos x="T7" y="T8"/>
              </a:cxn>
              <a:cxn ang="0">
                <a:pos x="T10" y="T11"/>
              </a:cxn>
              <a:cxn ang="0">
                <a:pos x="T13" y="T14"/>
              </a:cxn>
              <a:cxn ang="0">
                <a:pos x="T16" y="T17"/>
              </a:cxn>
              <a:cxn ang="0">
                <a:pos x="T19" y="T20"/>
              </a:cxn>
              <a:cxn ang="0">
                <a:pos x="T22" y="T23"/>
              </a:cxn>
              <a:cxn ang="0">
                <a:pos x="T25" y="T26"/>
              </a:cxn>
              <a:cxn ang="0">
                <a:pos x="T28" y="T29"/>
              </a:cxn>
              <a:cxn ang="0">
                <a:pos x="T31" y="T32"/>
              </a:cxn>
              <a:cxn ang="0">
                <a:pos x="T34" y="T35"/>
              </a:cxn>
              <a:cxn ang="0">
                <a:pos x="T37" y="T38"/>
              </a:cxn>
              <a:cxn ang="0">
                <a:pos x="T40" y="T41"/>
              </a:cxn>
              <a:cxn ang="0">
                <a:pos x="T43" y="T44"/>
              </a:cxn>
              <a:cxn ang="0">
                <a:pos x="T46" y="T47"/>
              </a:cxn>
              <a:cxn ang="0">
                <a:pos x="T49" y="T50"/>
              </a:cxn>
              <a:cxn ang="0">
                <a:pos x="T52" y="T53"/>
              </a:cxn>
              <a:cxn ang="0">
                <a:pos x="T55" y="T56"/>
              </a:cxn>
              <a:cxn ang="0">
                <a:pos x="T58" y="T59"/>
              </a:cxn>
              <a:cxn ang="0">
                <a:pos x="T61" y="T62"/>
              </a:cxn>
              <a:cxn ang="0">
                <a:pos x="T64" y="T65"/>
              </a:cxn>
              <a:cxn ang="0">
                <a:pos x="T67" y="T68"/>
              </a:cxn>
              <a:cxn ang="0">
                <a:pos x="T70" y="T71"/>
              </a:cxn>
              <a:cxn ang="0">
                <a:pos x="T73" y="T74"/>
              </a:cxn>
              <a:cxn ang="0">
                <a:pos x="T76" y="T77"/>
              </a:cxn>
              <a:cxn ang="0">
                <a:pos x="T79" y="T80"/>
              </a:cxn>
              <a:cxn ang="0">
                <a:pos x="T82" y="T83"/>
              </a:cxn>
              <a:cxn ang="0">
                <a:pos x="T85" y="T86"/>
              </a:cxn>
              <a:cxn ang="0">
                <a:pos x="T88" y="T89"/>
              </a:cxn>
              <a:cxn ang="0">
                <a:pos x="T91" y="T92"/>
              </a:cxn>
              <a:cxn ang="0">
                <a:pos x="T94" y="T95"/>
              </a:cxn>
            </a:cxnLst>
            <a:rect l="0" t="0" r="r" b="b"/>
            <a:pathLst>
              <a:path w="427" h="428">
                <a:moveTo>
                  <a:pt x="427" y="0"/>
                </a:moveTo>
                <a:lnTo>
                  <a:pt x="125" y="0"/>
                </a:lnTo>
                <a:lnTo>
                  <a:pt x="105" y="3"/>
                </a:lnTo>
                <a:lnTo>
                  <a:pt x="2" y="357"/>
                </a:lnTo>
                <a:lnTo>
                  <a:pt x="0" y="370"/>
                </a:lnTo>
                <a:lnTo>
                  <a:pt x="2" y="382"/>
                </a:lnTo>
                <a:lnTo>
                  <a:pt x="46" y="426"/>
                </a:lnTo>
                <a:lnTo>
                  <a:pt x="59" y="427"/>
                </a:lnTo>
                <a:lnTo>
                  <a:pt x="337" y="427"/>
                </a:lnTo>
                <a:lnTo>
                  <a:pt x="353" y="352"/>
                </a:lnTo>
                <a:lnTo>
                  <a:pt x="132" y="352"/>
                </a:lnTo>
                <a:lnTo>
                  <a:pt x="110" y="347"/>
                </a:lnTo>
                <a:lnTo>
                  <a:pt x="92" y="335"/>
                </a:lnTo>
                <a:lnTo>
                  <a:pt x="80" y="317"/>
                </a:lnTo>
                <a:lnTo>
                  <a:pt x="76" y="295"/>
                </a:lnTo>
                <a:lnTo>
                  <a:pt x="80" y="274"/>
                </a:lnTo>
                <a:lnTo>
                  <a:pt x="92" y="256"/>
                </a:lnTo>
                <a:lnTo>
                  <a:pt x="110" y="244"/>
                </a:lnTo>
                <a:lnTo>
                  <a:pt x="132" y="240"/>
                </a:lnTo>
                <a:lnTo>
                  <a:pt x="376" y="240"/>
                </a:lnTo>
                <a:lnTo>
                  <a:pt x="393" y="164"/>
                </a:lnTo>
                <a:lnTo>
                  <a:pt x="156" y="164"/>
                </a:lnTo>
                <a:lnTo>
                  <a:pt x="139" y="161"/>
                </a:lnTo>
                <a:lnTo>
                  <a:pt x="125" y="151"/>
                </a:lnTo>
                <a:lnTo>
                  <a:pt x="115" y="136"/>
                </a:lnTo>
                <a:lnTo>
                  <a:pt x="112" y="119"/>
                </a:lnTo>
                <a:lnTo>
                  <a:pt x="115" y="102"/>
                </a:lnTo>
                <a:lnTo>
                  <a:pt x="125" y="88"/>
                </a:lnTo>
                <a:lnTo>
                  <a:pt x="139" y="79"/>
                </a:lnTo>
                <a:lnTo>
                  <a:pt x="155" y="76"/>
                </a:lnTo>
                <a:lnTo>
                  <a:pt x="411" y="76"/>
                </a:lnTo>
                <a:lnTo>
                  <a:pt x="427" y="0"/>
                </a:lnTo>
                <a:close/>
              </a:path>
            </a:pathLst>
          </a:custGeom>
          <a:solidFill>
            <a:srgbClr val="E31E24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ru-RU"/>
          </a:p>
        </xdr:txBody>
      </xdr:sp>
      <xdr:sp macro="" textlink="">
        <xdr:nvSpPr>
          <xdr:cNvPr id="29" name="Freeform 21"/>
          <xdr:cNvSpPr>
            <a:spLocks/>
          </xdr:cNvSpPr>
        </xdr:nvSpPr>
        <xdr:spPr bwMode="auto">
          <a:xfrm>
            <a:off x="0" y="0"/>
            <a:ext cx="439" cy="428"/>
          </a:xfrm>
          <a:custGeom>
            <a:avLst/>
            <a:gdLst>
              <a:gd name="T0" fmla="*/ 439 w 439"/>
              <a:gd name="T1" fmla="*/ 0 h 428"/>
              <a:gd name="T2" fmla="*/ 137 w 439"/>
              <a:gd name="T3" fmla="*/ 0 h 428"/>
              <a:gd name="T4" fmla="*/ 118 w 439"/>
              <a:gd name="T5" fmla="*/ 3 h 428"/>
              <a:gd name="T6" fmla="*/ 51 w 439"/>
              <a:gd name="T7" fmla="*/ 181 h 428"/>
              <a:gd name="T8" fmla="*/ 49 w 439"/>
              <a:gd name="T9" fmla="*/ 194 h 428"/>
              <a:gd name="T10" fmla="*/ 51 w 439"/>
              <a:gd name="T11" fmla="*/ 207 h 428"/>
              <a:gd name="T12" fmla="*/ 95 w 439"/>
              <a:gd name="T13" fmla="*/ 250 h 428"/>
              <a:gd name="T14" fmla="*/ 108 w 439"/>
              <a:gd name="T15" fmla="*/ 251 h 428"/>
              <a:gd name="T16" fmla="*/ 264 w 439"/>
              <a:gd name="T17" fmla="*/ 251 h 428"/>
              <a:gd name="T18" fmla="*/ 283 w 439"/>
              <a:gd name="T19" fmla="*/ 255 h 428"/>
              <a:gd name="T20" fmla="*/ 299 w 439"/>
              <a:gd name="T21" fmla="*/ 266 h 428"/>
              <a:gd name="T22" fmla="*/ 310 w 439"/>
              <a:gd name="T23" fmla="*/ 282 h 428"/>
              <a:gd name="T24" fmla="*/ 314 w 439"/>
              <a:gd name="T25" fmla="*/ 302 h 428"/>
              <a:gd name="T26" fmla="*/ 310 w 439"/>
              <a:gd name="T27" fmla="*/ 321 h 428"/>
              <a:gd name="T28" fmla="*/ 299 w 439"/>
              <a:gd name="T29" fmla="*/ 337 h 428"/>
              <a:gd name="T30" fmla="*/ 283 w 439"/>
              <a:gd name="T31" fmla="*/ 348 h 428"/>
              <a:gd name="T32" fmla="*/ 264 w 439"/>
              <a:gd name="T33" fmla="*/ 352 h 428"/>
              <a:gd name="T34" fmla="*/ 15 w 439"/>
              <a:gd name="T35" fmla="*/ 352 h 428"/>
              <a:gd name="T36" fmla="*/ 0 w 439"/>
              <a:gd name="T37" fmla="*/ 427 h 428"/>
              <a:gd name="T38" fmla="*/ 302 w 439"/>
              <a:gd name="T39" fmla="*/ 427 h 428"/>
              <a:gd name="T40" fmla="*/ 321 w 439"/>
              <a:gd name="T41" fmla="*/ 424 h 428"/>
              <a:gd name="T42" fmla="*/ 387 w 439"/>
              <a:gd name="T43" fmla="*/ 246 h 428"/>
              <a:gd name="T44" fmla="*/ 388 w 439"/>
              <a:gd name="T45" fmla="*/ 233 h 428"/>
              <a:gd name="T46" fmla="*/ 386 w 439"/>
              <a:gd name="T47" fmla="*/ 221 h 428"/>
              <a:gd name="T48" fmla="*/ 342 w 439"/>
              <a:gd name="T49" fmla="*/ 177 h 428"/>
              <a:gd name="T50" fmla="*/ 329 w 439"/>
              <a:gd name="T51" fmla="*/ 176 h 428"/>
              <a:gd name="T52" fmla="*/ 173 w 439"/>
              <a:gd name="T53" fmla="*/ 176 h 428"/>
              <a:gd name="T54" fmla="*/ 154 w 439"/>
              <a:gd name="T55" fmla="*/ 172 h 428"/>
              <a:gd name="T56" fmla="*/ 138 w 439"/>
              <a:gd name="T57" fmla="*/ 161 h 428"/>
              <a:gd name="T58" fmla="*/ 127 w 439"/>
              <a:gd name="T59" fmla="*/ 145 h 428"/>
              <a:gd name="T60" fmla="*/ 123 w 439"/>
              <a:gd name="T61" fmla="*/ 126 h 428"/>
              <a:gd name="T62" fmla="*/ 127 w 439"/>
              <a:gd name="T63" fmla="*/ 106 h 428"/>
              <a:gd name="T64" fmla="*/ 138 w 439"/>
              <a:gd name="T65" fmla="*/ 90 h 428"/>
              <a:gd name="T66" fmla="*/ 155 w 439"/>
              <a:gd name="T67" fmla="*/ 80 h 428"/>
              <a:gd name="T68" fmla="*/ 174 w 439"/>
              <a:gd name="T69" fmla="*/ 76 h 428"/>
              <a:gd name="T70" fmla="*/ 424 w 439"/>
              <a:gd name="T71" fmla="*/ 76 h 428"/>
              <a:gd name="T72" fmla="*/ 439 w 439"/>
              <a:gd name="T73" fmla="*/ 0 h 4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439" h="428">
                <a:moveTo>
                  <a:pt x="439" y="0"/>
                </a:moveTo>
                <a:lnTo>
                  <a:pt x="137" y="0"/>
                </a:lnTo>
                <a:lnTo>
                  <a:pt x="118" y="3"/>
                </a:lnTo>
                <a:lnTo>
                  <a:pt x="51" y="181"/>
                </a:lnTo>
                <a:lnTo>
                  <a:pt x="49" y="194"/>
                </a:lnTo>
                <a:lnTo>
                  <a:pt x="51" y="207"/>
                </a:lnTo>
                <a:lnTo>
                  <a:pt x="95" y="250"/>
                </a:lnTo>
                <a:lnTo>
                  <a:pt x="108" y="251"/>
                </a:lnTo>
                <a:lnTo>
                  <a:pt x="264" y="251"/>
                </a:lnTo>
                <a:lnTo>
                  <a:pt x="283" y="255"/>
                </a:lnTo>
                <a:lnTo>
                  <a:pt x="299" y="266"/>
                </a:lnTo>
                <a:lnTo>
                  <a:pt x="310" y="282"/>
                </a:lnTo>
                <a:lnTo>
                  <a:pt x="314" y="302"/>
                </a:lnTo>
                <a:lnTo>
                  <a:pt x="310" y="321"/>
                </a:lnTo>
                <a:lnTo>
                  <a:pt x="299" y="337"/>
                </a:lnTo>
                <a:lnTo>
                  <a:pt x="283" y="348"/>
                </a:lnTo>
                <a:lnTo>
                  <a:pt x="264" y="352"/>
                </a:lnTo>
                <a:lnTo>
                  <a:pt x="15" y="352"/>
                </a:lnTo>
                <a:lnTo>
                  <a:pt x="0" y="427"/>
                </a:lnTo>
                <a:lnTo>
                  <a:pt x="302" y="427"/>
                </a:lnTo>
                <a:lnTo>
                  <a:pt x="321" y="424"/>
                </a:lnTo>
                <a:lnTo>
                  <a:pt x="387" y="246"/>
                </a:lnTo>
                <a:lnTo>
                  <a:pt x="388" y="233"/>
                </a:lnTo>
                <a:lnTo>
                  <a:pt x="386" y="221"/>
                </a:lnTo>
                <a:lnTo>
                  <a:pt x="342" y="177"/>
                </a:lnTo>
                <a:lnTo>
                  <a:pt x="329" y="176"/>
                </a:lnTo>
                <a:lnTo>
                  <a:pt x="173" y="176"/>
                </a:lnTo>
                <a:lnTo>
                  <a:pt x="154" y="172"/>
                </a:lnTo>
                <a:lnTo>
                  <a:pt x="138" y="161"/>
                </a:lnTo>
                <a:lnTo>
                  <a:pt x="127" y="145"/>
                </a:lnTo>
                <a:lnTo>
                  <a:pt x="123" y="126"/>
                </a:lnTo>
                <a:lnTo>
                  <a:pt x="127" y="106"/>
                </a:lnTo>
                <a:lnTo>
                  <a:pt x="138" y="90"/>
                </a:lnTo>
                <a:lnTo>
                  <a:pt x="155" y="80"/>
                </a:lnTo>
                <a:lnTo>
                  <a:pt x="174" y="76"/>
                </a:lnTo>
                <a:lnTo>
                  <a:pt x="424" y="76"/>
                </a:lnTo>
                <a:lnTo>
                  <a:pt x="439" y="0"/>
                </a:lnTo>
                <a:close/>
              </a:path>
            </a:pathLst>
          </a:custGeom>
          <a:solidFill>
            <a:srgbClr val="E31E24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ru-RU"/>
          </a:p>
        </xdr:txBody>
      </xdr:sp>
    </xdr:grpSp>
    <xdr:clientData/>
  </xdr:twoCellAnchor>
  <xdr:twoCellAnchor>
    <xdr:from>
      <xdr:col>1</xdr:col>
      <xdr:colOff>1295401</xdr:colOff>
      <xdr:row>0</xdr:row>
      <xdr:rowOff>371475</xdr:rowOff>
    </xdr:from>
    <xdr:to>
      <xdr:col>1</xdr:col>
      <xdr:colOff>1724025</xdr:colOff>
      <xdr:row>0</xdr:row>
      <xdr:rowOff>600075</xdr:rowOff>
    </xdr:to>
    <xdr:grpSp>
      <xdr:nvGrpSpPr>
        <xdr:cNvPr id="35" name="Group 15"/>
        <xdr:cNvGrpSpPr>
          <a:grpSpLocks/>
        </xdr:cNvGrpSpPr>
      </xdr:nvGrpSpPr>
      <xdr:grpSpPr bwMode="auto">
        <a:xfrm>
          <a:off x="1981201" y="371475"/>
          <a:ext cx="428624" cy="228600"/>
          <a:chOff x="0" y="0"/>
          <a:chExt cx="847" cy="427"/>
        </a:xfrm>
      </xdr:grpSpPr>
      <xdr:pic>
        <xdr:nvPicPr>
          <xdr:cNvPr id="36" name="Picture 1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36" y="0"/>
            <a:ext cx="376" cy="1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7" name="Picture 18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0" y="233"/>
            <a:ext cx="377" cy="1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8" name="Freeform 17"/>
          <xdr:cNvSpPr>
            <a:spLocks/>
          </xdr:cNvSpPr>
        </xdr:nvSpPr>
        <xdr:spPr bwMode="auto">
          <a:xfrm>
            <a:off x="556" y="172"/>
            <a:ext cx="132" cy="255"/>
          </a:xfrm>
          <a:custGeom>
            <a:avLst/>
            <a:gdLst>
              <a:gd name="T0" fmla="+- 0 688 557"/>
              <a:gd name="T1" fmla="*/ T0 w 132"/>
              <a:gd name="T2" fmla="+- 0 173 173"/>
              <a:gd name="T3" fmla="*/ 173 h 255"/>
              <a:gd name="T4" fmla="+- 0 611 557"/>
              <a:gd name="T5" fmla="*/ T4 w 132"/>
              <a:gd name="T6" fmla="+- 0 173 173"/>
              <a:gd name="T7" fmla="*/ 173 h 255"/>
              <a:gd name="T8" fmla="+- 0 557 557"/>
              <a:gd name="T9" fmla="*/ T8 w 132"/>
              <a:gd name="T10" fmla="+- 0 427 173"/>
              <a:gd name="T11" fmla="*/ 427 h 255"/>
              <a:gd name="T12" fmla="+- 0 634 557"/>
              <a:gd name="T13" fmla="*/ T12 w 132"/>
              <a:gd name="T14" fmla="+- 0 427 173"/>
              <a:gd name="T15" fmla="*/ 427 h 255"/>
              <a:gd name="T16" fmla="+- 0 688 557"/>
              <a:gd name="T17" fmla="*/ T16 w 132"/>
              <a:gd name="T18" fmla="+- 0 173 173"/>
              <a:gd name="T19" fmla="*/ 173 h 255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</a:cxnLst>
            <a:rect l="0" t="0" r="r" b="b"/>
            <a:pathLst>
              <a:path w="132" h="255">
                <a:moveTo>
                  <a:pt x="131" y="0"/>
                </a:moveTo>
                <a:lnTo>
                  <a:pt x="54" y="0"/>
                </a:lnTo>
                <a:lnTo>
                  <a:pt x="0" y="254"/>
                </a:lnTo>
                <a:lnTo>
                  <a:pt x="77" y="254"/>
                </a:lnTo>
                <a:lnTo>
                  <a:pt x="131" y="0"/>
                </a:lnTo>
                <a:close/>
              </a:path>
            </a:pathLst>
          </a:custGeom>
          <a:solidFill>
            <a:srgbClr val="434242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ru-RU"/>
          </a:p>
        </xdr:txBody>
      </xdr:sp>
      <xdr:pic>
        <xdr:nvPicPr>
          <xdr:cNvPr id="39" name="Picture 16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469" y="0"/>
            <a:ext cx="378" cy="1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0</xdr:row>
      <xdr:rowOff>257176</xdr:rowOff>
    </xdr:from>
    <xdr:to>
      <xdr:col>1</xdr:col>
      <xdr:colOff>1</xdr:colOff>
      <xdr:row>0</xdr:row>
      <xdr:rowOff>695325</xdr:rowOff>
    </xdr:to>
    <xdr:grpSp>
      <xdr:nvGrpSpPr>
        <xdr:cNvPr id="30" name="Group 26"/>
        <xdr:cNvGrpSpPr>
          <a:grpSpLocks/>
        </xdr:cNvGrpSpPr>
      </xdr:nvGrpSpPr>
      <xdr:grpSpPr bwMode="auto">
        <a:xfrm>
          <a:off x="66676" y="257176"/>
          <a:ext cx="687705" cy="438149"/>
          <a:chOff x="0" y="0"/>
          <a:chExt cx="679" cy="636"/>
        </a:xfrm>
      </xdr:grpSpPr>
      <xdr:sp macro="" textlink="">
        <xdr:nvSpPr>
          <xdr:cNvPr id="31" name="Freeform 28"/>
          <xdr:cNvSpPr>
            <a:spLocks/>
          </xdr:cNvSpPr>
        </xdr:nvSpPr>
        <xdr:spPr bwMode="auto">
          <a:xfrm>
            <a:off x="177" y="185"/>
            <a:ext cx="502" cy="451"/>
          </a:xfrm>
          <a:custGeom>
            <a:avLst/>
            <a:gdLst>
              <a:gd name="T0" fmla="+- 0 621 177"/>
              <a:gd name="T1" fmla="*/ T0 w 502"/>
              <a:gd name="T2" fmla="+- 0 186 186"/>
              <a:gd name="T3" fmla="*/ 186 h 451"/>
              <a:gd name="T4" fmla="+- 0 272 177"/>
              <a:gd name="T5" fmla="*/ T4 w 502"/>
              <a:gd name="T6" fmla="+- 0 186 186"/>
              <a:gd name="T7" fmla="*/ 186 h 451"/>
              <a:gd name="T8" fmla="+- 0 256 177"/>
              <a:gd name="T9" fmla="*/ T8 w 502"/>
              <a:gd name="T10" fmla="+- 0 263 186"/>
              <a:gd name="T11" fmla="*/ 263 h 451"/>
              <a:gd name="T12" fmla="+- 0 415 177"/>
              <a:gd name="T13" fmla="*/ T12 w 502"/>
              <a:gd name="T14" fmla="+- 0 263 186"/>
              <a:gd name="T15" fmla="*/ 263 h 451"/>
              <a:gd name="T16" fmla="+- 0 472 177"/>
              <a:gd name="T17" fmla="*/ T16 w 502"/>
              <a:gd name="T18" fmla="+- 0 274 186"/>
              <a:gd name="T19" fmla="*/ 274 h 451"/>
              <a:gd name="T20" fmla="+- 0 519 177"/>
              <a:gd name="T21" fmla="*/ T20 w 502"/>
              <a:gd name="T22" fmla="+- 0 306 186"/>
              <a:gd name="T23" fmla="*/ 306 h 451"/>
              <a:gd name="T24" fmla="+- 0 550 177"/>
              <a:gd name="T25" fmla="*/ T24 w 502"/>
              <a:gd name="T26" fmla="+- 0 353 186"/>
              <a:gd name="T27" fmla="*/ 353 h 451"/>
              <a:gd name="T28" fmla="+- 0 562 177"/>
              <a:gd name="T29" fmla="*/ T28 w 502"/>
              <a:gd name="T30" fmla="+- 0 410 186"/>
              <a:gd name="T31" fmla="*/ 410 h 451"/>
              <a:gd name="T32" fmla="+- 0 550 177"/>
              <a:gd name="T33" fmla="*/ T32 w 502"/>
              <a:gd name="T34" fmla="+- 0 467 186"/>
              <a:gd name="T35" fmla="*/ 467 h 451"/>
              <a:gd name="T36" fmla="+- 0 519 177"/>
              <a:gd name="T37" fmla="*/ T36 w 502"/>
              <a:gd name="T38" fmla="+- 0 515 186"/>
              <a:gd name="T39" fmla="*/ 515 h 451"/>
              <a:gd name="T40" fmla="+- 0 472 177"/>
              <a:gd name="T41" fmla="*/ T40 w 502"/>
              <a:gd name="T42" fmla="+- 0 547 186"/>
              <a:gd name="T43" fmla="*/ 547 h 451"/>
              <a:gd name="T44" fmla="+- 0 415 177"/>
              <a:gd name="T45" fmla="*/ T44 w 502"/>
              <a:gd name="T46" fmla="+- 0 559 186"/>
              <a:gd name="T47" fmla="*/ 559 h 451"/>
              <a:gd name="T48" fmla="+- 0 194 177"/>
              <a:gd name="T49" fmla="*/ T48 w 502"/>
              <a:gd name="T50" fmla="+- 0 559 186"/>
              <a:gd name="T51" fmla="*/ 559 h 451"/>
              <a:gd name="T52" fmla="+- 0 177 177"/>
              <a:gd name="T53" fmla="*/ T52 w 502"/>
              <a:gd name="T54" fmla="+- 0 636 186"/>
              <a:gd name="T55" fmla="*/ 636 h 451"/>
              <a:gd name="T56" fmla="+- 0 550 177"/>
              <a:gd name="T57" fmla="*/ T56 w 502"/>
              <a:gd name="T58" fmla="+- 0 636 186"/>
              <a:gd name="T59" fmla="*/ 636 h 451"/>
              <a:gd name="T60" fmla="+- 0 570 177"/>
              <a:gd name="T61" fmla="*/ T60 w 502"/>
              <a:gd name="T62" fmla="+- 0 632 186"/>
              <a:gd name="T63" fmla="*/ 632 h 451"/>
              <a:gd name="T64" fmla="+- 0 677 177"/>
              <a:gd name="T65" fmla="*/ T64 w 502"/>
              <a:gd name="T66" fmla="+- 0 256 186"/>
              <a:gd name="T67" fmla="*/ 256 h 451"/>
              <a:gd name="T68" fmla="+- 0 678 177"/>
              <a:gd name="T69" fmla="*/ T68 w 502"/>
              <a:gd name="T70" fmla="+- 0 243 186"/>
              <a:gd name="T71" fmla="*/ 243 h 451"/>
              <a:gd name="T72" fmla="+- 0 677 177"/>
              <a:gd name="T73" fmla="*/ T72 w 502"/>
              <a:gd name="T74" fmla="+- 0 230 186"/>
              <a:gd name="T75" fmla="*/ 230 h 451"/>
              <a:gd name="T76" fmla="+- 0 634 177"/>
              <a:gd name="T77" fmla="*/ T76 w 502"/>
              <a:gd name="T78" fmla="+- 0 187 186"/>
              <a:gd name="T79" fmla="*/ 187 h 451"/>
              <a:gd name="T80" fmla="+- 0 621 177"/>
              <a:gd name="T81" fmla="*/ T80 w 502"/>
              <a:gd name="T82" fmla="+- 0 186 186"/>
              <a:gd name="T83" fmla="*/ 186 h 451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  <a:cxn ang="0">
                <a:pos x="T21" y="T23"/>
              </a:cxn>
              <a:cxn ang="0">
                <a:pos x="T25" y="T27"/>
              </a:cxn>
              <a:cxn ang="0">
                <a:pos x="T29" y="T31"/>
              </a:cxn>
              <a:cxn ang="0">
                <a:pos x="T33" y="T35"/>
              </a:cxn>
              <a:cxn ang="0">
                <a:pos x="T37" y="T39"/>
              </a:cxn>
              <a:cxn ang="0">
                <a:pos x="T41" y="T43"/>
              </a:cxn>
              <a:cxn ang="0">
                <a:pos x="T45" y="T47"/>
              </a:cxn>
              <a:cxn ang="0">
                <a:pos x="T49" y="T51"/>
              </a:cxn>
              <a:cxn ang="0">
                <a:pos x="T53" y="T55"/>
              </a:cxn>
              <a:cxn ang="0">
                <a:pos x="T57" y="T59"/>
              </a:cxn>
              <a:cxn ang="0">
                <a:pos x="T61" y="T63"/>
              </a:cxn>
              <a:cxn ang="0">
                <a:pos x="T65" y="T67"/>
              </a:cxn>
              <a:cxn ang="0">
                <a:pos x="T69" y="T71"/>
              </a:cxn>
              <a:cxn ang="0">
                <a:pos x="T73" y="T75"/>
              </a:cxn>
              <a:cxn ang="0">
                <a:pos x="T77" y="T79"/>
              </a:cxn>
              <a:cxn ang="0">
                <a:pos x="T81" y="T83"/>
              </a:cxn>
            </a:cxnLst>
            <a:rect l="0" t="0" r="r" b="b"/>
            <a:pathLst>
              <a:path w="502" h="451">
                <a:moveTo>
                  <a:pt x="444" y="0"/>
                </a:moveTo>
                <a:lnTo>
                  <a:pt x="95" y="0"/>
                </a:lnTo>
                <a:lnTo>
                  <a:pt x="79" y="77"/>
                </a:lnTo>
                <a:lnTo>
                  <a:pt x="238" y="77"/>
                </a:lnTo>
                <a:lnTo>
                  <a:pt x="295" y="88"/>
                </a:lnTo>
                <a:lnTo>
                  <a:pt x="342" y="120"/>
                </a:lnTo>
                <a:lnTo>
                  <a:pt x="373" y="167"/>
                </a:lnTo>
                <a:lnTo>
                  <a:pt x="385" y="224"/>
                </a:lnTo>
                <a:lnTo>
                  <a:pt x="373" y="281"/>
                </a:lnTo>
                <a:lnTo>
                  <a:pt x="342" y="329"/>
                </a:lnTo>
                <a:lnTo>
                  <a:pt x="295" y="361"/>
                </a:lnTo>
                <a:lnTo>
                  <a:pt x="238" y="373"/>
                </a:lnTo>
                <a:lnTo>
                  <a:pt x="17" y="373"/>
                </a:lnTo>
                <a:lnTo>
                  <a:pt x="0" y="450"/>
                </a:lnTo>
                <a:lnTo>
                  <a:pt x="373" y="450"/>
                </a:lnTo>
                <a:lnTo>
                  <a:pt x="393" y="446"/>
                </a:lnTo>
                <a:lnTo>
                  <a:pt x="500" y="70"/>
                </a:lnTo>
                <a:lnTo>
                  <a:pt x="501" y="57"/>
                </a:lnTo>
                <a:lnTo>
                  <a:pt x="500" y="44"/>
                </a:lnTo>
                <a:lnTo>
                  <a:pt x="457" y="1"/>
                </a:lnTo>
                <a:lnTo>
                  <a:pt x="444" y="0"/>
                </a:lnTo>
                <a:close/>
              </a:path>
            </a:pathLst>
          </a:custGeom>
          <a:solidFill>
            <a:srgbClr val="E31E24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ru-RU"/>
          </a:p>
        </xdr:txBody>
      </xdr:sp>
      <xdr:sp macro="" textlink="">
        <xdr:nvSpPr>
          <xdr:cNvPr id="32" name="Freeform 27"/>
          <xdr:cNvSpPr>
            <a:spLocks/>
          </xdr:cNvSpPr>
        </xdr:nvSpPr>
        <xdr:spPr bwMode="auto">
          <a:xfrm>
            <a:off x="0" y="0"/>
            <a:ext cx="503" cy="451"/>
          </a:xfrm>
          <a:custGeom>
            <a:avLst/>
            <a:gdLst>
              <a:gd name="T0" fmla="*/ 502 w 503"/>
              <a:gd name="T1" fmla="*/ 0 h 451"/>
              <a:gd name="T2" fmla="*/ 129 w 503"/>
              <a:gd name="T3" fmla="*/ 0 h 451"/>
              <a:gd name="T4" fmla="*/ 72 w 503"/>
              <a:gd name="T5" fmla="*/ 46 h 451"/>
              <a:gd name="T6" fmla="*/ 1 w 503"/>
              <a:gd name="T7" fmla="*/ 380 h 451"/>
              <a:gd name="T8" fmla="*/ 0 w 503"/>
              <a:gd name="T9" fmla="*/ 393 h 451"/>
              <a:gd name="T10" fmla="*/ 2 w 503"/>
              <a:gd name="T11" fmla="*/ 405 h 451"/>
              <a:gd name="T12" fmla="*/ 44 w 503"/>
              <a:gd name="T13" fmla="*/ 449 h 451"/>
              <a:gd name="T14" fmla="*/ 57 w 503"/>
              <a:gd name="T15" fmla="*/ 450 h 451"/>
              <a:gd name="T16" fmla="*/ 407 w 503"/>
              <a:gd name="T17" fmla="*/ 450 h 451"/>
              <a:gd name="T18" fmla="*/ 424 w 503"/>
              <a:gd name="T19" fmla="*/ 371 h 451"/>
              <a:gd name="T20" fmla="*/ 264 w 503"/>
              <a:gd name="T21" fmla="*/ 371 h 451"/>
              <a:gd name="T22" fmla="*/ 207 w 503"/>
              <a:gd name="T23" fmla="*/ 360 h 451"/>
              <a:gd name="T24" fmla="*/ 160 w 503"/>
              <a:gd name="T25" fmla="*/ 328 h 451"/>
              <a:gd name="T26" fmla="*/ 128 w 503"/>
              <a:gd name="T27" fmla="*/ 282 h 451"/>
              <a:gd name="T28" fmla="*/ 116 w 503"/>
              <a:gd name="T29" fmla="*/ 224 h 451"/>
              <a:gd name="T30" fmla="*/ 128 w 503"/>
              <a:gd name="T31" fmla="*/ 167 h 451"/>
              <a:gd name="T32" fmla="*/ 159 w 503"/>
              <a:gd name="T33" fmla="*/ 120 h 451"/>
              <a:gd name="T34" fmla="*/ 206 w 503"/>
              <a:gd name="T35" fmla="*/ 89 h 451"/>
              <a:gd name="T36" fmla="*/ 263 w 503"/>
              <a:gd name="T37" fmla="*/ 77 h 451"/>
              <a:gd name="T38" fmla="*/ 486 w 503"/>
              <a:gd name="T39" fmla="*/ 77 h 451"/>
              <a:gd name="T40" fmla="*/ 502 w 503"/>
              <a:gd name="T41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</a:cxnLst>
            <a:rect l="0" t="0" r="r" b="b"/>
            <a:pathLst>
              <a:path w="503" h="451">
                <a:moveTo>
                  <a:pt x="502" y="0"/>
                </a:moveTo>
                <a:lnTo>
                  <a:pt x="129" y="0"/>
                </a:lnTo>
                <a:lnTo>
                  <a:pt x="72" y="46"/>
                </a:lnTo>
                <a:lnTo>
                  <a:pt x="1" y="380"/>
                </a:lnTo>
                <a:lnTo>
                  <a:pt x="0" y="393"/>
                </a:lnTo>
                <a:lnTo>
                  <a:pt x="2" y="405"/>
                </a:lnTo>
                <a:lnTo>
                  <a:pt x="44" y="449"/>
                </a:lnTo>
                <a:lnTo>
                  <a:pt x="57" y="450"/>
                </a:lnTo>
                <a:lnTo>
                  <a:pt x="407" y="450"/>
                </a:lnTo>
                <a:lnTo>
                  <a:pt x="424" y="371"/>
                </a:lnTo>
                <a:lnTo>
                  <a:pt x="264" y="371"/>
                </a:lnTo>
                <a:lnTo>
                  <a:pt x="207" y="360"/>
                </a:lnTo>
                <a:lnTo>
                  <a:pt x="160" y="328"/>
                </a:lnTo>
                <a:lnTo>
                  <a:pt x="128" y="282"/>
                </a:lnTo>
                <a:lnTo>
                  <a:pt x="116" y="224"/>
                </a:lnTo>
                <a:lnTo>
                  <a:pt x="128" y="167"/>
                </a:lnTo>
                <a:lnTo>
                  <a:pt x="159" y="120"/>
                </a:lnTo>
                <a:lnTo>
                  <a:pt x="206" y="89"/>
                </a:lnTo>
                <a:lnTo>
                  <a:pt x="263" y="77"/>
                </a:lnTo>
                <a:lnTo>
                  <a:pt x="486" y="77"/>
                </a:lnTo>
                <a:lnTo>
                  <a:pt x="502" y="0"/>
                </a:lnTo>
                <a:close/>
              </a:path>
            </a:pathLst>
          </a:custGeom>
          <a:solidFill>
            <a:srgbClr val="434242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ru-RU"/>
          </a:p>
        </xdr:txBody>
      </xdr:sp>
    </xdr:grpSp>
    <xdr:clientData/>
  </xdr:twoCellAnchor>
  <xdr:twoCellAnchor>
    <xdr:from>
      <xdr:col>1</xdr:col>
      <xdr:colOff>533400</xdr:colOff>
      <xdr:row>1</xdr:row>
      <xdr:rowOff>0</xdr:rowOff>
    </xdr:from>
    <xdr:to>
      <xdr:col>2</xdr:col>
      <xdr:colOff>1905</xdr:colOff>
      <xdr:row>1</xdr:row>
      <xdr:rowOff>0</xdr:rowOff>
    </xdr:to>
    <xdr:grpSp>
      <xdr:nvGrpSpPr>
        <xdr:cNvPr id="33" name="Group 20"/>
        <xdr:cNvGrpSpPr>
          <a:grpSpLocks/>
        </xdr:cNvGrpSpPr>
      </xdr:nvGrpSpPr>
      <xdr:grpSpPr bwMode="auto">
        <a:xfrm>
          <a:off x="1287780" y="967740"/>
          <a:ext cx="2219325" cy="0"/>
          <a:chOff x="0" y="0"/>
          <a:chExt cx="2103" cy="428"/>
        </a:xfrm>
      </xdr:grpSpPr>
      <xdr:pic>
        <xdr:nvPicPr>
          <xdr:cNvPr id="34" name="Picture 2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483" y="0"/>
            <a:ext cx="378" cy="42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5" name="Freeform 24"/>
          <xdr:cNvSpPr>
            <a:spLocks/>
          </xdr:cNvSpPr>
        </xdr:nvSpPr>
        <xdr:spPr bwMode="auto">
          <a:xfrm>
            <a:off x="882" y="0"/>
            <a:ext cx="427" cy="428"/>
          </a:xfrm>
          <a:custGeom>
            <a:avLst/>
            <a:gdLst>
              <a:gd name="T0" fmla="+- 0 1310 883"/>
              <a:gd name="T1" fmla="*/ T0 w 427"/>
              <a:gd name="T2" fmla="*/ 0 h 428"/>
              <a:gd name="T3" fmla="+- 0 1007 883"/>
              <a:gd name="T4" fmla="*/ T3 w 427"/>
              <a:gd name="T5" fmla="*/ 0 h 428"/>
              <a:gd name="T6" fmla="+- 0 987 883"/>
              <a:gd name="T7" fmla="*/ T6 w 427"/>
              <a:gd name="T8" fmla="*/ 3 h 428"/>
              <a:gd name="T9" fmla="+- 0 884 883"/>
              <a:gd name="T10" fmla="*/ T9 w 427"/>
              <a:gd name="T11" fmla="*/ 357 h 428"/>
              <a:gd name="T12" fmla="+- 0 883 883"/>
              <a:gd name="T13" fmla="*/ T12 w 427"/>
              <a:gd name="T14" fmla="*/ 370 h 428"/>
              <a:gd name="T15" fmla="+- 0 884 883"/>
              <a:gd name="T16" fmla="*/ T15 w 427"/>
              <a:gd name="T17" fmla="*/ 382 h 428"/>
              <a:gd name="T18" fmla="+- 0 928 883"/>
              <a:gd name="T19" fmla="*/ T18 w 427"/>
              <a:gd name="T20" fmla="*/ 426 h 428"/>
              <a:gd name="T21" fmla="+- 0 942 883"/>
              <a:gd name="T22" fmla="*/ T21 w 427"/>
              <a:gd name="T23" fmla="*/ 427 h 428"/>
              <a:gd name="T24" fmla="+- 0 1218 883"/>
              <a:gd name="T25" fmla="*/ T24 w 427"/>
              <a:gd name="T26" fmla="*/ 427 h 428"/>
              <a:gd name="T27" fmla="+- 0 1234 883"/>
              <a:gd name="T28" fmla="*/ T27 w 427"/>
              <a:gd name="T29" fmla="*/ 352 h 428"/>
              <a:gd name="T30" fmla="+- 0 1012 883"/>
              <a:gd name="T31" fmla="*/ T30 w 427"/>
              <a:gd name="T32" fmla="*/ 352 h 428"/>
              <a:gd name="T33" fmla="+- 0 991 883"/>
              <a:gd name="T34" fmla="*/ T33 w 427"/>
              <a:gd name="T35" fmla="*/ 347 h 428"/>
              <a:gd name="T36" fmla="+- 0 973 883"/>
              <a:gd name="T37" fmla="*/ T36 w 427"/>
              <a:gd name="T38" fmla="*/ 335 h 428"/>
              <a:gd name="T39" fmla="+- 0 961 883"/>
              <a:gd name="T40" fmla="*/ T39 w 427"/>
              <a:gd name="T41" fmla="*/ 317 h 428"/>
              <a:gd name="T42" fmla="+- 0 956 883"/>
              <a:gd name="T43" fmla="*/ T42 w 427"/>
              <a:gd name="T44" fmla="*/ 295 h 428"/>
              <a:gd name="T45" fmla="+- 0 961 883"/>
              <a:gd name="T46" fmla="*/ T45 w 427"/>
              <a:gd name="T47" fmla="*/ 274 h 428"/>
              <a:gd name="T48" fmla="+- 0 972 883"/>
              <a:gd name="T49" fmla="*/ T48 w 427"/>
              <a:gd name="T50" fmla="*/ 256 h 428"/>
              <a:gd name="T51" fmla="+- 0 990 883"/>
              <a:gd name="T52" fmla="*/ T51 w 427"/>
              <a:gd name="T53" fmla="*/ 244 h 428"/>
              <a:gd name="T54" fmla="+- 0 1011 883"/>
              <a:gd name="T55" fmla="*/ T54 w 427"/>
              <a:gd name="T56" fmla="*/ 240 h 428"/>
              <a:gd name="T57" fmla="+- 0 1259 883"/>
              <a:gd name="T58" fmla="*/ T57 w 427"/>
              <a:gd name="T59" fmla="*/ 240 h 428"/>
              <a:gd name="T60" fmla="+- 0 1273 883"/>
              <a:gd name="T61" fmla="*/ T60 w 427"/>
              <a:gd name="T62" fmla="*/ 164 h 428"/>
              <a:gd name="T63" fmla="+- 0 1037 883"/>
              <a:gd name="T64" fmla="*/ T63 w 427"/>
              <a:gd name="T65" fmla="*/ 164 h 428"/>
              <a:gd name="T66" fmla="+- 0 1020 883"/>
              <a:gd name="T67" fmla="*/ T66 w 427"/>
              <a:gd name="T68" fmla="*/ 161 h 428"/>
              <a:gd name="T69" fmla="+- 0 1006 883"/>
              <a:gd name="T70" fmla="*/ T69 w 427"/>
              <a:gd name="T71" fmla="*/ 151 h 428"/>
              <a:gd name="T72" fmla="+- 0 996 883"/>
              <a:gd name="T73" fmla="*/ T72 w 427"/>
              <a:gd name="T74" fmla="*/ 136 h 428"/>
              <a:gd name="T75" fmla="+- 0 992 883"/>
              <a:gd name="T76" fmla="*/ T75 w 427"/>
              <a:gd name="T77" fmla="*/ 119 h 428"/>
              <a:gd name="T78" fmla="+- 0 996 883"/>
              <a:gd name="T79" fmla="*/ T78 w 427"/>
              <a:gd name="T80" fmla="*/ 102 h 428"/>
              <a:gd name="T81" fmla="+- 0 1005 883"/>
              <a:gd name="T82" fmla="*/ T81 w 427"/>
              <a:gd name="T83" fmla="*/ 88 h 428"/>
              <a:gd name="T84" fmla="+- 0 1019 883"/>
              <a:gd name="T85" fmla="*/ T84 w 427"/>
              <a:gd name="T86" fmla="*/ 79 h 428"/>
              <a:gd name="T87" fmla="+- 0 1036 883"/>
              <a:gd name="T88" fmla="*/ T87 w 427"/>
              <a:gd name="T89" fmla="*/ 76 h 428"/>
              <a:gd name="T90" fmla="+- 0 1293 883"/>
              <a:gd name="T91" fmla="*/ T90 w 427"/>
              <a:gd name="T92" fmla="*/ 76 h 428"/>
              <a:gd name="T93" fmla="+- 0 1310 883"/>
              <a:gd name="T94" fmla="*/ T93 w 427"/>
              <a:gd name="T95" fmla="*/ 0 h 428"/>
            </a:gdLst>
            <a:ahLst/>
            <a:cxnLst>
              <a:cxn ang="0">
                <a:pos x="T1" y="T2"/>
              </a:cxn>
              <a:cxn ang="0">
                <a:pos x="T4" y="T5"/>
              </a:cxn>
              <a:cxn ang="0">
                <a:pos x="T7" y="T8"/>
              </a:cxn>
              <a:cxn ang="0">
                <a:pos x="T10" y="T11"/>
              </a:cxn>
              <a:cxn ang="0">
                <a:pos x="T13" y="T14"/>
              </a:cxn>
              <a:cxn ang="0">
                <a:pos x="T16" y="T17"/>
              </a:cxn>
              <a:cxn ang="0">
                <a:pos x="T19" y="T20"/>
              </a:cxn>
              <a:cxn ang="0">
                <a:pos x="T22" y="T23"/>
              </a:cxn>
              <a:cxn ang="0">
                <a:pos x="T25" y="T26"/>
              </a:cxn>
              <a:cxn ang="0">
                <a:pos x="T28" y="T29"/>
              </a:cxn>
              <a:cxn ang="0">
                <a:pos x="T31" y="T32"/>
              </a:cxn>
              <a:cxn ang="0">
                <a:pos x="T34" y="T35"/>
              </a:cxn>
              <a:cxn ang="0">
                <a:pos x="T37" y="T38"/>
              </a:cxn>
              <a:cxn ang="0">
                <a:pos x="T40" y="T41"/>
              </a:cxn>
              <a:cxn ang="0">
                <a:pos x="T43" y="T44"/>
              </a:cxn>
              <a:cxn ang="0">
                <a:pos x="T46" y="T47"/>
              </a:cxn>
              <a:cxn ang="0">
                <a:pos x="T49" y="T50"/>
              </a:cxn>
              <a:cxn ang="0">
                <a:pos x="T52" y="T53"/>
              </a:cxn>
              <a:cxn ang="0">
                <a:pos x="T55" y="T56"/>
              </a:cxn>
              <a:cxn ang="0">
                <a:pos x="T58" y="T59"/>
              </a:cxn>
              <a:cxn ang="0">
                <a:pos x="T61" y="T62"/>
              </a:cxn>
              <a:cxn ang="0">
                <a:pos x="T64" y="T65"/>
              </a:cxn>
              <a:cxn ang="0">
                <a:pos x="T67" y="T68"/>
              </a:cxn>
              <a:cxn ang="0">
                <a:pos x="T70" y="T71"/>
              </a:cxn>
              <a:cxn ang="0">
                <a:pos x="T73" y="T74"/>
              </a:cxn>
              <a:cxn ang="0">
                <a:pos x="T76" y="T77"/>
              </a:cxn>
              <a:cxn ang="0">
                <a:pos x="T79" y="T80"/>
              </a:cxn>
              <a:cxn ang="0">
                <a:pos x="T82" y="T83"/>
              </a:cxn>
              <a:cxn ang="0">
                <a:pos x="T85" y="T86"/>
              </a:cxn>
              <a:cxn ang="0">
                <a:pos x="T88" y="T89"/>
              </a:cxn>
              <a:cxn ang="0">
                <a:pos x="T91" y="T92"/>
              </a:cxn>
              <a:cxn ang="0">
                <a:pos x="T94" y="T95"/>
              </a:cxn>
            </a:cxnLst>
            <a:rect l="0" t="0" r="r" b="b"/>
            <a:pathLst>
              <a:path w="427" h="428">
                <a:moveTo>
                  <a:pt x="427" y="0"/>
                </a:moveTo>
                <a:lnTo>
                  <a:pt x="124" y="0"/>
                </a:lnTo>
                <a:lnTo>
                  <a:pt x="104" y="3"/>
                </a:lnTo>
                <a:lnTo>
                  <a:pt x="1" y="357"/>
                </a:lnTo>
                <a:lnTo>
                  <a:pt x="0" y="370"/>
                </a:lnTo>
                <a:lnTo>
                  <a:pt x="1" y="382"/>
                </a:lnTo>
                <a:lnTo>
                  <a:pt x="45" y="426"/>
                </a:lnTo>
                <a:lnTo>
                  <a:pt x="59" y="427"/>
                </a:lnTo>
                <a:lnTo>
                  <a:pt x="335" y="427"/>
                </a:lnTo>
                <a:lnTo>
                  <a:pt x="351" y="352"/>
                </a:lnTo>
                <a:lnTo>
                  <a:pt x="129" y="352"/>
                </a:lnTo>
                <a:lnTo>
                  <a:pt x="108" y="347"/>
                </a:lnTo>
                <a:lnTo>
                  <a:pt x="90" y="335"/>
                </a:lnTo>
                <a:lnTo>
                  <a:pt x="78" y="317"/>
                </a:lnTo>
                <a:lnTo>
                  <a:pt x="73" y="295"/>
                </a:lnTo>
                <a:lnTo>
                  <a:pt x="78" y="274"/>
                </a:lnTo>
                <a:lnTo>
                  <a:pt x="89" y="256"/>
                </a:lnTo>
                <a:lnTo>
                  <a:pt x="107" y="244"/>
                </a:lnTo>
                <a:lnTo>
                  <a:pt x="128" y="240"/>
                </a:lnTo>
                <a:lnTo>
                  <a:pt x="376" y="240"/>
                </a:lnTo>
                <a:lnTo>
                  <a:pt x="390" y="164"/>
                </a:lnTo>
                <a:lnTo>
                  <a:pt x="154" y="164"/>
                </a:lnTo>
                <a:lnTo>
                  <a:pt x="137" y="161"/>
                </a:lnTo>
                <a:lnTo>
                  <a:pt x="123" y="151"/>
                </a:lnTo>
                <a:lnTo>
                  <a:pt x="113" y="136"/>
                </a:lnTo>
                <a:lnTo>
                  <a:pt x="109" y="119"/>
                </a:lnTo>
                <a:lnTo>
                  <a:pt x="113" y="102"/>
                </a:lnTo>
                <a:lnTo>
                  <a:pt x="122" y="88"/>
                </a:lnTo>
                <a:lnTo>
                  <a:pt x="136" y="79"/>
                </a:lnTo>
                <a:lnTo>
                  <a:pt x="153" y="76"/>
                </a:lnTo>
                <a:lnTo>
                  <a:pt x="410" y="76"/>
                </a:lnTo>
                <a:lnTo>
                  <a:pt x="427" y="0"/>
                </a:lnTo>
                <a:close/>
              </a:path>
            </a:pathLst>
          </a:custGeom>
          <a:solidFill>
            <a:srgbClr val="E31E24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ru-RU"/>
          </a:p>
        </xdr:txBody>
      </xdr:sp>
      <xdr:sp macro="" textlink="">
        <xdr:nvSpPr>
          <xdr:cNvPr id="36" name="Freeform 23"/>
          <xdr:cNvSpPr>
            <a:spLocks/>
          </xdr:cNvSpPr>
        </xdr:nvSpPr>
        <xdr:spPr bwMode="auto">
          <a:xfrm>
            <a:off x="1751" y="0"/>
            <a:ext cx="352" cy="428"/>
          </a:xfrm>
          <a:custGeom>
            <a:avLst/>
            <a:gdLst>
              <a:gd name="T0" fmla="+- 0 1906 1752"/>
              <a:gd name="T1" fmla="*/ T0 w 352"/>
              <a:gd name="T2" fmla="*/ 0 h 428"/>
              <a:gd name="T3" fmla="+- 0 1829 1752"/>
              <a:gd name="T4" fmla="*/ T3 w 352"/>
              <a:gd name="T5" fmla="*/ 0 h 428"/>
              <a:gd name="T6" fmla="+- 0 1753 1752"/>
              <a:gd name="T7" fmla="*/ T6 w 352"/>
              <a:gd name="T8" fmla="*/ 357 h 428"/>
              <a:gd name="T9" fmla="+- 0 1752 1752"/>
              <a:gd name="T10" fmla="*/ T9 w 352"/>
              <a:gd name="T11" fmla="*/ 370 h 428"/>
              <a:gd name="T12" fmla="+- 0 1753 1752"/>
              <a:gd name="T13" fmla="*/ T12 w 352"/>
              <a:gd name="T14" fmla="*/ 383 h 428"/>
              <a:gd name="T15" fmla="+- 0 1798 1752"/>
              <a:gd name="T16" fmla="*/ T15 w 352"/>
              <a:gd name="T17" fmla="*/ 426 h 428"/>
              <a:gd name="T18" fmla="+- 0 1811 1752"/>
              <a:gd name="T19" fmla="*/ T18 w 352"/>
              <a:gd name="T20" fmla="*/ 427 h 428"/>
              <a:gd name="T21" fmla="+- 0 2087 1752"/>
              <a:gd name="T22" fmla="*/ T21 w 352"/>
              <a:gd name="T23" fmla="*/ 427 h 428"/>
              <a:gd name="T24" fmla="+- 0 2103 1752"/>
              <a:gd name="T25" fmla="*/ T24 w 352"/>
              <a:gd name="T26" fmla="*/ 352 h 428"/>
              <a:gd name="T27" fmla="+- 0 1949 1752"/>
              <a:gd name="T28" fmla="*/ T27 w 352"/>
              <a:gd name="T29" fmla="*/ 352 h 428"/>
              <a:gd name="T30" fmla="+- 0 1928 1752"/>
              <a:gd name="T31" fmla="*/ T30 w 352"/>
              <a:gd name="T32" fmla="*/ 349 h 428"/>
              <a:gd name="T33" fmla="+- 0 1875 1752"/>
              <a:gd name="T34" fmla="*/ T33 w 352"/>
              <a:gd name="T35" fmla="*/ 315 h 428"/>
              <a:gd name="T36" fmla="+- 0 1855 1752"/>
              <a:gd name="T37" fmla="*/ T36 w 352"/>
              <a:gd name="T38" fmla="*/ 258 h 428"/>
              <a:gd name="T39" fmla="+- 0 1857 1752"/>
              <a:gd name="T40" fmla="*/ T39 w 352"/>
              <a:gd name="T41" fmla="*/ 237 h 428"/>
              <a:gd name="T42" fmla="+- 0 1906 1752"/>
              <a:gd name="T43" fmla="*/ T42 w 352"/>
              <a:gd name="T44" fmla="*/ 0 h 428"/>
            </a:gdLst>
            <a:ahLst/>
            <a:cxnLst>
              <a:cxn ang="0">
                <a:pos x="T1" y="T2"/>
              </a:cxn>
              <a:cxn ang="0">
                <a:pos x="T4" y="T5"/>
              </a:cxn>
              <a:cxn ang="0">
                <a:pos x="T7" y="T8"/>
              </a:cxn>
              <a:cxn ang="0">
                <a:pos x="T10" y="T11"/>
              </a:cxn>
              <a:cxn ang="0">
                <a:pos x="T13" y="T14"/>
              </a:cxn>
              <a:cxn ang="0">
                <a:pos x="T16" y="T17"/>
              </a:cxn>
              <a:cxn ang="0">
                <a:pos x="T19" y="T20"/>
              </a:cxn>
              <a:cxn ang="0">
                <a:pos x="T22" y="T23"/>
              </a:cxn>
              <a:cxn ang="0">
                <a:pos x="T25" y="T26"/>
              </a:cxn>
              <a:cxn ang="0">
                <a:pos x="T28" y="T29"/>
              </a:cxn>
              <a:cxn ang="0">
                <a:pos x="T31" y="T32"/>
              </a:cxn>
              <a:cxn ang="0">
                <a:pos x="T34" y="T35"/>
              </a:cxn>
              <a:cxn ang="0">
                <a:pos x="T37" y="T38"/>
              </a:cxn>
              <a:cxn ang="0">
                <a:pos x="T40" y="T41"/>
              </a:cxn>
              <a:cxn ang="0">
                <a:pos x="T43" y="T44"/>
              </a:cxn>
            </a:cxnLst>
            <a:rect l="0" t="0" r="r" b="b"/>
            <a:pathLst>
              <a:path w="352" h="428">
                <a:moveTo>
                  <a:pt x="154" y="0"/>
                </a:moveTo>
                <a:lnTo>
                  <a:pt x="77" y="0"/>
                </a:lnTo>
                <a:lnTo>
                  <a:pt x="1" y="357"/>
                </a:lnTo>
                <a:lnTo>
                  <a:pt x="0" y="370"/>
                </a:lnTo>
                <a:lnTo>
                  <a:pt x="1" y="383"/>
                </a:lnTo>
                <a:lnTo>
                  <a:pt x="46" y="426"/>
                </a:lnTo>
                <a:lnTo>
                  <a:pt x="59" y="427"/>
                </a:lnTo>
                <a:lnTo>
                  <a:pt x="335" y="427"/>
                </a:lnTo>
                <a:lnTo>
                  <a:pt x="351" y="352"/>
                </a:lnTo>
                <a:lnTo>
                  <a:pt x="197" y="352"/>
                </a:lnTo>
                <a:lnTo>
                  <a:pt x="176" y="349"/>
                </a:lnTo>
                <a:lnTo>
                  <a:pt x="123" y="315"/>
                </a:lnTo>
                <a:lnTo>
                  <a:pt x="103" y="258"/>
                </a:lnTo>
                <a:lnTo>
                  <a:pt x="105" y="237"/>
                </a:lnTo>
                <a:lnTo>
                  <a:pt x="154" y="0"/>
                </a:lnTo>
                <a:close/>
              </a:path>
            </a:pathLst>
          </a:custGeom>
          <a:solidFill>
            <a:srgbClr val="434242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ru-RU"/>
          </a:p>
        </xdr:txBody>
      </xdr:sp>
      <xdr:sp macro="" textlink="">
        <xdr:nvSpPr>
          <xdr:cNvPr id="37" name="Freeform 22"/>
          <xdr:cNvSpPr>
            <a:spLocks/>
          </xdr:cNvSpPr>
        </xdr:nvSpPr>
        <xdr:spPr bwMode="auto">
          <a:xfrm>
            <a:off x="1316" y="0"/>
            <a:ext cx="427" cy="428"/>
          </a:xfrm>
          <a:custGeom>
            <a:avLst/>
            <a:gdLst>
              <a:gd name="T0" fmla="+- 0 1743 1316"/>
              <a:gd name="T1" fmla="*/ T0 w 427"/>
              <a:gd name="T2" fmla="*/ 0 h 428"/>
              <a:gd name="T3" fmla="+- 0 1441 1316"/>
              <a:gd name="T4" fmla="*/ T3 w 427"/>
              <a:gd name="T5" fmla="*/ 0 h 428"/>
              <a:gd name="T6" fmla="+- 0 1421 1316"/>
              <a:gd name="T7" fmla="*/ T6 w 427"/>
              <a:gd name="T8" fmla="*/ 3 h 428"/>
              <a:gd name="T9" fmla="+- 0 1318 1316"/>
              <a:gd name="T10" fmla="*/ T9 w 427"/>
              <a:gd name="T11" fmla="*/ 357 h 428"/>
              <a:gd name="T12" fmla="+- 0 1316 1316"/>
              <a:gd name="T13" fmla="*/ T12 w 427"/>
              <a:gd name="T14" fmla="*/ 370 h 428"/>
              <a:gd name="T15" fmla="+- 0 1318 1316"/>
              <a:gd name="T16" fmla="*/ T15 w 427"/>
              <a:gd name="T17" fmla="*/ 382 h 428"/>
              <a:gd name="T18" fmla="+- 0 1362 1316"/>
              <a:gd name="T19" fmla="*/ T18 w 427"/>
              <a:gd name="T20" fmla="*/ 426 h 428"/>
              <a:gd name="T21" fmla="+- 0 1375 1316"/>
              <a:gd name="T22" fmla="*/ T21 w 427"/>
              <a:gd name="T23" fmla="*/ 427 h 428"/>
              <a:gd name="T24" fmla="+- 0 1653 1316"/>
              <a:gd name="T25" fmla="*/ T24 w 427"/>
              <a:gd name="T26" fmla="*/ 427 h 428"/>
              <a:gd name="T27" fmla="+- 0 1669 1316"/>
              <a:gd name="T28" fmla="*/ T27 w 427"/>
              <a:gd name="T29" fmla="*/ 352 h 428"/>
              <a:gd name="T30" fmla="+- 0 1448 1316"/>
              <a:gd name="T31" fmla="*/ T30 w 427"/>
              <a:gd name="T32" fmla="*/ 352 h 428"/>
              <a:gd name="T33" fmla="+- 0 1426 1316"/>
              <a:gd name="T34" fmla="*/ T33 w 427"/>
              <a:gd name="T35" fmla="*/ 347 h 428"/>
              <a:gd name="T36" fmla="+- 0 1408 1316"/>
              <a:gd name="T37" fmla="*/ T36 w 427"/>
              <a:gd name="T38" fmla="*/ 335 h 428"/>
              <a:gd name="T39" fmla="+- 0 1396 1316"/>
              <a:gd name="T40" fmla="*/ T39 w 427"/>
              <a:gd name="T41" fmla="*/ 317 h 428"/>
              <a:gd name="T42" fmla="+- 0 1392 1316"/>
              <a:gd name="T43" fmla="*/ T42 w 427"/>
              <a:gd name="T44" fmla="*/ 295 h 428"/>
              <a:gd name="T45" fmla="+- 0 1396 1316"/>
              <a:gd name="T46" fmla="*/ T45 w 427"/>
              <a:gd name="T47" fmla="*/ 274 h 428"/>
              <a:gd name="T48" fmla="+- 0 1408 1316"/>
              <a:gd name="T49" fmla="*/ T48 w 427"/>
              <a:gd name="T50" fmla="*/ 256 h 428"/>
              <a:gd name="T51" fmla="+- 0 1426 1316"/>
              <a:gd name="T52" fmla="*/ T51 w 427"/>
              <a:gd name="T53" fmla="*/ 244 h 428"/>
              <a:gd name="T54" fmla="+- 0 1448 1316"/>
              <a:gd name="T55" fmla="*/ T54 w 427"/>
              <a:gd name="T56" fmla="*/ 240 h 428"/>
              <a:gd name="T57" fmla="+- 0 1692 1316"/>
              <a:gd name="T58" fmla="*/ T57 w 427"/>
              <a:gd name="T59" fmla="*/ 240 h 428"/>
              <a:gd name="T60" fmla="+- 0 1709 1316"/>
              <a:gd name="T61" fmla="*/ T60 w 427"/>
              <a:gd name="T62" fmla="*/ 164 h 428"/>
              <a:gd name="T63" fmla="+- 0 1472 1316"/>
              <a:gd name="T64" fmla="*/ T63 w 427"/>
              <a:gd name="T65" fmla="*/ 164 h 428"/>
              <a:gd name="T66" fmla="+- 0 1455 1316"/>
              <a:gd name="T67" fmla="*/ T66 w 427"/>
              <a:gd name="T68" fmla="*/ 161 h 428"/>
              <a:gd name="T69" fmla="+- 0 1441 1316"/>
              <a:gd name="T70" fmla="*/ T69 w 427"/>
              <a:gd name="T71" fmla="*/ 151 h 428"/>
              <a:gd name="T72" fmla="+- 0 1431 1316"/>
              <a:gd name="T73" fmla="*/ T72 w 427"/>
              <a:gd name="T74" fmla="*/ 136 h 428"/>
              <a:gd name="T75" fmla="+- 0 1428 1316"/>
              <a:gd name="T76" fmla="*/ T75 w 427"/>
              <a:gd name="T77" fmla="*/ 119 h 428"/>
              <a:gd name="T78" fmla="+- 0 1431 1316"/>
              <a:gd name="T79" fmla="*/ T78 w 427"/>
              <a:gd name="T80" fmla="*/ 102 h 428"/>
              <a:gd name="T81" fmla="+- 0 1441 1316"/>
              <a:gd name="T82" fmla="*/ T81 w 427"/>
              <a:gd name="T83" fmla="*/ 88 h 428"/>
              <a:gd name="T84" fmla="+- 0 1455 1316"/>
              <a:gd name="T85" fmla="*/ T84 w 427"/>
              <a:gd name="T86" fmla="*/ 79 h 428"/>
              <a:gd name="T87" fmla="+- 0 1471 1316"/>
              <a:gd name="T88" fmla="*/ T87 w 427"/>
              <a:gd name="T89" fmla="*/ 76 h 428"/>
              <a:gd name="T90" fmla="+- 0 1727 1316"/>
              <a:gd name="T91" fmla="*/ T90 w 427"/>
              <a:gd name="T92" fmla="*/ 76 h 428"/>
              <a:gd name="T93" fmla="+- 0 1743 1316"/>
              <a:gd name="T94" fmla="*/ T93 w 427"/>
              <a:gd name="T95" fmla="*/ 0 h 428"/>
            </a:gdLst>
            <a:ahLst/>
            <a:cxnLst>
              <a:cxn ang="0">
                <a:pos x="T1" y="T2"/>
              </a:cxn>
              <a:cxn ang="0">
                <a:pos x="T4" y="T5"/>
              </a:cxn>
              <a:cxn ang="0">
                <a:pos x="T7" y="T8"/>
              </a:cxn>
              <a:cxn ang="0">
                <a:pos x="T10" y="T11"/>
              </a:cxn>
              <a:cxn ang="0">
                <a:pos x="T13" y="T14"/>
              </a:cxn>
              <a:cxn ang="0">
                <a:pos x="T16" y="T17"/>
              </a:cxn>
              <a:cxn ang="0">
                <a:pos x="T19" y="T20"/>
              </a:cxn>
              <a:cxn ang="0">
                <a:pos x="T22" y="T23"/>
              </a:cxn>
              <a:cxn ang="0">
                <a:pos x="T25" y="T26"/>
              </a:cxn>
              <a:cxn ang="0">
                <a:pos x="T28" y="T29"/>
              </a:cxn>
              <a:cxn ang="0">
                <a:pos x="T31" y="T32"/>
              </a:cxn>
              <a:cxn ang="0">
                <a:pos x="T34" y="T35"/>
              </a:cxn>
              <a:cxn ang="0">
                <a:pos x="T37" y="T38"/>
              </a:cxn>
              <a:cxn ang="0">
                <a:pos x="T40" y="T41"/>
              </a:cxn>
              <a:cxn ang="0">
                <a:pos x="T43" y="T44"/>
              </a:cxn>
              <a:cxn ang="0">
                <a:pos x="T46" y="T47"/>
              </a:cxn>
              <a:cxn ang="0">
                <a:pos x="T49" y="T50"/>
              </a:cxn>
              <a:cxn ang="0">
                <a:pos x="T52" y="T53"/>
              </a:cxn>
              <a:cxn ang="0">
                <a:pos x="T55" y="T56"/>
              </a:cxn>
              <a:cxn ang="0">
                <a:pos x="T58" y="T59"/>
              </a:cxn>
              <a:cxn ang="0">
                <a:pos x="T61" y="T62"/>
              </a:cxn>
              <a:cxn ang="0">
                <a:pos x="T64" y="T65"/>
              </a:cxn>
              <a:cxn ang="0">
                <a:pos x="T67" y="T68"/>
              </a:cxn>
              <a:cxn ang="0">
                <a:pos x="T70" y="T71"/>
              </a:cxn>
              <a:cxn ang="0">
                <a:pos x="T73" y="T74"/>
              </a:cxn>
              <a:cxn ang="0">
                <a:pos x="T76" y="T77"/>
              </a:cxn>
              <a:cxn ang="0">
                <a:pos x="T79" y="T80"/>
              </a:cxn>
              <a:cxn ang="0">
                <a:pos x="T82" y="T83"/>
              </a:cxn>
              <a:cxn ang="0">
                <a:pos x="T85" y="T86"/>
              </a:cxn>
              <a:cxn ang="0">
                <a:pos x="T88" y="T89"/>
              </a:cxn>
              <a:cxn ang="0">
                <a:pos x="T91" y="T92"/>
              </a:cxn>
              <a:cxn ang="0">
                <a:pos x="T94" y="T95"/>
              </a:cxn>
            </a:cxnLst>
            <a:rect l="0" t="0" r="r" b="b"/>
            <a:pathLst>
              <a:path w="427" h="428">
                <a:moveTo>
                  <a:pt x="427" y="0"/>
                </a:moveTo>
                <a:lnTo>
                  <a:pt x="125" y="0"/>
                </a:lnTo>
                <a:lnTo>
                  <a:pt x="105" y="3"/>
                </a:lnTo>
                <a:lnTo>
                  <a:pt x="2" y="357"/>
                </a:lnTo>
                <a:lnTo>
                  <a:pt x="0" y="370"/>
                </a:lnTo>
                <a:lnTo>
                  <a:pt x="2" y="382"/>
                </a:lnTo>
                <a:lnTo>
                  <a:pt x="46" y="426"/>
                </a:lnTo>
                <a:lnTo>
                  <a:pt x="59" y="427"/>
                </a:lnTo>
                <a:lnTo>
                  <a:pt x="337" y="427"/>
                </a:lnTo>
                <a:lnTo>
                  <a:pt x="353" y="352"/>
                </a:lnTo>
                <a:lnTo>
                  <a:pt x="132" y="352"/>
                </a:lnTo>
                <a:lnTo>
                  <a:pt x="110" y="347"/>
                </a:lnTo>
                <a:lnTo>
                  <a:pt x="92" y="335"/>
                </a:lnTo>
                <a:lnTo>
                  <a:pt x="80" y="317"/>
                </a:lnTo>
                <a:lnTo>
                  <a:pt x="76" y="295"/>
                </a:lnTo>
                <a:lnTo>
                  <a:pt x="80" y="274"/>
                </a:lnTo>
                <a:lnTo>
                  <a:pt x="92" y="256"/>
                </a:lnTo>
                <a:lnTo>
                  <a:pt x="110" y="244"/>
                </a:lnTo>
                <a:lnTo>
                  <a:pt x="132" y="240"/>
                </a:lnTo>
                <a:lnTo>
                  <a:pt x="376" y="240"/>
                </a:lnTo>
                <a:lnTo>
                  <a:pt x="393" y="164"/>
                </a:lnTo>
                <a:lnTo>
                  <a:pt x="156" y="164"/>
                </a:lnTo>
                <a:lnTo>
                  <a:pt x="139" y="161"/>
                </a:lnTo>
                <a:lnTo>
                  <a:pt x="125" y="151"/>
                </a:lnTo>
                <a:lnTo>
                  <a:pt x="115" y="136"/>
                </a:lnTo>
                <a:lnTo>
                  <a:pt x="112" y="119"/>
                </a:lnTo>
                <a:lnTo>
                  <a:pt x="115" y="102"/>
                </a:lnTo>
                <a:lnTo>
                  <a:pt x="125" y="88"/>
                </a:lnTo>
                <a:lnTo>
                  <a:pt x="139" y="79"/>
                </a:lnTo>
                <a:lnTo>
                  <a:pt x="155" y="76"/>
                </a:lnTo>
                <a:lnTo>
                  <a:pt x="411" y="76"/>
                </a:lnTo>
                <a:lnTo>
                  <a:pt x="427" y="0"/>
                </a:lnTo>
                <a:close/>
              </a:path>
            </a:pathLst>
          </a:custGeom>
          <a:solidFill>
            <a:srgbClr val="E31E24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ru-RU"/>
          </a:p>
        </xdr:txBody>
      </xdr:sp>
      <xdr:sp macro="" textlink="">
        <xdr:nvSpPr>
          <xdr:cNvPr id="38" name="Freeform 21"/>
          <xdr:cNvSpPr>
            <a:spLocks/>
          </xdr:cNvSpPr>
        </xdr:nvSpPr>
        <xdr:spPr bwMode="auto">
          <a:xfrm>
            <a:off x="0" y="0"/>
            <a:ext cx="439" cy="428"/>
          </a:xfrm>
          <a:custGeom>
            <a:avLst/>
            <a:gdLst>
              <a:gd name="T0" fmla="*/ 439 w 439"/>
              <a:gd name="T1" fmla="*/ 0 h 428"/>
              <a:gd name="T2" fmla="*/ 137 w 439"/>
              <a:gd name="T3" fmla="*/ 0 h 428"/>
              <a:gd name="T4" fmla="*/ 118 w 439"/>
              <a:gd name="T5" fmla="*/ 3 h 428"/>
              <a:gd name="T6" fmla="*/ 51 w 439"/>
              <a:gd name="T7" fmla="*/ 181 h 428"/>
              <a:gd name="T8" fmla="*/ 49 w 439"/>
              <a:gd name="T9" fmla="*/ 194 h 428"/>
              <a:gd name="T10" fmla="*/ 51 w 439"/>
              <a:gd name="T11" fmla="*/ 207 h 428"/>
              <a:gd name="T12" fmla="*/ 95 w 439"/>
              <a:gd name="T13" fmla="*/ 250 h 428"/>
              <a:gd name="T14" fmla="*/ 108 w 439"/>
              <a:gd name="T15" fmla="*/ 251 h 428"/>
              <a:gd name="T16" fmla="*/ 264 w 439"/>
              <a:gd name="T17" fmla="*/ 251 h 428"/>
              <a:gd name="T18" fmla="*/ 283 w 439"/>
              <a:gd name="T19" fmla="*/ 255 h 428"/>
              <a:gd name="T20" fmla="*/ 299 w 439"/>
              <a:gd name="T21" fmla="*/ 266 h 428"/>
              <a:gd name="T22" fmla="*/ 310 w 439"/>
              <a:gd name="T23" fmla="*/ 282 h 428"/>
              <a:gd name="T24" fmla="*/ 314 w 439"/>
              <a:gd name="T25" fmla="*/ 302 h 428"/>
              <a:gd name="T26" fmla="*/ 310 w 439"/>
              <a:gd name="T27" fmla="*/ 321 h 428"/>
              <a:gd name="T28" fmla="*/ 299 w 439"/>
              <a:gd name="T29" fmla="*/ 337 h 428"/>
              <a:gd name="T30" fmla="*/ 283 w 439"/>
              <a:gd name="T31" fmla="*/ 348 h 428"/>
              <a:gd name="T32" fmla="*/ 264 w 439"/>
              <a:gd name="T33" fmla="*/ 352 h 428"/>
              <a:gd name="T34" fmla="*/ 15 w 439"/>
              <a:gd name="T35" fmla="*/ 352 h 428"/>
              <a:gd name="T36" fmla="*/ 0 w 439"/>
              <a:gd name="T37" fmla="*/ 427 h 428"/>
              <a:gd name="T38" fmla="*/ 302 w 439"/>
              <a:gd name="T39" fmla="*/ 427 h 428"/>
              <a:gd name="T40" fmla="*/ 321 w 439"/>
              <a:gd name="T41" fmla="*/ 424 h 428"/>
              <a:gd name="T42" fmla="*/ 387 w 439"/>
              <a:gd name="T43" fmla="*/ 246 h 428"/>
              <a:gd name="T44" fmla="*/ 388 w 439"/>
              <a:gd name="T45" fmla="*/ 233 h 428"/>
              <a:gd name="T46" fmla="*/ 386 w 439"/>
              <a:gd name="T47" fmla="*/ 221 h 428"/>
              <a:gd name="T48" fmla="*/ 342 w 439"/>
              <a:gd name="T49" fmla="*/ 177 h 428"/>
              <a:gd name="T50" fmla="*/ 329 w 439"/>
              <a:gd name="T51" fmla="*/ 176 h 428"/>
              <a:gd name="T52" fmla="*/ 173 w 439"/>
              <a:gd name="T53" fmla="*/ 176 h 428"/>
              <a:gd name="T54" fmla="*/ 154 w 439"/>
              <a:gd name="T55" fmla="*/ 172 h 428"/>
              <a:gd name="T56" fmla="*/ 138 w 439"/>
              <a:gd name="T57" fmla="*/ 161 h 428"/>
              <a:gd name="T58" fmla="*/ 127 w 439"/>
              <a:gd name="T59" fmla="*/ 145 h 428"/>
              <a:gd name="T60" fmla="*/ 123 w 439"/>
              <a:gd name="T61" fmla="*/ 126 h 428"/>
              <a:gd name="T62" fmla="*/ 127 w 439"/>
              <a:gd name="T63" fmla="*/ 106 h 428"/>
              <a:gd name="T64" fmla="*/ 138 w 439"/>
              <a:gd name="T65" fmla="*/ 90 h 428"/>
              <a:gd name="T66" fmla="*/ 155 w 439"/>
              <a:gd name="T67" fmla="*/ 80 h 428"/>
              <a:gd name="T68" fmla="*/ 174 w 439"/>
              <a:gd name="T69" fmla="*/ 76 h 428"/>
              <a:gd name="T70" fmla="*/ 424 w 439"/>
              <a:gd name="T71" fmla="*/ 76 h 428"/>
              <a:gd name="T72" fmla="*/ 439 w 439"/>
              <a:gd name="T73" fmla="*/ 0 h 4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439" h="428">
                <a:moveTo>
                  <a:pt x="439" y="0"/>
                </a:moveTo>
                <a:lnTo>
                  <a:pt x="137" y="0"/>
                </a:lnTo>
                <a:lnTo>
                  <a:pt x="118" y="3"/>
                </a:lnTo>
                <a:lnTo>
                  <a:pt x="51" y="181"/>
                </a:lnTo>
                <a:lnTo>
                  <a:pt x="49" y="194"/>
                </a:lnTo>
                <a:lnTo>
                  <a:pt x="51" y="207"/>
                </a:lnTo>
                <a:lnTo>
                  <a:pt x="95" y="250"/>
                </a:lnTo>
                <a:lnTo>
                  <a:pt x="108" y="251"/>
                </a:lnTo>
                <a:lnTo>
                  <a:pt x="264" y="251"/>
                </a:lnTo>
                <a:lnTo>
                  <a:pt x="283" y="255"/>
                </a:lnTo>
                <a:lnTo>
                  <a:pt x="299" y="266"/>
                </a:lnTo>
                <a:lnTo>
                  <a:pt x="310" y="282"/>
                </a:lnTo>
                <a:lnTo>
                  <a:pt x="314" y="302"/>
                </a:lnTo>
                <a:lnTo>
                  <a:pt x="310" y="321"/>
                </a:lnTo>
                <a:lnTo>
                  <a:pt x="299" y="337"/>
                </a:lnTo>
                <a:lnTo>
                  <a:pt x="283" y="348"/>
                </a:lnTo>
                <a:lnTo>
                  <a:pt x="264" y="352"/>
                </a:lnTo>
                <a:lnTo>
                  <a:pt x="15" y="352"/>
                </a:lnTo>
                <a:lnTo>
                  <a:pt x="0" y="427"/>
                </a:lnTo>
                <a:lnTo>
                  <a:pt x="302" y="427"/>
                </a:lnTo>
                <a:lnTo>
                  <a:pt x="321" y="424"/>
                </a:lnTo>
                <a:lnTo>
                  <a:pt x="387" y="246"/>
                </a:lnTo>
                <a:lnTo>
                  <a:pt x="388" y="233"/>
                </a:lnTo>
                <a:lnTo>
                  <a:pt x="386" y="221"/>
                </a:lnTo>
                <a:lnTo>
                  <a:pt x="342" y="177"/>
                </a:lnTo>
                <a:lnTo>
                  <a:pt x="329" y="176"/>
                </a:lnTo>
                <a:lnTo>
                  <a:pt x="173" y="176"/>
                </a:lnTo>
                <a:lnTo>
                  <a:pt x="154" y="172"/>
                </a:lnTo>
                <a:lnTo>
                  <a:pt x="138" y="161"/>
                </a:lnTo>
                <a:lnTo>
                  <a:pt x="127" y="145"/>
                </a:lnTo>
                <a:lnTo>
                  <a:pt x="123" y="126"/>
                </a:lnTo>
                <a:lnTo>
                  <a:pt x="127" y="106"/>
                </a:lnTo>
                <a:lnTo>
                  <a:pt x="138" y="90"/>
                </a:lnTo>
                <a:lnTo>
                  <a:pt x="155" y="80"/>
                </a:lnTo>
                <a:lnTo>
                  <a:pt x="174" y="76"/>
                </a:lnTo>
                <a:lnTo>
                  <a:pt x="424" y="76"/>
                </a:lnTo>
                <a:lnTo>
                  <a:pt x="439" y="0"/>
                </a:lnTo>
                <a:close/>
              </a:path>
            </a:pathLst>
          </a:custGeom>
          <a:solidFill>
            <a:srgbClr val="E31E24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ru-RU"/>
          </a:p>
        </xdr:txBody>
      </xdr:sp>
    </xdr:grpSp>
    <xdr:clientData/>
  </xdr:twoCellAnchor>
  <xdr:twoCellAnchor>
    <xdr:from>
      <xdr:col>2</xdr:col>
      <xdr:colOff>0</xdr:colOff>
      <xdr:row>1</xdr:row>
      <xdr:rowOff>0</xdr:rowOff>
    </xdr:from>
    <xdr:to>
      <xdr:col>2</xdr:col>
      <xdr:colOff>4445</xdr:colOff>
      <xdr:row>1</xdr:row>
      <xdr:rowOff>4445</xdr:rowOff>
    </xdr:to>
    <xdr:grpSp>
      <xdr:nvGrpSpPr>
        <xdr:cNvPr id="39" name="Group 15"/>
        <xdr:cNvGrpSpPr>
          <a:grpSpLocks/>
        </xdr:cNvGrpSpPr>
      </xdr:nvGrpSpPr>
      <xdr:grpSpPr bwMode="auto">
        <a:xfrm>
          <a:off x="3505200" y="967740"/>
          <a:ext cx="4445" cy="4445"/>
          <a:chOff x="0" y="0"/>
          <a:chExt cx="847" cy="427"/>
        </a:xfrm>
      </xdr:grpSpPr>
      <xdr:pic>
        <xdr:nvPicPr>
          <xdr:cNvPr id="40" name="Picture 1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36" y="0"/>
            <a:ext cx="376" cy="1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1" name="Picture 18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0" y="233"/>
            <a:ext cx="377" cy="1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2" name="Freeform 17"/>
          <xdr:cNvSpPr>
            <a:spLocks/>
          </xdr:cNvSpPr>
        </xdr:nvSpPr>
        <xdr:spPr bwMode="auto">
          <a:xfrm>
            <a:off x="556" y="172"/>
            <a:ext cx="132" cy="255"/>
          </a:xfrm>
          <a:custGeom>
            <a:avLst/>
            <a:gdLst>
              <a:gd name="T0" fmla="+- 0 688 557"/>
              <a:gd name="T1" fmla="*/ T0 w 132"/>
              <a:gd name="T2" fmla="+- 0 173 173"/>
              <a:gd name="T3" fmla="*/ 173 h 255"/>
              <a:gd name="T4" fmla="+- 0 611 557"/>
              <a:gd name="T5" fmla="*/ T4 w 132"/>
              <a:gd name="T6" fmla="+- 0 173 173"/>
              <a:gd name="T7" fmla="*/ 173 h 255"/>
              <a:gd name="T8" fmla="+- 0 557 557"/>
              <a:gd name="T9" fmla="*/ T8 w 132"/>
              <a:gd name="T10" fmla="+- 0 427 173"/>
              <a:gd name="T11" fmla="*/ 427 h 255"/>
              <a:gd name="T12" fmla="+- 0 634 557"/>
              <a:gd name="T13" fmla="*/ T12 w 132"/>
              <a:gd name="T14" fmla="+- 0 427 173"/>
              <a:gd name="T15" fmla="*/ 427 h 255"/>
              <a:gd name="T16" fmla="+- 0 688 557"/>
              <a:gd name="T17" fmla="*/ T16 w 132"/>
              <a:gd name="T18" fmla="+- 0 173 173"/>
              <a:gd name="T19" fmla="*/ 173 h 255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</a:cxnLst>
            <a:rect l="0" t="0" r="r" b="b"/>
            <a:pathLst>
              <a:path w="132" h="255">
                <a:moveTo>
                  <a:pt x="131" y="0"/>
                </a:moveTo>
                <a:lnTo>
                  <a:pt x="54" y="0"/>
                </a:lnTo>
                <a:lnTo>
                  <a:pt x="0" y="254"/>
                </a:lnTo>
                <a:lnTo>
                  <a:pt x="77" y="254"/>
                </a:lnTo>
                <a:lnTo>
                  <a:pt x="131" y="0"/>
                </a:lnTo>
                <a:close/>
              </a:path>
            </a:pathLst>
          </a:custGeom>
          <a:solidFill>
            <a:srgbClr val="434242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ru-RU"/>
          </a:p>
        </xdr:txBody>
      </xdr:sp>
      <xdr:pic>
        <xdr:nvPicPr>
          <xdr:cNvPr id="43" name="Picture 16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469" y="0"/>
            <a:ext cx="378" cy="1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9525</xdr:colOff>
      <xdr:row>0</xdr:row>
      <xdr:rowOff>438151</xdr:rowOff>
    </xdr:from>
    <xdr:to>
      <xdr:col>1</xdr:col>
      <xdr:colOff>1257300</xdr:colOff>
      <xdr:row>0</xdr:row>
      <xdr:rowOff>704851</xdr:rowOff>
    </xdr:to>
    <xdr:grpSp>
      <xdr:nvGrpSpPr>
        <xdr:cNvPr id="22" name="Group 20"/>
        <xdr:cNvGrpSpPr>
          <a:grpSpLocks/>
        </xdr:cNvGrpSpPr>
      </xdr:nvGrpSpPr>
      <xdr:grpSpPr bwMode="auto">
        <a:xfrm>
          <a:off x="763905" y="438151"/>
          <a:ext cx="1247775" cy="266700"/>
          <a:chOff x="0" y="0"/>
          <a:chExt cx="2103" cy="428"/>
        </a:xfrm>
      </xdr:grpSpPr>
      <xdr:pic>
        <xdr:nvPicPr>
          <xdr:cNvPr id="23" name="Picture 2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483" y="0"/>
            <a:ext cx="378" cy="42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4" name="Freeform 24"/>
          <xdr:cNvSpPr>
            <a:spLocks/>
          </xdr:cNvSpPr>
        </xdr:nvSpPr>
        <xdr:spPr bwMode="auto">
          <a:xfrm>
            <a:off x="882" y="0"/>
            <a:ext cx="427" cy="428"/>
          </a:xfrm>
          <a:custGeom>
            <a:avLst/>
            <a:gdLst>
              <a:gd name="T0" fmla="+- 0 1310 883"/>
              <a:gd name="T1" fmla="*/ T0 w 427"/>
              <a:gd name="T2" fmla="*/ 0 h 428"/>
              <a:gd name="T3" fmla="+- 0 1007 883"/>
              <a:gd name="T4" fmla="*/ T3 w 427"/>
              <a:gd name="T5" fmla="*/ 0 h 428"/>
              <a:gd name="T6" fmla="+- 0 987 883"/>
              <a:gd name="T7" fmla="*/ T6 w 427"/>
              <a:gd name="T8" fmla="*/ 3 h 428"/>
              <a:gd name="T9" fmla="+- 0 884 883"/>
              <a:gd name="T10" fmla="*/ T9 w 427"/>
              <a:gd name="T11" fmla="*/ 357 h 428"/>
              <a:gd name="T12" fmla="+- 0 883 883"/>
              <a:gd name="T13" fmla="*/ T12 w 427"/>
              <a:gd name="T14" fmla="*/ 370 h 428"/>
              <a:gd name="T15" fmla="+- 0 884 883"/>
              <a:gd name="T16" fmla="*/ T15 w 427"/>
              <a:gd name="T17" fmla="*/ 382 h 428"/>
              <a:gd name="T18" fmla="+- 0 928 883"/>
              <a:gd name="T19" fmla="*/ T18 w 427"/>
              <a:gd name="T20" fmla="*/ 426 h 428"/>
              <a:gd name="T21" fmla="+- 0 942 883"/>
              <a:gd name="T22" fmla="*/ T21 w 427"/>
              <a:gd name="T23" fmla="*/ 427 h 428"/>
              <a:gd name="T24" fmla="+- 0 1218 883"/>
              <a:gd name="T25" fmla="*/ T24 w 427"/>
              <a:gd name="T26" fmla="*/ 427 h 428"/>
              <a:gd name="T27" fmla="+- 0 1234 883"/>
              <a:gd name="T28" fmla="*/ T27 w 427"/>
              <a:gd name="T29" fmla="*/ 352 h 428"/>
              <a:gd name="T30" fmla="+- 0 1012 883"/>
              <a:gd name="T31" fmla="*/ T30 w 427"/>
              <a:gd name="T32" fmla="*/ 352 h 428"/>
              <a:gd name="T33" fmla="+- 0 991 883"/>
              <a:gd name="T34" fmla="*/ T33 w 427"/>
              <a:gd name="T35" fmla="*/ 347 h 428"/>
              <a:gd name="T36" fmla="+- 0 973 883"/>
              <a:gd name="T37" fmla="*/ T36 w 427"/>
              <a:gd name="T38" fmla="*/ 335 h 428"/>
              <a:gd name="T39" fmla="+- 0 961 883"/>
              <a:gd name="T40" fmla="*/ T39 w 427"/>
              <a:gd name="T41" fmla="*/ 317 h 428"/>
              <a:gd name="T42" fmla="+- 0 956 883"/>
              <a:gd name="T43" fmla="*/ T42 w 427"/>
              <a:gd name="T44" fmla="*/ 295 h 428"/>
              <a:gd name="T45" fmla="+- 0 961 883"/>
              <a:gd name="T46" fmla="*/ T45 w 427"/>
              <a:gd name="T47" fmla="*/ 274 h 428"/>
              <a:gd name="T48" fmla="+- 0 972 883"/>
              <a:gd name="T49" fmla="*/ T48 w 427"/>
              <a:gd name="T50" fmla="*/ 256 h 428"/>
              <a:gd name="T51" fmla="+- 0 990 883"/>
              <a:gd name="T52" fmla="*/ T51 w 427"/>
              <a:gd name="T53" fmla="*/ 244 h 428"/>
              <a:gd name="T54" fmla="+- 0 1011 883"/>
              <a:gd name="T55" fmla="*/ T54 w 427"/>
              <a:gd name="T56" fmla="*/ 240 h 428"/>
              <a:gd name="T57" fmla="+- 0 1259 883"/>
              <a:gd name="T58" fmla="*/ T57 w 427"/>
              <a:gd name="T59" fmla="*/ 240 h 428"/>
              <a:gd name="T60" fmla="+- 0 1273 883"/>
              <a:gd name="T61" fmla="*/ T60 w 427"/>
              <a:gd name="T62" fmla="*/ 164 h 428"/>
              <a:gd name="T63" fmla="+- 0 1037 883"/>
              <a:gd name="T64" fmla="*/ T63 w 427"/>
              <a:gd name="T65" fmla="*/ 164 h 428"/>
              <a:gd name="T66" fmla="+- 0 1020 883"/>
              <a:gd name="T67" fmla="*/ T66 w 427"/>
              <a:gd name="T68" fmla="*/ 161 h 428"/>
              <a:gd name="T69" fmla="+- 0 1006 883"/>
              <a:gd name="T70" fmla="*/ T69 w 427"/>
              <a:gd name="T71" fmla="*/ 151 h 428"/>
              <a:gd name="T72" fmla="+- 0 996 883"/>
              <a:gd name="T73" fmla="*/ T72 w 427"/>
              <a:gd name="T74" fmla="*/ 136 h 428"/>
              <a:gd name="T75" fmla="+- 0 992 883"/>
              <a:gd name="T76" fmla="*/ T75 w 427"/>
              <a:gd name="T77" fmla="*/ 119 h 428"/>
              <a:gd name="T78" fmla="+- 0 996 883"/>
              <a:gd name="T79" fmla="*/ T78 w 427"/>
              <a:gd name="T80" fmla="*/ 102 h 428"/>
              <a:gd name="T81" fmla="+- 0 1005 883"/>
              <a:gd name="T82" fmla="*/ T81 w 427"/>
              <a:gd name="T83" fmla="*/ 88 h 428"/>
              <a:gd name="T84" fmla="+- 0 1019 883"/>
              <a:gd name="T85" fmla="*/ T84 w 427"/>
              <a:gd name="T86" fmla="*/ 79 h 428"/>
              <a:gd name="T87" fmla="+- 0 1036 883"/>
              <a:gd name="T88" fmla="*/ T87 w 427"/>
              <a:gd name="T89" fmla="*/ 76 h 428"/>
              <a:gd name="T90" fmla="+- 0 1293 883"/>
              <a:gd name="T91" fmla="*/ T90 w 427"/>
              <a:gd name="T92" fmla="*/ 76 h 428"/>
              <a:gd name="T93" fmla="+- 0 1310 883"/>
              <a:gd name="T94" fmla="*/ T93 w 427"/>
              <a:gd name="T95" fmla="*/ 0 h 428"/>
            </a:gdLst>
            <a:ahLst/>
            <a:cxnLst>
              <a:cxn ang="0">
                <a:pos x="T1" y="T2"/>
              </a:cxn>
              <a:cxn ang="0">
                <a:pos x="T4" y="T5"/>
              </a:cxn>
              <a:cxn ang="0">
                <a:pos x="T7" y="T8"/>
              </a:cxn>
              <a:cxn ang="0">
                <a:pos x="T10" y="T11"/>
              </a:cxn>
              <a:cxn ang="0">
                <a:pos x="T13" y="T14"/>
              </a:cxn>
              <a:cxn ang="0">
                <a:pos x="T16" y="T17"/>
              </a:cxn>
              <a:cxn ang="0">
                <a:pos x="T19" y="T20"/>
              </a:cxn>
              <a:cxn ang="0">
                <a:pos x="T22" y="T23"/>
              </a:cxn>
              <a:cxn ang="0">
                <a:pos x="T25" y="T26"/>
              </a:cxn>
              <a:cxn ang="0">
                <a:pos x="T28" y="T29"/>
              </a:cxn>
              <a:cxn ang="0">
                <a:pos x="T31" y="T32"/>
              </a:cxn>
              <a:cxn ang="0">
                <a:pos x="T34" y="T35"/>
              </a:cxn>
              <a:cxn ang="0">
                <a:pos x="T37" y="T38"/>
              </a:cxn>
              <a:cxn ang="0">
                <a:pos x="T40" y="T41"/>
              </a:cxn>
              <a:cxn ang="0">
                <a:pos x="T43" y="T44"/>
              </a:cxn>
              <a:cxn ang="0">
                <a:pos x="T46" y="T47"/>
              </a:cxn>
              <a:cxn ang="0">
                <a:pos x="T49" y="T50"/>
              </a:cxn>
              <a:cxn ang="0">
                <a:pos x="T52" y="T53"/>
              </a:cxn>
              <a:cxn ang="0">
                <a:pos x="T55" y="T56"/>
              </a:cxn>
              <a:cxn ang="0">
                <a:pos x="T58" y="T59"/>
              </a:cxn>
              <a:cxn ang="0">
                <a:pos x="T61" y="T62"/>
              </a:cxn>
              <a:cxn ang="0">
                <a:pos x="T64" y="T65"/>
              </a:cxn>
              <a:cxn ang="0">
                <a:pos x="T67" y="T68"/>
              </a:cxn>
              <a:cxn ang="0">
                <a:pos x="T70" y="T71"/>
              </a:cxn>
              <a:cxn ang="0">
                <a:pos x="T73" y="T74"/>
              </a:cxn>
              <a:cxn ang="0">
                <a:pos x="T76" y="T77"/>
              </a:cxn>
              <a:cxn ang="0">
                <a:pos x="T79" y="T80"/>
              </a:cxn>
              <a:cxn ang="0">
                <a:pos x="T82" y="T83"/>
              </a:cxn>
              <a:cxn ang="0">
                <a:pos x="T85" y="T86"/>
              </a:cxn>
              <a:cxn ang="0">
                <a:pos x="T88" y="T89"/>
              </a:cxn>
              <a:cxn ang="0">
                <a:pos x="T91" y="T92"/>
              </a:cxn>
              <a:cxn ang="0">
                <a:pos x="T94" y="T95"/>
              </a:cxn>
            </a:cxnLst>
            <a:rect l="0" t="0" r="r" b="b"/>
            <a:pathLst>
              <a:path w="427" h="428">
                <a:moveTo>
                  <a:pt x="427" y="0"/>
                </a:moveTo>
                <a:lnTo>
                  <a:pt x="124" y="0"/>
                </a:lnTo>
                <a:lnTo>
                  <a:pt x="104" y="3"/>
                </a:lnTo>
                <a:lnTo>
                  <a:pt x="1" y="357"/>
                </a:lnTo>
                <a:lnTo>
                  <a:pt x="0" y="370"/>
                </a:lnTo>
                <a:lnTo>
                  <a:pt x="1" y="382"/>
                </a:lnTo>
                <a:lnTo>
                  <a:pt x="45" y="426"/>
                </a:lnTo>
                <a:lnTo>
                  <a:pt x="59" y="427"/>
                </a:lnTo>
                <a:lnTo>
                  <a:pt x="335" y="427"/>
                </a:lnTo>
                <a:lnTo>
                  <a:pt x="351" y="352"/>
                </a:lnTo>
                <a:lnTo>
                  <a:pt x="129" y="352"/>
                </a:lnTo>
                <a:lnTo>
                  <a:pt x="108" y="347"/>
                </a:lnTo>
                <a:lnTo>
                  <a:pt x="90" y="335"/>
                </a:lnTo>
                <a:lnTo>
                  <a:pt x="78" y="317"/>
                </a:lnTo>
                <a:lnTo>
                  <a:pt x="73" y="295"/>
                </a:lnTo>
                <a:lnTo>
                  <a:pt x="78" y="274"/>
                </a:lnTo>
                <a:lnTo>
                  <a:pt x="89" y="256"/>
                </a:lnTo>
                <a:lnTo>
                  <a:pt x="107" y="244"/>
                </a:lnTo>
                <a:lnTo>
                  <a:pt x="128" y="240"/>
                </a:lnTo>
                <a:lnTo>
                  <a:pt x="376" y="240"/>
                </a:lnTo>
                <a:lnTo>
                  <a:pt x="390" y="164"/>
                </a:lnTo>
                <a:lnTo>
                  <a:pt x="154" y="164"/>
                </a:lnTo>
                <a:lnTo>
                  <a:pt x="137" y="161"/>
                </a:lnTo>
                <a:lnTo>
                  <a:pt x="123" y="151"/>
                </a:lnTo>
                <a:lnTo>
                  <a:pt x="113" y="136"/>
                </a:lnTo>
                <a:lnTo>
                  <a:pt x="109" y="119"/>
                </a:lnTo>
                <a:lnTo>
                  <a:pt x="113" y="102"/>
                </a:lnTo>
                <a:lnTo>
                  <a:pt x="122" y="88"/>
                </a:lnTo>
                <a:lnTo>
                  <a:pt x="136" y="79"/>
                </a:lnTo>
                <a:lnTo>
                  <a:pt x="153" y="76"/>
                </a:lnTo>
                <a:lnTo>
                  <a:pt x="410" y="76"/>
                </a:lnTo>
                <a:lnTo>
                  <a:pt x="427" y="0"/>
                </a:lnTo>
                <a:close/>
              </a:path>
            </a:pathLst>
          </a:custGeom>
          <a:solidFill>
            <a:srgbClr val="E31E24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ru-RU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25" name="Freeform 23"/>
          <xdr:cNvSpPr>
            <a:spLocks/>
          </xdr:cNvSpPr>
        </xdr:nvSpPr>
        <xdr:spPr bwMode="auto">
          <a:xfrm>
            <a:off x="1751" y="0"/>
            <a:ext cx="352" cy="428"/>
          </a:xfrm>
          <a:custGeom>
            <a:avLst/>
            <a:gdLst>
              <a:gd name="T0" fmla="+- 0 1906 1752"/>
              <a:gd name="T1" fmla="*/ T0 w 352"/>
              <a:gd name="T2" fmla="*/ 0 h 428"/>
              <a:gd name="T3" fmla="+- 0 1829 1752"/>
              <a:gd name="T4" fmla="*/ T3 w 352"/>
              <a:gd name="T5" fmla="*/ 0 h 428"/>
              <a:gd name="T6" fmla="+- 0 1753 1752"/>
              <a:gd name="T7" fmla="*/ T6 w 352"/>
              <a:gd name="T8" fmla="*/ 357 h 428"/>
              <a:gd name="T9" fmla="+- 0 1752 1752"/>
              <a:gd name="T10" fmla="*/ T9 w 352"/>
              <a:gd name="T11" fmla="*/ 370 h 428"/>
              <a:gd name="T12" fmla="+- 0 1753 1752"/>
              <a:gd name="T13" fmla="*/ T12 w 352"/>
              <a:gd name="T14" fmla="*/ 383 h 428"/>
              <a:gd name="T15" fmla="+- 0 1798 1752"/>
              <a:gd name="T16" fmla="*/ T15 w 352"/>
              <a:gd name="T17" fmla="*/ 426 h 428"/>
              <a:gd name="T18" fmla="+- 0 1811 1752"/>
              <a:gd name="T19" fmla="*/ T18 w 352"/>
              <a:gd name="T20" fmla="*/ 427 h 428"/>
              <a:gd name="T21" fmla="+- 0 2087 1752"/>
              <a:gd name="T22" fmla="*/ T21 w 352"/>
              <a:gd name="T23" fmla="*/ 427 h 428"/>
              <a:gd name="T24" fmla="+- 0 2103 1752"/>
              <a:gd name="T25" fmla="*/ T24 w 352"/>
              <a:gd name="T26" fmla="*/ 352 h 428"/>
              <a:gd name="T27" fmla="+- 0 1949 1752"/>
              <a:gd name="T28" fmla="*/ T27 w 352"/>
              <a:gd name="T29" fmla="*/ 352 h 428"/>
              <a:gd name="T30" fmla="+- 0 1928 1752"/>
              <a:gd name="T31" fmla="*/ T30 w 352"/>
              <a:gd name="T32" fmla="*/ 349 h 428"/>
              <a:gd name="T33" fmla="+- 0 1875 1752"/>
              <a:gd name="T34" fmla="*/ T33 w 352"/>
              <a:gd name="T35" fmla="*/ 315 h 428"/>
              <a:gd name="T36" fmla="+- 0 1855 1752"/>
              <a:gd name="T37" fmla="*/ T36 w 352"/>
              <a:gd name="T38" fmla="*/ 258 h 428"/>
              <a:gd name="T39" fmla="+- 0 1857 1752"/>
              <a:gd name="T40" fmla="*/ T39 w 352"/>
              <a:gd name="T41" fmla="*/ 237 h 428"/>
              <a:gd name="T42" fmla="+- 0 1906 1752"/>
              <a:gd name="T43" fmla="*/ T42 w 352"/>
              <a:gd name="T44" fmla="*/ 0 h 428"/>
            </a:gdLst>
            <a:ahLst/>
            <a:cxnLst>
              <a:cxn ang="0">
                <a:pos x="T1" y="T2"/>
              </a:cxn>
              <a:cxn ang="0">
                <a:pos x="T4" y="T5"/>
              </a:cxn>
              <a:cxn ang="0">
                <a:pos x="T7" y="T8"/>
              </a:cxn>
              <a:cxn ang="0">
                <a:pos x="T10" y="T11"/>
              </a:cxn>
              <a:cxn ang="0">
                <a:pos x="T13" y="T14"/>
              </a:cxn>
              <a:cxn ang="0">
                <a:pos x="T16" y="T17"/>
              </a:cxn>
              <a:cxn ang="0">
                <a:pos x="T19" y="T20"/>
              </a:cxn>
              <a:cxn ang="0">
                <a:pos x="T22" y="T23"/>
              </a:cxn>
              <a:cxn ang="0">
                <a:pos x="T25" y="T26"/>
              </a:cxn>
              <a:cxn ang="0">
                <a:pos x="T28" y="T29"/>
              </a:cxn>
              <a:cxn ang="0">
                <a:pos x="T31" y="T32"/>
              </a:cxn>
              <a:cxn ang="0">
                <a:pos x="T34" y="T35"/>
              </a:cxn>
              <a:cxn ang="0">
                <a:pos x="T37" y="T38"/>
              </a:cxn>
              <a:cxn ang="0">
                <a:pos x="T40" y="T41"/>
              </a:cxn>
              <a:cxn ang="0">
                <a:pos x="T43" y="T44"/>
              </a:cxn>
            </a:cxnLst>
            <a:rect l="0" t="0" r="r" b="b"/>
            <a:pathLst>
              <a:path w="352" h="428">
                <a:moveTo>
                  <a:pt x="154" y="0"/>
                </a:moveTo>
                <a:lnTo>
                  <a:pt x="77" y="0"/>
                </a:lnTo>
                <a:lnTo>
                  <a:pt x="1" y="357"/>
                </a:lnTo>
                <a:lnTo>
                  <a:pt x="0" y="370"/>
                </a:lnTo>
                <a:lnTo>
                  <a:pt x="1" y="383"/>
                </a:lnTo>
                <a:lnTo>
                  <a:pt x="46" y="426"/>
                </a:lnTo>
                <a:lnTo>
                  <a:pt x="59" y="427"/>
                </a:lnTo>
                <a:lnTo>
                  <a:pt x="335" y="427"/>
                </a:lnTo>
                <a:lnTo>
                  <a:pt x="351" y="352"/>
                </a:lnTo>
                <a:lnTo>
                  <a:pt x="197" y="352"/>
                </a:lnTo>
                <a:lnTo>
                  <a:pt x="176" y="349"/>
                </a:lnTo>
                <a:lnTo>
                  <a:pt x="123" y="315"/>
                </a:lnTo>
                <a:lnTo>
                  <a:pt x="103" y="258"/>
                </a:lnTo>
                <a:lnTo>
                  <a:pt x="105" y="237"/>
                </a:lnTo>
                <a:lnTo>
                  <a:pt x="154" y="0"/>
                </a:lnTo>
                <a:close/>
              </a:path>
            </a:pathLst>
          </a:custGeom>
          <a:solidFill>
            <a:srgbClr val="434242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ru-RU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26" name="Freeform 22"/>
          <xdr:cNvSpPr>
            <a:spLocks/>
          </xdr:cNvSpPr>
        </xdr:nvSpPr>
        <xdr:spPr bwMode="auto">
          <a:xfrm>
            <a:off x="1316" y="0"/>
            <a:ext cx="427" cy="428"/>
          </a:xfrm>
          <a:custGeom>
            <a:avLst/>
            <a:gdLst>
              <a:gd name="T0" fmla="+- 0 1743 1316"/>
              <a:gd name="T1" fmla="*/ T0 w 427"/>
              <a:gd name="T2" fmla="*/ 0 h 428"/>
              <a:gd name="T3" fmla="+- 0 1441 1316"/>
              <a:gd name="T4" fmla="*/ T3 w 427"/>
              <a:gd name="T5" fmla="*/ 0 h 428"/>
              <a:gd name="T6" fmla="+- 0 1421 1316"/>
              <a:gd name="T7" fmla="*/ T6 w 427"/>
              <a:gd name="T8" fmla="*/ 3 h 428"/>
              <a:gd name="T9" fmla="+- 0 1318 1316"/>
              <a:gd name="T10" fmla="*/ T9 w 427"/>
              <a:gd name="T11" fmla="*/ 357 h 428"/>
              <a:gd name="T12" fmla="+- 0 1316 1316"/>
              <a:gd name="T13" fmla="*/ T12 w 427"/>
              <a:gd name="T14" fmla="*/ 370 h 428"/>
              <a:gd name="T15" fmla="+- 0 1318 1316"/>
              <a:gd name="T16" fmla="*/ T15 w 427"/>
              <a:gd name="T17" fmla="*/ 382 h 428"/>
              <a:gd name="T18" fmla="+- 0 1362 1316"/>
              <a:gd name="T19" fmla="*/ T18 w 427"/>
              <a:gd name="T20" fmla="*/ 426 h 428"/>
              <a:gd name="T21" fmla="+- 0 1375 1316"/>
              <a:gd name="T22" fmla="*/ T21 w 427"/>
              <a:gd name="T23" fmla="*/ 427 h 428"/>
              <a:gd name="T24" fmla="+- 0 1653 1316"/>
              <a:gd name="T25" fmla="*/ T24 w 427"/>
              <a:gd name="T26" fmla="*/ 427 h 428"/>
              <a:gd name="T27" fmla="+- 0 1669 1316"/>
              <a:gd name="T28" fmla="*/ T27 w 427"/>
              <a:gd name="T29" fmla="*/ 352 h 428"/>
              <a:gd name="T30" fmla="+- 0 1448 1316"/>
              <a:gd name="T31" fmla="*/ T30 w 427"/>
              <a:gd name="T32" fmla="*/ 352 h 428"/>
              <a:gd name="T33" fmla="+- 0 1426 1316"/>
              <a:gd name="T34" fmla="*/ T33 w 427"/>
              <a:gd name="T35" fmla="*/ 347 h 428"/>
              <a:gd name="T36" fmla="+- 0 1408 1316"/>
              <a:gd name="T37" fmla="*/ T36 w 427"/>
              <a:gd name="T38" fmla="*/ 335 h 428"/>
              <a:gd name="T39" fmla="+- 0 1396 1316"/>
              <a:gd name="T40" fmla="*/ T39 w 427"/>
              <a:gd name="T41" fmla="*/ 317 h 428"/>
              <a:gd name="T42" fmla="+- 0 1392 1316"/>
              <a:gd name="T43" fmla="*/ T42 w 427"/>
              <a:gd name="T44" fmla="*/ 295 h 428"/>
              <a:gd name="T45" fmla="+- 0 1396 1316"/>
              <a:gd name="T46" fmla="*/ T45 w 427"/>
              <a:gd name="T47" fmla="*/ 274 h 428"/>
              <a:gd name="T48" fmla="+- 0 1408 1316"/>
              <a:gd name="T49" fmla="*/ T48 w 427"/>
              <a:gd name="T50" fmla="*/ 256 h 428"/>
              <a:gd name="T51" fmla="+- 0 1426 1316"/>
              <a:gd name="T52" fmla="*/ T51 w 427"/>
              <a:gd name="T53" fmla="*/ 244 h 428"/>
              <a:gd name="T54" fmla="+- 0 1448 1316"/>
              <a:gd name="T55" fmla="*/ T54 w 427"/>
              <a:gd name="T56" fmla="*/ 240 h 428"/>
              <a:gd name="T57" fmla="+- 0 1692 1316"/>
              <a:gd name="T58" fmla="*/ T57 w 427"/>
              <a:gd name="T59" fmla="*/ 240 h 428"/>
              <a:gd name="T60" fmla="+- 0 1709 1316"/>
              <a:gd name="T61" fmla="*/ T60 w 427"/>
              <a:gd name="T62" fmla="*/ 164 h 428"/>
              <a:gd name="T63" fmla="+- 0 1472 1316"/>
              <a:gd name="T64" fmla="*/ T63 w 427"/>
              <a:gd name="T65" fmla="*/ 164 h 428"/>
              <a:gd name="T66" fmla="+- 0 1455 1316"/>
              <a:gd name="T67" fmla="*/ T66 w 427"/>
              <a:gd name="T68" fmla="*/ 161 h 428"/>
              <a:gd name="T69" fmla="+- 0 1441 1316"/>
              <a:gd name="T70" fmla="*/ T69 w 427"/>
              <a:gd name="T71" fmla="*/ 151 h 428"/>
              <a:gd name="T72" fmla="+- 0 1431 1316"/>
              <a:gd name="T73" fmla="*/ T72 w 427"/>
              <a:gd name="T74" fmla="*/ 136 h 428"/>
              <a:gd name="T75" fmla="+- 0 1428 1316"/>
              <a:gd name="T76" fmla="*/ T75 w 427"/>
              <a:gd name="T77" fmla="*/ 119 h 428"/>
              <a:gd name="T78" fmla="+- 0 1431 1316"/>
              <a:gd name="T79" fmla="*/ T78 w 427"/>
              <a:gd name="T80" fmla="*/ 102 h 428"/>
              <a:gd name="T81" fmla="+- 0 1441 1316"/>
              <a:gd name="T82" fmla="*/ T81 w 427"/>
              <a:gd name="T83" fmla="*/ 88 h 428"/>
              <a:gd name="T84" fmla="+- 0 1455 1316"/>
              <a:gd name="T85" fmla="*/ T84 w 427"/>
              <a:gd name="T86" fmla="*/ 79 h 428"/>
              <a:gd name="T87" fmla="+- 0 1471 1316"/>
              <a:gd name="T88" fmla="*/ T87 w 427"/>
              <a:gd name="T89" fmla="*/ 76 h 428"/>
              <a:gd name="T90" fmla="+- 0 1727 1316"/>
              <a:gd name="T91" fmla="*/ T90 w 427"/>
              <a:gd name="T92" fmla="*/ 76 h 428"/>
              <a:gd name="T93" fmla="+- 0 1743 1316"/>
              <a:gd name="T94" fmla="*/ T93 w 427"/>
              <a:gd name="T95" fmla="*/ 0 h 428"/>
            </a:gdLst>
            <a:ahLst/>
            <a:cxnLst>
              <a:cxn ang="0">
                <a:pos x="T1" y="T2"/>
              </a:cxn>
              <a:cxn ang="0">
                <a:pos x="T4" y="T5"/>
              </a:cxn>
              <a:cxn ang="0">
                <a:pos x="T7" y="T8"/>
              </a:cxn>
              <a:cxn ang="0">
                <a:pos x="T10" y="T11"/>
              </a:cxn>
              <a:cxn ang="0">
                <a:pos x="T13" y="T14"/>
              </a:cxn>
              <a:cxn ang="0">
                <a:pos x="T16" y="T17"/>
              </a:cxn>
              <a:cxn ang="0">
                <a:pos x="T19" y="T20"/>
              </a:cxn>
              <a:cxn ang="0">
                <a:pos x="T22" y="T23"/>
              </a:cxn>
              <a:cxn ang="0">
                <a:pos x="T25" y="T26"/>
              </a:cxn>
              <a:cxn ang="0">
                <a:pos x="T28" y="T29"/>
              </a:cxn>
              <a:cxn ang="0">
                <a:pos x="T31" y="T32"/>
              </a:cxn>
              <a:cxn ang="0">
                <a:pos x="T34" y="T35"/>
              </a:cxn>
              <a:cxn ang="0">
                <a:pos x="T37" y="T38"/>
              </a:cxn>
              <a:cxn ang="0">
                <a:pos x="T40" y="T41"/>
              </a:cxn>
              <a:cxn ang="0">
                <a:pos x="T43" y="T44"/>
              </a:cxn>
              <a:cxn ang="0">
                <a:pos x="T46" y="T47"/>
              </a:cxn>
              <a:cxn ang="0">
                <a:pos x="T49" y="T50"/>
              </a:cxn>
              <a:cxn ang="0">
                <a:pos x="T52" y="T53"/>
              </a:cxn>
              <a:cxn ang="0">
                <a:pos x="T55" y="T56"/>
              </a:cxn>
              <a:cxn ang="0">
                <a:pos x="T58" y="T59"/>
              </a:cxn>
              <a:cxn ang="0">
                <a:pos x="T61" y="T62"/>
              </a:cxn>
              <a:cxn ang="0">
                <a:pos x="T64" y="T65"/>
              </a:cxn>
              <a:cxn ang="0">
                <a:pos x="T67" y="T68"/>
              </a:cxn>
              <a:cxn ang="0">
                <a:pos x="T70" y="T71"/>
              </a:cxn>
              <a:cxn ang="0">
                <a:pos x="T73" y="T74"/>
              </a:cxn>
              <a:cxn ang="0">
                <a:pos x="T76" y="T77"/>
              </a:cxn>
              <a:cxn ang="0">
                <a:pos x="T79" y="T80"/>
              </a:cxn>
              <a:cxn ang="0">
                <a:pos x="T82" y="T83"/>
              </a:cxn>
              <a:cxn ang="0">
                <a:pos x="T85" y="T86"/>
              </a:cxn>
              <a:cxn ang="0">
                <a:pos x="T88" y="T89"/>
              </a:cxn>
              <a:cxn ang="0">
                <a:pos x="T91" y="T92"/>
              </a:cxn>
              <a:cxn ang="0">
                <a:pos x="T94" y="T95"/>
              </a:cxn>
            </a:cxnLst>
            <a:rect l="0" t="0" r="r" b="b"/>
            <a:pathLst>
              <a:path w="427" h="428">
                <a:moveTo>
                  <a:pt x="427" y="0"/>
                </a:moveTo>
                <a:lnTo>
                  <a:pt x="125" y="0"/>
                </a:lnTo>
                <a:lnTo>
                  <a:pt x="105" y="3"/>
                </a:lnTo>
                <a:lnTo>
                  <a:pt x="2" y="357"/>
                </a:lnTo>
                <a:lnTo>
                  <a:pt x="0" y="370"/>
                </a:lnTo>
                <a:lnTo>
                  <a:pt x="2" y="382"/>
                </a:lnTo>
                <a:lnTo>
                  <a:pt x="46" y="426"/>
                </a:lnTo>
                <a:lnTo>
                  <a:pt x="59" y="427"/>
                </a:lnTo>
                <a:lnTo>
                  <a:pt x="337" y="427"/>
                </a:lnTo>
                <a:lnTo>
                  <a:pt x="353" y="352"/>
                </a:lnTo>
                <a:lnTo>
                  <a:pt x="132" y="352"/>
                </a:lnTo>
                <a:lnTo>
                  <a:pt x="110" y="347"/>
                </a:lnTo>
                <a:lnTo>
                  <a:pt x="92" y="335"/>
                </a:lnTo>
                <a:lnTo>
                  <a:pt x="80" y="317"/>
                </a:lnTo>
                <a:lnTo>
                  <a:pt x="76" y="295"/>
                </a:lnTo>
                <a:lnTo>
                  <a:pt x="80" y="274"/>
                </a:lnTo>
                <a:lnTo>
                  <a:pt x="92" y="256"/>
                </a:lnTo>
                <a:lnTo>
                  <a:pt x="110" y="244"/>
                </a:lnTo>
                <a:lnTo>
                  <a:pt x="132" y="240"/>
                </a:lnTo>
                <a:lnTo>
                  <a:pt x="376" y="240"/>
                </a:lnTo>
                <a:lnTo>
                  <a:pt x="393" y="164"/>
                </a:lnTo>
                <a:lnTo>
                  <a:pt x="156" y="164"/>
                </a:lnTo>
                <a:lnTo>
                  <a:pt x="139" y="161"/>
                </a:lnTo>
                <a:lnTo>
                  <a:pt x="125" y="151"/>
                </a:lnTo>
                <a:lnTo>
                  <a:pt x="115" y="136"/>
                </a:lnTo>
                <a:lnTo>
                  <a:pt x="112" y="119"/>
                </a:lnTo>
                <a:lnTo>
                  <a:pt x="115" y="102"/>
                </a:lnTo>
                <a:lnTo>
                  <a:pt x="125" y="88"/>
                </a:lnTo>
                <a:lnTo>
                  <a:pt x="139" y="79"/>
                </a:lnTo>
                <a:lnTo>
                  <a:pt x="155" y="76"/>
                </a:lnTo>
                <a:lnTo>
                  <a:pt x="411" y="76"/>
                </a:lnTo>
                <a:lnTo>
                  <a:pt x="427" y="0"/>
                </a:lnTo>
                <a:close/>
              </a:path>
            </a:pathLst>
          </a:custGeom>
          <a:solidFill>
            <a:srgbClr val="E31E24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ru-RU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27" name="Freeform 21"/>
          <xdr:cNvSpPr>
            <a:spLocks/>
          </xdr:cNvSpPr>
        </xdr:nvSpPr>
        <xdr:spPr bwMode="auto">
          <a:xfrm>
            <a:off x="0" y="0"/>
            <a:ext cx="439" cy="428"/>
          </a:xfrm>
          <a:custGeom>
            <a:avLst/>
            <a:gdLst>
              <a:gd name="T0" fmla="*/ 439 w 439"/>
              <a:gd name="T1" fmla="*/ 0 h 428"/>
              <a:gd name="T2" fmla="*/ 137 w 439"/>
              <a:gd name="T3" fmla="*/ 0 h 428"/>
              <a:gd name="T4" fmla="*/ 118 w 439"/>
              <a:gd name="T5" fmla="*/ 3 h 428"/>
              <a:gd name="T6" fmla="*/ 51 w 439"/>
              <a:gd name="T7" fmla="*/ 181 h 428"/>
              <a:gd name="T8" fmla="*/ 49 w 439"/>
              <a:gd name="T9" fmla="*/ 194 h 428"/>
              <a:gd name="T10" fmla="*/ 51 w 439"/>
              <a:gd name="T11" fmla="*/ 207 h 428"/>
              <a:gd name="T12" fmla="*/ 95 w 439"/>
              <a:gd name="T13" fmla="*/ 250 h 428"/>
              <a:gd name="T14" fmla="*/ 108 w 439"/>
              <a:gd name="T15" fmla="*/ 251 h 428"/>
              <a:gd name="T16" fmla="*/ 264 w 439"/>
              <a:gd name="T17" fmla="*/ 251 h 428"/>
              <a:gd name="T18" fmla="*/ 283 w 439"/>
              <a:gd name="T19" fmla="*/ 255 h 428"/>
              <a:gd name="T20" fmla="*/ 299 w 439"/>
              <a:gd name="T21" fmla="*/ 266 h 428"/>
              <a:gd name="T22" fmla="*/ 310 w 439"/>
              <a:gd name="T23" fmla="*/ 282 h 428"/>
              <a:gd name="T24" fmla="*/ 314 w 439"/>
              <a:gd name="T25" fmla="*/ 302 h 428"/>
              <a:gd name="T26" fmla="*/ 310 w 439"/>
              <a:gd name="T27" fmla="*/ 321 h 428"/>
              <a:gd name="T28" fmla="*/ 299 w 439"/>
              <a:gd name="T29" fmla="*/ 337 h 428"/>
              <a:gd name="T30" fmla="*/ 283 w 439"/>
              <a:gd name="T31" fmla="*/ 348 h 428"/>
              <a:gd name="T32" fmla="*/ 264 w 439"/>
              <a:gd name="T33" fmla="*/ 352 h 428"/>
              <a:gd name="T34" fmla="*/ 15 w 439"/>
              <a:gd name="T35" fmla="*/ 352 h 428"/>
              <a:gd name="T36" fmla="*/ 0 w 439"/>
              <a:gd name="T37" fmla="*/ 427 h 428"/>
              <a:gd name="T38" fmla="*/ 302 w 439"/>
              <a:gd name="T39" fmla="*/ 427 h 428"/>
              <a:gd name="T40" fmla="*/ 321 w 439"/>
              <a:gd name="T41" fmla="*/ 424 h 428"/>
              <a:gd name="T42" fmla="*/ 387 w 439"/>
              <a:gd name="T43" fmla="*/ 246 h 428"/>
              <a:gd name="T44" fmla="*/ 388 w 439"/>
              <a:gd name="T45" fmla="*/ 233 h 428"/>
              <a:gd name="T46" fmla="*/ 386 w 439"/>
              <a:gd name="T47" fmla="*/ 221 h 428"/>
              <a:gd name="T48" fmla="*/ 342 w 439"/>
              <a:gd name="T49" fmla="*/ 177 h 428"/>
              <a:gd name="T50" fmla="*/ 329 w 439"/>
              <a:gd name="T51" fmla="*/ 176 h 428"/>
              <a:gd name="T52" fmla="*/ 173 w 439"/>
              <a:gd name="T53" fmla="*/ 176 h 428"/>
              <a:gd name="T54" fmla="*/ 154 w 439"/>
              <a:gd name="T55" fmla="*/ 172 h 428"/>
              <a:gd name="T56" fmla="*/ 138 w 439"/>
              <a:gd name="T57" fmla="*/ 161 h 428"/>
              <a:gd name="T58" fmla="*/ 127 w 439"/>
              <a:gd name="T59" fmla="*/ 145 h 428"/>
              <a:gd name="T60" fmla="*/ 123 w 439"/>
              <a:gd name="T61" fmla="*/ 126 h 428"/>
              <a:gd name="T62" fmla="*/ 127 w 439"/>
              <a:gd name="T63" fmla="*/ 106 h 428"/>
              <a:gd name="T64" fmla="*/ 138 w 439"/>
              <a:gd name="T65" fmla="*/ 90 h 428"/>
              <a:gd name="T66" fmla="*/ 155 w 439"/>
              <a:gd name="T67" fmla="*/ 80 h 428"/>
              <a:gd name="T68" fmla="*/ 174 w 439"/>
              <a:gd name="T69" fmla="*/ 76 h 428"/>
              <a:gd name="T70" fmla="*/ 424 w 439"/>
              <a:gd name="T71" fmla="*/ 76 h 428"/>
              <a:gd name="T72" fmla="*/ 439 w 439"/>
              <a:gd name="T73" fmla="*/ 0 h 4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</a:cxnLst>
            <a:rect l="0" t="0" r="r" b="b"/>
            <a:pathLst>
              <a:path w="439" h="428">
                <a:moveTo>
                  <a:pt x="439" y="0"/>
                </a:moveTo>
                <a:lnTo>
                  <a:pt x="137" y="0"/>
                </a:lnTo>
                <a:lnTo>
                  <a:pt x="118" y="3"/>
                </a:lnTo>
                <a:lnTo>
                  <a:pt x="51" y="181"/>
                </a:lnTo>
                <a:lnTo>
                  <a:pt x="49" y="194"/>
                </a:lnTo>
                <a:lnTo>
                  <a:pt x="51" y="207"/>
                </a:lnTo>
                <a:lnTo>
                  <a:pt x="95" y="250"/>
                </a:lnTo>
                <a:lnTo>
                  <a:pt x="108" y="251"/>
                </a:lnTo>
                <a:lnTo>
                  <a:pt x="264" y="251"/>
                </a:lnTo>
                <a:lnTo>
                  <a:pt x="283" y="255"/>
                </a:lnTo>
                <a:lnTo>
                  <a:pt x="299" y="266"/>
                </a:lnTo>
                <a:lnTo>
                  <a:pt x="310" y="282"/>
                </a:lnTo>
                <a:lnTo>
                  <a:pt x="314" y="302"/>
                </a:lnTo>
                <a:lnTo>
                  <a:pt x="310" y="321"/>
                </a:lnTo>
                <a:lnTo>
                  <a:pt x="299" y="337"/>
                </a:lnTo>
                <a:lnTo>
                  <a:pt x="283" y="348"/>
                </a:lnTo>
                <a:lnTo>
                  <a:pt x="264" y="352"/>
                </a:lnTo>
                <a:lnTo>
                  <a:pt x="15" y="352"/>
                </a:lnTo>
                <a:lnTo>
                  <a:pt x="0" y="427"/>
                </a:lnTo>
                <a:lnTo>
                  <a:pt x="302" y="427"/>
                </a:lnTo>
                <a:lnTo>
                  <a:pt x="321" y="424"/>
                </a:lnTo>
                <a:lnTo>
                  <a:pt x="387" y="246"/>
                </a:lnTo>
                <a:lnTo>
                  <a:pt x="388" y="233"/>
                </a:lnTo>
                <a:lnTo>
                  <a:pt x="386" y="221"/>
                </a:lnTo>
                <a:lnTo>
                  <a:pt x="342" y="177"/>
                </a:lnTo>
                <a:lnTo>
                  <a:pt x="329" y="176"/>
                </a:lnTo>
                <a:lnTo>
                  <a:pt x="173" y="176"/>
                </a:lnTo>
                <a:lnTo>
                  <a:pt x="154" y="172"/>
                </a:lnTo>
                <a:lnTo>
                  <a:pt x="138" y="161"/>
                </a:lnTo>
                <a:lnTo>
                  <a:pt x="127" y="145"/>
                </a:lnTo>
                <a:lnTo>
                  <a:pt x="123" y="126"/>
                </a:lnTo>
                <a:lnTo>
                  <a:pt x="127" y="106"/>
                </a:lnTo>
                <a:lnTo>
                  <a:pt x="138" y="90"/>
                </a:lnTo>
                <a:lnTo>
                  <a:pt x="155" y="80"/>
                </a:lnTo>
                <a:lnTo>
                  <a:pt x="174" y="76"/>
                </a:lnTo>
                <a:lnTo>
                  <a:pt x="424" y="76"/>
                </a:lnTo>
                <a:lnTo>
                  <a:pt x="439" y="0"/>
                </a:lnTo>
                <a:close/>
              </a:path>
            </a:pathLst>
          </a:custGeom>
          <a:solidFill>
            <a:srgbClr val="E31E24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ru-RU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</xdr:grpSp>
    <xdr:clientData/>
  </xdr:twoCellAnchor>
  <xdr:twoCellAnchor>
    <xdr:from>
      <xdr:col>1</xdr:col>
      <xdr:colOff>1314451</xdr:colOff>
      <xdr:row>0</xdr:row>
      <xdr:rowOff>438150</xdr:rowOff>
    </xdr:from>
    <xdr:to>
      <xdr:col>1</xdr:col>
      <xdr:colOff>1866901</xdr:colOff>
      <xdr:row>0</xdr:row>
      <xdr:rowOff>714375</xdr:rowOff>
    </xdr:to>
    <xdr:grpSp>
      <xdr:nvGrpSpPr>
        <xdr:cNvPr id="47" name="Group 15"/>
        <xdr:cNvGrpSpPr>
          <a:grpSpLocks/>
        </xdr:cNvGrpSpPr>
      </xdr:nvGrpSpPr>
      <xdr:grpSpPr bwMode="auto">
        <a:xfrm>
          <a:off x="2068831" y="438150"/>
          <a:ext cx="552450" cy="276225"/>
          <a:chOff x="0" y="0"/>
          <a:chExt cx="847" cy="427"/>
        </a:xfrm>
      </xdr:grpSpPr>
      <xdr:pic>
        <xdr:nvPicPr>
          <xdr:cNvPr id="48" name="Picture 19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36" y="0"/>
            <a:ext cx="376" cy="1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9" name="Picture 18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0" y="233"/>
            <a:ext cx="377" cy="1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0" name="Freeform 17"/>
          <xdr:cNvSpPr>
            <a:spLocks/>
          </xdr:cNvSpPr>
        </xdr:nvSpPr>
        <xdr:spPr bwMode="auto">
          <a:xfrm>
            <a:off x="556" y="172"/>
            <a:ext cx="132" cy="255"/>
          </a:xfrm>
          <a:custGeom>
            <a:avLst/>
            <a:gdLst>
              <a:gd name="T0" fmla="+- 0 688 557"/>
              <a:gd name="T1" fmla="*/ T0 w 132"/>
              <a:gd name="T2" fmla="+- 0 173 173"/>
              <a:gd name="T3" fmla="*/ 173 h 255"/>
              <a:gd name="T4" fmla="+- 0 611 557"/>
              <a:gd name="T5" fmla="*/ T4 w 132"/>
              <a:gd name="T6" fmla="+- 0 173 173"/>
              <a:gd name="T7" fmla="*/ 173 h 255"/>
              <a:gd name="T8" fmla="+- 0 557 557"/>
              <a:gd name="T9" fmla="*/ T8 w 132"/>
              <a:gd name="T10" fmla="+- 0 427 173"/>
              <a:gd name="T11" fmla="*/ 427 h 255"/>
              <a:gd name="T12" fmla="+- 0 634 557"/>
              <a:gd name="T13" fmla="*/ T12 w 132"/>
              <a:gd name="T14" fmla="+- 0 427 173"/>
              <a:gd name="T15" fmla="*/ 427 h 255"/>
              <a:gd name="T16" fmla="+- 0 688 557"/>
              <a:gd name="T17" fmla="*/ T16 w 132"/>
              <a:gd name="T18" fmla="+- 0 173 173"/>
              <a:gd name="T19" fmla="*/ 173 h 255"/>
            </a:gdLst>
            <a:ahLst/>
            <a:cxnLst>
              <a:cxn ang="0">
                <a:pos x="T1" y="T3"/>
              </a:cxn>
              <a:cxn ang="0">
                <a:pos x="T5" y="T7"/>
              </a:cxn>
              <a:cxn ang="0">
                <a:pos x="T9" y="T11"/>
              </a:cxn>
              <a:cxn ang="0">
                <a:pos x="T13" y="T15"/>
              </a:cxn>
              <a:cxn ang="0">
                <a:pos x="T17" y="T19"/>
              </a:cxn>
            </a:cxnLst>
            <a:rect l="0" t="0" r="r" b="b"/>
            <a:pathLst>
              <a:path w="132" h="255">
                <a:moveTo>
                  <a:pt x="131" y="0"/>
                </a:moveTo>
                <a:lnTo>
                  <a:pt x="54" y="0"/>
                </a:lnTo>
                <a:lnTo>
                  <a:pt x="0" y="254"/>
                </a:lnTo>
                <a:lnTo>
                  <a:pt x="77" y="254"/>
                </a:lnTo>
                <a:lnTo>
                  <a:pt x="131" y="0"/>
                </a:lnTo>
                <a:close/>
              </a:path>
            </a:pathLst>
          </a:custGeom>
          <a:solidFill>
            <a:srgbClr val="434242"/>
          </a:solidFill>
          <a:ln>
            <a:noFill/>
          </a:ln>
          <a:extLs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ru-RU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pic>
        <xdr:nvPicPr>
          <xdr:cNvPr id="51" name="Picture 16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469" y="0"/>
            <a:ext cx="378" cy="19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2"/>
  <sheetViews>
    <sheetView showGridLines="0" tabSelected="1" zoomScaleNormal="100" workbookViewId="0">
      <pane ySplit="2" topLeftCell="A3" activePane="bottomLeft" state="frozen"/>
      <selection pane="bottomLeft" activeCell="L76" sqref="L76"/>
    </sheetView>
  </sheetViews>
  <sheetFormatPr defaultRowHeight="15"/>
  <cols>
    <col min="2" max="2" width="40" customWidth="1"/>
    <col min="3" max="3" width="11.140625" customWidth="1"/>
    <col min="4" max="4" width="9.7109375" customWidth="1"/>
    <col min="5" max="5" width="10.85546875" customWidth="1"/>
    <col min="6" max="6" width="10.28515625" customWidth="1"/>
    <col min="7" max="7" width="9.85546875" customWidth="1"/>
    <col min="8" max="8" width="10.140625" customWidth="1"/>
    <col min="9" max="9" width="9.5703125" customWidth="1"/>
    <col min="10" max="10" width="10" customWidth="1"/>
  </cols>
  <sheetData>
    <row r="1" spans="1:10" s="6" customFormat="1" ht="78.75" customHeight="1">
      <c r="A1" s="53"/>
      <c r="B1" s="54"/>
      <c r="C1" s="12"/>
      <c r="D1" s="55" t="s">
        <v>217</v>
      </c>
      <c r="E1" s="55"/>
      <c r="F1" s="55"/>
      <c r="G1" s="55"/>
      <c r="H1" s="55"/>
      <c r="I1" s="55"/>
      <c r="J1" s="56"/>
    </row>
    <row r="2" spans="1:10" s="6" customFormat="1" ht="39" customHeight="1">
      <c r="A2" s="13" t="s">
        <v>0</v>
      </c>
      <c r="B2" s="13" t="s">
        <v>1</v>
      </c>
      <c r="C2" s="14" t="s">
        <v>46</v>
      </c>
      <c r="D2" s="13" t="s">
        <v>2</v>
      </c>
      <c r="E2" s="13" t="s">
        <v>237</v>
      </c>
      <c r="F2" s="13" t="s">
        <v>3</v>
      </c>
      <c r="G2" s="13" t="s">
        <v>5</v>
      </c>
      <c r="H2" s="10" t="s">
        <v>218</v>
      </c>
      <c r="I2" s="8" t="s">
        <v>6</v>
      </c>
      <c r="J2" s="9" t="s">
        <v>7</v>
      </c>
    </row>
    <row r="3" spans="1:10" s="6" customFormat="1" ht="24.75" customHeight="1">
      <c r="A3" s="69" t="s">
        <v>551</v>
      </c>
      <c r="B3" s="70"/>
      <c r="C3" s="70"/>
      <c r="D3" s="70"/>
      <c r="E3" s="70"/>
      <c r="F3" s="70"/>
      <c r="G3" s="70"/>
      <c r="H3" s="70"/>
      <c r="I3" s="70"/>
      <c r="J3" s="71"/>
    </row>
    <row r="4" spans="1:10" s="6" customFormat="1" ht="25.5" customHeight="1">
      <c r="A4" s="47" t="s">
        <v>554</v>
      </c>
      <c r="B4" s="47" t="s">
        <v>552</v>
      </c>
      <c r="C4" s="47" t="s">
        <v>63</v>
      </c>
      <c r="D4" s="47">
        <v>1000</v>
      </c>
      <c r="E4" s="47">
        <v>128</v>
      </c>
      <c r="F4" s="47">
        <v>100</v>
      </c>
      <c r="G4" s="47">
        <v>1.6</v>
      </c>
      <c r="H4" s="47"/>
      <c r="I4" s="47">
        <v>600</v>
      </c>
      <c r="J4" s="48">
        <f>I4*0.45</f>
        <v>270</v>
      </c>
    </row>
    <row r="5" spans="1:10" s="6" customFormat="1" ht="26.25" customHeight="1">
      <c r="A5" s="47" t="s">
        <v>555</v>
      </c>
      <c r="B5" s="47" t="s">
        <v>553</v>
      </c>
      <c r="C5" s="47" t="s">
        <v>63</v>
      </c>
      <c r="D5" s="47">
        <v>1000</v>
      </c>
      <c r="E5" s="47">
        <v>128</v>
      </c>
      <c r="F5" s="47">
        <v>100</v>
      </c>
      <c r="G5" s="47">
        <v>2.2999999999999998</v>
      </c>
      <c r="H5" s="47"/>
      <c r="I5" s="47">
        <v>780</v>
      </c>
      <c r="J5" s="48">
        <f>I5*0.45</f>
        <v>351</v>
      </c>
    </row>
    <row r="6" spans="1:10" s="6" customFormat="1" ht="26.25" customHeight="1">
      <c r="A6" s="47" t="s">
        <v>535</v>
      </c>
      <c r="B6" s="47" t="s">
        <v>556</v>
      </c>
      <c r="C6" s="47" t="s">
        <v>50</v>
      </c>
      <c r="D6" s="47">
        <v>212</v>
      </c>
      <c r="E6" s="47">
        <v>7.5</v>
      </c>
      <c r="F6" s="47">
        <v>181</v>
      </c>
      <c r="G6" s="47">
        <v>0.09</v>
      </c>
      <c r="H6" s="47"/>
      <c r="I6" s="47">
        <v>200</v>
      </c>
      <c r="J6" s="48">
        <f>I6*0.5</f>
        <v>100</v>
      </c>
    </row>
    <row r="7" spans="1:10" ht="18.75" customHeight="1">
      <c r="A7" s="57" t="s">
        <v>557</v>
      </c>
      <c r="B7" s="58"/>
      <c r="C7" s="58"/>
      <c r="D7" s="58"/>
      <c r="E7" s="58"/>
      <c r="F7" s="58"/>
      <c r="G7" s="58"/>
      <c r="H7" s="58"/>
      <c r="I7" s="58"/>
      <c r="J7" s="59"/>
    </row>
    <row r="8" spans="1:10" ht="15.75" customHeight="1">
      <c r="A8" s="60" t="s">
        <v>363</v>
      </c>
      <c r="B8" s="61"/>
      <c r="C8" s="61"/>
      <c r="D8" s="61"/>
      <c r="E8" s="61"/>
      <c r="F8" s="61"/>
      <c r="G8" s="61"/>
      <c r="H8" s="61"/>
      <c r="I8" s="61"/>
      <c r="J8" s="61"/>
    </row>
    <row r="9" spans="1:10">
      <c r="A9" s="16" t="s">
        <v>219</v>
      </c>
      <c r="B9" s="16" t="s">
        <v>220</v>
      </c>
      <c r="C9" s="16" t="s">
        <v>47</v>
      </c>
      <c r="D9" s="16">
        <v>1000</v>
      </c>
      <c r="E9" s="16">
        <v>146</v>
      </c>
      <c r="F9" s="16">
        <v>55</v>
      </c>
      <c r="G9" s="16">
        <v>0.94</v>
      </c>
      <c r="H9" s="16">
        <v>240</v>
      </c>
      <c r="I9" s="16">
        <v>385</v>
      </c>
      <c r="J9" s="16">
        <f>I9*0.45</f>
        <v>173.25</v>
      </c>
    </row>
    <row r="10" spans="1:10">
      <c r="A10" s="16" t="s">
        <v>221</v>
      </c>
      <c r="B10" s="16" t="s">
        <v>222</v>
      </c>
      <c r="C10" s="16" t="s">
        <v>47</v>
      </c>
      <c r="D10" s="16">
        <v>1000</v>
      </c>
      <c r="E10" s="16">
        <v>146</v>
      </c>
      <c r="F10" s="16">
        <v>80</v>
      </c>
      <c r="G10" s="16">
        <v>1.19</v>
      </c>
      <c r="H10" s="16">
        <v>300</v>
      </c>
      <c r="I10" s="16">
        <v>460</v>
      </c>
      <c r="J10" s="16">
        <f t="shared" ref="J10:J15" si="0">I10*0.45</f>
        <v>207</v>
      </c>
    </row>
    <row r="11" spans="1:10" ht="25.5">
      <c r="A11" s="16" t="s">
        <v>223</v>
      </c>
      <c r="B11" s="16" t="s">
        <v>224</v>
      </c>
      <c r="C11" s="16" t="s">
        <v>47</v>
      </c>
      <c r="D11" s="16">
        <v>1000</v>
      </c>
      <c r="E11" s="16">
        <v>146</v>
      </c>
      <c r="F11" s="16">
        <v>93</v>
      </c>
      <c r="G11" s="16">
        <v>1.27</v>
      </c>
      <c r="H11" s="16">
        <v>300</v>
      </c>
      <c r="I11" s="16">
        <v>460</v>
      </c>
      <c r="J11" s="16">
        <f t="shared" si="0"/>
        <v>207</v>
      </c>
    </row>
    <row r="12" spans="1:10">
      <c r="A12" s="16" t="s">
        <v>225</v>
      </c>
      <c r="B12" s="16" t="s">
        <v>226</v>
      </c>
      <c r="C12" s="16" t="s">
        <v>47</v>
      </c>
      <c r="D12" s="16">
        <v>1000</v>
      </c>
      <c r="E12" s="16">
        <v>146</v>
      </c>
      <c r="F12" s="16">
        <v>120</v>
      </c>
      <c r="G12" s="16">
        <v>1.55</v>
      </c>
      <c r="H12" s="16">
        <v>195</v>
      </c>
      <c r="I12" s="16">
        <v>510</v>
      </c>
      <c r="J12" s="16">
        <f t="shared" si="0"/>
        <v>229.5</v>
      </c>
    </row>
    <row r="13" spans="1:10" ht="28.5" customHeight="1">
      <c r="A13" s="16" t="s">
        <v>227</v>
      </c>
      <c r="B13" s="16" t="s">
        <v>228</v>
      </c>
      <c r="C13" s="16" t="s">
        <v>47</v>
      </c>
      <c r="D13" s="16">
        <v>1000</v>
      </c>
      <c r="E13" s="16">
        <v>146</v>
      </c>
      <c r="F13" s="16">
        <v>133</v>
      </c>
      <c r="G13" s="16">
        <v>1.63</v>
      </c>
      <c r="H13" s="16">
        <v>195</v>
      </c>
      <c r="I13" s="16">
        <v>510</v>
      </c>
      <c r="J13" s="16">
        <f t="shared" si="0"/>
        <v>229.5</v>
      </c>
    </row>
    <row r="14" spans="1:10">
      <c r="A14" s="16" t="s">
        <v>229</v>
      </c>
      <c r="B14" s="16" t="s">
        <v>230</v>
      </c>
      <c r="C14" s="16" t="s">
        <v>47</v>
      </c>
      <c r="D14" s="16">
        <v>1000</v>
      </c>
      <c r="E14" s="16">
        <v>146</v>
      </c>
      <c r="F14" s="16">
        <v>180</v>
      </c>
      <c r="G14" s="16">
        <v>2.0499999999999998</v>
      </c>
      <c r="H14" s="16">
        <v>112</v>
      </c>
      <c r="I14" s="16">
        <v>640</v>
      </c>
      <c r="J14" s="16">
        <f t="shared" si="0"/>
        <v>288</v>
      </c>
    </row>
    <row r="15" spans="1:10" ht="30.75" customHeight="1">
      <c r="A15" s="16" t="s">
        <v>231</v>
      </c>
      <c r="B15" s="16" t="s">
        <v>232</v>
      </c>
      <c r="C15" s="16" t="s">
        <v>47</v>
      </c>
      <c r="D15" s="16">
        <v>1000</v>
      </c>
      <c r="E15" s="16">
        <v>146</v>
      </c>
      <c r="F15" s="16">
        <v>193</v>
      </c>
      <c r="G15" s="16">
        <v>2.13</v>
      </c>
      <c r="H15" s="16">
        <v>112</v>
      </c>
      <c r="I15" s="16">
        <v>640</v>
      </c>
      <c r="J15" s="16">
        <f t="shared" si="0"/>
        <v>288</v>
      </c>
    </row>
    <row r="16" spans="1:10" ht="15.75" customHeight="1">
      <c r="A16" s="63" t="s">
        <v>360</v>
      </c>
      <c r="B16" s="63"/>
      <c r="C16" s="63"/>
      <c r="D16" s="63"/>
      <c r="E16" s="63"/>
      <c r="F16" s="63"/>
      <c r="G16" s="63"/>
      <c r="H16" s="63"/>
      <c r="I16" s="63"/>
      <c r="J16" s="63"/>
    </row>
    <row r="17" spans="1:10" ht="25.5">
      <c r="A17" s="16" t="s">
        <v>233</v>
      </c>
      <c r="B17" s="16" t="s">
        <v>234</v>
      </c>
      <c r="C17" s="16" t="s">
        <v>47</v>
      </c>
      <c r="D17" s="16">
        <v>504</v>
      </c>
      <c r="E17" s="16">
        <v>148</v>
      </c>
      <c r="F17" s="16">
        <v>413</v>
      </c>
      <c r="G17" s="16">
        <v>2.25</v>
      </c>
      <c r="H17" s="16"/>
      <c r="I17" s="16">
        <v>1870</v>
      </c>
      <c r="J17" s="16">
        <f>I17*0.45</f>
        <v>841.5</v>
      </c>
    </row>
    <row r="18" spans="1:10" ht="25.5">
      <c r="A18" s="16" t="s">
        <v>235</v>
      </c>
      <c r="B18" s="16" t="s">
        <v>236</v>
      </c>
      <c r="C18" s="16" t="s">
        <v>47</v>
      </c>
      <c r="D18" s="16">
        <v>504</v>
      </c>
      <c r="E18" s="16">
        <v>148</v>
      </c>
      <c r="F18" s="16">
        <v>426</v>
      </c>
      <c r="G18" s="16">
        <v>2.25</v>
      </c>
      <c r="H18" s="16"/>
      <c r="I18" s="16">
        <v>1870</v>
      </c>
      <c r="J18" s="16">
        <f>I18*0.45</f>
        <v>841.5</v>
      </c>
    </row>
    <row r="19" spans="1:10">
      <c r="A19" s="64" t="s">
        <v>238</v>
      </c>
      <c r="B19" s="64"/>
      <c r="C19" s="64"/>
      <c r="D19" s="64"/>
      <c r="E19" s="64"/>
      <c r="F19" s="64"/>
      <c r="G19" s="64"/>
      <c r="H19" s="64"/>
      <c r="I19" s="64"/>
      <c r="J19" s="64"/>
    </row>
    <row r="20" spans="1:10" s="6" customFormat="1" ht="15.75">
      <c r="A20" s="73" t="s">
        <v>362</v>
      </c>
      <c r="B20" s="74"/>
      <c r="C20" s="74"/>
      <c r="D20" s="74"/>
      <c r="E20" s="74"/>
      <c r="F20" s="74"/>
      <c r="G20" s="74"/>
      <c r="H20" s="74"/>
      <c r="I20" s="74"/>
      <c r="J20" s="74"/>
    </row>
    <row r="21" spans="1:10">
      <c r="A21" s="16" t="s">
        <v>239</v>
      </c>
      <c r="B21" s="16" t="s">
        <v>240</v>
      </c>
      <c r="C21" s="16" t="s">
        <v>241</v>
      </c>
      <c r="D21" s="16">
        <v>499</v>
      </c>
      <c r="E21" s="16">
        <v>137</v>
      </c>
      <c r="F21" s="16">
        <v>17</v>
      </c>
      <c r="G21" s="16">
        <v>0.5</v>
      </c>
      <c r="H21" s="16">
        <v>60</v>
      </c>
      <c r="I21" s="16">
        <v>225</v>
      </c>
      <c r="J21" s="16">
        <f>I21*0.45</f>
        <v>101.25</v>
      </c>
    </row>
    <row r="22" spans="1:10" s="6" customFormat="1" ht="25.5">
      <c r="A22" s="16" t="s">
        <v>480</v>
      </c>
      <c r="B22" s="16" t="s">
        <v>251</v>
      </c>
      <c r="C22" s="16" t="s">
        <v>241</v>
      </c>
      <c r="D22" s="16">
        <v>1000</v>
      </c>
      <c r="E22" s="16">
        <v>135</v>
      </c>
      <c r="F22" s="16">
        <v>19.8</v>
      </c>
      <c r="G22" s="16">
        <v>1.42</v>
      </c>
      <c r="H22" s="16">
        <v>500</v>
      </c>
      <c r="I22" s="16">
        <v>645</v>
      </c>
      <c r="J22" s="16">
        <f t="shared" ref="J22:J26" si="1">I22*0.45</f>
        <v>290.25</v>
      </c>
    </row>
    <row r="23" spans="1:10" ht="25.5">
      <c r="A23" s="16" t="s">
        <v>242</v>
      </c>
      <c r="B23" s="16" t="s">
        <v>481</v>
      </c>
      <c r="C23" s="16" t="s">
        <v>241</v>
      </c>
      <c r="D23" s="16">
        <v>1000</v>
      </c>
      <c r="E23" s="16">
        <v>135</v>
      </c>
      <c r="F23" s="16">
        <v>19.5</v>
      </c>
      <c r="G23" s="16">
        <v>1.42</v>
      </c>
      <c r="H23" s="16">
        <v>500</v>
      </c>
      <c r="I23" s="16">
        <v>645</v>
      </c>
      <c r="J23" s="16">
        <f t="shared" si="1"/>
        <v>290.25</v>
      </c>
    </row>
    <row r="24" spans="1:10" ht="25.5">
      <c r="A24" s="16" t="s">
        <v>243</v>
      </c>
      <c r="B24" s="16" t="s">
        <v>252</v>
      </c>
      <c r="C24" s="16" t="s">
        <v>244</v>
      </c>
      <c r="D24" s="16">
        <v>1000</v>
      </c>
      <c r="E24" s="16">
        <v>136</v>
      </c>
      <c r="F24" s="16">
        <v>20</v>
      </c>
      <c r="G24" s="16">
        <v>3.5</v>
      </c>
      <c r="H24" s="16">
        <v>200</v>
      </c>
      <c r="I24" s="16">
        <v>1570</v>
      </c>
      <c r="J24" s="16">
        <f>I24*0.5</f>
        <v>785</v>
      </c>
    </row>
    <row r="25" spans="1:10">
      <c r="A25" s="16" t="s">
        <v>245</v>
      </c>
      <c r="B25" s="16" t="s">
        <v>246</v>
      </c>
      <c r="C25" s="16" t="s">
        <v>47</v>
      </c>
      <c r="D25" s="16">
        <v>498</v>
      </c>
      <c r="E25" s="16">
        <v>136</v>
      </c>
      <c r="F25" s="16">
        <v>15</v>
      </c>
      <c r="G25" s="16">
        <v>2.1</v>
      </c>
      <c r="H25" s="16">
        <v>400</v>
      </c>
      <c r="I25" s="16">
        <v>780</v>
      </c>
      <c r="J25" s="16">
        <f t="shared" si="1"/>
        <v>351</v>
      </c>
    </row>
    <row r="26" spans="1:10" ht="28.5" customHeight="1">
      <c r="A26" s="16" t="s">
        <v>247</v>
      </c>
      <c r="B26" s="16" t="s">
        <v>248</v>
      </c>
      <c r="C26" s="16" t="s">
        <v>47</v>
      </c>
      <c r="D26" s="16">
        <v>499</v>
      </c>
      <c r="E26" s="16">
        <v>139</v>
      </c>
      <c r="F26" s="16">
        <v>44</v>
      </c>
      <c r="G26" s="16">
        <v>1.1299999999999999</v>
      </c>
      <c r="H26" s="16">
        <v>30</v>
      </c>
      <c r="I26" s="16">
        <v>570</v>
      </c>
      <c r="J26" s="16">
        <f t="shared" si="1"/>
        <v>256.5</v>
      </c>
    </row>
    <row r="27" spans="1:10" s="6" customFormat="1" ht="17.25" customHeight="1">
      <c r="A27" s="73" t="s">
        <v>361</v>
      </c>
      <c r="B27" s="74"/>
      <c r="C27" s="74"/>
      <c r="D27" s="74"/>
      <c r="E27" s="74"/>
      <c r="F27" s="74"/>
      <c r="G27" s="74"/>
      <c r="H27" s="74"/>
      <c r="I27" s="74"/>
      <c r="J27" s="74"/>
    </row>
    <row r="28" spans="1:10">
      <c r="A28" s="17" t="s">
        <v>249</v>
      </c>
      <c r="B28" s="17" t="s">
        <v>250</v>
      </c>
      <c r="C28" s="17" t="s">
        <v>50</v>
      </c>
      <c r="D28" s="17">
        <v>44</v>
      </c>
      <c r="E28" s="17">
        <v>17</v>
      </c>
      <c r="F28" s="17">
        <v>30</v>
      </c>
      <c r="G28" s="17">
        <v>7.0000000000000001E-3</v>
      </c>
      <c r="H28" s="17"/>
      <c r="I28" s="17">
        <v>44</v>
      </c>
      <c r="J28" s="17">
        <f>I28*0.7</f>
        <v>30.799999999999997</v>
      </c>
    </row>
    <row r="29" spans="1:10" s="6" customFormat="1">
      <c r="A29" s="17" t="s">
        <v>253</v>
      </c>
      <c r="B29" s="17" t="s">
        <v>254</v>
      </c>
      <c r="C29" s="17" t="s">
        <v>50</v>
      </c>
      <c r="D29" s="17">
        <v>110</v>
      </c>
      <c r="E29" s="17">
        <v>7.5</v>
      </c>
      <c r="F29" s="17">
        <v>161</v>
      </c>
      <c r="G29" s="17">
        <v>0.05</v>
      </c>
      <c r="H29" s="17"/>
      <c r="I29" s="17">
        <v>115</v>
      </c>
      <c r="J29" s="17">
        <f>I29*0.7</f>
        <v>80.5</v>
      </c>
    </row>
    <row r="30" spans="1:10" s="6" customFormat="1">
      <c r="A30" s="17" t="s">
        <v>591</v>
      </c>
      <c r="B30" s="16" t="s">
        <v>592</v>
      </c>
      <c r="C30" s="17" t="s">
        <v>50</v>
      </c>
      <c r="D30" s="17">
        <v>1000</v>
      </c>
      <c r="E30" s="17">
        <v>29</v>
      </c>
      <c r="F30" s="17">
        <v>29</v>
      </c>
      <c r="G30" s="17">
        <v>0.15</v>
      </c>
      <c r="H30" s="17"/>
      <c r="I30" s="17">
        <v>220</v>
      </c>
      <c r="J30" s="17">
        <f>I30*0.5</f>
        <v>110</v>
      </c>
    </row>
    <row r="31" spans="1:10" s="6" customFormat="1">
      <c r="A31" s="87" t="s">
        <v>550</v>
      </c>
      <c r="B31" s="88"/>
      <c r="C31" s="88"/>
      <c r="D31" s="88"/>
      <c r="E31" s="88"/>
      <c r="F31" s="88"/>
      <c r="G31" s="88"/>
      <c r="H31" s="88"/>
      <c r="I31" s="88"/>
      <c r="J31" s="88"/>
    </row>
    <row r="32" spans="1:10" s="6" customFormat="1" ht="18.75">
      <c r="A32" s="83" t="s">
        <v>527</v>
      </c>
      <c r="B32" s="84"/>
      <c r="C32" s="84"/>
      <c r="D32" s="84"/>
      <c r="E32" s="84"/>
      <c r="F32" s="84"/>
      <c r="G32" s="84"/>
      <c r="H32" s="84"/>
      <c r="I32" s="84"/>
      <c r="J32" s="84"/>
    </row>
    <row r="33" spans="1:10" s="6" customFormat="1">
      <c r="A33" s="17" t="s">
        <v>526</v>
      </c>
      <c r="B33" s="17" t="s">
        <v>586</v>
      </c>
      <c r="C33" s="17" t="s">
        <v>57</v>
      </c>
      <c r="D33" s="17">
        <v>1000</v>
      </c>
      <c r="E33" s="17">
        <v>196</v>
      </c>
      <c r="F33" s="17">
        <v>180</v>
      </c>
      <c r="G33" s="17">
        <v>2.31</v>
      </c>
      <c r="H33" s="17"/>
      <c r="I33" s="17">
        <v>840</v>
      </c>
      <c r="J33" s="17">
        <f>I33*0.45</f>
        <v>378</v>
      </c>
    </row>
    <row r="34" spans="1:10" s="6" customFormat="1" ht="15.75">
      <c r="A34" s="85" t="s">
        <v>528</v>
      </c>
      <c r="B34" s="86"/>
      <c r="C34" s="86"/>
      <c r="D34" s="86"/>
      <c r="E34" s="86"/>
      <c r="F34" s="86"/>
      <c r="G34" s="86"/>
      <c r="H34" s="86"/>
      <c r="I34" s="86"/>
      <c r="J34" s="86"/>
    </row>
    <row r="35" spans="1:10" s="6" customFormat="1" ht="25.5" customHeight="1">
      <c r="A35" s="16" t="s">
        <v>529</v>
      </c>
      <c r="B35" s="16" t="s">
        <v>530</v>
      </c>
      <c r="C35" s="16" t="s">
        <v>241</v>
      </c>
      <c r="D35" s="16">
        <v>1000</v>
      </c>
      <c r="E35" s="16">
        <v>186</v>
      </c>
      <c r="F35" s="16">
        <v>15</v>
      </c>
      <c r="G35" s="16">
        <v>3</v>
      </c>
      <c r="H35" s="16"/>
      <c r="I35" s="16">
        <v>1000</v>
      </c>
      <c r="J35" s="16">
        <f>I35*0.5</f>
        <v>500</v>
      </c>
    </row>
    <row r="36" spans="1:10" s="6" customFormat="1" ht="25.5">
      <c r="A36" s="16" t="s">
        <v>531</v>
      </c>
      <c r="B36" s="16" t="s">
        <v>543</v>
      </c>
      <c r="C36" s="16" t="s">
        <v>244</v>
      </c>
      <c r="D36" s="16">
        <v>1000</v>
      </c>
      <c r="E36" s="16">
        <v>186</v>
      </c>
      <c r="F36" s="16">
        <v>22</v>
      </c>
      <c r="G36" s="16">
        <v>4.8</v>
      </c>
      <c r="H36" s="16"/>
      <c r="I36" s="16">
        <v>2200</v>
      </c>
      <c r="J36" s="16">
        <f>I36*0.5</f>
        <v>1100</v>
      </c>
    </row>
    <row r="37" spans="1:10" s="6" customFormat="1">
      <c r="A37" s="16" t="s">
        <v>532</v>
      </c>
      <c r="B37" s="16" t="s">
        <v>533</v>
      </c>
      <c r="C37" s="16" t="s">
        <v>57</v>
      </c>
      <c r="D37" s="16">
        <v>500</v>
      </c>
      <c r="E37" s="16">
        <v>186</v>
      </c>
      <c r="F37" s="16">
        <v>21</v>
      </c>
      <c r="G37" s="16">
        <v>3.9</v>
      </c>
      <c r="H37" s="16"/>
      <c r="I37" s="16">
        <v>1380</v>
      </c>
      <c r="J37" s="16">
        <f t="shared" ref="J37" si="2">I37*0.45</f>
        <v>621</v>
      </c>
    </row>
    <row r="38" spans="1:10" s="6" customFormat="1" ht="15.75">
      <c r="A38" s="85" t="s">
        <v>534</v>
      </c>
      <c r="B38" s="86"/>
      <c r="C38" s="86"/>
      <c r="D38" s="86"/>
      <c r="E38" s="86"/>
      <c r="F38" s="86"/>
      <c r="G38" s="86"/>
      <c r="H38" s="86"/>
      <c r="I38" s="86"/>
      <c r="J38" s="86"/>
    </row>
    <row r="39" spans="1:10" s="6" customFormat="1">
      <c r="A39" s="17" t="s">
        <v>249</v>
      </c>
      <c r="B39" s="17" t="s">
        <v>250</v>
      </c>
      <c r="C39" s="17" t="s">
        <v>50</v>
      </c>
      <c r="D39" s="17">
        <v>44</v>
      </c>
      <c r="E39" s="17">
        <v>17</v>
      </c>
      <c r="F39" s="17">
        <v>30</v>
      </c>
      <c r="G39" s="17">
        <v>7.0000000000000001E-3</v>
      </c>
      <c r="H39" s="17"/>
      <c r="I39" s="17">
        <v>44</v>
      </c>
      <c r="J39" s="17">
        <f>I39*0.7</f>
        <v>30.799999999999997</v>
      </c>
    </row>
    <row r="40" spans="1:10" s="6" customFormat="1">
      <c r="A40" s="17" t="s">
        <v>535</v>
      </c>
      <c r="B40" s="17" t="s">
        <v>536</v>
      </c>
      <c r="C40" s="17" t="s">
        <v>50</v>
      </c>
      <c r="D40" s="17">
        <v>212</v>
      </c>
      <c r="E40" s="17">
        <v>7.5</v>
      </c>
      <c r="F40" s="17">
        <v>181</v>
      </c>
      <c r="G40" s="17">
        <v>0.09</v>
      </c>
      <c r="H40" s="17"/>
      <c r="I40" s="17">
        <v>200</v>
      </c>
      <c r="J40" s="17">
        <f>I40*0.5</f>
        <v>100</v>
      </c>
    </row>
    <row r="41" spans="1:10" s="6" customFormat="1">
      <c r="A41" s="17" t="s">
        <v>591</v>
      </c>
      <c r="B41" s="17" t="s">
        <v>592</v>
      </c>
      <c r="C41" s="17" t="s">
        <v>50</v>
      </c>
      <c r="D41" s="17">
        <v>1000</v>
      </c>
      <c r="E41" s="17">
        <v>29</v>
      </c>
      <c r="F41" s="17">
        <v>29</v>
      </c>
      <c r="G41" s="17">
        <v>0.15</v>
      </c>
      <c r="H41" s="17"/>
      <c r="I41" s="17">
        <v>220</v>
      </c>
      <c r="J41" s="17">
        <v>110</v>
      </c>
    </row>
    <row r="42" spans="1:10" s="6" customFormat="1" ht="22.5" customHeight="1">
      <c r="A42" s="66" t="s">
        <v>537</v>
      </c>
      <c r="B42" s="89"/>
      <c r="C42" s="89"/>
      <c r="D42" s="89"/>
      <c r="E42" s="89"/>
      <c r="F42" s="89"/>
      <c r="G42" s="89"/>
      <c r="H42" s="89"/>
      <c r="I42" s="89"/>
      <c r="J42" s="89"/>
    </row>
    <row r="43" spans="1:10" s="6" customFormat="1">
      <c r="A43" s="16" t="s">
        <v>539</v>
      </c>
      <c r="B43" s="16" t="s">
        <v>538</v>
      </c>
      <c r="C43" s="16" t="s">
        <v>47</v>
      </c>
      <c r="D43" s="16">
        <v>1000</v>
      </c>
      <c r="E43" s="16">
        <v>246</v>
      </c>
      <c r="F43" s="16">
        <v>200</v>
      </c>
      <c r="G43" s="16">
        <v>2.67</v>
      </c>
      <c r="H43" s="16"/>
      <c r="I43" s="16">
        <v>1040</v>
      </c>
      <c r="J43" s="16">
        <f>I43*0.45</f>
        <v>468</v>
      </c>
    </row>
    <row r="44" spans="1:10" s="6" customFormat="1" ht="15.75">
      <c r="A44" s="90" t="s">
        <v>540</v>
      </c>
      <c r="B44" s="91"/>
      <c r="C44" s="91"/>
      <c r="D44" s="91"/>
      <c r="E44" s="91"/>
      <c r="F44" s="91"/>
      <c r="G44" s="91"/>
      <c r="H44" s="91"/>
      <c r="I44" s="91"/>
      <c r="J44" s="92"/>
    </row>
    <row r="45" spans="1:10" s="6" customFormat="1" ht="25.5">
      <c r="A45" s="16" t="s">
        <v>545</v>
      </c>
      <c r="B45" s="16" t="s">
        <v>541</v>
      </c>
      <c r="C45" s="16" t="s">
        <v>63</v>
      </c>
      <c r="D45" s="16">
        <v>1000</v>
      </c>
      <c r="E45" s="16">
        <v>236</v>
      </c>
      <c r="F45" s="16">
        <v>15</v>
      </c>
      <c r="G45" s="16">
        <v>3.4</v>
      </c>
      <c r="H45" s="16"/>
      <c r="I45" s="16">
        <v>1460</v>
      </c>
      <c r="J45" s="16">
        <f>I45*0.45</f>
        <v>657</v>
      </c>
    </row>
    <row r="46" spans="1:10" s="6" customFormat="1" ht="25.5">
      <c r="A46" s="16" t="s">
        <v>547</v>
      </c>
      <c r="B46" s="16" t="s">
        <v>542</v>
      </c>
      <c r="C46" s="16" t="s">
        <v>546</v>
      </c>
      <c r="D46" s="16">
        <v>1000</v>
      </c>
      <c r="E46" s="16">
        <v>236</v>
      </c>
      <c r="F46" s="16">
        <v>22</v>
      </c>
      <c r="G46" s="16">
        <v>5.7</v>
      </c>
      <c r="H46" s="16"/>
      <c r="I46" s="16">
        <v>2830</v>
      </c>
      <c r="J46" s="16">
        <f t="shared" ref="J46:J47" si="3">I46*0.45</f>
        <v>1273.5</v>
      </c>
    </row>
    <row r="47" spans="1:10" s="6" customFormat="1">
      <c r="A47" s="16" t="s">
        <v>548</v>
      </c>
      <c r="B47" s="16" t="s">
        <v>544</v>
      </c>
      <c r="C47" s="16" t="s">
        <v>57</v>
      </c>
      <c r="D47" s="16">
        <v>500</v>
      </c>
      <c r="E47" s="16">
        <v>236</v>
      </c>
      <c r="F47" s="16">
        <v>30</v>
      </c>
      <c r="G47" s="16">
        <v>7.06</v>
      </c>
      <c r="H47" s="16"/>
      <c r="I47" s="16">
        <v>1690</v>
      </c>
      <c r="J47" s="16">
        <f t="shared" si="3"/>
        <v>760.5</v>
      </c>
    </row>
    <row r="48" spans="1:10" s="6" customFormat="1" ht="15.75">
      <c r="A48" s="90" t="s">
        <v>549</v>
      </c>
      <c r="B48" s="91"/>
      <c r="C48" s="91"/>
      <c r="D48" s="91"/>
      <c r="E48" s="91"/>
      <c r="F48" s="91"/>
      <c r="G48" s="91"/>
      <c r="H48" s="91"/>
      <c r="I48" s="91"/>
      <c r="J48" s="92"/>
    </row>
    <row r="49" spans="1:10" s="6" customFormat="1">
      <c r="A49" s="16" t="s">
        <v>249</v>
      </c>
      <c r="B49" s="16" t="s">
        <v>250</v>
      </c>
      <c r="C49" s="16" t="s">
        <v>50</v>
      </c>
      <c r="D49" s="16">
        <v>44</v>
      </c>
      <c r="E49" s="16">
        <v>17</v>
      </c>
      <c r="F49" s="16">
        <v>30</v>
      </c>
      <c r="G49" s="16">
        <v>7.0000000000000001E-3</v>
      </c>
      <c r="H49" s="16"/>
      <c r="I49" s="16">
        <v>44</v>
      </c>
      <c r="J49" s="16">
        <f>I49*0.7</f>
        <v>30.799999999999997</v>
      </c>
    </row>
    <row r="50" spans="1:10" s="6" customFormat="1">
      <c r="A50" s="16" t="s">
        <v>535</v>
      </c>
      <c r="B50" s="16" t="s">
        <v>536</v>
      </c>
      <c r="C50" s="16" t="s">
        <v>50</v>
      </c>
      <c r="D50" s="16">
        <v>212</v>
      </c>
      <c r="E50" s="16">
        <v>7.5</v>
      </c>
      <c r="F50" s="16">
        <v>181</v>
      </c>
      <c r="G50" s="16">
        <v>0.09</v>
      </c>
      <c r="H50" s="16"/>
      <c r="I50" s="16">
        <v>200</v>
      </c>
      <c r="J50" s="16">
        <f>I50*0.5</f>
        <v>100</v>
      </c>
    </row>
    <row r="51" spans="1:10" s="6" customFormat="1">
      <c r="A51" s="16" t="s">
        <v>591</v>
      </c>
      <c r="B51" s="16" t="s">
        <v>592</v>
      </c>
      <c r="C51" s="16" t="s">
        <v>50</v>
      </c>
      <c r="D51" s="16">
        <v>1000</v>
      </c>
      <c r="E51" s="16">
        <v>29</v>
      </c>
      <c r="F51" s="16">
        <v>29</v>
      </c>
      <c r="G51" s="16">
        <v>0.15</v>
      </c>
      <c r="H51" s="16"/>
      <c r="I51" s="16">
        <v>220</v>
      </c>
      <c r="J51" s="16">
        <v>110</v>
      </c>
    </row>
    <row r="52" spans="1:10" ht="18.75">
      <c r="A52" s="65" t="s">
        <v>364</v>
      </c>
      <c r="B52" s="66"/>
      <c r="C52" s="66"/>
      <c r="D52" s="66"/>
      <c r="E52" s="66"/>
      <c r="F52" s="66"/>
      <c r="G52" s="66"/>
      <c r="H52" s="66"/>
      <c r="I52" s="66"/>
      <c r="J52" s="67"/>
    </row>
    <row r="53" spans="1:10" ht="25.5">
      <c r="A53" s="16" t="s">
        <v>48</v>
      </c>
      <c r="B53" s="16" t="s">
        <v>255</v>
      </c>
      <c r="C53" s="16" t="s">
        <v>241</v>
      </c>
      <c r="D53" s="16">
        <v>500</v>
      </c>
      <c r="E53" s="16">
        <v>136</v>
      </c>
      <c r="F53" s="16">
        <v>60</v>
      </c>
      <c r="G53" s="16">
        <v>7.2</v>
      </c>
      <c r="H53" s="16">
        <v>126</v>
      </c>
      <c r="I53" s="16">
        <v>300</v>
      </c>
      <c r="J53" s="16">
        <v>160</v>
      </c>
    </row>
    <row r="54" spans="1:10" ht="25.5">
      <c r="A54" s="16" t="s">
        <v>49</v>
      </c>
      <c r="B54" s="16" t="s">
        <v>256</v>
      </c>
      <c r="C54" s="16" t="s">
        <v>47</v>
      </c>
      <c r="D54" s="16">
        <v>500</v>
      </c>
      <c r="E54" s="16">
        <v>136</v>
      </c>
      <c r="F54" s="16">
        <v>125</v>
      </c>
      <c r="G54" s="16">
        <v>9.5</v>
      </c>
      <c r="H54" s="16">
        <v>98</v>
      </c>
      <c r="I54" s="16">
        <v>210</v>
      </c>
      <c r="J54" s="16">
        <v>141</v>
      </c>
    </row>
    <row r="55" spans="1:10" ht="15" customHeight="1">
      <c r="A55" s="68" t="s">
        <v>365</v>
      </c>
      <c r="B55" s="68"/>
      <c r="C55" s="68"/>
      <c r="D55" s="68"/>
      <c r="E55" s="68"/>
      <c r="F55" s="68"/>
      <c r="G55" s="68"/>
      <c r="H55" s="68"/>
      <c r="I55" s="68"/>
      <c r="J55" s="68"/>
    </row>
    <row r="56" spans="1:10" ht="25.5">
      <c r="A56" s="18" t="s">
        <v>55</v>
      </c>
      <c r="B56" s="18" t="s">
        <v>257</v>
      </c>
      <c r="C56" s="18" t="s">
        <v>47</v>
      </c>
      <c r="D56" s="18">
        <v>500</v>
      </c>
      <c r="E56" s="18">
        <v>160</v>
      </c>
      <c r="F56" s="18">
        <v>520</v>
      </c>
      <c r="G56" s="18">
        <v>58</v>
      </c>
      <c r="H56" s="18">
        <v>8</v>
      </c>
      <c r="I56" s="18">
        <v>3133</v>
      </c>
      <c r="J56" s="18">
        <f>I56*0.7</f>
        <v>2193.1</v>
      </c>
    </row>
    <row r="57" spans="1:10">
      <c r="A57" s="17" t="s">
        <v>88</v>
      </c>
      <c r="B57" s="17" t="s">
        <v>40</v>
      </c>
      <c r="C57" s="17" t="s">
        <v>50</v>
      </c>
      <c r="D57" s="17">
        <v>420</v>
      </c>
      <c r="E57" s="17">
        <v>92</v>
      </c>
      <c r="F57" s="17">
        <v>114</v>
      </c>
      <c r="G57" s="17">
        <v>1.1000000000000001</v>
      </c>
      <c r="H57" s="17"/>
      <c r="I57" s="17">
        <v>2200</v>
      </c>
      <c r="J57" s="17">
        <f>I57*0.7</f>
        <v>1540</v>
      </c>
    </row>
    <row r="58" spans="1:10" ht="16.5" customHeight="1">
      <c r="A58" s="75" t="s">
        <v>366</v>
      </c>
      <c r="B58" s="76"/>
      <c r="C58" s="76"/>
      <c r="D58" s="76"/>
      <c r="E58" s="76"/>
      <c r="F58" s="76"/>
      <c r="G58" s="76"/>
      <c r="H58" s="76"/>
      <c r="I58" s="76"/>
      <c r="J58" s="76"/>
    </row>
    <row r="59" spans="1:10" s="6" customFormat="1" ht="25.5">
      <c r="A59" s="16" t="s">
        <v>482</v>
      </c>
      <c r="B59" s="16" t="s">
        <v>251</v>
      </c>
      <c r="C59" s="16" t="s">
        <v>241</v>
      </c>
      <c r="D59" s="16">
        <v>1000</v>
      </c>
      <c r="E59" s="16">
        <v>135</v>
      </c>
      <c r="F59" s="16">
        <v>19.5</v>
      </c>
      <c r="G59" s="16">
        <v>1.42</v>
      </c>
      <c r="H59" s="16">
        <v>500</v>
      </c>
      <c r="I59" s="16">
        <v>645</v>
      </c>
      <c r="J59" s="16">
        <f>I59*0.45</f>
        <v>290.25</v>
      </c>
    </row>
    <row r="60" spans="1:10" s="6" customFormat="1" ht="25.5">
      <c r="A60" s="16" t="s">
        <v>589</v>
      </c>
      <c r="B60" s="16" t="s">
        <v>590</v>
      </c>
      <c r="C60" s="16" t="s">
        <v>47</v>
      </c>
      <c r="D60" s="16">
        <v>498</v>
      </c>
      <c r="E60" s="16">
        <v>136</v>
      </c>
      <c r="F60" s="16">
        <v>13.5</v>
      </c>
      <c r="G60" s="16">
        <v>2.1</v>
      </c>
      <c r="H60" s="16">
        <v>400</v>
      </c>
      <c r="I60" s="16">
        <v>780</v>
      </c>
      <c r="J60" s="16">
        <f>I60*0.45</f>
        <v>351</v>
      </c>
    </row>
    <row r="61" spans="1:10" ht="25.5">
      <c r="A61" s="16" t="s">
        <v>605</v>
      </c>
      <c r="B61" s="16" t="s">
        <v>258</v>
      </c>
      <c r="C61" s="16" t="s">
        <v>47</v>
      </c>
      <c r="D61" s="16">
        <v>498</v>
      </c>
      <c r="E61" s="16">
        <v>136</v>
      </c>
      <c r="F61" s="16">
        <v>13.5</v>
      </c>
      <c r="G61" s="16">
        <v>2.1</v>
      </c>
      <c r="H61" s="16">
        <v>400</v>
      </c>
      <c r="I61" s="16">
        <v>780</v>
      </c>
      <c r="J61" s="16">
        <f>I61*0.45</f>
        <v>351</v>
      </c>
    </row>
    <row r="62" spans="1:10" ht="17.25" customHeight="1">
      <c r="A62" s="77" t="s">
        <v>367</v>
      </c>
      <c r="B62" s="78"/>
      <c r="C62" s="78"/>
      <c r="D62" s="78"/>
      <c r="E62" s="78"/>
      <c r="F62" s="78"/>
      <c r="G62" s="78"/>
      <c r="H62" s="78"/>
      <c r="I62" s="78"/>
      <c r="J62" s="78"/>
    </row>
    <row r="63" spans="1:10">
      <c r="A63" s="17" t="s">
        <v>260</v>
      </c>
      <c r="B63" s="17" t="s">
        <v>259</v>
      </c>
      <c r="C63" s="17" t="s">
        <v>50</v>
      </c>
      <c r="D63" s="17">
        <v>95</v>
      </c>
      <c r="E63" s="17">
        <v>30</v>
      </c>
      <c r="F63" s="17">
        <v>27</v>
      </c>
      <c r="G63" s="17">
        <v>0.2</v>
      </c>
      <c r="H63" s="17"/>
      <c r="I63" s="17">
        <v>90</v>
      </c>
      <c r="J63" s="17">
        <f>I63*0.7</f>
        <v>62.999999999999993</v>
      </c>
    </row>
    <row r="64" spans="1:10">
      <c r="A64" s="17" t="s">
        <v>578</v>
      </c>
      <c r="B64" s="17" t="s">
        <v>579</v>
      </c>
      <c r="C64" s="17" t="s">
        <v>50</v>
      </c>
      <c r="D64" s="17" t="s">
        <v>50</v>
      </c>
      <c r="E64" s="17">
        <v>135</v>
      </c>
      <c r="F64" s="17">
        <v>53</v>
      </c>
      <c r="G64" s="17">
        <v>0.2</v>
      </c>
      <c r="H64" s="17"/>
      <c r="I64" s="17">
        <v>60</v>
      </c>
      <c r="J64" s="17">
        <f>I64*0.7</f>
        <v>42</v>
      </c>
    </row>
    <row r="65" spans="1:10">
      <c r="A65" s="17" t="s">
        <v>576</v>
      </c>
      <c r="B65" s="17" t="s">
        <v>577</v>
      </c>
      <c r="C65" s="17" t="s">
        <v>50</v>
      </c>
      <c r="D65" s="17" t="s">
        <v>50</v>
      </c>
      <c r="E65" s="17">
        <v>135</v>
      </c>
      <c r="F65" s="17">
        <v>118</v>
      </c>
      <c r="G65" s="17">
        <v>0.3</v>
      </c>
      <c r="H65" s="17"/>
      <c r="I65" s="17">
        <v>125</v>
      </c>
      <c r="J65" s="17">
        <f>I65*0.7</f>
        <v>87.5</v>
      </c>
    </row>
    <row r="66" spans="1:10" ht="17.25" customHeight="1">
      <c r="A66" s="62" t="s">
        <v>368</v>
      </c>
      <c r="B66" s="62"/>
      <c r="C66" s="62"/>
      <c r="D66" s="62"/>
      <c r="E66" s="62"/>
      <c r="F66" s="62"/>
      <c r="G66" s="62"/>
      <c r="H66" s="62"/>
      <c r="I66" s="62"/>
      <c r="J66" s="62"/>
    </row>
    <row r="67" spans="1:10" ht="25.5">
      <c r="A67" s="16" t="s">
        <v>266</v>
      </c>
      <c r="B67" s="16" t="s">
        <v>261</v>
      </c>
      <c r="C67" s="16" t="s">
        <v>47</v>
      </c>
      <c r="D67" s="16">
        <v>1000</v>
      </c>
      <c r="E67" s="16">
        <v>140</v>
      </c>
      <c r="F67" s="16">
        <v>55</v>
      </c>
      <c r="G67" s="16">
        <v>8.1</v>
      </c>
      <c r="H67" s="16">
        <v>91</v>
      </c>
      <c r="I67" s="16">
        <v>935</v>
      </c>
      <c r="J67" s="16">
        <f>I67*0.66</f>
        <v>617.1</v>
      </c>
    </row>
    <row r="68" spans="1:10" s="6" customFormat="1" ht="25.5">
      <c r="A68" s="16" t="s">
        <v>580</v>
      </c>
      <c r="B68" s="16" t="s">
        <v>581</v>
      </c>
      <c r="C68" s="16" t="s">
        <v>47</v>
      </c>
      <c r="D68" s="16">
        <v>1000</v>
      </c>
      <c r="E68" s="16">
        <v>140</v>
      </c>
      <c r="F68" s="16">
        <v>55</v>
      </c>
      <c r="G68" s="16">
        <v>8.1</v>
      </c>
      <c r="H68" s="16">
        <v>91</v>
      </c>
      <c r="I68" s="16">
        <v>1530</v>
      </c>
      <c r="J68" s="16">
        <f>I68*0.66</f>
        <v>1009.8000000000001</v>
      </c>
    </row>
    <row r="69" spans="1:10" ht="25.5">
      <c r="A69" s="16" t="s">
        <v>267</v>
      </c>
      <c r="B69" s="16" t="s">
        <v>262</v>
      </c>
      <c r="C69" s="16" t="s">
        <v>47</v>
      </c>
      <c r="D69" s="16">
        <v>1000</v>
      </c>
      <c r="E69" s="16">
        <v>140</v>
      </c>
      <c r="F69" s="16">
        <v>95</v>
      </c>
      <c r="G69" s="16">
        <v>10.4</v>
      </c>
      <c r="H69" s="16">
        <v>78</v>
      </c>
      <c r="I69" s="16">
        <v>1194</v>
      </c>
      <c r="J69" s="16">
        <f t="shared" ref="J69:J72" si="4">I69*0.66</f>
        <v>788.04000000000008</v>
      </c>
    </row>
    <row r="70" spans="1:10" ht="25.5">
      <c r="A70" s="16" t="s">
        <v>269</v>
      </c>
      <c r="B70" s="16" t="s">
        <v>263</v>
      </c>
      <c r="C70" s="16" t="s">
        <v>47</v>
      </c>
      <c r="D70" s="16">
        <v>1000</v>
      </c>
      <c r="E70" s="16">
        <v>140</v>
      </c>
      <c r="F70" s="16">
        <v>95</v>
      </c>
      <c r="G70" s="16">
        <v>10.4</v>
      </c>
      <c r="H70" s="16">
        <v>70</v>
      </c>
      <c r="I70" s="16">
        <v>1700</v>
      </c>
      <c r="J70" s="16">
        <f t="shared" si="4"/>
        <v>1122</v>
      </c>
    </row>
    <row r="71" spans="1:10" ht="25.5">
      <c r="A71" s="16" t="s">
        <v>268</v>
      </c>
      <c r="B71" s="16" t="s">
        <v>264</v>
      </c>
      <c r="C71" s="16" t="s">
        <v>47</v>
      </c>
      <c r="D71" s="16">
        <v>1000</v>
      </c>
      <c r="E71" s="16">
        <v>140</v>
      </c>
      <c r="F71" s="16">
        <v>125</v>
      </c>
      <c r="G71" s="16">
        <v>14.5</v>
      </c>
      <c r="H71" s="16">
        <v>65</v>
      </c>
      <c r="I71" s="16">
        <v>1600</v>
      </c>
      <c r="J71" s="16">
        <f t="shared" si="4"/>
        <v>1056</v>
      </c>
    </row>
    <row r="72" spans="1:10" ht="38.25">
      <c r="A72" s="16" t="s">
        <v>270</v>
      </c>
      <c r="B72" s="16" t="s">
        <v>265</v>
      </c>
      <c r="C72" s="16" t="s">
        <v>47</v>
      </c>
      <c r="D72" s="16">
        <v>1000</v>
      </c>
      <c r="E72" s="16">
        <v>140</v>
      </c>
      <c r="F72" s="16">
        <v>125</v>
      </c>
      <c r="G72" s="16">
        <v>14.5</v>
      </c>
      <c r="H72" s="16">
        <v>60</v>
      </c>
      <c r="I72" s="16">
        <v>2250</v>
      </c>
      <c r="J72" s="16">
        <f t="shared" si="4"/>
        <v>1485</v>
      </c>
    </row>
    <row r="73" spans="1:10" s="6" customFormat="1">
      <c r="A73" s="81" t="s">
        <v>428</v>
      </c>
      <c r="B73" s="82"/>
      <c r="C73" s="82"/>
      <c r="D73" s="82"/>
      <c r="E73" s="82"/>
      <c r="F73" s="82"/>
      <c r="G73" s="82"/>
      <c r="H73" s="82"/>
      <c r="I73" s="82"/>
      <c r="J73" s="82"/>
    </row>
    <row r="74" spans="1:10" s="6" customFormat="1" ht="25.5">
      <c r="A74" s="16" t="s">
        <v>582</v>
      </c>
      <c r="B74" s="16" t="s">
        <v>429</v>
      </c>
      <c r="C74" s="16" t="s">
        <v>47</v>
      </c>
      <c r="D74" s="16">
        <v>500</v>
      </c>
      <c r="E74" s="16">
        <v>138</v>
      </c>
      <c r="F74" s="16">
        <v>335</v>
      </c>
      <c r="G74" s="16"/>
      <c r="H74" s="16"/>
      <c r="I74" s="16">
        <v>4000</v>
      </c>
      <c r="J74" s="16">
        <f>I74*0.66</f>
        <v>2640</v>
      </c>
    </row>
    <row r="75" spans="1:10" ht="18" customHeight="1">
      <c r="A75" s="75" t="s">
        <v>369</v>
      </c>
      <c r="B75" s="76"/>
      <c r="C75" s="76"/>
      <c r="D75" s="76"/>
      <c r="E75" s="76"/>
      <c r="F75" s="76"/>
      <c r="G75" s="76"/>
      <c r="H75" s="76"/>
      <c r="I75" s="76"/>
      <c r="J75" s="76"/>
    </row>
    <row r="76" spans="1:10" s="6" customFormat="1" ht="25.5">
      <c r="A76" s="16" t="s">
        <v>482</v>
      </c>
      <c r="B76" s="16" t="s">
        <v>251</v>
      </c>
      <c r="C76" s="16" t="s">
        <v>241</v>
      </c>
      <c r="D76" s="16">
        <v>1000</v>
      </c>
      <c r="E76" s="16">
        <v>135</v>
      </c>
      <c r="F76" s="16">
        <v>19.5</v>
      </c>
      <c r="G76" s="16">
        <v>1.42</v>
      </c>
      <c r="H76" s="16">
        <v>500</v>
      </c>
      <c r="I76" s="16">
        <v>645</v>
      </c>
      <c r="J76" s="16">
        <f>I76*0.45</f>
        <v>290.25</v>
      </c>
    </row>
    <row r="77" spans="1:10" s="6" customFormat="1" ht="25.5">
      <c r="A77" s="16" t="s">
        <v>589</v>
      </c>
      <c r="B77" s="16" t="s">
        <v>590</v>
      </c>
      <c r="C77" s="16" t="s">
        <v>47</v>
      </c>
      <c r="D77" s="16">
        <v>498</v>
      </c>
      <c r="E77" s="16">
        <v>136</v>
      </c>
      <c r="F77" s="16">
        <v>13.5</v>
      </c>
      <c r="G77" s="16">
        <v>2.1</v>
      </c>
      <c r="H77" s="16">
        <v>400</v>
      </c>
      <c r="I77" s="16">
        <v>780</v>
      </c>
      <c r="J77" s="16">
        <f>I77*0.45</f>
        <v>351</v>
      </c>
    </row>
    <row r="78" spans="1:10" ht="25.5">
      <c r="A78" s="16" t="s">
        <v>605</v>
      </c>
      <c r="B78" s="16" t="s">
        <v>258</v>
      </c>
      <c r="C78" s="16" t="s">
        <v>47</v>
      </c>
      <c r="D78" s="16">
        <v>498</v>
      </c>
      <c r="E78" s="16">
        <v>136</v>
      </c>
      <c r="F78" s="16">
        <v>13.5</v>
      </c>
      <c r="G78" s="16">
        <v>2.1</v>
      </c>
      <c r="H78" s="16">
        <v>400</v>
      </c>
      <c r="I78" s="16">
        <v>780</v>
      </c>
      <c r="J78" s="16">
        <f>I78*0.45</f>
        <v>351</v>
      </c>
    </row>
    <row r="79" spans="1:10" ht="16.5" customHeight="1">
      <c r="A79" s="79" t="s">
        <v>370</v>
      </c>
      <c r="B79" s="80"/>
      <c r="C79" s="80"/>
      <c r="D79" s="80"/>
      <c r="E79" s="80"/>
      <c r="F79" s="80"/>
      <c r="G79" s="80"/>
      <c r="H79" s="80"/>
      <c r="I79" s="80"/>
      <c r="J79" s="80"/>
    </row>
    <row r="80" spans="1:10" s="6" customFormat="1" ht="16.5" customHeight="1">
      <c r="A80" s="17" t="s">
        <v>578</v>
      </c>
      <c r="B80" s="17" t="s">
        <v>579</v>
      </c>
      <c r="C80" s="17" t="s">
        <v>50</v>
      </c>
      <c r="D80" s="17" t="s">
        <v>50</v>
      </c>
      <c r="E80" s="17">
        <v>135</v>
      </c>
      <c r="F80" s="17">
        <v>53</v>
      </c>
      <c r="G80" s="17">
        <v>0.2</v>
      </c>
      <c r="H80" s="17"/>
      <c r="I80" s="17">
        <v>60</v>
      </c>
      <c r="J80" s="49">
        <f>I80*0.7</f>
        <v>42</v>
      </c>
    </row>
    <row r="81" spans="1:10">
      <c r="A81" s="17" t="s">
        <v>576</v>
      </c>
      <c r="B81" s="17" t="s">
        <v>577</v>
      </c>
      <c r="C81" s="17" t="s">
        <v>50</v>
      </c>
      <c r="D81" s="17" t="s">
        <v>50</v>
      </c>
      <c r="E81" s="17">
        <v>135</v>
      </c>
      <c r="F81" s="17">
        <v>118</v>
      </c>
      <c r="G81" s="17">
        <v>0.3</v>
      </c>
      <c r="H81" s="17"/>
      <c r="I81" s="17">
        <v>125</v>
      </c>
      <c r="J81" s="49">
        <f>I81*0.7</f>
        <v>87.5</v>
      </c>
    </row>
    <row r="82" spans="1:10">
      <c r="A82" s="16" t="s">
        <v>479</v>
      </c>
      <c r="B82" s="16" t="s">
        <v>583</v>
      </c>
      <c r="C82" s="16" t="s">
        <v>50</v>
      </c>
      <c r="D82" s="16" t="s">
        <v>50</v>
      </c>
      <c r="E82" s="16"/>
      <c r="F82" s="16"/>
      <c r="G82" s="16">
        <v>0.2</v>
      </c>
      <c r="H82" s="16"/>
      <c r="I82" s="16">
        <v>90</v>
      </c>
      <c r="J82" s="16">
        <f>I82*0.7</f>
        <v>62.999999999999993</v>
      </c>
    </row>
    <row r="83" spans="1:10" ht="18.75">
      <c r="A83" s="72" t="s">
        <v>558</v>
      </c>
      <c r="B83" s="72"/>
      <c r="C83" s="72"/>
      <c r="D83" s="72"/>
      <c r="E83" s="72"/>
      <c r="F83" s="72"/>
      <c r="G83" s="72"/>
      <c r="H83" s="72"/>
      <c r="I83" s="72"/>
      <c r="J83" s="72"/>
    </row>
    <row r="84" spans="1:10" ht="25.5">
      <c r="A84" s="16" t="s">
        <v>271</v>
      </c>
      <c r="B84" s="16" t="s">
        <v>272</v>
      </c>
      <c r="C84" s="16" t="s">
        <v>47</v>
      </c>
      <c r="D84" s="16">
        <v>295</v>
      </c>
      <c r="E84" s="16">
        <v>295</v>
      </c>
      <c r="F84" s="16">
        <v>295</v>
      </c>
      <c r="G84" s="16">
        <v>1.63</v>
      </c>
      <c r="H84" s="16">
        <v>84</v>
      </c>
      <c r="I84" s="16">
        <v>590</v>
      </c>
      <c r="J84" s="16">
        <f>I84*0.45</f>
        <v>265.5</v>
      </c>
    </row>
    <row r="85" spans="1:10">
      <c r="A85" s="16" t="s">
        <v>273</v>
      </c>
      <c r="B85" s="16" t="s">
        <v>274</v>
      </c>
      <c r="C85" s="16" t="s">
        <v>50</v>
      </c>
      <c r="D85" s="16">
        <v>248</v>
      </c>
      <c r="E85" s="16">
        <v>37</v>
      </c>
      <c r="F85" s="16">
        <v>190</v>
      </c>
      <c r="G85" s="16">
        <v>0.16</v>
      </c>
      <c r="H85" s="16">
        <v>170</v>
      </c>
      <c r="I85" s="16">
        <v>85</v>
      </c>
      <c r="J85" s="16">
        <f t="shared" ref="J85:J86" si="5">I85*0.45</f>
        <v>38.25</v>
      </c>
    </row>
    <row r="86" spans="1:10">
      <c r="A86" s="16" t="s">
        <v>275</v>
      </c>
      <c r="B86" s="16" t="s">
        <v>276</v>
      </c>
      <c r="C86" s="16" t="s">
        <v>50</v>
      </c>
      <c r="D86" s="16">
        <v>246</v>
      </c>
      <c r="E86" s="16">
        <v>175</v>
      </c>
      <c r="F86" s="16">
        <v>140</v>
      </c>
      <c r="G86" s="16">
        <v>0.35</v>
      </c>
      <c r="H86" s="16">
        <v>36</v>
      </c>
      <c r="I86" s="16">
        <v>135</v>
      </c>
      <c r="J86" s="16">
        <f t="shared" si="5"/>
        <v>60.75</v>
      </c>
    </row>
    <row r="87" spans="1:10" ht="15.75" customHeight="1">
      <c r="A87" s="68" t="s">
        <v>371</v>
      </c>
      <c r="B87" s="68"/>
      <c r="C87" s="68"/>
      <c r="D87" s="68"/>
      <c r="E87" s="68"/>
      <c r="F87" s="68"/>
      <c r="G87" s="68"/>
      <c r="H87" s="68"/>
      <c r="I87" s="68"/>
      <c r="J87" s="68"/>
    </row>
    <row r="88" spans="1:10" ht="25.5">
      <c r="A88" s="16" t="s">
        <v>277</v>
      </c>
      <c r="B88" s="16" t="s">
        <v>278</v>
      </c>
      <c r="C88" s="16" t="s">
        <v>241</v>
      </c>
      <c r="D88" s="16">
        <v>286</v>
      </c>
      <c r="E88" s="16">
        <v>286</v>
      </c>
      <c r="F88" s="16">
        <v>38</v>
      </c>
      <c r="G88" s="16">
        <v>0.76</v>
      </c>
      <c r="H88" s="16">
        <v>480</v>
      </c>
      <c r="I88" s="16">
        <v>270</v>
      </c>
      <c r="J88" s="16">
        <f>I88*0.45</f>
        <v>121.5</v>
      </c>
    </row>
    <row r="89" spans="1:10" ht="25.5">
      <c r="A89" s="16" t="s">
        <v>279</v>
      </c>
      <c r="B89" s="16" t="s">
        <v>280</v>
      </c>
      <c r="C89" s="16" t="s">
        <v>241</v>
      </c>
      <c r="D89" s="16">
        <v>285</v>
      </c>
      <c r="E89" s="16">
        <v>285</v>
      </c>
      <c r="F89" s="16">
        <v>21</v>
      </c>
      <c r="G89" s="16">
        <v>1.26</v>
      </c>
      <c r="H89" s="16">
        <v>400</v>
      </c>
      <c r="I89" s="16">
        <v>530</v>
      </c>
      <c r="J89" s="16">
        <f t="shared" ref="J89" si="6">I89*0.45</f>
        <v>238.5</v>
      </c>
    </row>
    <row r="90" spans="1:10" ht="25.5">
      <c r="A90" s="16" t="s">
        <v>281</v>
      </c>
      <c r="B90" s="16" t="s">
        <v>282</v>
      </c>
      <c r="C90" s="16" t="s">
        <v>244</v>
      </c>
      <c r="D90" s="16">
        <v>285</v>
      </c>
      <c r="E90" s="16">
        <v>285</v>
      </c>
      <c r="F90" s="16">
        <v>21</v>
      </c>
      <c r="G90" s="16">
        <v>1.44</v>
      </c>
      <c r="H90" s="16">
        <v>250</v>
      </c>
      <c r="I90" s="16">
        <v>900</v>
      </c>
      <c r="J90" s="16">
        <f>I90*0.5</f>
        <v>450</v>
      </c>
    </row>
    <row r="91" spans="1:10" ht="25.5">
      <c r="A91" s="16" t="s">
        <v>283</v>
      </c>
      <c r="B91" s="16" t="s">
        <v>284</v>
      </c>
      <c r="C91" s="16" t="s">
        <v>47</v>
      </c>
      <c r="D91" s="16">
        <v>286</v>
      </c>
      <c r="E91" s="16">
        <v>286</v>
      </c>
      <c r="F91" s="16">
        <v>23.5</v>
      </c>
      <c r="G91" s="16">
        <v>3.37</v>
      </c>
      <c r="H91" s="16">
        <v>250</v>
      </c>
      <c r="I91" s="16">
        <v>960</v>
      </c>
      <c r="J91" s="16">
        <f>I91*0.5</f>
        <v>480</v>
      </c>
    </row>
    <row r="92" spans="1:10">
      <c r="A92" s="15" t="s">
        <v>478</v>
      </c>
      <c r="B92" s="15" t="s">
        <v>216</v>
      </c>
      <c r="C92" s="15"/>
      <c r="D92" s="15"/>
      <c r="E92" s="15"/>
      <c r="F92" s="15"/>
      <c r="G92" s="15"/>
      <c r="H92" s="15">
        <v>0.78</v>
      </c>
      <c r="I92" s="15">
        <v>500</v>
      </c>
      <c r="J92" s="15">
        <f>I92*0.8</f>
        <v>400</v>
      </c>
    </row>
  </sheetData>
  <mergeCells count="26">
    <mergeCell ref="A83:J83"/>
    <mergeCell ref="A87:J87"/>
    <mergeCell ref="A20:J20"/>
    <mergeCell ref="A27:J27"/>
    <mergeCell ref="A58:J58"/>
    <mergeCell ref="A62:J62"/>
    <mergeCell ref="A75:J75"/>
    <mergeCell ref="A79:J79"/>
    <mergeCell ref="A73:J73"/>
    <mergeCell ref="A32:J32"/>
    <mergeCell ref="A34:J34"/>
    <mergeCell ref="A38:J38"/>
    <mergeCell ref="A31:J31"/>
    <mergeCell ref="A42:J42"/>
    <mergeCell ref="A44:J44"/>
    <mergeCell ref="A48:J48"/>
    <mergeCell ref="A1:B1"/>
    <mergeCell ref="D1:J1"/>
    <mergeCell ref="A7:J7"/>
    <mergeCell ref="A8:J8"/>
    <mergeCell ref="A66:J66"/>
    <mergeCell ref="A16:J16"/>
    <mergeCell ref="A19:J19"/>
    <mergeCell ref="A52:J52"/>
    <mergeCell ref="A55:J55"/>
    <mergeCell ref="A3:J3"/>
  </mergeCells>
  <pageMargins left="0.25" right="0.25" top="0.75" bottom="0.75" header="0.3" footer="0.3"/>
  <pageSetup paperSize="9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0"/>
  <sheetViews>
    <sheetView showGridLines="0" zoomScaleNormal="100" workbookViewId="0">
      <pane ySplit="2" topLeftCell="A3" activePane="bottomLeft" state="frozen"/>
      <selection pane="bottomLeft" activeCell="O42" sqref="O42"/>
    </sheetView>
  </sheetViews>
  <sheetFormatPr defaultRowHeight="15"/>
  <cols>
    <col min="1" max="1" width="10" customWidth="1"/>
    <col min="2" max="2" width="41.7109375" customWidth="1"/>
    <col min="3" max="3" width="10.28515625" style="6" customWidth="1"/>
    <col min="7" max="7" width="10.7109375" customWidth="1"/>
    <col min="10" max="10" width="11.7109375" customWidth="1"/>
  </cols>
  <sheetData>
    <row r="1" spans="1:11" ht="76.5" customHeight="1">
      <c r="A1" s="53"/>
      <c r="B1" s="54"/>
      <c r="C1" s="11"/>
      <c r="D1" s="55" t="s">
        <v>217</v>
      </c>
      <c r="E1" s="55"/>
      <c r="F1" s="55"/>
      <c r="G1" s="55"/>
      <c r="H1" s="55"/>
      <c r="I1" s="55"/>
      <c r="J1" s="56"/>
    </row>
    <row r="2" spans="1:11" ht="38.25">
      <c r="A2" s="13" t="s">
        <v>0</v>
      </c>
      <c r="B2" s="13" t="s">
        <v>1</v>
      </c>
      <c r="C2" s="13" t="s">
        <v>46</v>
      </c>
      <c r="D2" s="13" t="s">
        <v>2</v>
      </c>
      <c r="E2" s="13" t="s">
        <v>13</v>
      </c>
      <c r="F2" s="13" t="s">
        <v>3</v>
      </c>
      <c r="G2" s="13" t="s">
        <v>297</v>
      </c>
      <c r="H2" s="10" t="s">
        <v>5</v>
      </c>
      <c r="I2" s="8" t="s">
        <v>6</v>
      </c>
      <c r="J2" s="19" t="s">
        <v>7</v>
      </c>
    </row>
    <row r="3" spans="1:11" s="6" customFormat="1" ht="25.5" customHeight="1">
      <c r="A3" s="57" t="s">
        <v>338</v>
      </c>
      <c r="B3" s="97"/>
      <c r="C3" s="97"/>
      <c r="D3" s="97"/>
      <c r="E3" s="97"/>
      <c r="F3" s="97"/>
      <c r="G3" s="97"/>
      <c r="H3" s="97"/>
      <c r="I3" s="97"/>
      <c r="J3" s="98"/>
    </row>
    <row r="4" spans="1:11" s="6" customFormat="1" ht="23.25" customHeight="1">
      <c r="A4" s="65" t="s">
        <v>364</v>
      </c>
      <c r="B4" s="93"/>
      <c r="C4" s="93"/>
      <c r="D4" s="93"/>
      <c r="E4" s="93"/>
      <c r="F4" s="93"/>
      <c r="G4" s="93"/>
      <c r="H4" s="93"/>
      <c r="I4" s="93"/>
      <c r="J4" s="94"/>
    </row>
    <row r="5" spans="1:11" ht="18" customHeight="1">
      <c r="A5" s="20" t="s">
        <v>289</v>
      </c>
      <c r="B5" s="20" t="s">
        <v>285</v>
      </c>
      <c r="C5" s="20" t="s">
        <v>296</v>
      </c>
      <c r="D5" s="20">
        <v>1000</v>
      </c>
      <c r="E5" s="20" t="s">
        <v>14</v>
      </c>
      <c r="F5" s="20">
        <v>165</v>
      </c>
      <c r="G5" s="20">
        <v>36</v>
      </c>
      <c r="H5" s="20">
        <v>35</v>
      </c>
      <c r="I5" s="20">
        <v>2630</v>
      </c>
      <c r="J5" s="22">
        <f>I5*0.5</f>
        <v>1315</v>
      </c>
    </row>
    <row r="6" spans="1:11" ht="19.5" customHeight="1">
      <c r="A6" s="20" t="s">
        <v>290</v>
      </c>
      <c r="B6" s="20" t="s">
        <v>286</v>
      </c>
      <c r="C6" s="20" t="s">
        <v>296</v>
      </c>
      <c r="D6" s="20">
        <v>1000</v>
      </c>
      <c r="E6" s="20">
        <v>163165</v>
      </c>
      <c r="F6" s="20">
        <v>205</v>
      </c>
      <c r="G6" s="20">
        <v>30</v>
      </c>
      <c r="H6" s="20">
        <v>41.6</v>
      </c>
      <c r="I6" s="20">
        <v>2726</v>
      </c>
      <c r="J6" s="22">
        <f t="shared" ref="J6:J7" si="0">I6*0.5</f>
        <v>1363</v>
      </c>
    </row>
    <row r="7" spans="1:11" ht="18" customHeight="1">
      <c r="A7" s="20" t="s">
        <v>291</v>
      </c>
      <c r="B7" s="20" t="s">
        <v>287</v>
      </c>
      <c r="C7" s="20" t="s">
        <v>296</v>
      </c>
      <c r="D7" s="20">
        <v>1000</v>
      </c>
      <c r="E7" s="20" t="s">
        <v>15</v>
      </c>
      <c r="F7" s="20">
        <v>230</v>
      </c>
      <c r="G7" s="20">
        <v>24</v>
      </c>
      <c r="H7" s="20">
        <v>44.6</v>
      </c>
      <c r="I7" s="20">
        <v>2801</v>
      </c>
      <c r="J7" s="22">
        <f t="shared" si="0"/>
        <v>1400.5</v>
      </c>
    </row>
    <row r="8" spans="1:11" s="6" customFormat="1" ht="16.5" customHeight="1">
      <c r="A8" s="99" t="s">
        <v>365</v>
      </c>
      <c r="B8" s="86"/>
      <c r="C8" s="86"/>
      <c r="D8" s="86"/>
      <c r="E8" s="86"/>
      <c r="F8" s="86"/>
      <c r="G8" s="86"/>
      <c r="H8" s="86"/>
      <c r="I8" s="86"/>
      <c r="J8" s="100"/>
    </row>
    <row r="9" spans="1:11" ht="15" customHeight="1">
      <c r="A9" s="20" t="s">
        <v>292</v>
      </c>
      <c r="B9" s="20" t="s">
        <v>288</v>
      </c>
      <c r="C9" s="20" t="s">
        <v>296</v>
      </c>
      <c r="D9" s="20">
        <v>500</v>
      </c>
      <c r="E9" s="20" t="s">
        <v>15</v>
      </c>
      <c r="F9" s="20">
        <v>540</v>
      </c>
      <c r="G9" s="20">
        <v>8</v>
      </c>
      <c r="H9" s="20">
        <v>61.8</v>
      </c>
      <c r="I9" s="20">
        <v>4874</v>
      </c>
      <c r="J9" s="22">
        <f>I9*0.7</f>
        <v>3411.7999999999997</v>
      </c>
    </row>
    <row r="10" spans="1:11" s="6" customFormat="1" ht="14.25" customHeight="1">
      <c r="A10" s="20" t="s">
        <v>88</v>
      </c>
      <c r="B10" s="20" t="s">
        <v>40</v>
      </c>
      <c r="C10" s="20" t="s">
        <v>50</v>
      </c>
      <c r="D10" s="20">
        <v>420</v>
      </c>
      <c r="E10" s="20">
        <v>92</v>
      </c>
      <c r="F10" s="20">
        <v>114</v>
      </c>
      <c r="G10" s="20"/>
      <c r="H10" s="20">
        <v>1.1000000000000001</v>
      </c>
      <c r="I10" s="20">
        <v>1985</v>
      </c>
      <c r="J10" s="22">
        <f>I10*0.7</f>
        <v>1389.5</v>
      </c>
      <c r="K10"/>
    </row>
    <row r="11" spans="1:11" s="6" customFormat="1" ht="17.25" customHeight="1">
      <c r="A11" s="99" t="s">
        <v>366</v>
      </c>
      <c r="B11" s="86"/>
      <c r="C11" s="86"/>
      <c r="D11" s="86"/>
      <c r="E11" s="86"/>
      <c r="F11" s="86"/>
      <c r="G11" s="86"/>
      <c r="H11" s="86"/>
      <c r="I11" s="86"/>
      <c r="J11" s="100"/>
      <c r="K11"/>
    </row>
    <row r="12" spans="1:11" s="6" customFormat="1" ht="14.25" customHeight="1">
      <c r="A12" s="20" t="s">
        <v>294</v>
      </c>
      <c r="B12" s="20" t="s">
        <v>293</v>
      </c>
      <c r="C12" s="20" t="s">
        <v>298</v>
      </c>
      <c r="D12" s="20">
        <v>498</v>
      </c>
      <c r="E12" s="20">
        <v>149</v>
      </c>
      <c r="F12" s="20">
        <v>24</v>
      </c>
      <c r="G12" s="20"/>
      <c r="H12" s="20">
        <v>4.05</v>
      </c>
      <c r="I12" s="20">
        <v>1291</v>
      </c>
      <c r="J12" s="22">
        <f>I12*0.5</f>
        <v>645.5</v>
      </c>
    </row>
    <row r="13" spans="1:11" s="6" customFormat="1" ht="14.25" customHeight="1">
      <c r="A13" s="20" t="s">
        <v>295</v>
      </c>
      <c r="B13" s="20" t="s">
        <v>603</v>
      </c>
      <c r="C13" s="20" t="s">
        <v>51</v>
      </c>
      <c r="D13" s="20">
        <v>498</v>
      </c>
      <c r="E13" s="20">
        <v>149</v>
      </c>
      <c r="F13" s="20">
        <v>26</v>
      </c>
      <c r="G13" s="20"/>
      <c r="H13" s="20">
        <v>4.75</v>
      </c>
      <c r="I13" s="20">
        <v>1494</v>
      </c>
      <c r="J13" s="22">
        <f>I13*0.5</f>
        <v>747</v>
      </c>
    </row>
    <row r="14" spans="1:11" s="6" customFormat="1" ht="24.75" customHeight="1">
      <c r="A14" s="20" t="s">
        <v>304</v>
      </c>
      <c r="B14" s="20" t="s">
        <v>323</v>
      </c>
      <c r="C14" s="20"/>
      <c r="D14" s="20"/>
      <c r="E14" s="20"/>
      <c r="F14" s="20"/>
      <c r="G14" s="20"/>
      <c r="H14" s="20"/>
      <c r="I14" s="20">
        <v>10</v>
      </c>
      <c r="J14" s="22">
        <f>I14*0.8</f>
        <v>8</v>
      </c>
    </row>
    <row r="15" spans="1:11" s="6" customFormat="1" ht="18" customHeight="1">
      <c r="A15" s="99" t="s">
        <v>384</v>
      </c>
      <c r="B15" s="86"/>
      <c r="C15" s="86"/>
      <c r="D15" s="86"/>
      <c r="E15" s="86"/>
      <c r="F15" s="86"/>
      <c r="G15" s="86"/>
      <c r="H15" s="86"/>
      <c r="I15" s="86"/>
      <c r="J15" s="100"/>
    </row>
    <row r="16" spans="1:11" s="6" customFormat="1" ht="15.75" customHeight="1">
      <c r="A16" s="20" t="s">
        <v>385</v>
      </c>
      <c r="B16" s="20" t="s">
        <v>386</v>
      </c>
      <c r="C16" s="20" t="s">
        <v>50</v>
      </c>
      <c r="D16" s="20" t="s">
        <v>50</v>
      </c>
      <c r="E16" s="20">
        <v>160</v>
      </c>
      <c r="F16" s="20">
        <v>165</v>
      </c>
      <c r="G16" s="20" t="s">
        <v>50</v>
      </c>
      <c r="H16" s="20">
        <v>0.4</v>
      </c>
      <c r="I16" s="20">
        <v>327</v>
      </c>
      <c r="J16" s="22">
        <f>I16*0.7</f>
        <v>228.89999999999998</v>
      </c>
    </row>
    <row r="17" spans="1:10" s="6" customFormat="1" ht="15.75" customHeight="1">
      <c r="A17" s="20" t="s">
        <v>387</v>
      </c>
      <c r="B17" s="20" t="s">
        <v>388</v>
      </c>
      <c r="C17" s="20" t="s">
        <v>50</v>
      </c>
      <c r="D17" s="20" t="s">
        <v>50</v>
      </c>
      <c r="E17" s="20">
        <v>160</v>
      </c>
      <c r="F17" s="20">
        <v>205</v>
      </c>
      <c r="G17" s="20" t="s">
        <v>50</v>
      </c>
      <c r="H17" s="20">
        <v>0.4</v>
      </c>
      <c r="I17" s="20">
        <v>409</v>
      </c>
      <c r="J17" s="22">
        <f t="shared" ref="J17:J18" si="1">I17*0.7</f>
        <v>286.29999999999995</v>
      </c>
    </row>
    <row r="18" spans="1:10" s="6" customFormat="1" ht="16.5" customHeight="1">
      <c r="A18" s="20" t="s">
        <v>389</v>
      </c>
      <c r="B18" s="20" t="s">
        <v>390</v>
      </c>
      <c r="C18" s="20" t="s">
        <v>50</v>
      </c>
      <c r="D18" s="20" t="s">
        <v>50</v>
      </c>
      <c r="E18" s="20">
        <v>160</v>
      </c>
      <c r="F18" s="20">
        <v>230</v>
      </c>
      <c r="G18" s="20" t="s">
        <v>50</v>
      </c>
      <c r="H18" s="20">
        <v>0.5</v>
      </c>
      <c r="I18" s="20">
        <v>409</v>
      </c>
      <c r="J18" s="22">
        <f t="shared" si="1"/>
        <v>286.29999999999995</v>
      </c>
    </row>
    <row r="19" spans="1:10" s="6" customFormat="1" ht="16.5" customHeight="1">
      <c r="A19" s="65" t="s">
        <v>483</v>
      </c>
      <c r="B19" s="101"/>
      <c r="C19" s="101"/>
      <c r="D19" s="101"/>
      <c r="E19" s="101"/>
      <c r="F19" s="101"/>
      <c r="G19" s="101"/>
      <c r="H19" s="101"/>
      <c r="I19" s="101"/>
      <c r="J19" s="102"/>
    </row>
    <row r="20" spans="1:10" s="6" customFormat="1" ht="16.5" customHeight="1">
      <c r="A20" s="20" t="s">
        <v>486</v>
      </c>
      <c r="B20" s="20" t="s">
        <v>489</v>
      </c>
      <c r="C20" s="20" t="s">
        <v>64</v>
      </c>
      <c r="D20" s="20">
        <v>1000</v>
      </c>
      <c r="E20" s="20" t="s">
        <v>495</v>
      </c>
      <c r="F20" s="20">
        <v>130</v>
      </c>
      <c r="G20" s="20">
        <v>42</v>
      </c>
      <c r="H20" s="20">
        <v>30.1</v>
      </c>
      <c r="I20" s="20">
        <v>2950</v>
      </c>
      <c r="J20" s="22">
        <f>I20*0.5</f>
        <v>1475</v>
      </c>
    </row>
    <row r="21" spans="1:10" s="6" customFormat="1" ht="16.5" customHeight="1">
      <c r="A21" s="20" t="s">
        <v>487</v>
      </c>
      <c r="B21" s="20" t="s">
        <v>490</v>
      </c>
      <c r="C21" s="20" t="s">
        <v>64</v>
      </c>
      <c r="D21" s="20">
        <v>1000</v>
      </c>
      <c r="E21" s="20" t="s">
        <v>495</v>
      </c>
      <c r="F21" s="20">
        <v>180</v>
      </c>
      <c r="G21" s="20">
        <v>30</v>
      </c>
      <c r="H21" s="20">
        <v>37.9</v>
      </c>
      <c r="I21" s="20">
        <v>3100</v>
      </c>
      <c r="J21" s="22">
        <f t="shared" ref="J21:J22" si="2">I21*0.5</f>
        <v>1550</v>
      </c>
    </row>
    <row r="22" spans="1:10" s="6" customFormat="1" ht="16.5" customHeight="1">
      <c r="A22" s="20" t="s">
        <v>488</v>
      </c>
      <c r="B22" s="20" t="s">
        <v>491</v>
      </c>
      <c r="C22" s="20" t="s">
        <v>64</v>
      </c>
      <c r="D22" s="20">
        <v>1000</v>
      </c>
      <c r="E22" s="20" t="s">
        <v>495</v>
      </c>
      <c r="F22" s="20">
        <v>230</v>
      </c>
      <c r="G22" s="20">
        <v>24</v>
      </c>
      <c r="H22" s="20">
        <v>45.4</v>
      </c>
      <c r="I22" s="20">
        <v>3350</v>
      </c>
      <c r="J22" s="22">
        <f t="shared" si="2"/>
        <v>1675</v>
      </c>
    </row>
    <row r="23" spans="1:10" s="6" customFormat="1" ht="16.5" customHeight="1">
      <c r="A23" s="99" t="s">
        <v>484</v>
      </c>
      <c r="B23" s="86"/>
      <c r="C23" s="86"/>
      <c r="D23" s="86"/>
      <c r="E23" s="86"/>
      <c r="F23" s="86"/>
      <c r="G23" s="86"/>
      <c r="H23" s="86"/>
      <c r="I23" s="86"/>
      <c r="J23" s="100"/>
    </row>
    <row r="24" spans="1:10" s="6" customFormat="1" ht="16.5" customHeight="1">
      <c r="A24" s="20" t="s">
        <v>492</v>
      </c>
      <c r="B24" s="20" t="s">
        <v>510</v>
      </c>
      <c r="C24" s="20" t="s">
        <v>64</v>
      </c>
      <c r="D24" s="20">
        <v>500</v>
      </c>
      <c r="E24" s="20" t="s">
        <v>495</v>
      </c>
      <c r="F24" s="20">
        <v>540</v>
      </c>
      <c r="G24" s="20"/>
      <c r="H24" s="20"/>
      <c r="I24" s="20">
        <v>5475</v>
      </c>
      <c r="J24" s="22">
        <f>I24*0.7</f>
        <v>3832.4999999999995</v>
      </c>
    </row>
    <row r="25" spans="1:10" s="6" customFormat="1" ht="17.25" customHeight="1">
      <c r="A25" s="20" t="s">
        <v>494</v>
      </c>
      <c r="B25" s="20" t="s">
        <v>493</v>
      </c>
      <c r="C25" s="20"/>
      <c r="D25" s="20"/>
      <c r="E25" s="20"/>
      <c r="F25" s="20"/>
      <c r="G25" s="20"/>
      <c r="H25" s="20"/>
      <c r="I25" s="20">
        <v>2345</v>
      </c>
      <c r="J25" s="22">
        <f>I25*0.7</f>
        <v>1641.5</v>
      </c>
    </row>
    <row r="26" spans="1:10" s="6" customFormat="1" ht="17.25" customHeight="1">
      <c r="A26" s="99" t="s">
        <v>520</v>
      </c>
      <c r="B26" s="91"/>
      <c r="C26" s="91"/>
      <c r="D26" s="91"/>
      <c r="E26" s="91"/>
      <c r="F26" s="91"/>
      <c r="G26" s="91"/>
      <c r="H26" s="91"/>
      <c r="I26" s="91"/>
      <c r="J26" s="92"/>
    </row>
    <row r="27" spans="1:10" s="6" customFormat="1" ht="19.5" customHeight="1">
      <c r="A27" s="20" t="s">
        <v>522</v>
      </c>
      <c r="B27" s="20" t="s">
        <v>521</v>
      </c>
      <c r="C27" s="20" t="s">
        <v>51</v>
      </c>
      <c r="D27" s="20">
        <v>498</v>
      </c>
      <c r="E27" s="20">
        <v>160</v>
      </c>
      <c r="F27" s="20">
        <v>32</v>
      </c>
      <c r="G27" s="20">
        <v>173</v>
      </c>
      <c r="H27" s="20">
        <v>5.75</v>
      </c>
      <c r="I27" s="20">
        <v>2000</v>
      </c>
      <c r="J27" s="22">
        <f>I27*0.5</f>
        <v>1000</v>
      </c>
    </row>
    <row r="28" spans="1:10" s="6" customFormat="1" ht="22.5" customHeight="1">
      <c r="A28" s="20" t="s">
        <v>304</v>
      </c>
      <c r="B28" s="20" t="s">
        <v>323</v>
      </c>
      <c r="C28" s="20"/>
      <c r="D28" s="20"/>
      <c r="E28" s="20"/>
      <c r="F28" s="20"/>
      <c r="G28" s="20"/>
      <c r="H28" s="20"/>
      <c r="I28" s="20">
        <v>10</v>
      </c>
      <c r="J28" s="22">
        <v>8</v>
      </c>
    </row>
    <row r="29" spans="1:10" s="6" customFormat="1" ht="16.5" customHeight="1">
      <c r="A29" s="99" t="s">
        <v>485</v>
      </c>
      <c r="B29" s="86"/>
      <c r="C29" s="86"/>
      <c r="D29" s="86"/>
      <c r="E29" s="86"/>
      <c r="F29" s="86"/>
      <c r="G29" s="86"/>
      <c r="H29" s="86"/>
      <c r="I29" s="86"/>
      <c r="J29" s="100"/>
    </row>
    <row r="30" spans="1:10" s="6" customFormat="1" ht="16.5" customHeight="1">
      <c r="A30" s="20" t="s">
        <v>499</v>
      </c>
      <c r="B30" s="20" t="s">
        <v>497</v>
      </c>
      <c r="C30" s="20" t="s">
        <v>50</v>
      </c>
      <c r="D30" s="20" t="s">
        <v>50</v>
      </c>
      <c r="E30" s="20">
        <v>170</v>
      </c>
      <c r="F30" s="20">
        <v>130</v>
      </c>
      <c r="G30" s="20" t="s">
        <v>50</v>
      </c>
      <c r="H30" s="20">
        <v>0.5</v>
      </c>
      <c r="I30" s="20">
        <v>243</v>
      </c>
      <c r="J30" s="22">
        <f>I30*0.7</f>
        <v>170.1</v>
      </c>
    </row>
    <row r="31" spans="1:10" s="6" customFormat="1" ht="16.5" customHeight="1">
      <c r="A31" s="20" t="s">
        <v>500</v>
      </c>
      <c r="B31" s="20" t="s">
        <v>498</v>
      </c>
      <c r="C31" s="20" t="s">
        <v>50</v>
      </c>
      <c r="D31" s="20" t="s">
        <v>50</v>
      </c>
      <c r="E31" s="20">
        <v>170</v>
      </c>
      <c r="F31" s="20">
        <v>180</v>
      </c>
      <c r="G31" s="20" t="s">
        <v>50</v>
      </c>
      <c r="H31" s="20">
        <v>0.5</v>
      </c>
      <c r="I31" s="20">
        <v>324</v>
      </c>
      <c r="J31" s="22">
        <f t="shared" ref="J31:J32" si="3">I31*0.7</f>
        <v>226.79999999999998</v>
      </c>
    </row>
    <row r="32" spans="1:10" s="6" customFormat="1" ht="16.5" customHeight="1">
      <c r="A32" s="20" t="s">
        <v>501</v>
      </c>
      <c r="B32" s="20" t="s">
        <v>496</v>
      </c>
      <c r="C32" s="20" t="s">
        <v>50</v>
      </c>
      <c r="D32" s="20" t="s">
        <v>50</v>
      </c>
      <c r="E32" s="20">
        <v>170</v>
      </c>
      <c r="F32" s="20">
        <v>230</v>
      </c>
      <c r="G32" s="20" t="s">
        <v>50</v>
      </c>
      <c r="H32" s="20">
        <v>0.6</v>
      </c>
      <c r="I32" s="20">
        <v>405</v>
      </c>
      <c r="J32" s="22">
        <f t="shared" si="3"/>
        <v>283.5</v>
      </c>
    </row>
    <row r="33" spans="1:10" ht="20.25" customHeight="1">
      <c r="A33" s="65" t="s">
        <v>372</v>
      </c>
      <c r="B33" s="95"/>
      <c r="C33" s="95"/>
      <c r="D33" s="95"/>
      <c r="E33" s="95"/>
      <c r="F33" s="95"/>
      <c r="G33" s="95"/>
      <c r="H33" s="95"/>
      <c r="I33" s="95"/>
      <c r="J33" s="96"/>
    </row>
    <row r="34" spans="1:10" ht="15" customHeight="1">
      <c r="A34" s="20" t="s">
        <v>310</v>
      </c>
      <c r="B34" s="20" t="s">
        <v>299</v>
      </c>
      <c r="C34" s="20" t="s">
        <v>51</v>
      </c>
      <c r="D34" s="20">
        <v>1000</v>
      </c>
      <c r="E34" s="20" t="s">
        <v>16</v>
      </c>
      <c r="F34" s="20">
        <v>190</v>
      </c>
      <c r="G34" s="20">
        <v>16</v>
      </c>
      <c r="H34" s="20">
        <v>47</v>
      </c>
      <c r="I34" s="20">
        <v>3859</v>
      </c>
      <c r="J34" s="22">
        <f>I34*0.5</f>
        <v>1929.5</v>
      </c>
    </row>
    <row r="35" spans="1:10" ht="14.25" customHeight="1">
      <c r="A35" s="20" t="s">
        <v>311</v>
      </c>
      <c r="B35" s="20" t="s">
        <v>300</v>
      </c>
      <c r="C35" s="20" t="s">
        <v>51</v>
      </c>
      <c r="D35" s="20">
        <v>1000</v>
      </c>
      <c r="E35" s="20" t="s">
        <v>16</v>
      </c>
      <c r="F35" s="20">
        <v>210</v>
      </c>
      <c r="G35" s="20">
        <v>16</v>
      </c>
      <c r="H35" s="20">
        <v>49.5</v>
      </c>
      <c r="I35" s="20">
        <v>3985</v>
      </c>
      <c r="J35" s="22">
        <f t="shared" ref="J35:J36" si="4">I35*0.5</f>
        <v>1992.5</v>
      </c>
    </row>
    <row r="36" spans="1:10" ht="15.75" customHeight="1">
      <c r="A36" s="20" t="s">
        <v>312</v>
      </c>
      <c r="B36" s="20" t="s">
        <v>301</v>
      </c>
      <c r="C36" s="20" t="s">
        <v>51</v>
      </c>
      <c r="D36" s="20">
        <v>1000</v>
      </c>
      <c r="E36" s="20" t="s">
        <v>16</v>
      </c>
      <c r="F36" s="20">
        <v>260</v>
      </c>
      <c r="G36" s="20">
        <v>12</v>
      </c>
      <c r="H36" s="20">
        <v>58.5</v>
      </c>
      <c r="I36" s="20">
        <v>4235</v>
      </c>
      <c r="J36" s="22">
        <f t="shared" si="4"/>
        <v>2117.5</v>
      </c>
    </row>
    <row r="37" spans="1:10" s="6" customFormat="1" ht="20.25" customHeight="1">
      <c r="A37" s="99" t="s">
        <v>373</v>
      </c>
      <c r="B37" s="86"/>
      <c r="C37" s="86"/>
      <c r="D37" s="86"/>
      <c r="E37" s="86"/>
      <c r="F37" s="86"/>
      <c r="G37" s="86"/>
      <c r="H37" s="86"/>
      <c r="I37" s="86"/>
      <c r="J37" s="100"/>
    </row>
    <row r="38" spans="1:10" ht="15" customHeight="1">
      <c r="A38" s="20" t="s">
        <v>313</v>
      </c>
      <c r="B38" s="20" t="s">
        <v>302</v>
      </c>
      <c r="C38" s="20" t="s">
        <v>51</v>
      </c>
      <c r="D38" s="20">
        <v>500</v>
      </c>
      <c r="E38" s="20" t="s">
        <v>16</v>
      </c>
      <c r="F38" s="20">
        <v>500</v>
      </c>
      <c r="G38" s="20">
        <v>6</v>
      </c>
      <c r="H38" s="20">
        <v>114</v>
      </c>
      <c r="I38" s="20">
        <v>6052</v>
      </c>
      <c r="J38" s="22">
        <f>I38*0.7</f>
        <v>4236.3999999999996</v>
      </c>
    </row>
    <row r="39" spans="1:10" s="6" customFormat="1" ht="15" customHeight="1">
      <c r="A39" s="20" t="s">
        <v>98</v>
      </c>
      <c r="B39" s="20" t="s">
        <v>42</v>
      </c>
      <c r="C39" s="20" t="s">
        <v>50</v>
      </c>
      <c r="D39" s="20">
        <v>430</v>
      </c>
      <c r="E39" s="20">
        <v>137</v>
      </c>
      <c r="F39" s="20">
        <v>138</v>
      </c>
      <c r="G39" s="20"/>
      <c r="H39" s="20">
        <v>1.5</v>
      </c>
      <c r="I39" s="20">
        <v>2458</v>
      </c>
      <c r="J39" s="22">
        <f>I39*0.7</f>
        <v>1720.6</v>
      </c>
    </row>
    <row r="40" spans="1:10" s="6" customFormat="1" ht="21.75" customHeight="1">
      <c r="A40" s="99" t="s">
        <v>374</v>
      </c>
      <c r="B40" s="86"/>
      <c r="C40" s="86"/>
      <c r="D40" s="86"/>
      <c r="E40" s="86"/>
      <c r="F40" s="86"/>
      <c r="G40" s="86"/>
      <c r="H40" s="86"/>
      <c r="I40" s="86"/>
      <c r="J40" s="100"/>
    </row>
    <row r="41" spans="1:10" s="6" customFormat="1" ht="15.75" customHeight="1">
      <c r="A41" s="20" t="s">
        <v>303</v>
      </c>
      <c r="B41" s="20" t="s">
        <v>604</v>
      </c>
      <c r="C41" s="20" t="s">
        <v>51</v>
      </c>
      <c r="D41" s="20">
        <v>498</v>
      </c>
      <c r="E41" s="20">
        <v>198</v>
      </c>
      <c r="F41" s="20">
        <v>31</v>
      </c>
      <c r="G41" s="20">
        <v>175</v>
      </c>
      <c r="H41" s="20">
        <v>5.75</v>
      </c>
      <c r="I41" s="20">
        <v>1970</v>
      </c>
      <c r="J41" s="22">
        <f>I41*0.5</f>
        <v>985</v>
      </c>
    </row>
    <row r="42" spans="1:10" s="6" customFormat="1" ht="26.25" customHeight="1">
      <c r="A42" s="20" t="s">
        <v>304</v>
      </c>
      <c r="B42" s="20" t="s">
        <v>323</v>
      </c>
      <c r="C42" s="20"/>
      <c r="D42" s="20"/>
      <c r="E42" s="20"/>
      <c r="F42" s="20"/>
      <c r="G42" s="20"/>
      <c r="H42" s="20"/>
      <c r="I42" s="20">
        <v>10</v>
      </c>
      <c r="J42" s="22">
        <f>I42*0.8</f>
        <v>8</v>
      </c>
    </row>
    <row r="43" spans="1:10" s="6" customFormat="1" ht="19.5" customHeight="1">
      <c r="A43" s="99" t="s">
        <v>391</v>
      </c>
      <c r="B43" s="86"/>
      <c r="C43" s="86"/>
      <c r="D43" s="86"/>
      <c r="E43" s="86"/>
      <c r="F43" s="86"/>
      <c r="G43" s="86"/>
      <c r="H43" s="86"/>
      <c r="I43" s="86"/>
      <c r="J43" s="100"/>
    </row>
    <row r="44" spans="1:10" s="6" customFormat="1" ht="17.25" customHeight="1">
      <c r="A44" s="20" t="s">
        <v>395</v>
      </c>
      <c r="B44" s="20" t="s">
        <v>392</v>
      </c>
      <c r="C44" s="20" t="s">
        <v>50</v>
      </c>
      <c r="D44" s="20" t="s">
        <v>50</v>
      </c>
      <c r="E44" s="20">
        <v>210</v>
      </c>
      <c r="F44" s="20">
        <v>190</v>
      </c>
      <c r="G44" s="20" t="s">
        <v>50</v>
      </c>
      <c r="H44" s="20">
        <v>0.6</v>
      </c>
      <c r="I44" s="20">
        <v>621</v>
      </c>
      <c r="J44" s="22">
        <f>I44*0.7</f>
        <v>434.7</v>
      </c>
    </row>
    <row r="45" spans="1:10" s="6" customFormat="1" ht="15" customHeight="1">
      <c r="A45" s="20" t="s">
        <v>396</v>
      </c>
      <c r="B45" s="20" t="s">
        <v>393</v>
      </c>
      <c r="C45" s="20" t="s">
        <v>50</v>
      </c>
      <c r="D45" s="20" t="s">
        <v>50</v>
      </c>
      <c r="E45" s="20">
        <v>210</v>
      </c>
      <c r="F45" s="20">
        <v>210</v>
      </c>
      <c r="G45" s="20" t="s">
        <v>50</v>
      </c>
      <c r="H45" s="20">
        <v>0.6</v>
      </c>
      <c r="I45" s="20">
        <v>710</v>
      </c>
      <c r="J45" s="22">
        <f t="shared" ref="J45:J46" si="5">I45*0.7</f>
        <v>496.99999999999994</v>
      </c>
    </row>
    <row r="46" spans="1:10" s="6" customFormat="1" ht="15" customHeight="1">
      <c r="A46" s="20" t="s">
        <v>397</v>
      </c>
      <c r="B46" s="20" t="s">
        <v>394</v>
      </c>
      <c r="C46" s="20" t="s">
        <v>50</v>
      </c>
      <c r="D46" s="20" t="s">
        <v>50</v>
      </c>
      <c r="E46" s="20">
        <v>210</v>
      </c>
      <c r="F46" s="20">
        <v>260</v>
      </c>
      <c r="G46" s="20" t="s">
        <v>50</v>
      </c>
      <c r="H46" s="20">
        <v>0.7</v>
      </c>
      <c r="I46" s="20">
        <v>872</v>
      </c>
      <c r="J46" s="22">
        <f t="shared" si="5"/>
        <v>610.4</v>
      </c>
    </row>
    <row r="47" spans="1:10" s="6" customFormat="1" ht="15" customHeight="1">
      <c r="A47" s="65" t="s">
        <v>509</v>
      </c>
      <c r="B47" s="95"/>
      <c r="C47" s="95"/>
      <c r="D47" s="95"/>
      <c r="E47" s="95"/>
      <c r="F47" s="95"/>
      <c r="G47" s="95"/>
      <c r="H47" s="95"/>
      <c r="I47" s="95"/>
      <c r="J47" s="96"/>
    </row>
    <row r="48" spans="1:10" s="6" customFormat="1" ht="15" customHeight="1">
      <c r="A48" s="20" t="s">
        <v>505</v>
      </c>
      <c r="B48" s="20" t="s">
        <v>502</v>
      </c>
      <c r="C48" s="20" t="s">
        <v>64</v>
      </c>
      <c r="D48" s="20">
        <v>1000</v>
      </c>
      <c r="E48" s="20" t="s">
        <v>508</v>
      </c>
      <c r="F48" s="20">
        <v>210</v>
      </c>
      <c r="G48" s="20">
        <v>16</v>
      </c>
      <c r="H48" s="20">
        <v>55.9</v>
      </c>
      <c r="I48" s="20">
        <v>3950</v>
      </c>
      <c r="J48" s="22">
        <f>I48*0.5</f>
        <v>1975</v>
      </c>
    </row>
    <row r="49" spans="1:10" s="6" customFormat="1" ht="15" customHeight="1">
      <c r="A49" s="20" t="s">
        <v>506</v>
      </c>
      <c r="B49" s="20" t="s">
        <v>503</v>
      </c>
      <c r="C49" s="20" t="s">
        <v>64</v>
      </c>
      <c r="D49" s="20">
        <v>1000</v>
      </c>
      <c r="E49" s="20" t="s">
        <v>508</v>
      </c>
      <c r="F49" s="20">
        <v>260</v>
      </c>
      <c r="G49" s="20">
        <v>16</v>
      </c>
      <c r="H49" s="20">
        <v>63.6</v>
      </c>
      <c r="I49" s="20">
        <v>4180</v>
      </c>
      <c r="J49" s="22">
        <f t="shared" ref="J49:J50" si="6">I49*0.5</f>
        <v>2090</v>
      </c>
    </row>
    <row r="50" spans="1:10" s="6" customFormat="1" ht="15" customHeight="1">
      <c r="A50" s="20" t="s">
        <v>507</v>
      </c>
      <c r="B50" s="20" t="s">
        <v>504</v>
      </c>
      <c r="C50" s="20" t="s">
        <v>64</v>
      </c>
      <c r="D50" s="20">
        <v>1000</v>
      </c>
      <c r="E50" s="20" t="s">
        <v>508</v>
      </c>
      <c r="F50" s="20">
        <v>310</v>
      </c>
      <c r="G50" s="20">
        <v>12</v>
      </c>
      <c r="H50" s="20">
        <v>71.2</v>
      </c>
      <c r="I50" s="20">
        <v>4310</v>
      </c>
      <c r="J50" s="22">
        <f t="shared" si="6"/>
        <v>2155</v>
      </c>
    </row>
    <row r="51" spans="1:10" s="6" customFormat="1" ht="15" customHeight="1">
      <c r="A51" s="110" t="s">
        <v>519</v>
      </c>
      <c r="B51" s="111"/>
      <c r="C51" s="111"/>
      <c r="D51" s="111"/>
      <c r="E51" s="111"/>
      <c r="F51" s="111"/>
      <c r="G51" s="111"/>
      <c r="H51" s="111"/>
      <c r="I51" s="111"/>
      <c r="J51" s="112"/>
    </row>
    <row r="52" spans="1:10" s="6" customFormat="1" ht="15" customHeight="1">
      <c r="A52" s="20"/>
      <c r="B52" s="20" t="s">
        <v>511</v>
      </c>
      <c r="C52" s="20" t="s">
        <v>64</v>
      </c>
      <c r="D52" s="20">
        <v>500</v>
      </c>
      <c r="E52" s="20">
        <v>223</v>
      </c>
      <c r="F52" s="20">
        <v>710</v>
      </c>
      <c r="G52" s="20"/>
      <c r="H52" s="20"/>
      <c r="I52" s="20">
        <v>7500</v>
      </c>
      <c r="J52" s="22">
        <f>I52*0.7</f>
        <v>5250</v>
      </c>
    </row>
    <row r="53" spans="1:10" s="6" customFormat="1" ht="15" customHeight="1">
      <c r="A53" s="20"/>
      <c r="B53" s="20" t="s">
        <v>512</v>
      </c>
      <c r="C53" s="20"/>
      <c r="D53" s="20"/>
      <c r="E53" s="20"/>
      <c r="F53" s="20"/>
      <c r="G53" s="20"/>
      <c r="H53" s="20"/>
      <c r="I53" s="20">
        <v>2700</v>
      </c>
      <c r="J53" s="22">
        <f>I53*0.7</f>
        <v>1889.9999999999998</v>
      </c>
    </row>
    <row r="54" spans="1:10" s="6" customFormat="1" ht="15" customHeight="1">
      <c r="A54" s="99" t="s">
        <v>523</v>
      </c>
      <c r="B54" s="108"/>
      <c r="C54" s="108"/>
      <c r="D54" s="108"/>
      <c r="E54" s="108"/>
      <c r="F54" s="108"/>
      <c r="G54" s="108"/>
      <c r="H54" s="108"/>
      <c r="I54" s="108"/>
      <c r="J54" s="109"/>
    </row>
    <row r="55" spans="1:10" s="6" customFormat="1" ht="15" customHeight="1">
      <c r="A55" s="20" t="s">
        <v>525</v>
      </c>
      <c r="B55" s="20" t="s">
        <v>524</v>
      </c>
      <c r="C55" s="20" t="s">
        <v>51</v>
      </c>
      <c r="D55" s="20">
        <v>498</v>
      </c>
      <c r="E55" s="20">
        <v>208</v>
      </c>
      <c r="F55" s="20">
        <v>34</v>
      </c>
      <c r="G55" s="20">
        <v>140</v>
      </c>
      <c r="H55" s="20">
        <v>6.83</v>
      </c>
      <c r="I55" s="20">
        <v>2500</v>
      </c>
      <c r="J55" s="22">
        <f>I55*0.5</f>
        <v>1250</v>
      </c>
    </row>
    <row r="56" spans="1:10" s="6" customFormat="1" ht="24.75" customHeight="1">
      <c r="A56" s="20" t="s">
        <v>304</v>
      </c>
      <c r="B56" s="20" t="s">
        <v>323</v>
      </c>
      <c r="C56" s="20"/>
      <c r="D56" s="20"/>
      <c r="E56" s="20"/>
      <c r="F56" s="20"/>
      <c r="G56" s="20"/>
      <c r="H56" s="20"/>
      <c r="I56" s="20">
        <v>10</v>
      </c>
      <c r="J56" s="22">
        <v>8</v>
      </c>
    </row>
    <row r="57" spans="1:10" s="6" customFormat="1" ht="15" customHeight="1">
      <c r="A57" s="99" t="s">
        <v>485</v>
      </c>
      <c r="B57" s="86"/>
      <c r="C57" s="86"/>
      <c r="D57" s="86"/>
      <c r="E57" s="86"/>
      <c r="F57" s="86"/>
      <c r="G57" s="86"/>
      <c r="H57" s="86"/>
      <c r="I57" s="86"/>
      <c r="J57" s="100"/>
    </row>
    <row r="58" spans="1:10" s="6" customFormat="1" ht="15" customHeight="1">
      <c r="A58" s="20" t="s">
        <v>516</v>
      </c>
      <c r="B58" s="20" t="s">
        <v>513</v>
      </c>
      <c r="C58" s="20" t="s">
        <v>50</v>
      </c>
      <c r="D58" s="20" t="s">
        <v>50</v>
      </c>
      <c r="E58" s="20">
        <v>220</v>
      </c>
      <c r="F58" s="20">
        <v>210</v>
      </c>
      <c r="G58" s="20"/>
      <c r="H58" s="20">
        <v>0.7</v>
      </c>
      <c r="I58" s="20">
        <v>639</v>
      </c>
      <c r="J58" s="22">
        <f>I58*0.7</f>
        <v>447.29999999999995</v>
      </c>
    </row>
    <row r="59" spans="1:10" s="6" customFormat="1" ht="15" customHeight="1">
      <c r="A59" s="20" t="s">
        <v>517</v>
      </c>
      <c r="B59" s="20" t="s">
        <v>514</v>
      </c>
      <c r="C59" s="20" t="s">
        <v>50</v>
      </c>
      <c r="D59" s="20" t="s">
        <v>50</v>
      </c>
      <c r="E59" s="20">
        <v>220</v>
      </c>
      <c r="F59" s="20">
        <v>260</v>
      </c>
      <c r="G59" s="20"/>
      <c r="H59" s="20">
        <v>0.7</v>
      </c>
      <c r="I59" s="20">
        <v>770</v>
      </c>
      <c r="J59" s="22">
        <f t="shared" ref="J59:J60" si="7">I59*0.7</f>
        <v>539</v>
      </c>
    </row>
    <row r="60" spans="1:10" s="6" customFormat="1" ht="15" customHeight="1">
      <c r="A60" s="20" t="s">
        <v>518</v>
      </c>
      <c r="B60" s="20" t="s">
        <v>515</v>
      </c>
      <c r="C60" s="20" t="s">
        <v>50</v>
      </c>
      <c r="D60" s="20" t="s">
        <v>50</v>
      </c>
      <c r="E60" s="20">
        <v>220</v>
      </c>
      <c r="F60" s="20">
        <v>310</v>
      </c>
      <c r="G60" s="20"/>
      <c r="H60" s="20">
        <v>0.8</v>
      </c>
      <c r="I60" s="20">
        <v>877</v>
      </c>
      <c r="J60" s="22">
        <f t="shared" si="7"/>
        <v>613.9</v>
      </c>
    </row>
    <row r="61" spans="1:10" ht="21" customHeight="1">
      <c r="A61" s="65" t="s">
        <v>375</v>
      </c>
      <c r="B61" s="95"/>
      <c r="C61" s="95"/>
      <c r="D61" s="95"/>
      <c r="E61" s="95"/>
      <c r="F61" s="95"/>
      <c r="G61" s="95"/>
      <c r="H61" s="95"/>
      <c r="I61" s="95"/>
      <c r="J61" s="96"/>
    </row>
    <row r="62" spans="1:10" ht="18.75" customHeight="1">
      <c r="A62" s="20" t="s">
        <v>314</v>
      </c>
      <c r="B62" s="20" t="s">
        <v>305</v>
      </c>
      <c r="C62" s="20" t="s">
        <v>51</v>
      </c>
      <c r="D62" s="20">
        <v>1000</v>
      </c>
      <c r="E62" s="20" t="s">
        <v>17</v>
      </c>
      <c r="F62" s="20">
        <v>230</v>
      </c>
      <c r="G62" s="20">
        <v>9</v>
      </c>
      <c r="H62" s="20">
        <v>95.9</v>
      </c>
      <c r="I62" s="20">
        <v>4773</v>
      </c>
      <c r="J62" s="22">
        <f>I62*0.5</f>
        <v>2386.5</v>
      </c>
    </row>
    <row r="63" spans="1:10" ht="17.25" customHeight="1">
      <c r="A63" s="20" t="s">
        <v>315</v>
      </c>
      <c r="B63" s="20" t="s">
        <v>306</v>
      </c>
      <c r="C63" s="20" t="s">
        <v>51</v>
      </c>
      <c r="D63" s="20">
        <v>1000</v>
      </c>
      <c r="E63" s="20" t="s">
        <v>17</v>
      </c>
      <c r="F63" s="20">
        <v>280</v>
      </c>
      <c r="G63" s="20">
        <v>9</v>
      </c>
      <c r="H63" s="20">
        <v>108.9</v>
      </c>
      <c r="I63" s="20">
        <v>4880</v>
      </c>
      <c r="J63" s="22">
        <f t="shared" ref="J63:J66" si="8">I63*0.5</f>
        <v>2440</v>
      </c>
    </row>
    <row r="64" spans="1:10" ht="16.5" customHeight="1">
      <c r="A64" s="20" t="s">
        <v>316</v>
      </c>
      <c r="B64" s="20" t="s">
        <v>307</v>
      </c>
      <c r="C64" s="20" t="s">
        <v>51</v>
      </c>
      <c r="D64" s="20">
        <v>1000</v>
      </c>
      <c r="E64" s="20" t="s">
        <v>17</v>
      </c>
      <c r="F64" s="20">
        <v>310</v>
      </c>
      <c r="G64" s="20">
        <v>9</v>
      </c>
      <c r="H64" s="20">
        <v>115.4</v>
      </c>
      <c r="I64" s="20">
        <v>4934</v>
      </c>
      <c r="J64" s="22">
        <f t="shared" si="8"/>
        <v>2467</v>
      </c>
    </row>
    <row r="65" spans="1:10" ht="16.5" customHeight="1">
      <c r="A65" s="20" t="s">
        <v>317</v>
      </c>
      <c r="B65" s="20" t="s">
        <v>308</v>
      </c>
      <c r="C65" s="20" t="s">
        <v>51</v>
      </c>
      <c r="D65" s="20">
        <v>1000</v>
      </c>
      <c r="E65" s="20" t="s">
        <v>17</v>
      </c>
      <c r="F65" s="20">
        <v>330</v>
      </c>
      <c r="G65" s="20">
        <v>9</v>
      </c>
      <c r="H65" s="20">
        <v>122</v>
      </c>
      <c r="I65" s="20">
        <v>4988</v>
      </c>
      <c r="J65" s="22">
        <f t="shared" si="8"/>
        <v>2494</v>
      </c>
    </row>
    <row r="66" spans="1:10" s="6" customFormat="1" ht="16.5" customHeight="1">
      <c r="A66" s="20" t="s">
        <v>584</v>
      </c>
      <c r="B66" s="20" t="s">
        <v>585</v>
      </c>
      <c r="C66" s="20" t="s">
        <v>64</v>
      </c>
      <c r="D66" s="20">
        <v>1000</v>
      </c>
      <c r="E66" s="20" t="s">
        <v>17</v>
      </c>
      <c r="F66" s="20">
        <v>410</v>
      </c>
      <c r="G66" s="20">
        <v>9</v>
      </c>
      <c r="H66" s="20">
        <v>141.69999999999999</v>
      </c>
      <c r="I66" s="20">
        <v>5150</v>
      </c>
      <c r="J66" s="22">
        <f t="shared" si="8"/>
        <v>2575</v>
      </c>
    </row>
    <row r="67" spans="1:10" s="6" customFormat="1" ht="17.25" customHeight="1">
      <c r="A67" s="99" t="s">
        <v>471</v>
      </c>
      <c r="B67" s="86"/>
      <c r="C67" s="86"/>
      <c r="D67" s="86"/>
      <c r="E67" s="86"/>
      <c r="F67" s="86"/>
      <c r="G67" s="86"/>
      <c r="H67" s="86"/>
      <c r="I67" s="86"/>
      <c r="J67" s="100"/>
    </row>
    <row r="68" spans="1:10" ht="16.5" customHeight="1">
      <c r="A68" s="20" t="s">
        <v>318</v>
      </c>
      <c r="B68" s="20" t="s">
        <v>309</v>
      </c>
      <c r="C68" s="20" t="s">
        <v>51</v>
      </c>
      <c r="D68" s="20">
        <v>500</v>
      </c>
      <c r="E68" s="20" t="s">
        <v>17</v>
      </c>
      <c r="F68" s="20">
        <v>740</v>
      </c>
      <c r="G68" s="20">
        <v>6</v>
      </c>
      <c r="H68" s="20">
        <v>148</v>
      </c>
      <c r="I68" s="20">
        <v>11402</v>
      </c>
      <c r="J68" s="22">
        <f>I68*0.7</f>
        <v>7981.4</v>
      </c>
    </row>
    <row r="69" spans="1:10" s="6" customFormat="1" ht="27.75" customHeight="1">
      <c r="A69" s="20" t="s">
        <v>461</v>
      </c>
      <c r="B69" s="20" t="s">
        <v>460</v>
      </c>
      <c r="C69" s="20" t="s">
        <v>64</v>
      </c>
      <c r="D69" s="20">
        <v>500</v>
      </c>
      <c r="E69" s="20">
        <v>300</v>
      </c>
      <c r="F69" s="20">
        <v>500</v>
      </c>
      <c r="G69" s="20">
        <v>12</v>
      </c>
      <c r="H69" s="20">
        <v>55.4</v>
      </c>
      <c r="I69" s="20">
        <v>5731</v>
      </c>
      <c r="J69" s="22">
        <f t="shared" ref="J69:J71" si="9">I69*0.7</f>
        <v>4011.7</v>
      </c>
    </row>
    <row r="70" spans="1:10" s="6" customFormat="1" ht="26.25" customHeight="1">
      <c r="A70" s="20" t="s">
        <v>462</v>
      </c>
      <c r="B70" s="20" t="s">
        <v>575</v>
      </c>
      <c r="C70" s="20" t="s">
        <v>51</v>
      </c>
      <c r="D70" s="20">
        <v>500</v>
      </c>
      <c r="E70" s="20">
        <v>300</v>
      </c>
      <c r="F70" s="20">
        <v>500</v>
      </c>
      <c r="G70" s="20">
        <v>12</v>
      </c>
      <c r="H70" s="20">
        <v>66.2</v>
      </c>
      <c r="I70" s="20">
        <v>5047</v>
      </c>
      <c r="J70" s="22">
        <f t="shared" si="9"/>
        <v>3532.8999999999996</v>
      </c>
    </row>
    <row r="71" spans="1:10" s="6" customFormat="1" ht="28.5" customHeight="1">
      <c r="A71" s="20" t="s">
        <v>464</v>
      </c>
      <c r="B71" s="20" t="s">
        <v>463</v>
      </c>
      <c r="C71" s="20" t="s">
        <v>64</v>
      </c>
      <c r="D71" s="20">
        <v>500</v>
      </c>
      <c r="E71" s="20">
        <v>300</v>
      </c>
      <c r="F71" s="20">
        <v>500</v>
      </c>
      <c r="G71" s="20">
        <v>12</v>
      </c>
      <c r="H71" s="20">
        <v>69.2</v>
      </c>
      <c r="I71" s="20">
        <v>5290</v>
      </c>
      <c r="J71" s="22">
        <f t="shared" si="9"/>
        <v>3702.9999999999995</v>
      </c>
    </row>
    <row r="72" spans="1:10" s="6" customFormat="1" ht="16.5" customHeight="1">
      <c r="A72" s="20" t="s">
        <v>126</v>
      </c>
      <c r="B72" s="20" t="s">
        <v>41</v>
      </c>
      <c r="C72" s="20" t="s">
        <v>50</v>
      </c>
      <c r="D72" s="20">
        <v>410</v>
      </c>
      <c r="E72" s="20">
        <v>184</v>
      </c>
      <c r="F72" s="20">
        <v>138</v>
      </c>
      <c r="G72" s="20"/>
      <c r="H72" s="20">
        <v>1.8</v>
      </c>
      <c r="I72" s="20">
        <v>2762</v>
      </c>
      <c r="J72" s="22">
        <f>I72*0.7</f>
        <v>1933.3999999999999</v>
      </c>
    </row>
    <row r="73" spans="1:10" s="6" customFormat="1" ht="21" customHeight="1">
      <c r="A73" s="99" t="s">
        <v>376</v>
      </c>
      <c r="B73" s="86"/>
      <c r="C73" s="86"/>
      <c r="D73" s="86"/>
      <c r="E73" s="86"/>
      <c r="F73" s="86"/>
      <c r="G73" s="86"/>
      <c r="H73" s="86"/>
      <c r="I73" s="86"/>
      <c r="J73" s="100"/>
    </row>
    <row r="74" spans="1:10" s="6" customFormat="1" ht="15" customHeight="1">
      <c r="A74" s="20" t="s">
        <v>320</v>
      </c>
      <c r="B74" s="20" t="s">
        <v>319</v>
      </c>
      <c r="C74" s="20" t="s">
        <v>47</v>
      </c>
      <c r="D74" s="20">
        <v>498</v>
      </c>
      <c r="E74" s="20">
        <v>287</v>
      </c>
      <c r="F74" s="20">
        <v>29</v>
      </c>
      <c r="G74" s="20"/>
      <c r="H74" s="20">
        <v>7.5</v>
      </c>
      <c r="I74" s="20">
        <v>2050</v>
      </c>
      <c r="J74" s="22">
        <f>I74*0.5</f>
        <v>1025</v>
      </c>
    </row>
    <row r="75" spans="1:10" s="6" customFormat="1" ht="15" customHeight="1">
      <c r="A75" s="20" t="s">
        <v>559</v>
      </c>
      <c r="B75" s="20" t="s">
        <v>560</v>
      </c>
      <c r="C75" s="20" t="s">
        <v>561</v>
      </c>
      <c r="D75" s="20">
        <v>498</v>
      </c>
      <c r="E75" s="20">
        <v>287</v>
      </c>
      <c r="F75" s="20">
        <v>29</v>
      </c>
      <c r="G75" s="20"/>
      <c r="H75" s="20">
        <v>8.5</v>
      </c>
      <c r="I75" s="20">
        <v>2600</v>
      </c>
      <c r="J75" s="22">
        <f>I75*0.5</f>
        <v>1300</v>
      </c>
    </row>
    <row r="76" spans="1:10" s="6" customFormat="1" ht="16.5" customHeight="1">
      <c r="A76" s="20" t="s">
        <v>322</v>
      </c>
      <c r="B76" s="20" t="s">
        <v>321</v>
      </c>
      <c r="C76" s="20" t="s">
        <v>64</v>
      </c>
      <c r="D76" s="20">
        <v>498</v>
      </c>
      <c r="E76" s="20">
        <v>287</v>
      </c>
      <c r="F76" s="20">
        <v>29</v>
      </c>
      <c r="G76" s="20">
        <v>148</v>
      </c>
      <c r="H76" s="20">
        <v>10.25</v>
      </c>
      <c r="I76" s="20">
        <v>2950</v>
      </c>
      <c r="J76" s="22">
        <f>I76*0.5</f>
        <v>1475</v>
      </c>
    </row>
    <row r="77" spans="1:10" s="6" customFormat="1" ht="26.25" customHeight="1">
      <c r="A77" s="20" t="s">
        <v>304</v>
      </c>
      <c r="B77" s="20" t="s">
        <v>323</v>
      </c>
      <c r="C77" s="20"/>
      <c r="D77" s="20"/>
      <c r="E77" s="20"/>
      <c r="F77" s="20"/>
      <c r="G77" s="20"/>
      <c r="H77" s="20"/>
      <c r="I77" s="20">
        <v>10</v>
      </c>
      <c r="J77" s="22">
        <f>I77*0.8</f>
        <v>8</v>
      </c>
    </row>
    <row r="78" spans="1:10" s="6" customFormat="1" ht="20.25" customHeight="1">
      <c r="A78" s="99" t="s">
        <v>398</v>
      </c>
      <c r="B78" s="86"/>
      <c r="C78" s="86"/>
      <c r="D78" s="86"/>
      <c r="E78" s="86"/>
      <c r="F78" s="86"/>
      <c r="G78" s="86"/>
      <c r="H78" s="86"/>
      <c r="I78" s="86"/>
      <c r="J78" s="100"/>
    </row>
    <row r="79" spans="1:10" s="6" customFormat="1" ht="17.25" customHeight="1">
      <c r="A79" s="20" t="s">
        <v>403</v>
      </c>
      <c r="B79" s="20" t="s">
        <v>399</v>
      </c>
      <c r="C79" s="20" t="s">
        <v>50</v>
      </c>
      <c r="D79" s="20" t="s">
        <v>50</v>
      </c>
      <c r="E79" s="20">
        <v>300</v>
      </c>
      <c r="F79" s="20">
        <v>230</v>
      </c>
      <c r="G79" s="20"/>
      <c r="H79" s="20">
        <v>1.2</v>
      </c>
      <c r="I79" s="20">
        <v>963</v>
      </c>
      <c r="J79" s="22">
        <f>I79*0.7</f>
        <v>674.09999999999991</v>
      </c>
    </row>
    <row r="80" spans="1:10" s="6" customFormat="1" ht="17.25" customHeight="1">
      <c r="A80" s="20" t="s">
        <v>404</v>
      </c>
      <c r="B80" s="20" t="s">
        <v>400</v>
      </c>
      <c r="C80" s="20" t="s">
        <v>50</v>
      </c>
      <c r="D80" s="20" t="s">
        <v>50</v>
      </c>
      <c r="E80" s="20">
        <v>300</v>
      </c>
      <c r="F80" s="20">
        <v>280</v>
      </c>
      <c r="G80" s="20"/>
      <c r="H80" s="20">
        <v>1.3</v>
      </c>
      <c r="I80" s="20">
        <v>1158</v>
      </c>
      <c r="J80" s="22">
        <f t="shared" ref="J80:J83" si="10">I80*0.7</f>
        <v>810.59999999999991</v>
      </c>
    </row>
    <row r="81" spans="1:10" s="6" customFormat="1" ht="17.25" customHeight="1">
      <c r="A81" s="20" t="s">
        <v>405</v>
      </c>
      <c r="B81" s="20" t="s">
        <v>401</v>
      </c>
      <c r="C81" s="20" t="s">
        <v>50</v>
      </c>
      <c r="D81" s="20" t="s">
        <v>50</v>
      </c>
      <c r="E81" s="20">
        <v>300</v>
      </c>
      <c r="F81" s="20">
        <v>310</v>
      </c>
      <c r="G81" s="20"/>
      <c r="H81" s="20">
        <v>1.4</v>
      </c>
      <c r="I81" s="20">
        <v>1286</v>
      </c>
      <c r="J81" s="22">
        <f t="shared" si="10"/>
        <v>900.19999999999993</v>
      </c>
    </row>
    <row r="82" spans="1:10" s="6" customFormat="1" ht="17.25" customHeight="1">
      <c r="A82" s="20" t="s">
        <v>406</v>
      </c>
      <c r="B82" s="20" t="s">
        <v>402</v>
      </c>
      <c r="C82" s="20" t="s">
        <v>50</v>
      </c>
      <c r="D82" s="20" t="s">
        <v>50</v>
      </c>
      <c r="E82" s="20">
        <v>300</v>
      </c>
      <c r="F82" s="20">
        <v>330</v>
      </c>
      <c r="G82" s="20"/>
      <c r="H82" s="20">
        <v>1.6</v>
      </c>
      <c r="I82" s="20">
        <v>1336</v>
      </c>
      <c r="J82" s="22">
        <f t="shared" si="10"/>
        <v>935.19999999999993</v>
      </c>
    </row>
    <row r="83" spans="1:10" s="6" customFormat="1" ht="17.25" customHeight="1">
      <c r="A83" s="20" t="s">
        <v>587</v>
      </c>
      <c r="B83" s="20" t="s">
        <v>402</v>
      </c>
      <c r="C83" s="20" t="s">
        <v>588</v>
      </c>
      <c r="D83" s="20" t="s">
        <v>50</v>
      </c>
      <c r="E83" s="20">
        <v>330</v>
      </c>
      <c r="F83" s="20">
        <v>410</v>
      </c>
      <c r="G83" s="20"/>
      <c r="H83" s="20">
        <v>2</v>
      </c>
      <c r="I83" s="20">
        <v>1454</v>
      </c>
      <c r="J83" s="22">
        <f t="shared" si="10"/>
        <v>1017.8</v>
      </c>
    </row>
    <row r="84" spans="1:10" ht="19.5" customHeight="1">
      <c r="A84" s="65" t="s">
        <v>377</v>
      </c>
      <c r="B84" s="95"/>
      <c r="C84" s="95"/>
      <c r="D84" s="95"/>
      <c r="E84" s="95"/>
      <c r="F84" s="95"/>
      <c r="G84" s="95"/>
      <c r="H84" s="95"/>
      <c r="I84" s="95"/>
      <c r="J84" s="96"/>
    </row>
    <row r="85" spans="1:10" ht="18.75" customHeight="1">
      <c r="A85" s="20" t="s">
        <v>328</v>
      </c>
      <c r="B85" s="20" t="s">
        <v>324</v>
      </c>
      <c r="C85" s="20" t="s">
        <v>51</v>
      </c>
      <c r="D85" s="20">
        <v>1000</v>
      </c>
      <c r="E85" s="20" t="s">
        <v>18</v>
      </c>
      <c r="F85" s="20">
        <v>310</v>
      </c>
      <c r="G85" s="20">
        <v>8</v>
      </c>
      <c r="H85" s="20">
        <v>168.6</v>
      </c>
      <c r="I85" s="20">
        <v>6470</v>
      </c>
      <c r="J85" s="22">
        <f>I85*0.5</f>
        <v>3235</v>
      </c>
    </row>
    <row r="86" spans="1:10" ht="15" customHeight="1">
      <c r="A86" s="20" t="s">
        <v>329</v>
      </c>
      <c r="B86" s="20" t="s">
        <v>325</v>
      </c>
      <c r="C86" s="20" t="s">
        <v>51</v>
      </c>
      <c r="D86" s="20">
        <v>1000</v>
      </c>
      <c r="E86" s="20" t="s">
        <v>18</v>
      </c>
      <c r="F86" s="20">
        <v>360</v>
      </c>
      <c r="G86" s="20">
        <v>6</v>
      </c>
      <c r="H86" s="20">
        <v>185.4</v>
      </c>
      <c r="I86" s="20">
        <v>6585</v>
      </c>
      <c r="J86" s="22">
        <f t="shared" ref="J86:J87" si="11">I86*0.5</f>
        <v>3292.5</v>
      </c>
    </row>
    <row r="87" spans="1:10" ht="18" customHeight="1">
      <c r="A87" s="20" t="s">
        <v>330</v>
      </c>
      <c r="B87" s="20" t="s">
        <v>326</v>
      </c>
      <c r="C87" s="20" t="s">
        <v>51</v>
      </c>
      <c r="D87" s="20">
        <v>1000</v>
      </c>
      <c r="E87" s="20" t="s">
        <v>18</v>
      </c>
      <c r="F87" s="20">
        <v>410</v>
      </c>
      <c r="G87" s="20">
        <v>6</v>
      </c>
      <c r="H87" s="20">
        <v>205</v>
      </c>
      <c r="I87" s="20">
        <v>7257</v>
      </c>
      <c r="J87" s="22">
        <f t="shared" si="11"/>
        <v>3628.5</v>
      </c>
    </row>
    <row r="88" spans="1:10" s="6" customFormat="1" ht="19.5" customHeight="1">
      <c r="A88" s="99" t="s">
        <v>378</v>
      </c>
      <c r="B88" s="86"/>
      <c r="C88" s="86"/>
      <c r="D88" s="86"/>
      <c r="E88" s="86"/>
      <c r="F88" s="86"/>
      <c r="G88" s="86"/>
      <c r="H88" s="86"/>
      <c r="I88" s="86"/>
      <c r="J88" s="100"/>
    </row>
    <row r="89" spans="1:10" ht="15" customHeight="1">
      <c r="A89" s="20" t="s">
        <v>331</v>
      </c>
      <c r="B89" s="20" t="s">
        <v>327</v>
      </c>
      <c r="C89" s="20" t="s">
        <v>51</v>
      </c>
      <c r="D89" s="20">
        <v>500</v>
      </c>
      <c r="E89" s="20" t="s">
        <v>18</v>
      </c>
      <c r="F89" s="20">
        <v>980</v>
      </c>
      <c r="G89" s="20">
        <v>4</v>
      </c>
      <c r="H89" s="20">
        <v>270</v>
      </c>
      <c r="I89" s="20">
        <v>14701</v>
      </c>
      <c r="J89" s="22">
        <f>I89*0.7</f>
        <v>10290.699999999999</v>
      </c>
    </row>
    <row r="90" spans="1:10" ht="26.25" customHeight="1">
      <c r="A90" s="20" t="s">
        <v>332</v>
      </c>
      <c r="B90" s="20" t="s">
        <v>335</v>
      </c>
      <c r="C90" s="20" t="s">
        <v>51</v>
      </c>
      <c r="D90" s="20">
        <v>500</v>
      </c>
      <c r="E90" s="20" t="s">
        <v>19</v>
      </c>
      <c r="F90" s="20">
        <v>600</v>
      </c>
      <c r="G90" s="20">
        <v>6</v>
      </c>
      <c r="H90" s="20">
        <v>110</v>
      </c>
      <c r="I90" s="20">
        <v>8774</v>
      </c>
      <c r="J90" s="22">
        <f>I90*0.7</f>
        <v>6141.7999999999993</v>
      </c>
    </row>
    <row r="91" spans="1:10" ht="24.75" customHeight="1">
      <c r="A91" s="20" t="s">
        <v>333</v>
      </c>
      <c r="B91" s="20" t="s">
        <v>52</v>
      </c>
      <c r="C91" s="20" t="s">
        <v>51</v>
      </c>
      <c r="D91" s="20">
        <v>500</v>
      </c>
      <c r="E91" s="20" t="s">
        <v>19</v>
      </c>
      <c r="F91" s="20">
        <v>500</v>
      </c>
      <c r="G91" s="20">
        <v>6</v>
      </c>
      <c r="H91" s="20">
        <v>120</v>
      </c>
      <c r="I91" s="20">
        <v>4140</v>
      </c>
      <c r="J91" s="22">
        <f t="shared" ref="J91:J93" si="12">I91*0.7</f>
        <v>2898</v>
      </c>
    </row>
    <row r="92" spans="1:10" ht="24" customHeight="1">
      <c r="A92" s="20" t="s">
        <v>334</v>
      </c>
      <c r="B92" s="20" t="s">
        <v>53</v>
      </c>
      <c r="C92" s="20" t="s">
        <v>51</v>
      </c>
      <c r="D92" s="20">
        <v>500</v>
      </c>
      <c r="E92" s="20" t="s">
        <v>19</v>
      </c>
      <c r="F92" s="20">
        <v>500</v>
      </c>
      <c r="G92" s="20">
        <v>6</v>
      </c>
      <c r="H92" s="20">
        <v>156</v>
      </c>
      <c r="I92" s="20">
        <v>6370</v>
      </c>
      <c r="J92" s="22">
        <f t="shared" si="12"/>
        <v>4459</v>
      </c>
    </row>
    <row r="93" spans="1:10" s="6" customFormat="1" ht="16.5" customHeight="1">
      <c r="A93" s="20" t="s">
        <v>163</v>
      </c>
      <c r="B93" s="20" t="s">
        <v>43</v>
      </c>
      <c r="C93" s="20" t="s">
        <v>50</v>
      </c>
      <c r="D93" s="20">
        <v>340</v>
      </c>
      <c r="E93" s="20">
        <v>280</v>
      </c>
      <c r="F93" s="20">
        <v>150</v>
      </c>
      <c r="G93" s="20"/>
      <c r="H93" s="20">
        <v>2.2999999999999998</v>
      </c>
      <c r="I93" s="20">
        <v>3450</v>
      </c>
      <c r="J93" s="22">
        <f t="shared" si="12"/>
        <v>2415</v>
      </c>
    </row>
    <row r="94" spans="1:10" s="6" customFormat="1" ht="19.5" customHeight="1">
      <c r="A94" s="99" t="s">
        <v>379</v>
      </c>
      <c r="B94" s="86"/>
      <c r="C94" s="86"/>
      <c r="D94" s="86"/>
      <c r="E94" s="86"/>
      <c r="F94" s="86"/>
      <c r="G94" s="86"/>
      <c r="H94" s="86"/>
      <c r="I94" s="86"/>
      <c r="J94" s="100"/>
    </row>
    <row r="95" spans="1:10" s="6" customFormat="1" ht="19.5" customHeight="1">
      <c r="A95" s="20" t="s">
        <v>562</v>
      </c>
      <c r="B95" s="22" t="s">
        <v>564</v>
      </c>
      <c r="C95" s="22" t="s">
        <v>57</v>
      </c>
      <c r="D95" s="22">
        <v>498</v>
      </c>
      <c r="E95" s="22">
        <v>350</v>
      </c>
      <c r="F95" s="22">
        <v>25</v>
      </c>
      <c r="G95" s="22"/>
      <c r="H95" s="22">
        <v>12</v>
      </c>
      <c r="I95" s="22">
        <v>4400</v>
      </c>
      <c r="J95" s="22">
        <f>I95*0.5</f>
        <v>2200</v>
      </c>
    </row>
    <row r="96" spans="1:10" s="6" customFormat="1" ht="19.5" customHeight="1">
      <c r="A96" s="20" t="s">
        <v>563</v>
      </c>
      <c r="B96" s="22" t="s">
        <v>565</v>
      </c>
      <c r="C96" s="22" t="s">
        <v>561</v>
      </c>
      <c r="D96" s="22">
        <v>498</v>
      </c>
      <c r="E96" s="22">
        <v>350</v>
      </c>
      <c r="F96" s="22">
        <v>25</v>
      </c>
      <c r="G96" s="22"/>
      <c r="H96" s="22">
        <v>14</v>
      </c>
      <c r="I96" s="22">
        <v>5200</v>
      </c>
      <c r="J96" s="22">
        <f>I96*0.5</f>
        <v>2600</v>
      </c>
    </row>
    <row r="97" spans="1:10" s="6" customFormat="1" ht="16.5" customHeight="1">
      <c r="A97" s="20" t="s">
        <v>337</v>
      </c>
      <c r="B97" s="20" t="s">
        <v>336</v>
      </c>
      <c r="C97" s="20" t="s">
        <v>64</v>
      </c>
      <c r="D97" s="20">
        <v>498</v>
      </c>
      <c r="E97" s="20">
        <v>350</v>
      </c>
      <c r="F97" s="20">
        <v>25</v>
      </c>
      <c r="G97" s="20">
        <v>50</v>
      </c>
      <c r="H97" s="20">
        <v>21</v>
      </c>
      <c r="I97" s="20">
        <v>6000</v>
      </c>
      <c r="J97" s="22">
        <f>I97*0.5</f>
        <v>3000</v>
      </c>
    </row>
    <row r="98" spans="1:10" s="6" customFormat="1" ht="26.25" customHeight="1">
      <c r="A98" s="20" t="s">
        <v>304</v>
      </c>
      <c r="B98" s="20" t="s">
        <v>323</v>
      </c>
      <c r="C98" s="20"/>
      <c r="D98" s="20"/>
      <c r="E98" s="20"/>
      <c r="F98" s="20"/>
      <c r="G98" s="20"/>
      <c r="H98" s="20"/>
      <c r="I98" s="20">
        <v>10</v>
      </c>
      <c r="J98" s="22">
        <f>I98*0.8</f>
        <v>8</v>
      </c>
    </row>
    <row r="99" spans="1:10" s="6" customFormat="1" ht="18" customHeight="1">
      <c r="A99" s="99" t="s">
        <v>413</v>
      </c>
      <c r="B99" s="89"/>
      <c r="C99" s="89"/>
      <c r="D99" s="89"/>
      <c r="E99" s="89"/>
      <c r="F99" s="89"/>
      <c r="G99" s="89"/>
      <c r="H99" s="89"/>
      <c r="I99" s="89"/>
      <c r="J99" s="103"/>
    </row>
    <row r="100" spans="1:10" s="6" customFormat="1" ht="17.25" customHeight="1">
      <c r="A100" s="20" t="s">
        <v>410</v>
      </c>
      <c r="B100" s="20" t="s">
        <v>407</v>
      </c>
      <c r="C100" s="20" t="s">
        <v>50</v>
      </c>
      <c r="D100" s="20" t="s">
        <v>50</v>
      </c>
      <c r="E100" s="20">
        <v>430</v>
      </c>
      <c r="F100" s="20">
        <v>310</v>
      </c>
      <c r="G100" s="20"/>
      <c r="H100" s="20">
        <v>2.1</v>
      </c>
      <c r="I100" s="20">
        <v>2174</v>
      </c>
      <c r="J100" s="22">
        <f>I100*0.7</f>
        <v>1521.8</v>
      </c>
    </row>
    <row r="101" spans="1:10" s="6" customFormat="1" ht="16.5" customHeight="1">
      <c r="A101" s="20" t="s">
        <v>411</v>
      </c>
      <c r="B101" s="20" t="s">
        <v>408</v>
      </c>
      <c r="C101" s="20" t="s">
        <v>50</v>
      </c>
      <c r="D101" s="20" t="s">
        <v>50</v>
      </c>
      <c r="E101" s="20">
        <v>430</v>
      </c>
      <c r="F101" s="20">
        <v>360</v>
      </c>
      <c r="G101" s="20"/>
      <c r="H101" s="20">
        <v>2.2000000000000002</v>
      </c>
      <c r="I101" s="20">
        <v>2589</v>
      </c>
      <c r="J101" s="22">
        <f t="shared" ref="J101:J102" si="13">I101*0.7</f>
        <v>1812.3</v>
      </c>
    </row>
    <row r="102" spans="1:10" s="6" customFormat="1" ht="16.5" customHeight="1">
      <c r="A102" s="20" t="s">
        <v>412</v>
      </c>
      <c r="B102" s="20" t="s">
        <v>409</v>
      </c>
      <c r="C102" s="20" t="s">
        <v>50</v>
      </c>
      <c r="D102" s="20" t="s">
        <v>50</v>
      </c>
      <c r="E102" s="20">
        <v>430</v>
      </c>
      <c r="F102" s="20">
        <v>410</v>
      </c>
      <c r="G102" s="20"/>
      <c r="H102" s="20">
        <v>2.4</v>
      </c>
      <c r="I102" s="20">
        <v>2797</v>
      </c>
      <c r="J102" s="22">
        <f t="shared" si="13"/>
        <v>1957.8999999999999</v>
      </c>
    </row>
    <row r="103" spans="1:10" ht="18.75">
      <c r="A103" s="105" t="s">
        <v>380</v>
      </c>
      <c r="B103" s="83"/>
      <c r="C103" s="83"/>
      <c r="D103" s="83"/>
      <c r="E103" s="83"/>
      <c r="F103" s="83"/>
      <c r="G103" s="83"/>
      <c r="H103" s="83"/>
      <c r="I103" s="83"/>
      <c r="J103" s="106"/>
    </row>
    <row r="104" spans="1:10" ht="15.75" customHeight="1">
      <c r="A104" s="21" t="s">
        <v>339</v>
      </c>
      <c r="B104" s="21" t="s">
        <v>345</v>
      </c>
      <c r="C104" s="21" t="s">
        <v>51</v>
      </c>
      <c r="D104" s="21">
        <v>1000</v>
      </c>
      <c r="E104" s="21" t="s">
        <v>20</v>
      </c>
      <c r="F104" s="21">
        <v>400</v>
      </c>
      <c r="G104" s="21">
        <v>4</v>
      </c>
      <c r="H104" s="21">
        <v>270.7</v>
      </c>
      <c r="I104" s="21">
        <v>11740</v>
      </c>
      <c r="J104" s="21">
        <f>I104*0.5</f>
        <v>5870</v>
      </c>
    </row>
    <row r="105" spans="1:10" ht="13.5" customHeight="1">
      <c r="A105" s="21" t="s">
        <v>340</v>
      </c>
      <c r="B105" s="21" t="s">
        <v>346</v>
      </c>
      <c r="C105" s="21" t="s">
        <v>51</v>
      </c>
      <c r="D105" s="21">
        <v>1000</v>
      </c>
      <c r="E105" s="21" t="s">
        <v>20</v>
      </c>
      <c r="F105" s="21">
        <v>450</v>
      </c>
      <c r="G105" s="21">
        <v>4</v>
      </c>
      <c r="H105" s="21">
        <v>288.7</v>
      </c>
      <c r="I105" s="21">
        <v>11850</v>
      </c>
      <c r="J105" s="21">
        <f t="shared" ref="J105:J106" si="14">I105*0.5</f>
        <v>5925</v>
      </c>
    </row>
    <row r="106" spans="1:10" ht="15" customHeight="1">
      <c r="A106" s="21" t="s">
        <v>341</v>
      </c>
      <c r="B106" s="21" t="s">
        <v>347</v>
      </c>
      <c r="C106" s="21" t="s">
        <v>51</v>
      </c>
      <c r="D106" s="21">
        <v>1000</v>
      </c>
      <c r="E106" s="21" t="s">
        <v>20</v>
      </c>
      <c r="F106" s="21">
        <v>500</v>
      </c>
      <c r="G106" s="21">
        <v>4</v>
      </c>
      <c r="H106" s="21">
        <v>306.39999999999998</v>
      </c>
      <c r="I106" s="21">
        <v>11960</v>
      </c>
      <c r="J106" s="21">
        <f t="shared" si="14"/>
        <v>5980</v>
      </c>
    </row>
    <row r="107" spans="1:10" s="6" customFormat="1" ht="15" customHeight="1">
      <c r="A107" s="90" t="s">
        <v>472</v>
      </c>
      <c r="B107" s="91"/>
      <c r="C107" s="91"/>
      <c r="D107" s="91"/>
      <c r="E107" s="91"/>
      <c r="F107" s="91"/>
      <c r="G107" s="91"/>
      <c r="H107" s="91"/>
      <c r="I107" s="91"/>
      <c r="J107" s="92"/>
    </row>
    <row r="108" spans="1:10" ht="15" customHeight="1">
      <c r="A108" s="21" t="s">
        <v>342</v>
      </c>
      <c r="B108" s="21" t="s">
        <v>348</v>
      </c>
      <c r="C108" s="21" t="s">
        <v>51</v>
      </c>
      <c r="D108" s="21">
        <v>500</v>
      </c>
      <c r="E108" s="21" t="s">
        <v>21</v>
      </c>
      <c r="F108" s="21">
        <v>980</v>
      </c>
      <c r="G108" s="21">
        <v>4</v>
      </c>
      <c r="H108" s="21">
        <v>300</v>
      </c>
      <c r="I108" s="22">
        <v>21869</v>
      </c>
      <c r="J108" s="21">
        <f>I108*0.7</f>
        <v>15308.3</v>
      </c>
    </row>
    <row r="109" spans="1:10" s="6" customFormat="1" ht="26.25" customHeight="1">
      <c r="A109" s="21" t="s">
        <v>466</v>
      </c>
      <c r="B109" s="21" t="s">
        <v>465</v>
      </c>
      <c r="C109" s="21" t="s">
        <v>64</v>
      </c>
      <c r="D109" s="21">
        <v>500</v>
      </c>
      <c r="E109" s="21">
        <v>550</v>
      </c>
      <c r="F109" s="21">
        <v>700</v>
      </c>
      <c r="G109" s="21">
        <v>4</v>
      </c>
      <c r="H109" s="21">
        <v>230</v>
      </c>
      <c r="I109" s="22">
        <v>12540</v>
      </c>
      <c r="J109" s="21">
        <f t="shared" ref="J109:J111" si="15">I109*0.7</f>
        <v>8778</v>
      </c>
    </row>
    <row r="110" spans="1:10" s="6" customFormat="1" ht="27" customHeight="1">
      <c r="A110" s="21" t="s">
        <v>468</v>
      </c>
      <c r="B110" s="21" t="s">
        <v>467</v>
      </c>
      <c r="C110" s="21" t="s">
        <v>51</v>
      </c>
      <c r="D110" s="21">
        <v>500</v>
      </c>
      <c r="E110" s="21">
        <v>550</v>
      </c>
      <c r="F110" s="21">
        <v>500</v>
      </c>
      <c r="G110" s="21">
        <v>4</v>
      </c>
      <c r="H110" s="21">
        <v>192</v>
      </c>
      <c r="I110" s="22">
        <v>9296</v>
      </c>
      <c r="J110" s="21">
        <f t="shared" si="15"/>
        <v>6507.2</v>
      </c>
    </row>
    <row r="111" spans="1:10" s="6" customFormat="1" ht="27" customHeight="1">
      <c r="A111" s="21" t="s">
        <v>470</v>
      </c>
      <c r="B111" s="21" t="s">
        <v>469</v>
      </c>
      <c r="C111" s="21" t="s">
        <v>64</v>
      </c>
      <c r="D111" s="21">
        <v>500</v>
      </c>
      <c r="E111" s="21">
        <v>550</v>
      </c>
      <c r="F111" s="21">
        <v>800</v>
      </c>
      <c r="G111" s="21">
        <v>4</v>
      </c>
      <c r="H111" s="21">
        <v>308</v>
      </c>
      <c r="I111" s="22">
        <v>10483</v>
      </c>
      <c r="J111" s="21">
        <f t="shared" si="15"/>
        <v>7338.0999999999995</v>
      </c>
    </row>
    <row r="112" spans="1:10" s="6" customFormat="1" ht="14.25" customHeight="1">
      <c r="A112" s="22" t="s">
        <v>184</v>
      </c>
      <c r="B112" s="21" t="s">
        <v>44</v>
      </c>
      <c r="C112" s="21" t="s">
        <v>50</v>
      </c>
      <c r="D112" s="21">
        <v>380</v>
      </c>
      <c r="E112" s="21">
        <v>310</v>
      </c>
      <c r="F112" s="21">
        <v>200</v>
      </c>
      <c r="G112" s="21"/>
      <c r="H112" s="21">
        <v>3</v>
      </c>
      <c r="I112" s="22">
        <v>4562</v>
      </c>
      <c r="J112" s="21">
        <f>I112*0.7</f>
        <v>3193.3999999999996</v>
      </c>
    </row>
    <row r="113" spans="1:10" s="6" customFormat="1" ht="16.5" customHeight="1">
      <c r="A113" s="85" t="s">
        <v>381</v>
      </c>
      <c r="B113" s="86"/>
      <c r="C113" s="86"/>
      <c r="D113" s="86"/>
      <c r="E113" s="86"/>
      <c r="F113" s="86"/>
      <c r="G113" s="86"/>
      <c r="H113" s="86"/>
      <c r="I113" s="86"/>
      <c r="J113" s="86"/>
    </row>
    <row r="114" spans="1:10" s="6" customFormat="1">
      <c r="A114" s="22" t="s">
        <v>566</v>
      </c>
      <c r="B114" s="21" t="s">
        <v>568</v>
      </c>
      <c r="C114" s="21" t="s">
        <v>57</v>
      </c>
      <c r="D114" s="21">
        <v>498</v>
      </c>
      <c r="E114" s="21">
        <v>450</v>
      </c>
      <c r="F114" s="21">
        <v>25</v>
      </c>
      <c r="G114" s="21"/>
      <c r="H114" s="21">
        <v>20.399999999999999</v>
      </c>
      <c r="I114" s="22">
        <v>6800</v>
      </c>
      <c r="J114" s="21">
        <f>I114*0.5</f>
        <v>3400</v>
      </c>
    </row>
    <row r="115" spans="1:10" s="6" customFormat="1">
      <c r="A115" s="22" t="s">
        <v>567</v>
      </c>
      <c r="B115" s="21" t="s">
        <v>569</v>
      </c>
      <c r="C115" s="21" t="s">
        <v>561</v>
      </c>
      <c r="D115" s="21">
        <v>498</v>
      </c>
      <c r="E115" s="21">
        <v>450</v>
      </c>
      <c r="F115" s="21">
        <v>25</v>
      </c>
      <c r="G115" s="21"/>
      <c r="H115" s="21">
        <v>25</v>
      </c>
      <c r="I115" s="22">
        <v>6481</v>
      </c>
      <c r="J115" s="21">
        <f>I115*0.5</f>
        <v>3240.5</v>
      </c>
    </row>
    <row r="116" spans="1:10" s="6" customFormat="1">
      <c r="A116" s="22" t="s">
        <v>344</v>
      </c>
      <c r="B116" s="21" t="s">
        <v>343</v>
      </c>
      <c r="C116" s="21" t="s">
        <v>51</v>
      </c>
      <c r="D116" s="21">
        <v>498</v>
      </c>
      <c r="E116" s="21">
        <v>450</v>
      </c>
      <c r="F116" s="21">
        <v>25</v>
      </c>
      <c r="G116" s="21">
        <v>40</v>
      </c>
      <c r="H116" s="21">
        <v>30</v>
      </c>
      <c r="I116" s="22">
        <v>8800</v>
      </c>
      <c r="J116" s="21">
        <f>I116*0.5</f>
        <v>4400</v>
      </c>
    </row>
    <row r="117" spans="1:10" s="6" customFormat="1" ht="24">
      <c r="A117" s="22" t="s">
        <v>304</v>
      </c>
      <c r="B117" s="21" t="s">
        <v>323</v>
      </c>
      <c r="C117" s="21" t="s">
        <v>570</v>
      </c>
      <c r="D117" s="21"/>
      <c r="E117" s="21"/>
      <c r="F117" s="21"/>
      <c r="G117" s="21"/>
      <c r="H117" s="21"/>
      <c r="I117" s="22">
        <v>10</v>
      </c>
      <c r="J117" s="21">
        <f>I117*0.8</f>
        <v>8</v>
      </c>
    </row>
    <row r="118" spans="1:10" s="6" customFormat="1" ht="14.25" customHeight="1">
      <c r="A118" s="85" t="s">
        <v>414</v>
      </c>
      <c r="B118" s="86"/>
      <c r="C118" s="86"/>
      <c r="D118" s="86"/>
      <c r="E118" s="86"/>
      <c r="F118" s="86"/>
      <c r="G118" s="86"/>
      <c r="H118" s="86"/>
      <c r="I118" s="86"/>
      <c r="J118" s="86"/>
    </row>
    <row r="119" spans="1:10" s="6" customFormat="1">
      <c r="A119" s="22" t="s">
        <v>418</v>
      </c>
      <c r="B119" s="21" t="s">
        <v>415</v>
      </c>
      <c r="C119" s="21" t="s">
        <v>50</v>
      </c>
      <c r="D119" s="21" t="s">
        <v>50</v>
      </c>
      <c r="E119" s="21">
        <v>550</v>
      </c>
      <c r="F119" s="21">
        <v>400</v>
      </c>
      <c r="G119" s="21"/>
      <c r="H119" s="21">
        <v>3.2</v>
      </c>
      <c r="I119" s="22">
        <v>2762</v>
      </c>
      <c r="J119" s="21">
        <f>I119*0.7</f>
        <v>1933.3999999999999</v>
      </c>
    </row>
    <row r="120" spans="1:10" s="6" customFormat="1">
      <c r="A120" s="22" t="s">
        <v>419</v>
      </c>
      <c r="B120" s="21" t="s">
        <v>416</v>
      </c>
      <c r="C120" s="21" t="s">
        <v>50</v>
      </c>
      <c r="D120" s="21" t="s">
        <v>50</v>
      </c>
      <c r="E120" s="21">
        <v>550</v>
      </c>
      <c r="F120" s="21">
        <v>450</v>
      </c>
      <c r="G120" s="21"/>
      <c r="H120" s="21">
        <v>3.5</v>
      </c>
      <c r="I120" s="22">
        <v>3357</v>
      </c>
      <c r="J120" s="21">
        <f t="shared" ref="J120:J121" si="16">I120*0.7</f>
        <v>2349.8999999999996</v>
      </c>
    </row>
    <row r="121" spans="1:10" s="6" customFormat="1">
      <c r="A121" s="22" t="s">
        <v>420</v>
      </c>
      <c r="B121" s="21" t="s">
        <v>417</v>
      </c>
      <c r="C121" s="21" t="s">
        <v>50</v>
      </c>
      <c r="D121" s="21" t="s">
        <v>50</v>
      </c>
      <c r="E121" s="21">
        <v>550</v>
      </c>
      <c r="F121" s="21">
        <v>500</v>
      </c>
      <c r="G121" s="21"/>
      <c r="H121" s="21">
        <v>3.7</v>
      </c>
      <c r="I121" s="22">
        <v>3693</v>
      </c>
      <c r="J121" s="21">
        <f t="shared" si="16"/>
        <v>2585.1</v>
      </c>
    </row>
    <row r="122" spans="1:10" ht="18.75">
      <c r="A122" s="107" t="s">
        <v>382</v>
      </c>
      <c r="B122" s="107"/>
      <c r="C122" s="107"/>
      <c r="D122" s="107"/>
      <c r="E122" s="107"/>
      <c r="F122" s="107"/>
      <c r="G122" s="107"/>
      <c r="H122" s="107"/>
      <c r="I122" s="107"/>
      <c r="J122" s="107"/>
    </row>
    <row r="123" spans="1:10" ht="16.5" customHeight="1">
      <c r="A123" s="21" t="s">
        <v>355</v>
      </c>
      <c r="B123" s="21" t="s">
        <v>349</v>
      </c>
      <c r="C123" s="21" t="s">
        <v>51</v>
      </c>
      <c r="D123" s="21">
        <v>1000</v>
      </c>
      <c r="E123" s="21" t="s">
        <v>23</v>
      </c>
      <c r="F123" s="21">
        <v>400</v>
      </c>
      <c r="G123" s="21">
        <v>4</v>
      </c>
      <c r="H123" s="21">
        <v>3044</v>
      </c>
      <c r="I123" s="21">
        <v>14401</v>
      </c>
      <c r="J123" s="21">
        <f>I123*0.5</f>
        <v>7200.5</v>
      </c>
    </row>
    <row r="124" spans="1:10" ht="15.75" customHeight="1">
      <c r="A124" s="21" t="s">
        <v>356</v>
      </c>
      <c r="B124" s="21" t="s">
        <v>350</v>
      </c>
      <c r="C124" s="21" t="s">
        <v>51</v>
      </c>
      <c r="D124" s="21">
        <v>1000</v>
      </c>
      <c r="E124" s="21" t="s">
        <v>23</v>
      </c>
      <c r="F124" s="21">
        <v>500</v>
      </c>
      <c r="G124" s="21">
        <v>4</v>
      </c>
      <c r="H124" s="21">
        <v>339.7</v>
      </c>
      <c r="I124" s="21">
        <v>14582</v>
      </c>
      <c r="J124" s="21">
        <f t="shared" ref="J124:J125" si="17">I124*0.5</f>
        <v>7291</v>
      </c>
    </row>
    <row r="125" spans="1:10" ht="16.5" customHeight="1">
      <c r="A125" s="21" t="s">
        <v>357</v>
      </c>
      <c r="B125" s="21" t="s">
        <v>351</v>
      </c>
      <c r="C125" s="21" t="s">
        <v>51</v>
      </c>
      <c r="D125" s="21">
        <v>1000</v>
      </c>
      <c r="E125" s="21" t="s">
        <v>23</v>
      </c>
      <c r="F125" s="21">
        <v>550</v>
      </c>
      <c r="G125" s="21">
        <v>4</v>
      </c>
      <c r="H125" s="21">
        <v>357.2</v>
      </c>
      <c r="I125" s="21">
        <v>14756</v>
      </c>
      <c r="J125" s="21">
        <f t="shared" si="17"/>
        <v>7378</v>
      </c>
    </row>
    <row r="126" spans="1:10" s="6" customFormat="1" ht="18" customHeight="1">
      <c r="A126" s="90" t="s">
        <v>473</v>
      </c>
      <c r="B126" s="91"/>
      <c r="C126" s="91"/>
      <c r="D126" s="91"/>
      <c r="E126" s="91"/>
      <c r="F126" s="91"/>
      <c r="G126" s="91"/>
      <c r="H126" s="91"/>
      <c r="I126" s="91"/>
      <c r="J126" s="92"/>
    </row>
    <row r="127" spans="1:10" ht="14.25" customHeight="1">
      <c r="A127" s="21" t="s">
        <v>358</v>
      </c>
      <c r="B127" s="21" t="s">
        <v>352</v>
      </c>
      <c r="C127" s="21" t="s">
        <v>51</v>
      </c>
      <c r="D127" s="21">
        <v>1000</v>
      </c>
      <c r="E127" s="21" t="s">
        <v>23</v>
      </c>
      <c r="F127" s="21">
        <v>1000</v>
      </c>
      <c r="G127" s="21">
        <v>1</v>
      </c>
      <c r="H127" s="21">
        <v>660</v>
      </c>
      <c r="I127" s="21">
        <v>28468</v>
      </c>
      <c r="J127" s="21">
        <f>I127*0.7</f>
        <v>19927.599999999999</v>
      </c>
    </row>
    <row r="128" spans="1:10" s="6" customFormat="1" ht="26.25" customHeight="1">
      <c r="A128" s="21" t="s">
        <v>476</v>
      </c>
      <c r="B128" s="21" t="s">
        <v>474</v>
      </c>
      <c r="C128" s="21" t="s">
        <v>64</v>
      </c>
      <c r="D128" s="21">
        <v>1000</v>
      </c>
      <c r="E128" s="21">
        <v>650</v>
      </c>
      <c r="F128" s="21">
        <v>1000</v>
      </c>
      <c r="G128" s="21">
        <v>1</v>
      </c>
      <c r="H128" s="21">
        <v>564</v>
      </c>
      <c r="I128" s="21">
        <v>24661</v>
      </c>
      <c r="J128" s="21">
        <f t="shared" ref="J128:J129" si="18">I128*0.7</f>
        <v>17262.699999999997</v>
      </c>
    </row>
    <row r="129" spans="1:10" s="6" customFormat="1" ht="26.25" customHeight="1">
      <c r="A129" s="21" t="s">
        <v>477</v>
      </c>
      <c r="B129" s="21" t="s">
        <v>475</v>
      </c>
      <c r="C129" s="21" t="s">
        <v>51</v>
      </c>
      <c r="D129" s="21">
        <v>1000</v>
      </c>
      <c r="E129" s="21">
        <v>650</v>
      </c>
      <c r="F129" s="21">
        <v>940</v>
      </c>
      <c r="G129" s="21">
        <v>1</v>
      </c>
      <c r="H129" s="21">
        <v>756</v>
      </c>
      <c r="I129" s="21">
        <v>31523</v>
      </c>
      <c r="J129" s="21">
        <f t="shared" si="18"/>
        <v>22066.1</v>
      </c>
    </row>
    <row r="130" spans="1:10" ht="14.25" customHeight="1">
      <c r="A130" s="22" t="s">
        <v>208</v>
      </c>
      <c r="B130" s="22" t="s">
        <v>45</v>
      </c>
      <c r="C130" s="22" t="s">
        <v>50</v>
      </c>
      <c r="D130" s="22">
        <v>790</v>
      </c>
      <c r="E130" s="22">
        <v>485</v>
      </c>
      <c r="F130" s="22">
        <v>250</v>
      </c>
      <c r="G130" s="22"/>
      <c r="H130" s="22">
        <v>8.4</v>
      </c>
      <c r="I130" s="22">
        <v>9119</v>
      </c>
      <c r="J130" s="22">
        <f>I130*0.7</f>
        <v>6383.2999999999993</v>
      </c>
    </row>
    <row r="131" spans="1:10" s="6" customFormat="1" ht="17.25" customHeight="1">
      <c r="A131" s="104" t="s">
        <v>383</v>
      </c>
      <c r="B131" s="86"/>
      <c r="C131" s="86"/>
      <c r="D131" s="86"/>
      <c r="E131" s="86"/>
      <c r="F131" s="86"/>
      <c r="G131" s="86"/>
      <c r="H131" s="86"/>
      <c r="I131" s="86"/>
      <c r="J131" s="100"/>
    </row>
    <row r="132" spans="1:10" s="6" customFormat="1">
      <c r="A132" s="17" t="s">
        <v>572</v>
      </c>
      <c r="B132" s="17" t="s">
        <v>574</v>
      </c>
      <c r="C132" s="17" t="s">
        <v>57</v>
      </c>
      <c r="D132" s="17">
        <v>498</v>
      </c>
      <c r="E132" s="17">
        <v>633</v>
      </c>
      <c r="F132" s="17">
        <v>35</v>
      </c>
      <c r="G132" s="17"/>
      <c r="H132" s="17">
        <v>31</v>
      </c>
      <c r="I132" s="17">
        <v>8800</v>
      </c>
      <c r="J132" s="17">
        <f>I132*0.5</f>
        <v>4400</v>
      </c>
    </row>
    <row r="133" spans="1:10" s="6" customFormat="1">
      <c r="A133" s="17" t="s">
        <v>571</v>
      </c>
      <c r="B133" s="17" t="s">
        <v>573</v>
      </c>
      <c r="C133" s="17" t="s">
        <v>561</v>
      </c>
      <c r="D133" s="17">
        <v>498</v>
      </c>
      <c r="E133" s="17">
        <v>633</v>
      </c>
      <c r="F133" s="17">
        <v>35</v>
      </c>
      <c r="G133" s="17"/>
      <c r="H133" s="17">
        <v>35</v>
      </c>
      <c r="I133" s="17">
        <v>9240</v>
      </c>
      <c r="J133" s="17">
        <f>I133*0.5</f>
        <v>4620</v>
      </c>
    </row>
    <row r="134" spans="1:10" s="6" customFormat="1">
      <c r="A134" s="17" t="s">
        <v>354</v>
      </c>
      <c r="B134" s="17" t="s">
        <v>353</v>
      </c>
      <c r="C134" s="17" t="s">
        <v>51</v>
      </c>
      <c r="D134" s="17">
        <v>498</v>
      </c>
      <c r="E134" s="17">
        <v>633</v>
      </c>
      <c r="F134" s="17">
        <v>35</v>
      </c>
      <c r="G134" s="17">
        <v>30</v>
      </c>
      <c r="H134" s="17">
        <v>40.299999999999997</v>
      </c>
      <c r="I134" s="17">
        <v>10450</v>
      </c>
      <c r="J134" s="17">
        <f>I134*0.5</f>
        <v>5225</v>
      </c>
    </row>
    <row r="135" spans="1:10" s="6" customFormat="1" ht="25.5">
      <c r="A135" s="16" t="s">
        <v>304</v>
      </c>
      <c r="B135" s="16" t="s">
        <v>323</v>
      </c>
      <c r="C135" s="17" t="s">
        <v>570</v>
      </c>
      <c r="D135" s="16"/>
      <c r="E135" s="16"/>
      <c r="F135" s="16"/>
      <c r="G135" s="16"/>
      <c r="H135" s="16"/>
      <c r="I135" s="16">
        <v>10</v>
      </c>
      <c r="J135" s="16">
        <f>I135*0.8</f>
        <v>8</v>
      </c>
    </row>
    <row r="136" spans="1:10" s="6" customFormat="1" ht="15.75">
      <c r="A136" s="90" t="s">
        <v>421</v>
      </c>
      <c r="B136" s="91"/>
      <c r="C136" s="91"/>
      <c r="D136" s="91"/>
      <c r="E136" s="91"/>
      <c r="F136" s="91"/>
      <c r="G136" s="91"/>
      <c r="H136" s="91"/>
      <c r="I136" s="91"/>
      <c r="J136" s="92"/>
    </row>
    <row r="137" spans="1:10" s="6" customFormat="1">
      <c r="A137" s="16" t="s">
        <v>425</v>
      </c>
      <c r="B137" s="16" t="s">
        <v>422</v>
      </c>
      <c r="C137" s="16" t="s">
        <v>50</v>
      </c>
      <c r="D137" s="16" t="s">
        <v>50</v>
      </c>
      <c r="E137" s="16">
        <v>650</v>
      </c>
      <c r="F137" s="16">
        <v>400</v>
      </c>
      <c r="G137" s="16">
        <v>4.0999999999999996</v>
      </c>
      <c r="H137" s="16"/>
      <c r="I137" s="16">
        <v>2621</v>
      </c>
      <c r="J137" s="21">
        <f>I137*0.7</f>
        <v>1834.6999999999998</v>
      </c>
    </row>
    <row r="138" spans="1:10" s="6" customFormat="1">
      <c r="A138" s="16" t="s">
        <v>426</v>
      </c>
      <c r="B138" s="16" t="s">
        <v>423</v>
      </c>
      <c r="C138" s="16" t="s">
        <v>50</v>
      </c>
      <c r="D138" s="16" t="s">
        <v>50</v>
      </c>
      <c r="E138" s="16">
        <v>650</v>
      </c>
      <c r="F138" s="16">
        <v>500</v>
      </c>
      <c r="G138" s="16">
        <v>4.3</v>
      </c>
      <c r="H138" s="16"/>
      <c r="I138" s="16">
        <v>2621</v>
      </c>
      <c r="J138" s="21">
        <f t="shared" ref="J138:J139" si="19">I138*0.7</f>
        <v>1834.6999999999998</v>
      </c>
    </row>
    <row r="139" spans="1:10" s="6" customFormat="1">
      <c r="A139" s="16" t="s">
        <v>427</v>
      </c>
      <c r="B139" s="16" t="s">
        <v>424</v>
      </c>
      <c r="C139" s="16" t="s">
        <v>50</v>
      </c>
      <c r="D139" s="16" t="s">
        <v>50</v>
      </c>
      <c r="E139" s="16">
        <v>650</v>
      </c>
      <c r="F139" s="16">
        <v>550</v>
      </c>
      <c r="G139" s="16">
        <v>4.5999999999999996</v>
      </c>
      <c r="H139" s="16"/>
      <c r="I139" s="16">
        <v>2621</v>
      </c>
      <c r="J139" s="21">
        <f t="shared" si="19"/>
        <v>1834.6999999999998</v>
      </c>
    </row>
    <row r="140" spans="1:10">
      <c r="A140" s="45" t="s">
        <v>478</v>
      </c>
      <c r="B140" s="23" t="s">
        <v>216</v>
      </c>
      <c r="C140" s="23"/>
      <c r="D140" s="23"/>
      <c r="E140" s="23"/>
      <c r="F140" s="23"/>
      <c r="G140" s="23"/>
      <c r="H140" s="23">
        <v>0.78</v>
      </c>
      <c r="I140" s="23">
        <v>500</v>
      </c>
      <c r="J140" s="23">
        <f>I140*0.8</f>
        <v>400</v>
      </c>
    </row>
  </sheetData>
  <mergeCells count="35">
    <mergeCell ref="A122:J122"/>
    <mergeCell ref="A67:J67"/>
    <mergeCell ref="A47:J47"/>
    <mergeCell ref="A54:J54"/>
    <mergeCell ref="A29:J29"/>
    <mergeCell ref="A51:J51"/>
    <mergeCell ref="A136:J136"/>
    <mergeCell ref="A15:J15"/>
    <mergeCell ref="A43:J43"/>
    <mergeCell ref="A78:J78"/>
    <mergeCell ref="A99:J99"/>
    <mergeCell ref="A118:J118"/>
    <mergeCell ref="A113:J113"/>
    <mergeCell ref="A107:J107"/>
    <mergeCell ref="A126:J126"/>
    <mergeCell ref="A131:J131"/>
    <mergeCell ref="A94:J94"/>
    <mergeCell ref="A84:J84"/>
    <mergeCell ref="A103:J103"/>
    <mergeCell ref="A57:J57"/>
    <mergeCell ref="A88:J88"/>
    <mergeCell ref="A73:J73"/>
    <mergeCell ref="D1:J1"/>
    <mergeCell ref="A1:B1"/>
    <mergeCell ref="A4:J4"/>
    <mergeCell ref="A33:J33"/>
    <mergeCell ref="A61:J61"/>
    <mergeCell ref="A3:J3"/>
    <mergeCell ref="A8:J8"/>
    <mergeCell ref="A11:J11"/>
    <mergeCell ref="A37:J37"/>
    <mergeCell ref="A40:J40"/>
    <mergeCell ref="A19:J19"/>
    <mergeCell ref="A23:J23"/>
    <mergeCell ref="A26:J26"/>
  </mergeCells>
  <pageMargins left="0.25" right="0.25" top="0.75" bottom="0.75" header="0.3" footer="0.3"/>
  <pageSetup paperSize="9" scale="6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9"/>
  <sheetViews>
    <sheetView workbookViewId="0">
      <pane ySplit="2" topLeftCell="A3" activePane="bottomLeft" state="frozen"/>
      <selection pane="bottomLeft" activeCell="L82" sqref="L82"/>
    </sheetView>
  </sheetViews>
  <sheetFormatPr defaultRowHeight="15"/>
  <cols>
    <col min="1" max="1" width="11" style="7" customWidth="1"/>
    <col min="2" max="2" width="40.140625" style="7" customWidth="1"/>
    <col min="3" max="6" width="9.140625" style="7"/>
    <col min="7" max="7" width="10.7109375" style="7" customWidth="1"/>
    <col min="8" max="8" width="7.42578125" style="7" customWidth="1"/>
    <col min="9" max="9" width="10" style="7" customWidth="1"/>
    <col min="10" max="10" width="10.42578125" style="7" customWidth="1"/>
  </cols>
  <sheetData>
    <row r="1" spans="1:10" ht="76.5" customHeight="1">
      <c r="A1" s="113" t="s">
        <v>217</v>
      </c>
      <c r="B1" s="114"/>
      <c r="C1" s="114"/>
      <c r="D1" s="114"/>
      <c r="E1" s="114"/>
      <c r="F1" s="114"/>
      <c r="G1" s="114"/>
      <c r="H1" s="114"/>
      <c r="I1" s="114"/>
      <c r="J1" s="115"/>
    </row>
    <row r="2" spans="1:10" ht="36">
      <c r="A2" s="24" t="s">
        <v>0</v>
      </c>
      <c r="B2" s="24" t="s">
        <v>1</v>
      </c>
      <c r="C2" s="24" t="s">
        <v>46</v>
      </c>
      <c r="D2" s="24" t="s">
        <v>2</v>
      </c>
      <c r="E2" s="24" t="s">
        <v>13</v>
      </c>
      <c r="F2" s="24" t="s">
        <v>3</v>
      </c>
      <c r="G2" s="24" t="s">
        <v>4</v>
      </c>
      <c r="H2" s="26" t="s">
        <v>5</v>
      </c>
      <c r="I2" s="25" t="s">
        <v>6</v>
      </c>
      <c r="J2" s="27" t="s">
        <v>7</v>
      </c>
    </row>
    <row r="3" spans="1:10" ht="30" customHeight="1">
      <c r="A3" s="57" t="s">
        <v>359</v>
      </c>
      <c r="B3" s="120"/>
      <c r="C3" s="120"/>
      <c r="D3" s="120"/>
      <c r="E3" s="120"/>
      <c r="F3" s="120"/>
      <c r="G3" s="120"/>
      <c r="H3" s="120"/>
      <c r="I3" s="120"/>
      <c r="J3" s="121"/>
    </row>
    <row r="4" spans="1:10" ht="22.5" customHeight="1">
      <c r="A4" s="122" t="s">
        <v>8</v>
      </c>
      <c r="B4" s="123"/>
      <c r="C4" s="123"/>
      <c r="D4" s="123"/>
      <c r="E4" s="123"/>
      <c r="F4" s="123"/>
      <c r="G4" s="123"/>
      <c r="H4" s="123"/>
      <c r="I4" s="123"/>
      <c r="J4" s="124"/>
    </row>
    <row r="5" spans="1:10" ht="24">
      <c r="A5" s="21" t="s">
        <v>79</v>
      </c>
      <c r="B5" s="21" t="s">
        <v>56</v>
      </c>
      <c r="C5" s="21" t="s">
        <v>57</v>
      </c>
      <c r="D5" s="21">
        <v>1000</v>
      </c>
      <c r="E5" s="21" t="s">
        <v>14</v>
      </c>
      <c r="F5" s="21">
        <v>105</v>
      </c>
      <c r="G5" s="21">
        <v>30</v>
      </c>
      <c r="H5" s="21">
        <v>27</v>
      </c>
      <c r="I5" s="21">
        <v>655</v>
      </c>
      <c r="J5" s="21">
        <f>I5*0.7</f>
        <v>458.49999999999994</v>
      </c>
    </row>
    <row r="6" spans="1:10" ht="24">
      <c r="A6" s="21" t="s">
        <v>80</v>
      </c>
      <c r="B6" s="21" t="s">
        <v>58</v>
      </c>
      <c r="C6" s="21" t="s">
        <v>57</v>
      </c>
      <c r="D6" s="21">
        <v>1000</v>
      </c>
      <c r="E6" s="21" t="s">
        <v>14</v>
      </c>
      <c r="F6" s="21">
        <v>130</v>
      </c>
      <c r="G6" s="21">
        <v>30</v>
      </c>
      <c r="H6" s="21">
        <v>31</v>
      </c>
      <c r="I6" s="21">
        <v>657</v>
      </c>
      <c r="J6" s="21">
        <f t="shared" ref="J6:J14" si="0">I6*0.7</f>
        <v>459.9</v>
      </c>
    </row>
    <row r="7" spans="1:10" ht="24">
      <c r="A7" s="21" t="s">
        <v>81</v>
      </c>
      <c r="B7" s="21" t="s">
        <v>59</v>
      </c>
      <c r="C7" s="21" t="s">
        <v>57</v>
      </c>
      <c r="D7" s="21">
        <v>1000</v>
      </c>
      <c r="E7" s="21" t="s">
        <v>14</v>
      </c>
      <c r="F7" s="21">
        <v>155</v>
      </c>
      <c r="G7" s="21">
        <v>30</v>
      </c>
      <c r="H7" s="21">
        <v>35</v>
      </c>
      <c r="I7" s="21">
        <v>661</v>
      </c>
      <c r="J7" s="21">
        <f t="shared" si="0"/>
        <v>462.7</v>
      </c>
    </row>
    <row r="8" spans="1:10" ht="24">
      <c r="A8" s="21" t="s">
        <v>82</v>
      </c>
      <c r="B8" s="21" t="s">
        <v>60</v>
      </c>
      <c r="C8" s="21" t="s">
        <v>57</v>
      </c>
      <c r="D8" s="21">
        <v>1000</v>
      </c>
      <c r="E8" s="21" t="s">
        <v>14</v>
      </c>
      <c r="F8" s="21">
        <v>165</v>
      </c>
      <c r="G8" s="21">
        <v>30</v>
      </c>
      <c r="H8" s="21">
        <v>37</v>
      </c>
      <c r="I8" s="21">
        <v>666</v>
      </c>
      <c r="J8" s="21">
        <f t="shared" si="0"/>
        <v>466.2</v>
      </c>
    </row>
    <row r="9" spans="1:10" ht="24">
      <c r="A9" s="21" t="s">
        <v>83</v>
      </c>
      <c r="B9" s="21" t="s">
        <v>61</v>
      </c>
      <c r="C9" s="21" t="s">
        <v>57</v>
      </c>
      <c r="D9" s="21">
        <v>1000</v>
      </c>
      <c r="E9" s="21" t="s">
        <v>14</v>
      </c>
      <c r="F9" s="21">
        <v>190</v>
      </c>
      <c r="G9" s="21">
        <v>30</v>
      </c>
      <c r="H9" s="21">
        <v>41</v>
      </c>
      <c r="I9" s="21">
        <v>670</v>
      </c>
      <c r="J9" s="21">
        <f t="shared" si="0"/>
        <v>468.99999999999994</v>
      </c>
    </row>
    <row r="10" spans="1:10" ht="24">
      <c r="A10" s="21" t="s">
        <v>84</v>
      </c>
      <c r="B10" s="21" t="s">
        <v>62</v>
      </c>
      <c r="C10" s="21" t="s">
        <v>57</v>
      </c>
      <c r="D10" s="21">
        <v>1000</v>
      </c>
      <c r="E10" s="21" t="s">
        <v>14</v>
      </c>
      <c r="F10" s="21">
        <v>215</v>
      </c>
      <c r="G10" s="21">
        <v>30</v>
      </c>
      <c r="H10" s="21">
        <v>45</v>
      </c>
      <c r="I10" s="21">
        <v>674</v>
      </c>
      <c r="J10" s="21">
        <f t="shared" si="0"/>
        <v>471.79999999999995</v>
      </c>
    </row>
    <row r="11" spans="1:10">
      <c r="A11" s="21" t="s">
        <v>85</v>
      </c>
      <c r="B11" s="21" t="s">
        <v>77</v>
      </c>
      <c r="C11" s="21" t="s">
        <v>57</v>
      </c>
      <c r="D11" s="21">
        <v>500</v>
      </c>
      <c r="E11" s="21" t="s">
        <v>54</v>
      </c>
      <c r="F11" s="21">
        <v>520</v>
      </c>
      <c r="G11" s="21">
        <v>8</v>
      </c>
      <c r="H11" s="21">
        <v>58</v>
      </c>
      <c r="I11" s="21">
        <v>3046</v>
      </c>
      <c r="J11" s="21">
        <f t="shared" si="0"/>
        <v>2132.1999999999998</v>
      </c>
    </row>
    <row r="12" spans="1:10">
      <c r="A12" s="21" t="s">
        <v>88</v>
      </c>
      <c r="B12" s="21" t="s">
        <v>40</v>
      </c>
      <c r="C12" s="21"/>
      <c r="D12" s="21">
        <v>420</v>
      </c>
      <c r="E12" s="21">
        <v>92</v>
      </c>
      <c r="F12" s="21">
        <v>114</v>
      </c>
      <c r="G12" s="21"/>
      <c r="H12" s="21">
        <v>1.1000000000000001</v>
      </c>
      <c r="I12" s="21">
        <v>1985</v>
      </c>
      <c r="J12" s="21">
        <f t="shared" si="0"/>
        <v>1389.5</v>
      </c>
    </row>
    <row r="13" spans="1:10" s="6" customFormat="1">
      <c r="A13" s="21" t="s">
        <v>86</v>
      </c>
      <c r="B13" s="21" t="s">
        <v>78</v>
      </c>
      <c r="C13" s="21" t="s">
        <v>63</v>
      </c>
      <c r="D13" s="21">
        <v>500</v>
      </c>
      <c r="E13" s="21">
        <v>160</v>
      </c>
      <c r="F13" s="21">
        <v>80</v>
      </c>
      <c r="G13" s="21">
        <v>96</v>
      </c>
      <c r="H13" s="21">
        <v>14.1</v>
      </c>
      <c r="I13" s="21">
        <v>259</v>
      </c>
      <c r="J13" s="21">
        <f t="shared" si="0"/>
        <v>181.29999999999998</v>
      </c>
    </row>
    <row r="14" spans="1:10">
      <c r="A14" s="21" t="s">
        <v>87</v>
      </c>
      <c r="B14" s="21" t="s">
        <v>129</v>
      </c>
      <c r="C14" s="21" t="s">
        <v>63</v>
      </c>
      <c r="D14" s="21">
        <v>1000</v>
      </c>
      <c r="E14" s="21">
        <v>158</v>
      </c>
      <c r="F14" s="21">
        <v>23</v>
      </c>
      <c r="G14" s="21">
        <v>400</v>
      </c>
      <c r="H14" s="21">
        <v>3</v>
      </c>
      <c r="I14" s="21">
        <v>1403</v>
      </c>
      <c r="J14" s="21">
        <f t="shared" si="0"/>
        <v>982.09999999999991</v>
      </c>
    </row>
    <row r="15" spans="1:10">
      <c r="A15" s="117" t="s">
        <v>9</v>
      </c>
      <c r="B15" s="120"/>
      <c r="C15" s="120"/>
      <c r="D15" s="120"/>
      <c r="E15" s="120"/>
      <c r="F15" s="120"/>
      <c r="G15" s="120"/>
      <c r="H15" s="120"/>
      <c r="I15" s="120"/>
      <c r="J15" s="121"/>
    </row>
    <row r="16" spans="1:10" ht="24">
      <c r="A16" s="21" t="s">
        <v>89</v>
      </c>
      <c r="B16" s="21" t="s">
        <v>66</v>
      </c>
      <c r="C16" s="21" t="s">
        <v>64</v>
      </c>
      <c r="D16" s="21">
        <v>1000</v>
      </c>
      <c r="E16" s="21" t="s">
        <v>65</v>
      </c>
      <c r="F16" s="21">
        <v>125</v>
      </c>
      <c r="G16" s="21">
        <v>20</v>
      </c>
      <c r="H16" s="21">
        <v>54</v>
      </c>
      <c r="I16" s="21">
        <v>1867</v>
      </c>
      <c r="J16" s="21">
        <f>I16*0.7</f>
        <v>1306.8999999999999</v>
      </c>
    </row>
    <row r="17" spans="1:10" ht="24">
      <c r="A17" s="21" t="s">
        <v>90</v>
      </c>
      <c r="B17" s="21" t="s">
        <v>67</v>
      </c>
      <c r="C17" s="21" t="s">
        <v>64</v>
      </c>
      <c r="D17" s="21">
        <v>1000</v>
      </c>
      <c r="E17" s="21" t="s">
        <v>65</v>
      </c>
      <c r="F17" s="21">
        <v>150</v>
      </c>
      <c r="G17" s="21">
        <v>20</v>
      </c>
      <c r="H17" s="21">
        <v>59</v>
      </c>
      <c r="I17" s="21">
        <v>1896</v>
      </c>
      <c r="J17" s="21">
        <f t="shared" ref="J17:J30" si="1">I17*0.7</f>
        <v>1327.1999999999998</v>
      </c>
    </row>
    <row r="18" spans="1:10" ht="24">
      <c r="A18" s="21" t="s">
        <v>91</v>
      </c>
      <c r="B18" s="21" t="s">
        <v>68</v>
      </c>
      <c r="C18" s="21" t="s">
        <v>64</v>
      </c>
      <c r="D18" s="21">
        <v>1000</v>
      </c>
      <c r="E18" s="21" t="s">
        <v>65</v>
      </c>
      <c r="F18" s="21">
        <v>175</v>
      </c>
      <c r="G18" s="21">
        <v>20</v>
      </c>
      <c r="H18" s="21">
        <v>64</v>
      </c>
      <c r="I18" s="21">
        <v>1924</v>
      </c>
      <c r="J18" s="21">
        <f t="shared" si="1"/>
        <v>1346.8</v>
      </c>
    </row>
    <row r="19" spans="1:10" ht="24">
      <c r="A19" s="21" t="s">
        <v>92</v>
      </c>
      <c r="B19" s="21" t="s">
        <v>69</v>
      </c>
      <c r="C19" s="21" t="s">
        <v>64</v>
      </c>
      <c r="D19" s="21">
        <v>1000</v>
      </c>
      <c r="E19" s="21" t="s">
        <v>65</v>
      </c>
      <c r="F19" s="21">
        <v>190</v>
      </c>
      <c r="G19" s="21">
        <v>20</v>
      </c>
      <c r="H19" s="21">
        <v>69</v>
      </c>
      <c r="I19" s="21">
        <v>1952</v>
      </c>
      <c r="J19" s="21">
        <f t="shared" si="1"/>
        <v>1366.3999999999999</v>
      </c>
    </row>
    <row r="20" spans="1:10" ht="24">
      <c r="A20" s="21" t="s">
        <v>93</v>
      </c>
      <c r="B20" s="21" t="s">
        <v>70</v>
      </c>
      <c r="C20" s="21" t="s">
        <v>64</v>
      </c>
      <c r="D20" s="21">
        <v>1000</v>
      </c>
      <c r="E20" s="21" t="s">
        <v>65</v>
      </c>
      <c r="F20" s="21">
        <v>215</v>
      </c>
      <c r="G20" s="21">
        <v>20</v>
      </c>
      <c r="H20" s="21">
        <v>74</v>
      </c>
      <c r="I20" s="21">
        <v>1980</v>
      </c>
      <c r="J20" s="21">
        <f t="shared" si="1"/>
        <v>1386</v>
      </c>
    </row>
    <row r="21" spans="1:10" ht="24">
      <c r="A21" s="21" t="s">
        <v>94</v>
      </c>
      <c r="B21" s="21" t="s">
        <v>71</v>
      </c>
      <c r="C21" s="21" t="s">
        <v>64</v>
      </c>
      <c r="D21" s="21">
        <v>1000</v>
      </c>
      <c r="E21" s="21" t="s">
        <v>65</v>
      </c>
      <c r="F21" s="21">
        <v>240</v>
      </c>
      <c r="G21" s="21">
        <v>16</v>
      </c>
      <c r="H21" s="21">
        <v>79</v>
      </c>
      <c r="I21" s="21">
        <v>2009</v>
      </c>
      <c r="J21" s="21">
        <f t="shared" si="1"/>
        <v>1406.3</v>
      </c>
    </row>
    <row r="22" spans="1:10" ht="24">
      <c r="A22" s="21" t="s">
        <v>95</v>
      </c>
      <c r="B22" s="21" t="s">
        <v>72</v>
      </c>
      <c r="C22" s="21" t="s">
        <v>64</v>
      </c>
      <c r="D22" s="21">
        <v>1000</v>
      </c>
      <c r="E22" s="21" t="s">
        <v>65</v>
      </c>
      <c r="F22" s="21">
        <v>265</v>
      </c>
      <c r="G22" s="21">
        <v>16</v>
      </c>
      <c r="H22" s="21">
        <v>84</v>
      </c>
      <c r="I22" s="21">
        <v>2037</v>
      </c>
      <c r="J22" s="21">
        <f t="shared" si="1"/>
        <v>1425.8999999999999</v>
      </c>
    </row>
    <row r="23" spans="1:10" ht="24">
      <c r="A23" s="21" t="s">
        <v>96</v>
      </c>
      <c r="B23" s="21" t="s">
        <v>73</v>
      </c>
      <c r="C23" s="21" t="s">
        <v>64</v>
      </c>
      <c r="D23" s="21">
        <v>1000</v>
      </c>
      <c r="E23" s="21" t="s">
        <v>65</v>
      </c>
      <c r="F23" s="21">
        <v>285</v>
      </c>
      <c r="G23" s="21">
        <v>16</v>
      </c>
      <c r="H23" s="21">
        <v>88</v>
      </c>
      <c r="I23" s="21">
        <v>2093</v>
      </c>
      <c r="J23" s="21">
        <f t="shared" si="1"/>
        <v>1465.1</v>
      </c>
    </row>
    <row r="24" spans="1:10" ht="24">
      <c r="A24" s="21" t="s">
        <v>214</v>
      </c>
      <c r="B24" s="21" t="s">
        <v>74</v>
      </c>
      <c r="C24" s="21" t="s">
        <v>64</v>
      </c>
      <c r="D24" s="21">
        <v>1000</v>
      </c>
      <c r="E24" s="21" t="s">
        <v>65</v>
      </c>
      <c r="F24" s="21">
        <v>290</v>
      </c>
      <c r="G24" s="21">
        <v>16</v>
      </c>
      <c r="H24" s="21">
        <v>89</v>
      </c>
      <c r="I24" s="21">
        <v>2122</v>
      </c>
      <c r="J24" s="21">
        <f t="shared" si="1"/>
        <v>1485.3999999999999</v>
      </c>
    </row>
    <row r="25" spans="1:10" s="6" customFormat="1">
      <c r="A25" s="21" t="s">
        <v>97</v>
      </c>
      <c r="B25" s="21" t="s">
        <v>76</v>
      </c>
      <c r="C25" s="21" t="s">
        <v>64</v>
      </c>
      <c r="D25" s="21">
        <v>500</v>
      </c>
      <c r="E25" s="21" t="s">
        <v>75</v>
      </c>
      <c r="F25" s="21">
        <v>710</v>
      </c>
      <c r="G25" s="21">
        <v>6</v>
      </c>
      <c r="H25" s="21">
        <v>114</v>
      </c>
      <c r="I25" s="21">
        <v>7050</v>
      </c>
      <c r="J25" s="21">
        <f t="shared" si="1"/>
        <v>4935</v>
      </c>
    </row>
    <row r="26" spans="1:10">
      <c r="A26" s="21" t="s">
        <v>98</v>
      </c>
      <c r="B26" s="21" t="s">
        <v>42</v>
      </c>
      <c r="C26" s="21" t="s">
        <v>50</v>
      </c>
      <c r="D26" s="21">
        <v>430</v>
      </c>
      <c r="E26" s="21">
        <v>137</v>
      </c>
      <c r="F26" s="21">
        <v>138</v>
      </c>
      <c r="G26" s="21"/>
      <c r="H26" s="21">
        <v>1.5</v>
      </c>
      <c r="I26" s="21">
        <v>2458</v>
      </c>
      <c r="J26" s="21">
        <f t="shared" si="1"/>
        <v>1720.6</v>
      </c>
    </row>
    <row r="27" spans="1:10" s="6" customFormat="1">
      <c r="A27" s="21" t="s">
        <v>100</v>
      </c>
      <c r="B27" s="21" t="s">
        <v>128</v>
      </c>
      <c r="C27" s="21" t="s">
        <v>63</v>
      </c>
      <c r="D27" s="21">
        <v>1000</v>
      </c>
      <c r="E27" s="21">
        <v>245</v>
      </c>
      <c r="F27" s="21">
        <v>31</v>
      </c>
      <c r="G27" s="21">
        <v>108</v>
      </c>
      <c r="H27" s="21">
        <v>4.4000000000000004</v>
      </c>
      <c r="I27" s="21">
        <v>1942</v>
      </c>
      <c r="J27" s="21">
        <f t="shared" si="1"/>
        <v>1359.3999999999999</v>
      </c>
    </row>
    <row r="28" spans="1:10" s="6" customFormat="1">
      <c r="A28" s="21" t="s">
        <v>101</v>
      </c>
      <c r="B28" s="21" t="s">
        <v>99</v>
      </c>
      <c r="C28" s="21" t="s">
        <v>63</v>
      </c>
      <c r="D28" s="21">
        <v>1000</v>
      </c>
      <c r="E28" s="21">
        <v>250</v>
      </c>
      <c r="F28" s="21">
        <v>180</v>
      </c>
      <c r="G28" s="21">
        <v>28</v>
      </c>
      <c r="H28" s="21">
        <v>91.3</v>
      </c>
      <c r="I28" s="21">
        <v>1027</v>
      </c>
      <c r="J28" s="21">
        <f t="shared" si="1"/>
        <v>718.9</v>
      </c>
    </row>
    <row r="29" spans="1:10" s="6" customFormat="1">
      <c r="A29" s="21" t="s">
        <v>103</v>
      </c>
      <c r="B29" s="21" t="s">
        <v>102</v>
      </c>
      <c r="C29" s="21" t="s">
        <v>47</v>
      </c>
      <c r="D29" s="21">
        <v>1000</v>
      </c>
      <c r="E29" s="21">
        <v>250</v>
      </c>
      <c r="F29" s="21">
        <v>180</v>
      </c>
      <c r="G29" s="21">
        <v>28</v>
      </c>
      <c r="H29" s="21">
        <v>95.5</v>
      </c>
      <c r="I29" s="21">
        <v>3218</v>
      </c>
      <c r="J29" s="21">
        <f t="shared" si="1"/>
        <v>2252.6</v>
      </c>
    </row>
    <row r="30" spans="1:10" s="6" customFormat="1">
      <c r="A30" s="21" t="s">
        <v>105</v>
      </c>
      <c r="B30" s="21" t="s">
        <v>104</v>
      </c>
      <c r="C30" s="21" t="s">
        <v>64</v>
      </c>
      <c r="D30" s="21">
        <v>1000</v>
      </c>
      <c r="E30" s="21">
        <v>250</v>
      </c>
      <c r="F30" s="21">
        <v>180</v>
      </c>
      <c r="G30" s="21">
        <v>28</v>
      </c>
      <c r="H30" s="21">
        <v>98.6</v>
      </c>
      <c r="I30" s="21">
        <v>4107</v>
      </c>
      <c r="J30" s="21">
        <f t="shared" si="1"/>
        <v>2874.8999999999996</v>
      </c>
    </row>
    <row r="31" spans="1:10">
      <c r="A31" s="117" t="s">
        <v>10</v>
      </c>
      <c r="B31" s="120"/>
      <c r="C31" s="120"/>
      <c r="D31" s="120"/>
      <c r="E31" s="120"/>
      <c r="F31" s="120"/>
      <c r="G31" s="120"/>
      <c r="H31" s="120"/>
      <c r="I31" s="120"/>
      <c r="J31" s="121"/>
    </row>
    <row r="32" spans="1:10" ht="24">
      <c r="A32" s="21" t="s">
        <v>115</v>
      </c>
      <c r="B32" s="21" t="s">
        <v>107</v>
      </c>
      <c r="C32" s="21" t="s">
        <v>51</v>
      </c>
      <c r="D32" s="21">
        <v>1000</v>
      </c>
      <c r="E32" s="21" t="s">
        <v>106</v>
      </c>
      <c r="F32" s="21">
        <v>170</v>
      </c>
      <c r="G32" s="21">
        <v>9</v>
      </c>
      <c r="H32" s="21">
        <v>97</v>
      </c>
      <c r="I32" s="21">
        <v>2424</v>
      </c>
      <c r="J32" s="21">
        <f>I32*0.7</f>
        <v>1696.8</v>
      </c>
    </row>
    <row r="33" spans="1:10" ht="24">
      <c r="A33" s="21" t="s">
        <v>116</v>
      </c>
      <c r="B33" s="21" t="s">
        <v>108</v>
      </c>
      <c r="C33" s="21" t="s">
        <v>51</v>
      </c>
      <c r="D33" s="21">
        <v>1000</v>
      </c>
      <c r="E33" s="21" t="s">
        <v>106</v>
      </c>
      <c r="F33" s="21">
        <v>195</v>
      </c>
      <c r="G33" s="21">
        <v>9</v>
      </c>
      <c r="H33" s="21">
        <v>104.9</v>
      </c>
      <c r="I33" s="21">
        <v>2425</v>
      </c>
      <c r="J33" s="21">
        <f t="shared" ref="J33:J46" si="2">I33*0.7</f>
        <v>1697.5</v>
      </c>
    </row>
    <row r="34" spans="1:10" ht="30.75" customHeight="1">
      <c r="A34" s="21" t="s">
        <v>117</v>
      </c>
      <c r="B34" s="21" t="s">
        <v>109</v>
      </c>
      <c r="C34" s="21" t="s">
        <v>51</v>
      </c>
      <c r="D34" s="21">
        <v>1000</v>
      </c>
      <c r="E34" s="21" t="s">
        <v>106</v>
      </c>
      <c r="F34" s="21">
        <v>220</v>
      </c>
      <c r="G34" s="21">
        <v>9</v>
      </c>
      <c r="H34" s="21">
        <v>111.9</v>
      </c>
      <c r="I34" s="21">
        <v>2441</v>
      </c>
      <c r="J34" s="21">
        <f t="shared" si="2"/>
        <v>1708.6999999999998</v>
      </c>
    </row>
    <row r="35" spans="1:10" ht="24">
      <c r="A35" s="21" t="s">
        <v>118</v>
      </c>
      <c r="B35" s="21" t="s">
        <v>215</v>
      </c>
      <c r="C35" s="21" t="s">
        <v>51</v>
      </c>
      <c r="D35" s="21">
        <v>1000</v>
      </c>
      <c r="E35" s="21" t="s">
        <v>106</v>
      </c>
      <c r="F35" s="21">
        <v>245</v>
      </c>
      <c r="G35" s="21">
        <v>9</v>
      </c>
      <c r="H35" s="21">
        <v>118.9</v>
      </c>
      <c r="I35" s="21">
        <v>2444</v>
      </c>
      <c r="J35" s="21">
        <f t="shared" si="2"/>
        <v>1710.8</v>
      </c>
    </row>
    <row r="36" spans="1:10" ht="24">
      <c r="A36" s="21" t="s">
        <v>119</v>
      </c>
      <c r="B36" s="21" t="s">
        <v>110</v>
      </c>
      <c r="C36" s="21" t="s">
        <v>51</v>
      </c>
      <c r="D36" s="21">
        <v>1000</v>
      </c>
      <c r="E36" s="21" t="s">
        <v>106</v>
      </c>
      <c r="F36" s="21">
        <v>265</v>
      </c>
      <c r="G36" s="21">
        <v>9</v>
      </c>
      <c r="H36" s="21">
        <v>125.9</v>
      </c>
      <c r="I36" s="21">
        <v>2449</v>
      </c>
      <c r="J36" s="21">
        <f t="shared" si="2"/>
        <v>1714.3</v>
      </c>
    </row>
    <row r="37" spans="1:10" ht="24">
      <c r="A37" s="21" t="s">
        <v>120</v>
      </c>
      <c r="B37" s="21" t="s">
        <v>111</v>
      </c>
      <c r="C37" s="21" t="s">
        <v>51</v>
      </c>
      <c r="D37" s="21">
        <v>1000</v>
      </c>
      <c r="E37" s="21" t="s">
        <v>106</v>
      </c>
      <c r="F37" s="21">
        <v>290</v>
      </c>
      <c r="G37" s="21">
        <v>9</v>
      </c>
      <c r="H37" s="21">
        <v>132.9</v>
      </c>
      <c r="I37" s="21">
        <v>2518</v>
      </c>
      <c r="J37" s="21">
        <f t="shared" si="2"/>
        <v>1762.6</v>
      </c>
    </row>
    <row r="38" spans="1:10" ht="24">
      <c r="A38" s="21" t="s">
        <v>121</v>
      </c>
      <c r="B38" s="21" t="s">
        <v>112</v>
      </c>
      <c r="C38" s="21" t="s">
        <v>51</v>
      </c>
      <c r="D38" s="21">
        <v>1000</v>
      </c>
      <c r="E38" s="21" t="s">
        <v>106</v>
      </c>
      <c r="F38" s="21">
        <v>315</v>
      </c>
      <c r="G38" s="21">
        <v>9</v>
      </c>
      <c r="H38" s="21">
        <v>139.30000000000001</v>
      </c>
      <c r="I38" s="21">
        <v>2588</v>
      </c>
      <c r="J38" s="21">
        <f t="shared" si="2"/>
        <v>1811.6</v>
      </c>
    </row>
    <row r="39" spans="1:10" ht="24">
      <c r="A39" s="21" t="s">
        <v>122</v>
      </c>
      <c r="B39" s="21" t="s">
        <v>113</v>
      </c>
      <c r="C39" s="21" t="s">
        <v>51</v>
      </c>
      <c r="D39" s="21">
        <v>1000</v>
      </c>
      <c r="E39" s="21" t="s">
        <v>106</v>
      </c>
      <c r="F39" s="21">
        <v>340</v>
      </c>
      <c r="G39" s="21">
        <v>9</v>
      </c>
      <c r="H39" s="21">
        <v>145.9</v>
      </c>
      <c r="I39" s="21">
        <v>2636</v>
      </c>
      <c r="J39" s="21">
        <f t="shared" si="2"/>
        <v>1845.1999999999998</v>
      </c>
    </row>
    <row r="40" spans="1:10" ht="24">
      <c r="A40" s="21" t="s">
        <v>123</v>
      </c>
      <c r="B40" s="21" t="s">
        <v>114</v>
      </c>
      <c r="C40" s="21" t="s">
        <v>51</v>
      </c>
      <c r="D40" s="21">
        <v>1000</v>
      </c>
      <c r="E40" s="21" t="s">
        <v>106</v>
      </c>
      <c r="F40" s="21">
        <v>365</v>
      </c>
      <c r="G40" s="21">
        <v>9</v>
      </c>
      <c r="H40" s="21">
        <v>151</v>
      </c>
      <c r="I40" s="21">
        <v>2709</v>
      </c>
      <c r="J40" s="21">
        <f t="shared" si="2"/>
        <v>1896.3</v>
      </c>
    </row>
    <row r="41" spans="1:10">
      <c r="A41" s="21" t="s">
        <v>125</v>
      </c>
      <c r="B41" s="21" t="s">
        <v>146</v>
      </c>
      <c r="C41" s="21" t="s">
        <v>51</v>
      </c>
      <c r="D41" s="21">
        <v>500</v>
      </c>
      <c r="E41" s="21" t="s">
        <v>124</v>
      </c>
      <c r="F41" s="21">
        <v>700</v>
      </c>
      <c r="G41" s="21">
        <v>6</v>
      </c>
      <c r="H41" s="21">
        <v>138</v>
      </c>
      <c r="I41" s="21">
        <v>10174</v>
      </c>
      <c r="J41" s="21">
        <f t="shared" si="2"/>
        <v>7121.7999999999993</v>
      </c>
    </row>
    <row r="42" spans="1:10">
      <c r="A42" s="21" t="s">
        <v>126</v>
      </c>
      <c r="B42" s="21" t="s">
        <v>41</v>
      </c>
      <c r="C42" s="21" t="s">
        <v>50</v>
      </c>
      <c r="D42" s="21">
        <v>410</v>
      </c>
      <c r="E42" s="21">
        <v>184</v>
      </c>
      <c r="F42" s="21">
        <v>138</v>
      </c>
      <c r="G42" s="21"/>
      <c r="H42" s="21">
        <v>1.8</v>
      </c>
      <c r="I42" s="21">
        <v>2762</v>
      </c>
      <c r="J42" s="21">
        <f t="shared" si="2"/>
        <v>1933.3999999999999</v>
      </c>
    </row>
    <row r="43" spans="1:10">
      <c r="A43" s="21" t="s">
        <v>164</v>
      </c>
      <c r="B43" s="21" t="s">
        <v>127</v>
      </c>
      <c r="C43" s="21" t="s">
        <v>63</v>
      </c>
      <c r="D43" s="21">
        <v>1000</v>
      </c>
      <c r="E43" s="21">
        <v>320</v>
      </c>
      <c r="F43" s="21">
        <v>30</v>
      </c>
      <c r="G43" s="21">
        <v>80</v>
      </c>
      <c r="H43" s="21">
        <v>9.3000000000000007</v>
      </c>
      <c r="I43" s="21">
        <v>2676</v>
      </c>
      <c r="J43" s="21">
        <f t="shared" si="2"/>
        <v>1873.1999999999998</v>
      </c>
    </row>
    <row r="44" spans="1:10">
      <c r="A44" s="21" t="s">
        <v>133</v>
      </c>
      <c r="B44" s="21" t="s">
        <v>130</v>
      </c>
      <c r="C44" s="21" t="s">
        <v>63</v>
      </c>
      <c r="D44" s="28">
        <v>1000</v>
      </c>
      <c r="E44" s="21">
        <v>330</v>
      </c>
      <c r="F44" s="21">
        <v>180</v>
      </c>
      <c r="G44" s="21">
        <v>6</v>
      </c>
      <c r="H44" s="21">
        <v>135</v>
      </c>
      <c r="I44" s="21">
        <v>1966</v>
      </c>
      <c r="J44" s="21">
        <f t="shared" si="2"/>
        <v>1376.1999999999998</v>
      </c>
    </row>
    <row r="45" spans="1:10">
      <c r="A45" s="21" t="s">
        <v>134</v>
      </c>
      <c r="B45" s="21" t="s">
        <v>131</v>
      </c>
      <c r="C45" s="21" t="s">
        <v>47</v>
      </c>
      <c r="D45" s="21">
        <v>1000</v>
      </c>
      <c r="E45" s="21">
        <v>330</v>
      </c>
      <c r="F45" s="21">
        <v>180</v>
      </c>
      <c r="G45" s="21">
        <v>6</v>
      </c>
      <c r="H45" s="21">
        <v>137.5</v>
      </c>
      <c r="I45" s="21">
        <v>3431</v>
      </c>
      <c r="J45" s="21">
        <f t="shared" si="2"/>
        <v>2401.6999999999998</v>
      </c>
    </row>
    <row r="46" spans="1:10">
      <c r="A46" s="21" t="s">
        <v>135</v>
      </c>
      <c r="B46" s="21" t="s">
        <v>132</v>
      </c>
      <c r="C46" s="21" t="s">
        <v>64</v>
      </c>
      <c r="D46" s="21">
        <v>1000</v>
      </c>
      <c r="E46" s="21">
        <v>330</v>
      </c>
      <c r="F46" s="21">
        <v>180</v>
      </c>
      <c r="G46" s="21">
        <v>6</v>
      </c>
      <c r="H46" s="21">
        <v>140</v>
      </c>
      <c r="I46" s="21">
        <v>4666</v>
      </c>
      <c r="J46" s="21">
        <f t="shared" si="2"/>
        <v>3266.2</v>
      </c>
    </row>
    <row r="47" spans="1:10" ht="15.75">
      <c r="A47" s="116" t="s">
        <v>11</v>
      </c>
      <c r="B47" s="116"/>
      <c r="C47" s="116"/>
      <c r="D47" s="116"/>
      <c r="E47" s="116"/>
      <c r="F47" s="116"/>
      <c r="G47" s="116"/>
      <c r="H47" s="116"/>
      <c r="I47" s="116"/>
      <c r="J47" s="116"/>
    </row>
    <row r="48" spans="1:10" ht="24">
      <c r="A48" s="21" t="s">
        <v>152</v>
      </c>
      <c r="B48" s="21" t="s">
        <v>136</v>
      </c>
      <c r="C48" s="21" t="s">
        <v>51</v>
      </c>
      <c r="D48" s="21">
        <v>1000</v>
      </c>
      <c r="E48" s="21" t="s">
        <v>18</v>
      </c>
      <c r="F48" s="21">
        <v>265</v>
      </c>
      <c r="G48" s="21">
        <v>6</v>
      </c>
      <c r="H48" s="21">
        <v>163.1</v>
      </c>
      <c r="I48" s="29">
        <v>3608</v>
      </c>
      <c r="J48" s="21">
        <f>I48*0.7</f>
        <v>2525.6</v>
      </c>
    </row>
    <row r="49" spans="1:12" ht="24">
      <c r="A49" s="21" t="s">
        <v>153</v>
      </c>
      <c r="B49" s="21" t="s">
        <v>137</v>
      </c>
      <c r="C49" s="21" t="s">
        <v>51</v>
      </c>
      <c r="D49" s="21">
        <v>1000</v>
      </c>
      <c r="E49" s="21" t="s">
        <v>18</v>
      </c>
      <c r="F49" s="21">
        <v>290</v>
      </c>
      <c r="G49" s="21">
        <v>6</v>
      </c>
      <c r="H49" s="21">
        <v>171.5</v>
      </c>
      <c r="I49" s="29">
        <v>3688</v>
      </c>
      <c r="J49" s="21">
        <f t="shared" ref="J49:J63" si="3">I49*0.7</f>
        <v>2581.6</v>
      </c>
      <c r="L49" s="6"/>
    </row>
    <row r="50" spans="1:12" ht="24">
      <c r="A50" s="21" t="s">
        <v>154</v>
      </c>
      <c r="B50" s="21" t="s">
        <v>138</v>
      </c>
      <c r="C50" s="21" t="s">
        <v>51</v>
      </c>
      <c r="D50" s="21">
        <v>1000</v>
      </c>
      <c r="E50" s="21" t="s">
        <v>18</v>
      </c>
      <c r="F50" s="21">
        <v>315</v>
      </c>
      <c r="G50" s="21">
        <v>6</v>
      </c>
      <c r="H50" s="21">
        <v>179.2</v>
      </c>
      <c r="I50" s="29">
        <v>3702</v>
      </c>
      <c r="J50" s="21">
        <f t="shared" si="3"/>
        <v>2591.3999999999996</v>
      </c>
      <c r="L50" s="6"/>
    </row>
    <row r="51" spans="1:12" ht="24">
      <c r="A51" s="21" t="s">
        <v>155</v>
      </c>
      <c r="B51" s="21" t="s">
        <v>139</v>
      </c>
      <c r="C51" s="21" t="s">
        <v>51</v>
      </c>
      <c r="D51" s="21">
        <v>1000</v>
      </c>
      <c r="E51" s="21" t="s">
        <v>18</v>
      </c>
      <c r="F51" s="21">
        <v>340</v>
      </c>
      <c r="G51" s="21">
        <v>6</v>
      </c>
      <c r="H51" s="21">
        <v>186.9</v>
      </c>
      <c r="I51" s="29">
        <v>3751</v>
      </c>
      <c r="J51" s="21">
        <f t="shared" si="3"/>
        <v>2625.7</v>
      </c>
      <c r="L51" s="6"/>
    </row>
    <row r="52" spans="1:12" ht="24">
      <c r="A52" s="21" t="s">
        <v>156</v>
      </c>
      <c r="B52" s="21" t="s">
        <v>140</v>
      </c>
      <c r="C52" s="21" t="s">
        <v>51</v>
      </c>
      <c r="D52" s="21">
        <v>1000</v>
      </c>
      <c r="E52" s="21" t="s">
        <v>18</v>
      </c>
      <c r="F52" s="21">
        <v>365</v>
      </c>
      <c r="G52" s="21">
        <v>6</v>
      </c>
      <c r="H52" s="21">
        <v>194.6</v>
      </c>
      <c r="I52" s="29">
        <v>3864</v>
      </c>
      <c r="J52" s="21">
        <f t="shared" si="3"/>
        <v>2704.7999999999997</v>
      </c>
      <c r="L52" s="6"/>
    </row>
    <row r="53" spans="1:12" ht="24">
      <c r="A53" s="21" t="s">
        <v>157</v>
      </c>
      <c r="B53" s="21" t="s">
        <v>141</v>
      </c>
      <c r="C53" s="21" t="s">
        <v>51</v>
      </c>
      <c r="D53" s="21">
        <v>1000</v>
      </c>
      <c r="E53" s="21" t="s">
        <v>18</v>
      </c>
      <c r="F53" s="21">
        <v>405</v>
      </c>
      <c r="G53" s="21">
        <v>4</v>
      </c>
      <c r="H53" s="21">
        <v>207.1</v>
      </c>
      <c r="I53" s="29">
        <v>3979</v>
      </c>
      <c r="J53" s="21">
        <f t="shared" si="3"/>
        <v>2785.2999999999997</v>
      </c>
      <c r="L53" s="6"/>
    </row>
    <row r="54" spans="1:12" ht="24">
      <c r="A54" s="21" t="s">
        <v>158</v>
      </c>
      <c r="B54" s="21" t="s">
        <v>142</v>
      </c>
      <c r="C54" s="21" t="s">
        <v>51</v>
      </c>
      <c r="D54" s="21">
        <v>1000</v>
      </c>
      <c r="E54" s="21" t="s">
        <v>18</v>
      </c>
      <c r="F54" s="21">
        <v>430</v>
      </c>
      <c r="G54" s="21">
        <v>4</v>
      </c>
      <c r="H54" s="21">
        <v>214.8</v>
      </c>
      <c r="I54" s="29">
        <v>4058</v>
      </c>
      <c r="J54" s="21">
        <f t="shared" si="3"/>
        <v>2840.6</v>
      </c>
      <c r="L54" s="6"/>
    </row>
    <row r="55" spans="1:12" ht="24">
      <c r="A55" s="21" t="s">
        <v>159</v>
      </c>
      <c r="B55" s="21" t="s">
        <v>143</v>
      </c>
      <c r="C55" s="21" t="s">
        <v>51</v>
      </c>
      <c r="D55" s="21">
        <v>1000</v>
      </c>
      <c r="E55" s="21" t="s">
        <v>18</v>
      </c>
      <c r="F55" s="21">
        <v>455</v>
      </c>
      <c r="G55" s="21">
        <v>4</v>
      </c>
      <c r="H55" s="21">
        <v>222.5</v>
      </c>
      <c r="I55" s="29">
        <v>4135</v>
      </c>
      <c r="J55" s="21">
        <f t="shared" si="3"/>
        <v>2894.5</v>
      </c>
      <c r="L55" s="6"/>
    </row>
    <row r="56" spans="1:12" ht="24">
      <c r="A56" s="21" t="s">
        <v>160</v>
      </c>
      <c r="B56" s="21" t="s">
        <v>144</v>
      </c>
      <c r="C56" s="21" t="s">
        <v>51</v>
      </c>
      <c r="D56" s="21">
        <v>1000</v>
      </c>
      <c r="E56" s="21" t="s">
        <v>18</v>
      </c>
      <c r="F56" s="21">
        <v>480</v>
      </c>
      <c r="G56" s="21">
        <v>4</v>
      </c>
      <c r="H56" s="21">
        <v>230.2</v>
      </c>
      <c r="I56" s="29">
        <v>4199</v>
      </c>
      <c r="J56" s="21">
        <f t="shared" si="3"/>
        <v>2939.2999999999997</v>
      </c>
      <c r="L56" s="6"/>
    </row>
    <row r="57" spans="1:12" ht="24">
      <c r="A57" s="21" t="s">
        <v>161</v>
      </c>
      <c r="B57" s="21" t="s">
        <v>145</v>
      </c>
      <c r="C57" s="21" t="s">
        <v>51</v>
      </c>
      <c r="D57" s="21">
        <v>1000</v>
      </c>
      <c r="E57" s="21" t="s">
        <v>18</v>
      </c>
      <c r="F57" s="21">
        <v>505</v>
      </c>
      <c r="G57" s="21">
        <v>4</v>
      </c>
      <c r="H57" s="21">
        <v>237.5</v>
      </c>
      <c r="I57" s="29">
        <v>4324</v>
      </c>
      <c r="J57" s="21">
        <f t="shared" si="3"/>
        <v>3026.7999999999997</v>
      </c>
      <c r="L57" s="6"/>
    </row>
    <row r="58" spans="1:12">
      <c r="A58" s="21" t="s">
        <v>162</v>
      </c>
      <c r="B58" s="21" t="s">
        <v>147</v>
      </c>
      <c r="C58" s="21" t="s">
        <v>51</v>
      </c>
      <c r="D58" s="21">
        <v>500</v>
      </c>
      <c r="E58" s="21" t="s">
        <v>19</v>
      </c>
      <c r="F58" s="21">
        <v>940</v>
      </c>
      <c r="G58" s="21">
        <v>4</v>
      </c>
      <c r="H58" s="21">
        <v>266.5</v>
      </c>
      <c r="I58" s="29">
        <v>18160</v>
      </c>
      <c r="J58" s="21">
        <f t="shared" si="3"/>
        <v>12712</v>
      </c>
      <c r="L58" s="6"/>
    </row>
    <row r="59" spans="1:12">
      <c r="A59" s="21" t="s">
        <v>163</v>
      </c>
      <c r="B59" s="21" t="s">
        <v>43</v>
      </c>
      <c r="C59" s="21" t="s">
        <v>50</v>
      </c>
      <c r="D59" s="21">
        <v>340</v>
      </c>
      <c r="E59" s="21">
        <v>280</v>
      </c>
      <c r="F59" s="21">
        <v>150</v>
      </c>
      <c r="G59" s="21"/>
      <c r="H59" s="21">
        <v>2.2999999999999998</v>
      </c>
      <c r="I59" s="29">
        <v>3450</v>
      </c>
      <c r="J59" s="21">
        <f t="shared" si="3"/>
        <v>2415</v>
      </c>
      <c r="L59" s="6"/>
    </row>
    <row r="60" spans="1:12">
      <c r="A60" s="21" t="s">
        <v>165</v>
      </c>
      <c r="B60" s="21" t="s">
        <v>148</v>
      </c>
      <c r="C60" s="21" t="s">
        <v>63</v>
      </c>
      <c r="D60" s="21">
        <v>1000</v>
      </c>
      <c r="E60" s="21">
        <v>417</v>
      </c>
      <c r="F60" s="21">
        <v>36</v>
      </c>
      <c r="G60" s="21">
        <v>50</v>
      </c>
      <c r="H60" s="21">
        <v>11.6</v>
      </c>
      <c r="I60" s="29">
        <v>3406</v>
      </c>
      <c r="J60" s="21">
        <f t="shared" si="3"/>
        <v>2384.1999999999998</v>
      </c>
      <c r="L60" s="6"/>
    </row>
    <row r="61" spans="1:12">
      <c r="A61" s="21" t="s">
        <v>166</v>
      </c>
      <c r="B61" s="21" t="s">
        <v>149</v>
      </c>
      <c r="C61" s="21" t="s">
        <v>63</v>
      </c>
      <c r="D61" s="21">
        <v>1000</v>
      </c>
      <c r="E61" s="21">
        <v>430</v>
      </c>
      <c r="F61" s="21">
        <v>180</v>
      </c>
      <c r="G61" s="21">
        <v>6</v>
      </c>
      <c r="H61" s="21">
        <v>187.4</v>
      </c>
      <c r="I61" s="29">
        <v>2752</v>
      </c>
      <c r="J61" s="21">
        <f t="shared" si="3"/>
        <v>1926.3999999999999</v>
      </c>
      <c r="L61" s="6"/>
    </row>
    <row r="62" spans="1:12">
      <c r="A62" s="21" t="s">
        <v>167</v>
      </c>
      <c r="B62" s="21" t="s">
        <v>150</v>
      </c>
      <c r="C62" s="21" t="s">
        <v>57</v>
      </c>
      <c r="D62" s="21">
        <v>1000</v>
      </c>
      <c r="E62" s="21">
        <v>430</v>
      </c>
      <c r="F62" s="21">
        <v>180</v>
      </c>
      <c r="G62" s="21">
        <v>6</v>
      </c>
      <c r="H62" s="21">
        <v>192.2</v>
      </c>
      <c r="I62" s="29">
        <v>3568</v>
      </c>
      <c r="J62" s="21">
        <f t="shared" si="3"/>
        <v>2497.6</v>
      </c>
      <c r="L62" s="6"/>
    </row>
    <row r="63" spans="1:12">
      <c r="A63" s="21" t="s">
        <v>168</v>
      </c>
      <c r="B63" s="21" t="s">
        <v>151</v>
      </c>
      <c r="C63" s="21" t="s">
        <v>51</v>
      </c>
      <c r="D63" s="21">
        <v>1000</v>
      </c>
      <c r="E63" s="21">
        <v>430</v>
      </c>
      <c r="F63" s="21">
        <v>180</v>
      </c>
      <c r="G63" s="21">
        <v>6</v>
      </c>
      <c r="H63" s="21">
        <v>210.7</v>
      </c>
      <c r="I63" s="29">
        <v>4941</v>
      </c>
      <c r="J63" s="21">
        <f t="shared" si="3"/>
        <v>3458.7</v>
      </c>
      <c r="L63" s="6"/>
    </row>
    <row r="64" spans="1:12" ht="15.75">
      <c r="A64" s="116" t="s">
        <v>12</v>
      </c>
      <c r="B64" s="116"/>
      <c r="C64" s="116"/>
      <c r="D64" s="116"/>
      <c r="E64" s="116"/>
      <c r="F64" s="116"/>
      <c r="G64" s="116"/>
      <c r="H64" s="116"/>
      <c r="I64" s="116"/>
      <c r="J64" s="116"/>
    </row>
    <row r="65" spans="1:12" ht="24">
      <c r="A65" s="21" t="s">
        <v>178</v>
      </c>
      <c r="B65" s="21" t="s">
        <v>169</v>
      </c>
      <c r="C65" s="21" t="s">
        <v>51</v>
      </c>
      <c r="D65" s="21">
        <v>1000</v>
      </c>
      <c r="E65" s="21" t="s">
        <v>20</v>
      </c>
      <c r="F65" s="21">
        <v>350</v>
      </c>
      <c r="G65" s="21">
        <v>4</v>
      </c>
      <c r="H65" s="21">
        <v>266.39999999999998</v>
      </c>
      <c r="I65" s="21">
        <v>4440</v>
      </c>
      <c r="J65" s="21">
        <f>I65*0.7</f>
        <v>3108</v>
      </c>
    </row>
    <row r="66" spans="1:12" ht="24">
      <c r="A66" s="21" t="s">
        <v>179</v>
      </c>
      <c r="B66" s="21" t="s">
        <v>170</v>
      </c>
      <c r="C66" s="21" t="s">
        <v>51</v>
      </c>
      <c r="D66" s="21">
        <v>1000</v>
      </c>
      <c r="E66" s="21" t="s">
        <v>20</v>
      </c>
      <c r="F66" s="21">
        <v>375</v>
      </c>
      <c r="G66" s="21">
        <v>4</v>
      </c>
      <c r="H66" s="21">
        <v>275.10000000000002</v>
      </c>
      <c r="I66" s="21">
        <v>4492</v>
      </c>
      <c r="J66" s="21">
        <f t="shared" ref="J66:J75" si="4">I66*0.7</f>
        <v>3144.3999999999996</v>
      </c>
      <c r="L66" s="6"/>
    </row>
    <row r="67" spans="1:12" ht="24">
      <c r="A67" s="21" t="s">
        <v>180</v>
      </c>
      <c r="B67" s="21" t="s">
        <v>171</v>
      </c>
      <c r="C67" s="21" t="s">
        <v>51</v>
      </c>
      <c r="D67" s="21">
        <v>1000</v>
      </c>
      <c r="E67" s="21" t="s">
        <v>20</v>
      </c>
      <c r="F67" s="21">
        <v>400</v>
      </c>
      <c r="G67" s="21">
        <v>4</v>
      </c>
      <c r="H67" s="21">
        <v>284</v>
      </c>
      <c r="I67" s="21">
        <v>4974</v>
      </c>
      <c r="J67" s="21">
        <f t="shared" si="4"/>
        <v>3481.7999999999997</v>
      </c>
      <c r="L67" s="6"/>
    </row>
    <row r="68" spans="1:12" ht="24">
      <c r="A68" s="21" t="s">
        <v>181</v>
      </c>
      <c r="B68" s="21" t="s">
        <v>172</v>
      </c>
      <c r="C68" s="21" t="s">
        <v>51</v>
      </c>
      <c r="D68" s="21">
        <v>1000</v>
      </c>
      <c r="E68" s="21" t="s">
        <v>20</v>
      </c>
      <c r="F68" s="21">
        <v>425</v>
      </c>
      <c r="G68" s="21">
        <v>4</v>
      </c>
      <c r="H68" s="21">
        <v>293</v>
      </c>
      <c r="I68" s="21">
        <v>5047</v>
      </c>
      <c r="J68" s="21">
        <f t="shared" si="4"/>
        <v>3532.8999999999996</v>
      </c>
      <c r="L68" s="6"/>
    </row>
    <row r="69" spans="1:12" ht="24">
      <c r="A69" s="21" t="s">
        <v>182</v>
      </c>
      <c r="B69" s="21" t="s">
        <v>173</v>
      </c>
      <c r="C69" s="21" t="s">
        <v>51</v>
      </c>
      <c r="D69" s="21">
        <v>1000</v>
      </c>
      <c r="E69" s="21" t="s">
        <v>20</v>
      </c>
      <c r="F69" s="21">
        <v>450</v>
      </c>
      <c r="G69" s="21">
        <v>4</v>
      </c>
      <c r="H69" s="21">
        <v>301.7</v>
      </c>
      <c r="I69" s="21">
        <v>5104</v>
      </c>
      <c r="J69" s="21">
        <f t="shared" si="4"/>
        <v>3572.7999999999997</v>
      </c>
      <c r="L69" s="6"/>
    </row>
    <row r="70" spans="1:12">
      <c r="A70" s="21" t="s">
        <v>183</v>
      </c>
      <c r="B70" s="21" t="s">
        <v>174</v>
      </c>
      <c r="C70" s="21" t="s">
        <v>51</v>
      </c>
      <c r="D70" s="21">
        <v>1000</v>
      </c>
      <c r="E70" s="21" t="s">
        <v>21</v>
      </c>
      <c r="F70" s="21">
        <v>930</v>
      </c>
      <c r="G70" s="21">
        <v>4</v>
      </c>
      <c r="H70" s="21">
        <v>296</v>
      </c>
      <c r="I70" s="21">
        <v>19260</v>
      </c>
      <c r="J70" s="21">
        <f t="shared" si="4"/>
        <v>13482</v>
      </c>
      <c r="L70" s="6"/>
    </row>
    <row r="71" spans="1:12">
      <c r="A71" s="21" t="s">
        <v>184</v>
      </c>
      <c r="B71" s="21" t="s">
        <v>44</v>
      </c>
      <c r="C71" s="21" t="s">
        <v>50</v>
      </c>
      <c r="D71" s="21">
        <v>380</v>
      </c>
      <c r="E71" s="21">
        <v>310</v>
      </c>
      <c r="F71" s="21">
        <v>200</v>
      </c>
      <c r="G71" s="21"/>
      <c r="H71" s="21">
        <v>3</v>
      </c>
      <c r="I71" s="22">
        <v>4562</v>
      </c>
      <c r="J71" s="21">
        <f t="shared" si="4"/>
        <v>3193.3999999999996</v>
      </c>
      <c r="L71" s="6"/>
    </row>
    <row r="72" spans="1:12" s="6" customFormat="1">
      <c r="A72" s="21" t="s">
        <v>458</v>
      </c>
      <c r="B72" s="21" t="s">
        <v>459</v>
      </c>
      <c r="C72" s="21" t="s">
        <v>241</v>
      </c>
      <c r="D72" s="21">
        <v>1000</v>
      </c>
      <c r="E72" s="21">
        <v>550</v>
      </c>
      <c r="F72" s="21">
        <v>33</v>
      </c>
      <c r="G72" s="21">
        <v>50</v>
      </c>
      <c r="H72" s="21">
        <v>17</v>
      </c>
      <c r="I72" s="22">
        <v>3456</v>
      </c>
      <c r="J72" s="21">
        <f t="shared" si="4"/>
        <v>2419.1999999999998</v>
      </c>
    </row>
    <row r="73" spans="1:12">
      <c r="A73" s="21" t="s">
        <v>185</v>
      </c>
      <c r="B73" s="21" t="s">
        <v>175</v>
      </c>
      <c r="C73" s="21" t="s">
        <v>63</v>
      </c>
      <c r="D73" s="21">
        <v>500</v>
      </c>
      <c r="E73" s="21">
        <v>550</v>
      </c>
      <c r="F73" s="21">
        <v>180</v>
      </c>
      <c r="G73" s="21">
        <v>6</v>
      </c>
      <c r="H73" s="21">
        <v>102</v>
      </c>
      <c r="I73" s="21">
        <v>1509</v>
      </c>
      <c r="J73" s="21">
        <f t="shared" si="4"/>
        <v>1056.3</v>
      </c>
      <c r="L73" s="6"/>
    </row>
    <row r="74" spans="1:12">
      <c r="A74" s="21" t="s">
        <v>186</v>
      </c>
      <c r="B74" s="21" t="s">
        <v>176</v>
      </c>
      <c r="C74" s="21" t="s">
        <v>57</v>
      </c>
      <c r="D74" s="21">
        <v>500</v>
      </c>
      <c r="E74" s="21">
        <v>550</v>
      </c>
      <c r="F74" s="21">
        <v>180</v>
      </c>
      <c r="G74" s="21">
        <v>6</v>
      </c>
      <c r="H74" s="21">
        <v>106.5</v>
      </c>
      <c r="I74" s="21">
        <v>2808</v>
      </c>
      <c r="J74" s="21">
        <f t="shared" si="4"/>
        <v>1965.6</v>
      </c>
      <c r="L74" s="6"/>
    </row>
    <row r="75" spans="1:12">
      <c r="A75" s="21" t="s">
        <v>187</v>
      </c>
      <c r="B75" s="21" t="s">
        <v>177</v>
      </c>
      <c r="C75" s="21" t="s">
        <v>51</v>
      </c>
      <c r="D75" s="21">
        <v>500</v>
      </c>
      <c r="E75" s="21">
        <v>550</v>
      </c>
      <c r="F75" s="21">
        <v>180</v>
      </c>
      <c r="G75" s="21">
        <v>6</v>
      </c>
      <c r="H75" s="21">
        <v>120</v>
      </c>
      <c r="I75" s="21">
        <v>6726</v>
      </c>
      <c r="J75" s="21">
        <f t="shared" si="4"/>
        <v>4708.2</v>
      </c>
      <c r="L75" s="6"/>
    </row>
    <row r="76" spans="1:12" ht="15.75">
      <c r="A76" s="117" t="s">
        <v>22</v>
      </c>
      <c r="B76" s="118"/>
      <c r="C76" s="118"/>
      <c r="D76" s="118"/>
      <c r="E76" s="118"/>
      <c r="F76" s="118"/>
      <c r="G76" s="118"/>
      <c r="H76" s="118"/>
      <c r="I76" s="118"/>
      <c r="J76" s="119"/>
    </row>
    <row r="77" spans="1:12" ht="24">
      <c r="A77" s="21" t="s">
        <v>200</v>
      </c>
      <c r="B77" s="21" t="s">
        <v>188</v>
      </c>
      <c r="C77" s="21" t="s">
        <v>51</v>
      </c>
      <c r="D77" s="21">
        <v>1000</v>
      </c>
      <c r="E77" s="21" t="s">
        <v>23</v>
      </c>
      <c r="F77" s="21">
        <v>350</v>
      </c>
      <c r="G77" s="21">
        <v>4</v>
      </c>
      <c r="H77" s="21">
        <v>300.89999999999998</v>
      </c>
      <c r="I77" s="21">
        <v>4837</v>
      </c>
      <c r="J77" s="21">
        <f>I77*0.7</f>
        <v>3385.8999999999996</v>
      </c>
    </row>
    <row r="78" spans="1:12" ht="24">
      <c r="A78" s="21" t="s">
        <v>201</v>
      </c>
      <c r="B78" s="21" t="s">
        <v>189</v>
      </c>
      <c r="C78" s="21" t="s">
        <v>51</v>
      </c>
      <c r="D78" s="21">
        <v>1000</v>
      </c>
      <c r="E78" s="21" t="s">
        <v>23</v>
      </c>
      <c r="F78" s="21">
        <v>375</v>
      </c>
      <c r="G78" s="21">
        <v>4</v>
      </c>
      <c r="H78" s="21">
        <v>308.10000000000002</v>
      </c>
      <c r="I78" s="21">
        <v>5047</v>
      </c>
      <c r="J78" s="21">
        <f t="shared" ref="J78:J89" si="5">I78*0.7</f>
        <v>3532.8999999999996</v>
      </c>
      <c r="L78" s="6"/>
    </row>
    <row r="79" spans="1:12" ht="24">
      <c r="A79" s="21" t="s">
        <v>202</v>
      </c>
      <c r="B79" s="21" t="s">
        <v>190</v>
      </c>
      <c r="C79" s="21" t="s">
        <v>51</v>
      </c>
      <c r="D79" s="21">
        <v>1000</v>
      </c>
      <c r="E79" s="21" t="s">
        <v>23</v>
      </c>
      <c r="F79" s="21">
        <v>400</v>
      </c>
      <c r="G79" s="21">
        <v>4</v>
      </c>
      <c r="H79" s="21">
        <v>317.7</v>
      </c>
      <c r="I79" s="21">
        <v>5468</v>
      </c>
      <c r="J79" s="21">
        <f t="shared" si="5"/>
        <v>3827.6</v>
      </c>
      <c r="L79" s="6"/>
    </row>
    <row r="80" spans="1:12" ht="24">
      <c r="A80" s="21" t="s">
        <v>203</v>
      </c>
      <c r="B80" s="21" t="s">
        <v>191</v>
      </c>
      <c r="C80" s="21" t="s">
        <v>51</v>
      </c>
      <c r="D80" s="21">
        <v>1000</v>
      </c>
      <c r="E80" s="21" t="s">
        <v>23</v>
      </c>
      <c r="F80" s="21">
        <v>425</v>
      </c>
      <c r="G80" s="21">
        <v>4</v>
      </c>
      <c r="H80" s="21">
        <v>326.2</v>
      </c>
      <c r="I80" s="21">
        <v>5536</v>
      </c>
      <c r="J80" s="21">
        <f t="shared" si="5"/>
        <v>3875.2</v>
      </c>
      <c r="L80" s="6"/>
    </row>
    <row r="81" spans="1:12" ht="24">
      <c r="A81" s="21" t="s">
        <v>204</v>
      </c>
      <c r="B81" s="21" t="s">
        <v>192</v>
      </c>
      <c r="C81" s="21" t="s">
        <v>51</v>
      </c>
      <c r="D81" s="21">
        <v>1000</v>
      </c>
      <c r="E81" s="21" t="s">
        <v>23</v>
      </c>
      <c r="F81" s="21">
        <v>450</v>
      </c>
      <c r="G81" s="21">
        <v>4</v>
      </c>
      <c r="H81" s="21">
        <v>335</v>
      </c>
      <c r="I81" s="21">
        <v>5606</v>
      </c>
      <c r="J81" s="21">
        <f t="shared" si="5"/>
        <v>3924.2</v>
      </c>
      <c r="L81" s="6"/>
    </row>
    <row r="82" spans="1:12" ht="24">
      <c r="A82" s="21" t="s">
        <v>205</v>
      </c>
      <c r="B82" s="21" t="s">
        <v>193</v>
      </c>
      <c r="C82" s="21" t="s">
        <v>51</v>
      </c>
      <c r="D82" s="21">
        <v>1000</v>
      </c>
      <c r="E82" s="21" t="s">
        <v>23</v>
      </c>
      <c r="F82" s="21">
        <v>475</v>
      </c>
      <c r="G82" s="21">
        <v>4</v>
      </c>
      <c r="H82" s="21">
        <v>343</v>
      </c>
      <c r="I82" s="21">
        <v>5649</v>
      </c>
      <c r="J82" s="21">
        <f t="shared" si="5"/>
        <v>3954.2999999999997</v>
      </c>
      <c r="L82" s="6"/>
    </row>
    <row r="83" spans="1:12" ht="24">
      <c r="A83" s="21" t="s">
        <v>206</v>
      </c>
      <c r="B83" s="21" t="s">
        <v>194</v>
      </c>
      <c r="C83" s="21" t="s">
        <v>51</v>
      </c>
      <c r="D83" s="21">
        <v>1000</v>
      </c>
      <c r="E83" s="21" t="s">
        <v>23</v>
      </c>
      <c r="F83" s="21">
        <v>500</v>
      </c>
      <c r="G83" s="21">
        <v>4</v>
      </c>
      <c r="H83" s="21">
        <v>352.5</v>
      </c>
      <c r="I83" s="21">
        <v>5755</v>
      </c>
      <c r="J83" s="21">
        <f t="shared" si="5"/>
        <v>4028.4999999999995</v>
      </c>
      <c r="L83" s="6"/>
    </row>
    <row r="84" spans="1:12">
      <c r="A84" s="21" t="s">
        <v>207</v>
      </c>
      <c r="B84" s="21" t="s">
        <v>195</v>
      </c>
      <c r="C84" s="21" t="s">
        <v>51</v>
      </c>
      <c r="D84" s="21">
        <v>1000</v>
      </c>
      <c r="E84" s="21" t="s">
        <v>196</v>
      </c>
      <c r="F84" s="21">
        <v>1000</v>
      </c>
      <c r="G84" s="21">
        <v>1</v>
      </c>
      <c r="H84" s="21">
        <v>660</v>
      </c>
      <c r="I84" s="21">
        <v>30019</v>
      </c>
      <c r="J84" s="21">
        <f t="shared" si="5"/>
        <v>21013.3</v>
      </c>
      <c r="L84" s="6"/>
    </row>
    <row r="85" spans="1:12">
      <c r="A85" s="21" t="s">
        <v>208</v>
      </c>
      <c r="B85" s="21" t="s">
        <v>45</v>
      </c>
      <c r="C85" s="21" t="s">
        <v>50</v>
      </c>
      <c r="D85" s="21">
        <v>790</v>
      </c>
      <c r="E85" s="21">
        <v>485</v>
      </c>
      <c r="F85" s="21">
        <v>250</v>
      </c>
      <c r="G85" s="21"/>
      <c r="H85" s="21">
        <v>8.4</v>
      </c>
      <c r="I85" s="21">
        <v>8705</v>
      </c>
      <c r="J85" s="21">
        <f t="shared" si="5"/>
        <v>6093.5</v>
      </c>
      <c r="L85" s="6"/>
    </row>
    <row r="86" spans="1:12">
      <c r="A86" s="21" t="s">
        <v>209</v>
      </c>
      <c r="B86" s="21" t="s">
        <v>210</v>
      </c>
      <c r="C86" s="21" t="s">
        <v>63</v>
      </c>
      <c r="D86" s="21">
        <v>1000</v>
      </c>
      <c r="E86" s="21">
        <v>650</v>
      </c>
      <c r="F86" s="21">
        <v>35</v>
      </c>
      <c r="G86" s="21">
        <v>150</v>
      </c>
      <c r="H86" s="21">
        <v>19.5</v>
      </c>
      <c r="I86" s="21">
        <v>6542</v>
      </c>
      <c r="J86" s="21">
        <f t="shared" si="5"/>
        <v>4579.3999999999996</v>
      </c>
      <c r="L86" s="6"/>
    </row>
    <row r="87" spans="1:12">
      <c r="A87" s="21" t="s">
        <v>211</v>
      </c>
      <c r="B87" s="21" t="s">
        <v>197</v>
      </c>
      <c r="C87" s="21" t="s">
        <v>63</v>
      </c>
      <c r="D87" s="21">
        <v>500</v>
      </c>
      <c r="E87" s="21">
        <v>650</v>
      </c>
      <c r="F87" s="21">
        <v>180</v>
      </c>
      <c r="G87" s="21">
        <v>6</v>
      </c>
      <c r="H87" s="21">
        <v>122.6</v>
      </c>
      <c r="I87" s="21">
        <v>2350</v>
      </c>
      <c r="J87" s="21">
        <f t="shared" si="5"/>
        <v>1645</v>
      </c>
      <c r="L87" s="6"/>
    </row>
    <row r="88" spans="1:12">
      <c r="A88" s="21" t="s">
        <v>212</v>
      </c>
      <c r="B88" s="21" t="s">
        <v>198</v>
      </c>
      <c r="C88" s="21" t="s">
        <v>57</v>
      </c>
      <c r="D88" s="21">
        <v>500</v>
      </c>
      <c r="E88" s="21">
        <v>650</v>
      </c>
      <c r="F88" s="21">
        <v>180</v>
      </c>
      <c r="G88" s="21">
        <v>6</v>
      </c>
      <c r="H88" s="21">
        <v>125</v>
      </c>
      <c r="I88" s="21">
        <v>3176</v>
      </c>
      <c r="J88" s="21">
        <f t="shared" si="5"/>
        <v>2223.1999999999998</v>
      </c>
      <c r="L88" s="6"/>
    </row>
    <row r="89" spans="1:12">
      <c r="A89" s="21" t="s">
        <v>213</v>
      </c>
      <c r="B89" s="21" t="s">
        <v>199</v>
      </c>
      <c r="C89" s="21" t="s">
        <v>51</v>
      </c>
      <c r="D89" s="21">
        <v>500</v>
      </c>
      <c r="E89" s="21">
        <v>650</v>
      </c>
      <c r="F89" s="21">
        <v>180</v>
      </c>
      <c r="G89" s="21">
        <v>6</v>
      </c>
      <c r="H89" s="21">
        <v>146.1</v>
      </c>
      <c r="I89" s="21">
        <v>8189</v>
      </c>
      <c r="J89" s="21">
        <f t="shared" si="5"/>
        <v>5732.2999999999993</v>
      </c>
      <c r="L89" s="6"/>
    </row>
  </sheetData>
  <mergeCells count="8">
    <mergeCell ref="A1:J1"/>
    <mergeCell ref="A47:J47"/>
    <mergeCell ref="A64:J64"/>
    <mergeCell ref="A76:J76"/>
    <mergeCell ref="A15:J15"/>
    <mergeCell ref="A31:J31"/>
    <mergeCell ref="A3:J3"/>
    <mergeCell ref="A4:J4"/>
  </mergeCells>
  <pageMargins left="0.25" right="0.25" top="0.75" bottom="0.75" header="0.3" footer="0.3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7"/>
  <sheetViews>
    <sheetView zoomScaleNormal="100" workbookViewId="0">
      <selection activeCell="Q18" sqref="Q18"/>
    </sheetView>
  </sheetViews>
  <sheetFormatPr defaultRowHeight="15"/>
  <cols>
    <col min="1" max="1" width="48" customWidth="1"/>
    <col min="2" max="2" width="20.28515625" customWidth="1"/>
    <col min="3" max="4" width="12.85546875" customWidth="1"/>
    <col min="6" max="7" width="12" customWidth="1"/>
  </cols>
  <sheetData>
    <row r="1" spans="1:16" ht="51.75" customHeight="1">
      <c r="A1" s="31" t="s">
        <v>24</v>
      </c>
      <c r="B1" s="32" t="s">
        <v>456</v>
      </c>
      <c r="C1" s="32" t="s">
        <v>6</v>
      </c>
      <c r="D1" s="32" t="s">
        <v>7</v>
      </c>
    </row>
    <row r="2" spans="1:16" ht="19.5" customHeight="1">
      <c r="A2" s="127" t="s">
        <v>454</v>
      </c>
      <c r="B2" s="127"/>
      <c r="C2" s="127"/>
      <c r="D2" s="128"/>
    </row>
    <row r="3" spans="1:16" ht="16.5" customHeight="1">
      <c r="A3" s="33" t="s">
        <v>430</v>
      </c>
      <c r="B3" s="33">
        <v>12.5</v>
      </c>
      <c r="C3" s="34"/>
      <c r="D3" s="34"/>
    </row>
    <row r="4" spans="1:16" ht="16.5" customHeight="1">
      <c r="A4" s="33" t="s">
        <v>25</v>
      </c>
      <c r="B4" s="33">
        <v>40</v>
      </c>
      <c r="C4" s="34"/>
      <c r="D4" s="34"/>
    </row>
    <row r="5" spans="1:16" ht="16.5" customHeight="1">
      <c r="A5" s="33" t="s">
        <v>26</v>
      </c>
      <c r="B5" s="33">
        <v>40</v>
      </c>
      <c r="C5" s="34"/>
      <c r="D5" s="34"/>
    </row>
    <row r="6" spans="1:16">
      <c r="A6" s="33" t="s">
        <v>27</v>
      </c>
      <c r="B6" s="33">
        <v>40</v>
      </c>
      <c r="C6" s="34"/>
      <c r="D6" s="34"/>
    </row>
    <row r="7" spans="1:16">
      <c r="A7" s="33" t="s">
        <v>28</v>
      </c>
      <c r="B7" s="33">
        <v>25</v>
      </c>
      <c r="C7" s="34"/>
      <c r="D7" s="34"/>
    </row>
    <row r="8" spans="1:16">
      <c r="A8" s="33" t="s">
        <v>431</v>
      </c>
      <c r="B8" s="33">
        <v>25</v>
      </c>
      <c r="C8" s="34"/>
      <c r="D8" s="34"/>
    </row>
    <row r="9" spans="1:16" s="30" customFormat="1" ht="18" customHeight="1">
      <c r="A9" s="35" t="s">
        <v>432</v>
      </c>
      <c r="B9" s="35">
        <v>25</v>
      </c>
      <c r="C9" s="36"/>
      <c r="D9" s="36"/>
    </row>
    <row r="10" spans="1:16" s="30" customFormat="1">
      <c r="A10" s="35" t="s">
        <v>433</v>
      </c>
      <c r="B10" s="35">
        <v>25</v>
      </c>
      <c r="C10" s="36"/>
      <c r="D10" s="36"/>
    </row>
    <row r="11" spans="1:16" s="30" customFormat="1">
      <c r="A11" s="35" t="s">
        <v>593</v>
      </c>
      <c r="B11" s="35">
        <v>25</v>
      </c>
      <c r="C11" s="36">
        <v>2653</v>
      </c>
      <c r="D11" s="50">
        <v>2527</v>
      </c>
    </row>
    <row r="12" spans="1:16">
      <c r="A12" s="33" t="s">
        <v>594</v>
      </c>
      <c r="B12" s="33">
        <v>25</v>
      </c>
      <c r="C12" s="37">
        <v>3757</v>
      </c>
      <c r="D12" s="50">
        <v>3578</v>
      </c>
    </row>
    <row r="13" spans="1:16">
      <c r="A13" s="33" t="s">
        <v>595</v>
      </c>
      <c r="B13" s="33">
        <v>25</v>
      </c>
      <c r="C13" s="37">
        <v>4448</v>
      </c>
      <c r="D13" s="50">
        <v>4236</v>
      </c>
    </row>
    <row r="14" spans="1:16" ht="15.75" customHeight="1">
      <c r="A14" s="33" t="s">
        <v>596</v>
      </c>
      <c r="B14" s="33">
        <v>25</v>
      </c>
      <c r="C14" s="37">
        <v>4689</v>
      </c>
      <c r="D14" s="50">
        <v>4465</v>
      </c>
      <c r="L14" s="1"/>
      <c r="M14" s="2"/>
      <c r="N14" s="3"/>
      <c r="O14" s="2"/>
      <c r="P14" s="2"/>
    </row>
    <row r="15" spans="1:16" ht="15.75" customHeight="1">
      <c r="A15" s="33" t="s">
        <v>597</v>
      </c>
      <c r="B15" s="33">
        <v>40</v>
      </c>
      <c r="C15" s="37">
        <v>6235</v>
      </c>
      <c r="D15" s="50">
        <v>5938</v>
      </c>
      <c r="L15" s="1"/>
      <c r="M15" s="4"/>
      <c r="N15" s="5"/>
      <c r="O15" s="4"/>
      <c r="P15" s="4"/>
    </row>
    <row r="16" spans="1:16">
      <c r="A16" s="33" t="s">
        <v>598</v>
      </c>
      <c r="B16" s="33">
        <v>40</v>
      </c>
      <c r="C16" s="37">
        <v>7926</v>
      </c>
      <c r="D16" s="50">
        <v>7548</v>
      </c>
    </row>
    <row r="17" spans="1:4" ht="16.5" thickBot="1">
      <c r="A17" s="129" t="s">
        <v>455</v>
      </c>
      <c r="B17" s="129"/>
      <c r="C17" s="129"/>
      <c r="D17" s="129"/>
    </row>
    <row r="18" spans="1:4" ht="15.75" thickBot="1">
      <c r="A18" s="38" t="s">
        <v>434</v>
      </c>
      <c r="B18" s="38">
        <v>1.5</v>
      </c>
      <c r="C18" s="39"/>
      <c r="D18" s="39"/>
    </row>
    <row r="19" spans="1:4" ht="15.75" thickBot="1">
      <c r="A19" s="40" t="s">
        <v>435</v>
      </c>
      <c r="B19" s="38">
        <v>1.5</v>
      </c>
      <c r="C19" s="39"/>
      <c r="D19" s="39"/>
    </row>
    <row r="20" spans="1:4" ht="15.75" thickBot="1">
      <c r="A20" s="38" t="s">
        <v>436</v>
      </c>
      <c r="B20" s="38">
        <v>12.5</v>
      </c>
      <c r="C20" s="39"/>
      <c r="D20" s="39"/>
    </row>
    <row r="21" spans="1:4" ht="15.75" thickBot="1">
      <c r="A21" s="38" t="s">
        <v>29</v>
      </c>
      <c r="B21" s="38">
        <v>12.5</v>
      </c>
      <c r="C21" s="39"/>
      <c r="D21" s="39"/>
    </row>
    <row r="22" spans="1:4" ht="15.75" thickBot="1">
      <c r="A22" s="38" t="s">
        <v>437</v>
      </c>
      <c r="B22" s="38">
        <v>25</v>
      </c>
      <c r="C22" s="39"/>
      <c r="D22" s="39"/>
    </row>
    <row r="23" spans="1:4" ht="15.75" thickBot="1">
      <c r="A23" s="38" t="s">
        <v>438</v>
      </c>
      <c r="B23" s="38">
        <v>15</v>
      </c>
      <c r="C23" s="39"/>
      <c r="D23" s="39"/>
    </row>
    <row r="24" spans="1:4" ht="15.75" thickBot="1">
      <c r="A24" s="38" t="s">
        <v>439</v>
      </c>
      <c r="B24" s="38">
        <v>15</v>
      </c>
      <c r="C24" s="39"/>
      <c r="D24" s="39"/>
    </row>
    <row r="25" spans="1:4" ht="15.75" thickBot="1">
      <c r="A25" s="38" t="s">
        <v>440</v>
      </c>
      <c r="B25" s="38">
        <v>25</v>
      </c>
      <c r="C25" s="39"/>
      <c r="D25" s="39"/>
    </row>
    <row r="26" spans="1:4" ht="15.75" thickBot="1">
      <c r="A26" s="38" t="s">
        <v>441</v>
      </c>
      <c r="B26" s="38">
        <v>25</v>
      </c>
      <c r="C26" s="39"/>
      <c r="D26" s="39"/>
    </row>
    <row r="27" spans="1:4" ht="15.75" thickBot="1">
      <c r="A27" s="38" t="s">
        <v>442</v>
      </c>
      <c r="B27" s="38">
        <v>25</v>
      </c>
      <c r="C27" s="39"/>
      <c r="D27" s="39"/>
    </row>
    <row r="28" spans="1:4" ht="15.75" thickBot="1">
      <c r="A28" s="38" t="s">
        <v>443</v>
      </c>
      <c r="B28" s="38">
        <v>40</v>
      </c>
      <c r="C28" s="39"/>
      <c r="D28" s="39"/>
    </row>
    <row r="29" spans="1:4" ht="15.75" thickBot="1">
      <c r="A29" s="38" t="s">
        <v>444</v>
      </c>
      <c r="B29" s="38">
        <v>60</v>
      </c>
      <c r="C29" s="39"/>
      <c r="D29" s="39"/>
    </row>
    <row r="30" spans="1:4" ht="15.75" thickBot="1">
      <c r="A30" s="38" t="s">
        <v>445</v>
      </c>
      <c r="B30" s="38">
        <v>12.5</v>
      </c>
      <c r="C30" s="39"/>
      <c r="D30" s="39"/>
    </row>
    <row r="31" spans="1:4" ht="15.75" thickBot="1">
      <c r="A31" s="38" t="s">
        <v>446</v>
      </c>
      <c r="B31" s="38">
        <v>18</v>
      </c>
      <c r="C31" s="39"/>
      <c r="D31" s="39"/>
    </row>
    <row r="32" spans="1:4" ht="15.75" thickBot="1">
      <c r="A32" s="130" t="s">
        <v>447</v>
      </c>
      <c r="B32" s="131"/>
      <c r="C32" s="131"/>
      <c r="D32" s="132"/>
    </row>
    <row r="33" spans="1:4" ht="15.75" thickBot="1">
      <c r="A33" s="38" t="s">
        <v>448</v>
      </c>
      <c r="B33" s="38" t="s">
        <v>50</v>
      </c>
      <c r="C33" s="39"/>
      <c r="D33" s="39"/>
    </row>
    <row r="34" spans="1:4" ht="15.75" thickBot="1">
      <c r="A34" s="38" t="s">
        <v>449</v>
      </c>
      <c r="B34" s="38">
        <v>15</v>
      </c>
      <c r="C34" s="39"/>
      <c r="D34" s="39"/>
    </row>
    <row r="35" spans="1:4" ht="15.75" thickBot="1">
      <c r="A35" s="38" t="s">
        <v>450</v>
      </c>
      <c r="B35" s="38">
        <v>25</v>
      </c>
      <c r="C35" s="39"/>
      <c r="D35" s="39"/>
    </row>
    <row r="36" spans="1:4" ht="15.75" thickBot="1">
      <c r="A36" s="130" t="s">
        <v>451</v>
      </c>
      <c r="B36" s="131"/>
      <c r="C36" s="131"/>
      <c r="D36" s="132"/>
    </row>
    <row r="37" spans="1:4" ht="15.75" thickBot="1">
      <c r="A37" s="38" t="s">
        <v>30</v>
      </c>
      <c r="B37" s="38">
        <v>12.5</v>
      </c>
      <c r="C37" s="39"/>
      <c r="D37" s="39"/>
    </row>
    <row r="38" spans="1:4" ht="17.25" customHeight="1" thickBot="1">
      <c r="A38" s="38" t="s">
        <v>452</v>
      </c>
      <c r="B38" s="38">
        <v>25</v>
      </c>
      <c r="C38" s="39"/>
      <c r="D38" s="39"/>
    </row>
    <row r="39" spans="1:4" ht="16.5" thickBot="1">
      <c r="A39" s="133" t="s">
        <v>453</v>
      </c>
      <c r="B39" s="134"/>
      <c r="C39" s="134"/>
      <c r="D39" s="135"/>
    </row>
    <row r="40" spans="1:4" s="6" customFormat="1" ht="15.75" thickBot="1">
      <c r="A40" s="38" t="s">
        <v>599</v>
      </c>
      <c r="B40" s="38" t="s">
        <v>50</v>
      </c>
      <c r="C40" s="39">
        <v>36690</v>
      </c>
      <c r="D40" s="39">
        <v>33660</v>
      </c>
    </row>
    <row r="41" spans="1:4" s="6" customFormat="1" ht="15.75" thickBot="1">
      <c r="A41" s="38" t="s">
        <v>600</v>
      </c>
      <c r="B41" s="38" t="s">
        <v>50</v>
      </c>
      <c r="C41" s="39">
        <v>43923</v>
      </c>
      <c r="D41" s="39">
        <v>36300</v>
      </c>
    </row>
    <row r="42" spans="1:4" s="6" customFormat="1" ht="15.75" thickBot="1">
      <c r="A42" s="38" t="s">
        <v>601</v>
      </c>
      <c r="B42" s="38" t="s">
        <v>50</v>
      </c>
      <c r="C42" s="39">
        <v>46834</v>
      </c>
      <c r="D42" s="39">
        <v>42400</v>
      </c>
    </row>
    <row r="43" spans="1:4" s="6" customFormat="1" ht="15.75">
      <c r="A43" s="136" t="s">
        <v>457</v>
      </c>
      <c r="B43" s="137"/>
      <c r="C43" s="137"/>
      <c r="D43" s="138"/>
    </row>
    <row r="44" spans="1:4">
      <c r="A44" s="33" t="s">
        <v>593</v>
      </c>
      <c r="B44" s="33">
        <v>12.5</v>
      </c>
      <c r="C44" s="34">
        <v>2164</v>
      </c>
      <c r="D44" s="51">
        <v>2061</v>
      </c>
    </row>
    <row r="45" spans="1:4">
      <c r="A45" s="33" t="s">
        <v>594</v>
      </c>
      <c r="B45" s="33">
        <v>12.5</v>
      </c>
      <c r="C45" s="34">
        <v>2988</v>
      </c>
      <c r="D45" s="51">
        <v>2844</v>
      </c>
    </row>
    <row r="46" spans="1:4">
      <c r="A46" s="33" t="s">
        <v>595</v>
      </c>
      <c r="B46" s="33">
        <v>12.5</v>
      </c>
      <c r="C46" s="34">
        <v>3707</v>
      </c>
      <c r="D46" s="51">
        <v>3531</v>
      </c>
    </row>
    <row r="47" spans="1:4">
      <c r="A47" s="33" t="s">
        <v>596</v>
      </c>
      <c r="B47" s="33">
        <v>12.5</v>
      </c>
      <c r="C47" s="34">
        <v>4032</v>
      </c>
      <c r="D47" s="51">
        <v>3913</v>
      </c>
    </row>
    <row r="48" spans="1:4">
      <c r="A48" s="33" t="s">
        <v>597</v>
      </c>
      <c r="B48" s="33">
        <v>25</v>
      </c>
      <c r="C48" s="34">
        <v>5194</v>
      </c>
      <c r="D48" s="51">
        <v>4946</v>
      </c>
    </row>
    <row r="49" spans="1:7">
      <c r="A49" s="33" t="s">
        <v>598</v>
      </c>
      <c r="B49" s="33">
        <v>25</v>
      </c>
      <c r="C49" s="34">
        <v>6852</v>
      </c>
      <c r="D49" s="51">
        <v>6525</v>
      </c>
    </row>
    <row r="50" spans="1:7" ht="15.75">
      <c r="A50" s="125"/>
      <c r="B50" s="125"/>
      <c r="C50" s="125"/>
      <c r="D50" s="125"/>
      <c r="E50" s="125"/>
      <c r="F50" s="125"/>
      <c r="G50" s="126"/>
    </row>
    <row r="51" spans="1:7" s="6" customFormat="1" ht="47.25">
      <c r="A51" s="31" t="s">
        <v>24</v>
      </c>
      <c r="B51" s="32" t="s">
        <v>35</v>
      </c>
      <c r="C51" s="32" t="s">
        <v>36</v>
      </c>
      <c r="D51" s="32" t="s">
        <v>37</v>
      </c>
      <c r="E51" s="32" t="s">
        <v>38</v>
      </c>
      <c r="F51" s="32" t="s">
        <v>6</v>
      </c>
      <c r="G51" s="32" t="s">
        <v>7</v>
      </c>
    </row>
    <row r="52" spans="1:7">
      <c r="A52" s="41" t="s">
        <v>31</v>
      </c>
      <c r="B52" s="42">
        <v>100</v>
      </c>
      <c r="C52" s="43">
        <v>270</v>
      </c>
      <c r="D52" s="43">
        <v>94</v>
      </c>
      <c r="E52" s="44">
        <v>10.7</v>
      </c>
      <c r="F52" s="41">
        <v>1810</v>
      </c>
      <c r="G52" s="41">
        <f>F52*0.9</f>
        <v>1629</v>
      </c>
    </row>
    <row r="53" spans="1:7">
      <c r="A53" s="41" t="s">
        <v>32</v>
      </c>
      <c r="B53" s="42">
        <v>100</v>
      </c>
      <c r="C53" s="43">
        <v>232</v>
      </c>
      <c r="D53" s="43">
        <v>135</v>
      </c>
      <c r="E53" s="44">
        <v>11.2</v>
      </c>
      <c r="F53" s="41">
        <v>2000</v>
      </c>
      <c r="G53" s="41">
        <f t="shared" ref="G53:G56" si="0">F53*0.9</f>
        <v>1800</v>
      </c>
    </row>
    <row r="54" spans="1:7">
      <c r="A54" s="41" t="s">
        <v>33</v>
      </c>
      <c r="B54" s="42">
        <v>50</v>
      </c>
      <c r="C54" s="43">
        <v>85</v>
      </c>
      <c r="D54" s="43">
        <v>50</v>
      </c>
      <c r="E54" s="44">
        <v>6.5</v>
      </c>
      <c r="F54" s="41">
        <v>1230</v>
      </c>
      <c r="G54" s="41">
        <f t="shared" si="0"/>
        <v>1107</v>
      </c>
    </row>
    <row r="55" spans="1:7">
      <c r="A55" s="41" t="s">
        <v>34</v>
      </c>
      <c r="B55" s="42">
        <v>50</v>
      </c>
      <c r="C55" s="43">
        <v>195</v>
      </c>
      <c r="D55" s="43">
        <v>110</v>
      </c>
      <c r="E55" s="44">
        <v>7.2</v>
      </c>
      <c r="F55" s="41">
        <v>1360</v>
      </c>
      <c r="G55" s="41">
        <f t="shared" si="0"/>
        <v>1224</v>
      </c>
    </row>
    <row r="56" spans="1:7">
      <c r="A56" s="41" t="s">
        <v>39</v>
      </c>
      <c r="B56" s="42">
        <v>100</v>
      </c>
      <c r="C56" s="43">
        <v>320</v>
      </c>
      <c r="D56" s="43">
        <v>600</v>
      </c>
      <c r="E56" s="44">
        <v>21</v>
      </c>
      <c r="F56" s="41">
        <v>3520</v>
      </c>
      <c r="G56" s="41">
        <f t="shared" si="0"/>
        <v>3168</v>
      </c>
    </row>
    <row r="57" spans="1:7">
      <c r="A57" s="41" t="s">
        <v>602</v>
      </c>
      <c r="B57" s="46"/>
      <c r="C57" s="46"/>
      <c r="D57" s="46"/>
      <c r="E57" s="46"/>
      <c r="F57" s="52">
        <v>4700</v>
      </c>
      <c r="G57" s="52">
        <v>4000</v>
      </c>
    </row>
  </sheetData>
  <mergeCells count="7">
    <mergeCell ref="A50:G50"/>
    <mergeCell ref="A2:D2"/>
    <mergeCell ref="A17:D17"/>
    <mergeCell ref="A32:D32"/>
    <mergeCell ref="A36:D36"/>
    <mergeCell ref="A39:D39"/>
    <mergeCell ref="A43:D43"/>
  </mergeCells>
  <pageMargins left="0.25" right="0.25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SteeStart</vt:lpstr>
      <vt:lpstr>SteePro</vt:lpstr>
      <vt:lpstr>SteePlus</vt:lpstr>
      <vt:lpstr>Чугунные изделия</vt:lpstr>
      <vt:lpstr>'Чугунные изделия'!Область_печати</vt:lpstr>
      <vt:lpstr>SteePro!Страница_1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2021-04-01T13:25:48Z</dcterms:modified>
</cp:coreProperties>
</file>