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985"/>
  </bookViews>
  <sheets>
    <sheet name="Лист1" sheetId="1" r:id="rId1"/>
  </sheets>
  <definedNames>
    <definedName name="_xlnm.Print_Area" localSheetId="0">Лист1!$A$1:$N$52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1" i="1"/>
  <c r="M20" i="1"/>
  <c r="M19" i="1"/>
  <c r="M23" i="1" l="1"/>
  <c r="M24" i="1" s="1"/>
</calcChain>
</file>

<file path=xl/sharedStrings.xml><?xml version="1.0" encoding="utf-8"?>
<sst xmlns="http://schemas.openxmlformats.org/spreadsheetml/2006/main" count="51" uniqueCount="48">
  <si>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</si>
  <si>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</si>
  <si>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</si>
  <si>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</si>
  <si>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</si>
  <si>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</si>
  <si>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</si>
  <si>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№153Е от 04.03.2022</t>
  </si>
  <si>
    <t>Заказчик</t>
  </si>
  <si>
    <t>ООО «РОТОР»</t>
  </si>
  <si>
    <t>Контактное лицо</t>
  </si>
  <si>
    <t>отдел снабжения</t>
  </si>
  <si>
    <t>Телефон</t>
  </si>
  <si>
    <t>7 (475) 249-30-98
7 (905) 121-99-01</t>
  </si>
  <si>
    <t>e-mail</t>
  </si>
  <si>
    <t>info@gofrotar.ru</t>
  </si>
  <si>
    <t>Номер извещения на ЭТП</t>
  </si>
  <si>
    <t>0164200003022000082</t>
  </si>
  <si>
    <t>Добрый день!</t>
  </si>
  <si>
    <t>Предлагаем рассмотреть приобретение систем водоотвода, для гос.закупки №0164200003022000082 "Строительство пришкольного стадиона с искусственным покрытием в МБОУ «Пичаевская СОШ» по ул. Ленинская, д. 1 в с. Пичаево Тамбовской области (Завершение работ)",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</si>
  <si>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</si>
  <si>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</si>
  <si>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</si>
  <si>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</si>
  <si>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</si>
  <si>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</si>
  <si>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водоотводной ЛВ-10.14.13 - полимербетонный DN 100</t>
  </si>
  <si>
    <t>шт</t>
  </si>
  <si>
    <t xml:space="preserve">Решетка водоприемная РВ-10.13.6.100 - штампованная стальная оцинкованная DN 100 </t>
  </si>
  <si>
    <t>Пескоуловитель ПУ-10.14.39 - полимербетонный DN 100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</si>
  <si>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</si>
  <si>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</si>
  <si>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</si>
  <si>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</si>
  <si>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</si>
  <si>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</si>
  <si>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</si>
  <si>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</si>
  <si>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(Тамбовская область, с. Пичаево):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</si>
  <si>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</si>
  <si>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</si>
  <si>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</si>
  <si>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</si>
  <si>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</si>
  <si>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</si>
  <si>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</si>
  <si>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сайт ANMAKS.RU</t>
  </si>
  <si>
    <t xml:space="preserve">Крепеж к лотку водоотводному полимербетонному DN 100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</si>
</sst>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0" fontId="9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164" fontId="9" fillId="0" borderId="0" xfId="1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682027</xdr:colOff>
      <xdr:row>15</xdr:row>
      <xdr:rowOff>371475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720376" cy="424815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33</xdr:row>
      <xdr:rowOff>95250</xdr:rowOff>
    </xdr:from>
    <xdr:to>
      <xdr:col>12</xdr:col>
      <xdr:colOff>1242113</xdr:colOff>
      <xdr:row>49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6" y="95535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akupki.kontur.ru/0164200003022000082" TargetMode="External"/><Relationship Id="rId1" Type="http://schemas.openxmlformats.org/officeDocument/2006/relationships/hyperlink" Target="https://www.anmaks.ru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2"/>
  <sheetViews>
    <sheetView tabSelected="1" view="pageBreakPreview" zoomScaleNormal="85" zoomScaleSheetLayoutView="100" zoomScalePageLayoutView="130" workbookViewId="0">
      <selection activeCell="M52" sqref="M52"/>
    </sheetView>
  </sheetViews>
  <sheetFormatPr defaultRowHeight="15" x14ac:dyDescent="0.25"/>
  <cols>
    <col min="1" max="1" width="4.85546875" style="4" customWidth="1"/>
    <col min="2" max="2" width="1.140625" style="4" customWidth="1"/>
    <col min="3" max="3" width="6.5703125" style="4" customWidth="1"/>
    <col min="4" max="4" width="11.7109375" style="2" customWidth="1"/>
    <col min="5" max="5" width="6.28515625" style="2" customWidth="1"/>
    <col min="6" max="6" width="24.85546875" style="2" customWidth="1"/>
    <col min="7" max="8" width="9.140625" style="2"/>
    <col min="9" max="9" width="7" style="4" customWidth="1"/>
    <col min="10" max="10" width="3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C15" s="43" t="s">
        <v>18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12"/>
    </row>
    <row r="16" spans="1:14" ht="63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3"/>
    </row>
    <row r="18" spans="2:18" ht="32.25" customHeight="1" x14ac:dyDescent="0.25">
      <c r="C18" s="14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4" t="s">
        <v>23</v>
      </c>
      <c r="L18" s="14" t="s">
        <v>24</v>
      </c>
      <c r="M18" s="14" t="s">
        <v>25</v>
      </c>
    </row>
    <row r="19" spans="2:18" ht="32.25" customHeight="1" x14ac:dyDescent="0.25">
      <c r="C19" s="15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212</v>
      </c>
      <c r="L19" s="16">
        <v>1600</v>
      </c>
      <c r="M19" s="16">
        <f>K19*L19</f>
        <v>339200</v>
      </c>
    </row>
    <row r="20" spans="2:18" ht="32.25" customHeight="1" x14ac:dyDescent="0.25">
      <c r="C20" s="15">
        <v>2</v>
      </c>
      <c r="D20" s="46" t="s">
        <v>28</v>
      </c>
      <c r="E20" s="46"/>
      <c r="F20" s="46"/>
      <c r="G20" s="46"/>
      <c r="H20" s="46"/>
      <c r="I20" s="47" t="s">
        <v>27</v>
      </c>
      <c r="J20" s="47"/>
      <c r="K20" s="15">
        <v>212</v>
      </c>
      <c r="L20" s="16">
        <v>550</v>
      </c>
      <c r="M20" s="16">
        <f>K20*L20</f>
        <v>116600</v>
      </c>
    </row>
    <row r="21" spans="2:18" ht="32.25" customHeight="1" x14ac:dyDescent="0.25">
      <c r="C21" s="15">
        <v>3</v>
      </c>
      <c r="D21" s="46" t="s">
        <v>29</v>
      </c>
      <c r="E21" s="46"/>
      <c r="F21" s="46"/>
      <c r="G21" s="46"/>
      <c r="H21" s="46"/>
      <c r="I21" s="47" t="s">
        <v>27</v>
      </c>
      <c r="J21" s="47"/>
      <c r="K21" s="15">
        <v>2</v>
      </c>
      <c r="L21" s="16">
        <v>5200</v>
      </c>
      <c r="M21" s="16">
        <f>K21*L21</f>
        <v>10400</v>
      </c>
    </row>
    <row r="22" spans="2:18" ht="32.25" customHeight="1" x14ac:dyDescent="0.25">
      <c r="C22" s="15">
        <v>4</v>
      </c>
      <c r="D22" s="46" t="s">
        <v>47</v>
      </c>
      <c r="E22" s="46"/>
      <c r="F22" s="46"/>
      <c r="G22" s="46"/>
      <c r="H22" s="46"/>
      <c r="I22" s="47" t="s">
        <v>27</v>
      </c>
      <c r="J22" s="47"/>
      <c r="K22" s="15">
        <v>424</v>
      </c>
      <c r="L22" s="16">
        <v>85</v>
      </c>
      <c r="M22" s="16">
        <f>K22*L22</f>
        <v>36040</v>
      </c>
    </row>
    <row r="23" spans="2:18" ht="18.75" x14ac:dyDescent="0.25">
      <c r="D23" s="17"/>
      <c r="E23" s="17"/>
      <c r="F23" s="17"/>
      <c r="G23" s="17"/>
      <c r="H23" s="17"/>
      <c r="I23" s="17"/>
      <c r="J23" s="48" t="s">
        <v>30</v>
      </c>
      <c r="K23" s="48"/>
      <c r="L23" s="48"/>
      <c r="M23" s="18">
        <f>SUM(M19:M22)</f>
        <v>502240</v>
      </c>
      <c r="Q23" s="19"/>
      <c r="R23" s="19"/>
    </row>
    <row r="24" spans="2:18" ht="15.75" x14ac:dyDescent="0.25">
      <c r="J24" s="44" t="s">
        <v>31</v>
      </c>
      <c r="K24" s="44"/>
      <c r="L24" s="44"/>
      <c r="M24" s="20">
        <f>M23-M23/1.2</f>
        <v>83706.666666666628</v>
      </c>
    </row>
    <row r="25" spans="2:18" x14ac:dyDescent="0.25">
      <c r="C25" s="4" t="s">
        <v>32</v>
      </c>
      <c r="M25" s="19"/>
    </row>
    <row r="27" spans="2:18" x14ac:dyDescent="0.25"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</row>
    <row r="28" spans="2:18" x14ac:dyDescent="0.25">
      <c r="K28" s="21"/>
    </row>
    <row r="29" spans="2:18" s="22" customFormat="1" ht="21" customHeight="1" x14ac:dyDescent="0.25">
      <c r="C29" s="23"/>
      <c r="D29" s="52" t="s">
        <v>33</v>
      </c>
      <c r="E29" s="52"/>
      <c r="F29" s="53" t="s">
        <v>34</v>
      </c>
      <c r="G29" s="53"/>
      <c r="H29" s="53"/>
      <c r="I29" s="53"/>
      <c r="J29" s="53"/>
      <c r="K29" s="53"/>
      <c r="L29" s="53"/>
      <c r="M29" s="53"/>
    </row>
    <row r="30" spans="2:18" s="22" customFormat="1" ht="21" customHeight="1" x14ac:dyDescent="0.25">
      <c r="C30" s="23"/>
      <c r="D30" s="52" t="s">
        <v>35</v>
      </c>
      <c r="E30" s="52"/>
      <c r="F30" s="53" t="s">
        <v>36</v>
      </c>
      <c r="G30" s="53"/>
      <c r="H30" s="53"/>
      <c r="I30" s="53"/>
      <c r="J30" s="53"/>
      <c r="K30" s="53"/>
      <c r="L30" s="53"/>
      <c r="M30" s="53"/>
    </row>
    <row r="31" spans="2:18" s="22" customFormat="1" ht="33.75" customHeight="1" x14ac:dyDescent="0.25">
      <c r="C31" s="23"/>
      <c r="D31" s="54" t="s">
        <v>37</v>
      </c>
      <c r="E31" s="54"/>
      <c r="F31" s="55" t="s">
        <v>38</v>
      </c>
      <c r="G31" s="55"/>
      <c r="H31" s="55"/>
      <c r="I31" s="55"/>
      <c r="J31" s="55"/>
      <c r="K31" s="55"/>
      <c r="L31" s="55"/>
      <c r="M31" s="24">
        <v>45000</v>
      </c>
    </row>
    <row r="32" spans="2:18" x14ac:dyDescent="0.25">
      <c r="M32" s="7"/>
    </row>
    <row r="43" spans="2:13" x14ac:dyDescent="0.25">
      <c r="C43" s="49" t="s">
        <v>39</v>
      </c>
      <c r="D43" s="49"/>
      <c r="E43" s="49"/>
      <c r="F43" s="49"/>
      <c r="G43" s="49"/>
      <c r="H43" s="49"/>
      <c r="I43" s="49"/>
      <c r="L43" s="50" t="s">
        <v>40</v>
      </c>
      <c r="M43" s="50"/>
    </row>
    <row r="47" spans="2:13" x14ac:dyDescent="0.25">
      <c r="B47" s="25" t="s">
        <v>41</v>
      </c>
    </row>
    <row r="48" spans="2:13" x14ac:dyDescent="0.25">
      <c r="B48" s="25" t="s">
        <v>42</v>
      </c>
    </row>
    <row r="49" spans="2:13" x14ac:dyDescent="0.25">
      <c r="B49" s="25" t="s">
        <v>43</v>
      </c>
      <c r="M49" s="26"/>
    </row>
    <row r="50" spans="2:13" x14ac:dyDescent="0.25">
      <c r="B50" s="25" t="s">
        <v>44</v>
      </c>
    </row>
    <row r="51" spans="2:13" x14ac:dyDescent="0.25">
      <c r="B51" s="27" t="s">
        <v>45</v>
      </c>
    </row>
    <row r="52" spans="2:13" ht="13.5" customHeight="1" x14ac:dyDescent="0.25">
      <c r="B52" s="28" t="s">
        <v>46</v>
      </c>
      <c r="F52" s="28"/>
      <c r="H52" s="29"/>
      <c r="I52" s="29"/>
      <c r="J52" s="29"/>
      <c r="K52" s="29"/>
      <c r="M52" s="56">
        <v>202202164958</v>
      </c>
    </row>
  </sheetData>
  <mergeCells count="40">
    <mergeCell ref="C43:I43"/>
    <mergeCell ref="L43:M43"/>
    <mergeCell ref="B27:M27"/>
    <mergeCell ref="D29:E29"/>
    <mergeCell ref="F29:M29"/>
    <mergeCell ref="D30:E30"/>
    <mergeCell ref="F30:M30"/>
    <mergeCell ref="D31:E31"/>
    <mergeCell ref="F31:L31"/>
    <mergeCell ref="J24:L24"/>
    <mergeCell ref="D18:H18"/>
    <mergeCell ref="I18:J18"/>
    <mergeCell ref="D19:H19"/>
    <mergeCell ref="I19:J19"/>
    <mergeCell ref="D20:H20"/>
    <mergeCell ref="I20:J20"/>
    <mergeCell ref="D21:H21"/>
    <mergeCell ref="I21:J21"/>
    <mergeCell ref="D22:H22"/>
    <mergeCell ref="I22:J22"/>
    <mergeCell ref="J23:L2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C15:M15"/>
    <mergeCell ref="G5:N5"/>
    <mergeCell ref="A1:A2"/>
    <mergeCell ref="C1:C2"/>
    <mergeCell ref="H1:K1"/>
    <mergeCell ref="H2:K2"/>
    <mergeCell ref="H3:K3"/>
  </mergeCells>
  <hyperlinks>
    <hyperlink ref="B52" r:id="rId1" display="ccskrf"/>
    <hyperlink ref="M52" r:id="rId2" display="202202164958"/>
  </hyperlinks>
  <pageMargins left="0.7" right="0.7" top="0.75" bottom="0.75" header="0.3" footer="0.3"/>
  <pageSetup paperSize="9" scale="68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2022-03-04T08:30:30Z</cp:lastPrinted>
  <dcterms:created xsi:type="dcterms:W3CDTF">2022-03-04T06:22:27Z</dcterms:created>
  <dcterms:modified xsi:type="dcterms:W3CDTF">2022-03-04T08:30:30Z</dcterms:modified>
</cp:coreProperties>
</file>