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Работа\СОЗДАНИЕ_КП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43" i="1" s="1"/>
  <c r="M44" i="1" s="1"/>
</calcChain>
</file>

<file path=xl/sharedStrings.xml><?xml version="1.0" encoding="utf-8"?>
<sst xmlns="http://schemas.openxmlformats.org/spreadsheetml/2006/main" count="97" uniqueCount="73">
  <si>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</si>
  <si>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</si>
  <si>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</si>
  <si>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</si>
  <si>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</si>
  <si>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</si>
  <si>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</si>
  <si>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№26Е от 22.01.2021</t>
  </si>
  <si>
    <t>Заказчик</t>
  </si>
  <si>
    <t>ООО «Мостостроительная фирма МПФ»</t>
  </si>
  <si>
    <t>Контактное лицо</t>
  </si>
  <si>
    <t>отдел снабжения</t>
  </si>
  <si>
    <t>Телефон</t>
  </si>
  <si>
    <t>7 (831) 432-36-48</t>
  </si>
  <si>
    <t>e-mail</t>
  </si>
  <si>
    <t>mpf@list.ru</t>
  </si>
  <si>
    <t>Номер извещения на ЭТП</t>
  </si>
  <si>
    <t>0832200006620001093</t>
  </si>
  <si>
    <t>Добрый день!</t>
  </si>
  <si>
    <t>Предлагаем рассмотреть приобретение систем водоотвода, для гос.закупки № 0832200006620001093 (Выполнение работ по объекту: «Комплексное благоустройство и озеленение территории Нижегородского Кремля» (Губернаторский сад)»),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</si>
  <si>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</si>
  <si>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</si>
  <si>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</si>
  <si>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</si>
  <si>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</si>
  <si>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</si>
  <si>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BetoMax Drive ЛВ-15.21.31-Б-3 42676</t>
  </si>
  <si>
    <t>шт</t>
  </si>
  <si>
    <t>Лоток BetoMax Drive ЛВ-30.36.41-Б-3 47676</t>
  </si>
  <si>
    <t>466</t>
  </si>
  <si>
    <t>Лоток BetoMax Basic ЛВ-20.29.31-Б 4509/22-22</t>
  </si>
  <si>
    <t>Лоток BetoMax Basic ЛВ-30.38.38-Б 4709/19-19</t>
  </si>
  <si>
    <t>Заглушка ЗЛВ-15.21.31-Б-ОС 6121-6Б-D</t>
  </si>
  <si>
    <t>Пескоуловитель BetoMax Drive ПУ-30.36.94-Б 47871</t>
  </si>
  <si>
    <t>Корзина для пескоуловителяКОПУ-30.39.95-ОС стальная оцинкованная</t>
  </si>
  <si>
    <t>Заглушка ЗЛВ-30.36.41-Б-ОС 6171-6Б-D</t>
  </si>
  <si>
    <t>4</t>
  </si>
  <si>
    <t>Заглушка ЗЛВ-30.36.36-Б-ОС 6171-Б-D</t>
  </si>
  <si>
    <t>Заглушка ЗЛВ-20.29.23-Б-ОС 6151-4Б</t>
  </si>
  <si>
    <t>Заглушка ЗЛВ-30.38.31-Б-ОС 6171-4Б</t>
  </si>
  <si>
    <t>Решетка Drive РВ-15.20.50-щель-ВЧ кл. C 223033</t>
  </si>
  <si>
    <t>Решетка Drive РВ-30.35.50-щель-ВЧ кл.С 273033-D</t>
  </si>
  <si>
    <t>934</t>
  </si>
  <si>
    <t>Болт М10*25 ГОСТ 7805-70</t>
  </si>
  <si>
    <t>2108</t>
  </si>
  <si>
    <t>Гайка М10 DIN 557 квадрат</t>
  </si>
  <si>
    <t>Герметик ПРО ФС 600 мл. 335145</t>
  </si>
  <si>
    <t>73</t>
  </si>
  <si>
    <t>Лоток BetoMax ЛВ-40.52.61–Б 4860</t>
  </si>
  <si>
    <t>Пескоуловитель BetoMax ПУ-40.52.95-Б 4880</t>
  </si>
  <si>
    <t>Заглушка ЗЛВ-40.52.61-ОС 6181-Б</t>
  </si>
  <si>
    <t>Заглушка ЗЛВ-40.52.51-ОС 6181-6Б</t>
  </si>
  <si>
    <t>Решетка Max РВ-40.51.50-щель-ВЧ кл.E 28305</t>
  </si>
  <si>
    <t>Болт М12*40 ГОСТ 7805-70</t>
  </si>
  <si>
    <t>Гайка М12 DIN 557 квадрат</t>
  </si>
  <si>
    <t>Люк средний с запорным устройством тип С "В-125" (В) 2-60 ВЧШГ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</si>
  <si>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</si>
  <si>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</si>
  <si>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</si>
  <si>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</si>
  <si>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</si>
  <si>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</si>
  <si>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</si>
  <si>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</si>
  <si>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</si>
  <si>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</si>
  <si>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</si>
  <si>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</si>
  <si>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</si>
  <si>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</si>
  <si>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</si>
  <si>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202012073751</t>
  </si>
  <si>
    <t xml:space="preserve">Примерная стоимость доставки до объекта Заказчика (Нижний Новгород):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</si>
</sst>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right" vertical="center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0" fontId="14" fillId="0" borderId="0" xfId="0" applyFont="1" applyBorder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" fontId="18" fillId="0" borderId="0" xfId="0" applyNumberFormat="1" applyFont="1" applyBorder="1" applyAlignment="1">
      <alignment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53</xdr:row>
      <xdr:rowOff>95250</xdr:rowOff>
    </xdr:from>
    <xdr:to>
      <xdr:col>12</xdr:col>
      <xdr:colOff>1023038</xdr:colOff>
      <xdr:row>69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7421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72"/>
  <sheetViews>
    <sheetView tabSelected="1" view="pageBreakPreview" topLeftCell="A40" zoomScaleNormal="85" zoomScaleSheetLayoutView="100" zoomScalePageLayoutView="130" workbookViewId="0">
      <selection activeCell="K48" sqref="K48"/>
    </sheetView>
  </sheetViews>
  <sheetFormatPr defaultRowHeight="15" x14ac:dyDescent="0.25"/>
  <cols>
    <col min="1" max="2" width="9.140625" style="7"/>
    <col min="3" max="3" width="6.5703125" style="7" customWidth="1"/>
    <col min="4" max="8" width="9.140625" style="4"/>
    <col min="9" max="9" width="7.85546875" style="7" customWidth="1"/>
    <col min="10" max="10" width="5.42578125" style="7" customWidth="1"/>
    <col min="11" max="11" width="12.28515625" style="7" customWidth="1"/>
    <col min="12" max="12" width="11" style="7" customWidth="1"/>
    <col min="13" max="13" width="19.140625" style="7" customWidth="1"/>
    <col min="14" max="14" width="1.7109375" style="7" customWidth="1"/>
    <col min="15" max="17" width="9.140625" style="7"/>
    <col min="18" max="18" width="10" style="7" bestFit="1" customWidth="1"/>
    <col min="19" max="16384" width="9.140625" style="7"/>
  </cols>
  <sheetData>
    <row r="1" spans="1:14" x14ac:dyDescent="0.25">
      <c r="A1" s="1"/>
      <c r="B1" s="2"/>
      <c r="C1" s="3"/>
      <c r="D1" s="2"/>
      <c r="H1" s="5" t="s">
        <v>0</v>
      </c>
      <c r="I1" s="5"/>
      <c r="J1" s="5"/>
      <c r="K1" s="5"/>
      <c r="L1" s="6" t="s">
        <v>1</v>
      </c>
    </row>
    <row r="2" spans="1:14" x14ac:dyDescent="0.25">
      <c r="A2" s="1"/>
      <c r="B2" s="2"/>
      <c r="C2" s="3"/>
      <c r="D2" s="2"/>
      <c r="H2" s="5" t="s">
        <v>2</v>
      </c>
      <c r="I2" s="5"/>
      <c r="J2" s="5"/>
      <c r="K2" s="5"/>
      <c r="L2" s="6" t="s">
        <v>3</v>
      </c>
    </row>
    <row r="3" spans="1:14" ht="16.5" x14ac:dyDescent="0.25">
      <c r="A3" s="8"/>
      <c r="H3" s="9" t="s">
        <v>4</v>
      </c>
      <c r="I3" s="9"/>
      <c r="J3" s="9"/>
      <c r="K3" s="9"/>
      <c r="L3" s="10" t="s">
        <v>5</v>
      </c>
    </row>
    <row r="5" spans="1:14" ht="26.25" x14ac:dyDescent="0.25">
      <c r="G5" s="11" t="s">
        <v>6</v>
      </c>
      <c r="H5" s="11"/>
      <c r="I5" s="11"/>
      <c r="J5" s="11"/>
      <c r="K5" s="11"/>
      <c r="L5" s="11"/>
      <c r="M5" s="11"/>
      <c r="N5" s="11"/>
    </row>
    <row r="6" spans="1:14" ht="26.25" x14ac:dyDescent="0.4">
      <c r="G6" s="12" t="s">
        <v>7</v>
      </c>
      <c r="H6" s="12"/>
      <c r="I6" s="12"/>
      <c r="J6" s="12"/>
      <c r="K6" s="12"/>
      <c r="L6" s="12"/>
      <c r="M6" s="12"/>
      <c r="N6" s="12"/>
    </row>
    <row r="7" spans="1:14" x14ac:dyDescent="0.25">
      <c r="N7" s="13"/>
    </row>
    <row r="8" spans="1:14" ht="26.25" customHeight="1" x14ac:dyDescent="0.25">
      <c r="G8" s="14" t="s">
        <v>8</v>
      </c>
      <c r="H8" s="14"/>
      <c r="I8" s="14"/>
      <c r="J8" s="15" t="s">
        <v>9</v>
      </c>
      <c r="K8" s="15"/>
      <c r="L8" s="15"/>
      <c r="M8" s="15"/>
      <c r="N8" s="16"/>
    </row>
    <row r="9" spans="1:14" ht="19.5" customHeight="1" x14ac:dyDescent="0.25">
      <c r="G9" s="14" t="s">
        <v>10</v>
      </c>
      <c r="H9" s="14"/>
      <c r="I9" s="14"/>
      <c r="J9" s="15" t="s">
        <v>11</v>
      </c>
      <c r="K9" s="15"/>
      <c r="L9" s="15"/>
      <c r="M9" s="15"/>
      <c r="N9" s="16"/>
    </row>
    <row r="10" spans="1:14" ht="32.25" customHeight="1" x14ac:dyDescent="0.25">
      <c r="G10" s="14" t="s">
        <v>12</v>
      </c>
      <c r="H10" s="14"/>
      <c r="I10" s="14"/>
      <c r="J10" s="15" t="s">
        <v>13</v>
      </c>
      <c r="K10" s="15"/>
      <c r="L10" s="15"/>
      <c r="M10" s="15"/>
      <c r="N10" s="16"/>
    </row>
    <row r="11" spans="1:14" ht="26.25" customHeight="1" x14ac:dyDescent="0.25">
      <c r="G11" s="14" t="s">
        <v>14</v>
      </c>
      <c r="H11" s="14"/>
      <c r="I11" s="14"/>
      <c r="J11" s="17" t="s">
        <v>15</v>
      </c>
      <c r="K11" s="18"/>
      <c r="L11" s="18"/>
      <c r="M11" s="18"/>
      <c r="N11" s="19"/>
    </row>
    <row r="12" spans="1:14" ht="26.25" customHeight="1" x14ac:dyDescent="0.25">
      <c r="G12" s="20" t="s">
        <v>16</v>
      </c>
      <c r="H12" s="20"/>
      <c r="I12" s="20"/>
      <c r="J12" s="21" t="s">
        <v>17</v>
      </c>
      <c r="K12" s="21"/>
      <c r="L12" s="21"/>
      <c r="M12" s="21"/>
      <c r="N12" s="19"/>
    </row>
    <row r="13" spans="1:14" x14ac:dyDescent="0.25">
      <c r="G13" s="22"/>
      <c r="H13" s="22"/>
      <c r="I13" s="22"/>
      <c r="J13" s="23"/>
      <c r="K13" s="23"/>
      <c r="L13" s="23"/>
      <c r="M13" s="23"/>
      <c r="N13" s="23"/>
    </row>
    <row r="15" spans="1:14" ht="15.75" x14ac:dyDescent="0.25">
      <c r="E15" s="24" t="s">
        <v>18</v>
      </c>
      <c r="F15" s="24"/>
      <c r="G15" s="24"/>
      <c r="H15" s="24"/>
      <c r="I15" s="24"/>
      <c r="J15" s="24"/>
      <c r="K15" s="24"/>
      <c r="L15" s="24"/>
      <c r="M15" s="24"/>
      <c r="N15" s="24"/>
    </row>
    <row r="16" spans="1:14" ht="57" customHeight="1" x14ac:dyDescent="0.25">
      <c r="C16" s="25" t="s">
        <v>19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8" spans="3:13" ht="32.25" customHeight="1" x14ac:dyDescent="0.25">
      <c r="C18" s="27" t="s">
        <v>20</v>
      </c>
      <c r="D18" s="28" t="s">
        <v>21</v>
      </c>
      <c r="E18" s="28"/>
      <c r="F18" s="28"/>
      <c r="G18" s="28"/>
      <c r="H18" s="28"/>
      <c r="I18" s="28" t="s">
        <v>22</v>
      </c>
      <c r="J18" s="28"/>
      <c r="K18" s="27" t="s">
        <v>23</v>
      </c>
      <c r="L18" s="27" t="s">
        <v>24</v>
      </c>
      <c r="M18" s="27" t="s">
        <v>25</v>
      </c>
    </row>
    <row r="19" spans="3:13" ht="31.5" customHeight="1" x14ac:dyDescent="0.25">
      <c r="C19" s="29">
        <v>1</v>
      </c>
      <c r="D19" s="30" t="s">
        <v>26</v>
      </c>
      <c r="E19" s="30"/>
      <c r="F19" s="30"/>
      <c r="G19" s="30"/>
      <c r="H19" s="30"/>
      <c r="I19" s="31" t="s">
        <v>27</v>
      </c>
      <c r="J19" s="31"/>
      <c r="K19" s="32">
        <v>60</v>
      </c>
      <c r="L19" s="33">
        <v>2900</v>
      </c>
      <c r="M19" s="34">
        <f>K19*L19</f>
        <v>174000</v>
      </c>
    </row>
    <row r="20" spans="3:13" ht="31.5" customHeight="1" x14ac:dyDescent="0.25">
      <c r="C20" s="29">
        <v>2</v>
      </c>
      <c r="D20" s="30" t="s">
        <v>28</v>
      </c>
      <c r="E20" s="30"/>
      <c r="F20" s="30"/>
      <c r="G20" s="30"/>
      <c r="H20" s="30"/>
      <c r="I20" s="31" t="s">
        <v>27</v>
      </c>
      <c r="J20" s="31"/>
      <c r="K20" s="32" t="s">
        <v>29</v>
      </c>
      <c r="L20" s="33">
        <v>4500</v>
      </c>
      <c r="M20" s="34">
        <f>K20*L20</f>
        <v>2097000</v>
      </c>
    </row>
    <row r="21" spans="3:13" ht="31.5" customHeight="1" x14ac:dyDescent="0.25">
      <c r="C21" s="29">
        <v>3</v>
      </c>
      <c r="D21" s="30" t="s">
        <v>30</v>
      </c>
      <c r="E21" s="30"/>
      <c r="F21" s="30"/>
      <c r="G21" s="30"/>
      <c r="H21" s="30"/>
      <c r="I21" s="31" t="s">
        <v>27</v>
      </c>
      <c r="J21" s="31"/>
      <c r="K21" s="32">
        <v>59</v>
      </c>
      <c r="L21" s="33">
        <v>2000</v>
      </c>
      <c r="M21" s="34">
        <f>K21*L21</f>
        <v>118000</v>
      </c>
    </row>
    <row r="22" spans="3:13" ht="31.5" customHeight="1" x14ac:dyDescent="0.25">
      <c r="C22" s="29">
        <v>4</v>
      </c>
      <c r="D22" s="30" t="s">
        <v>31</v>
      </c>
      <c r="E22" s="30"/>
      <c r="F22" s="30"/>
      <c r="G22" s="30"/>
      <c r="H22" s="30"/>
      <c r="I22" s="31" t="s">
        <v>27</v>
      </c>
      <c r="J22" s="31"/>
      <c r="K22" s="32">
        <v>87</v>
      </c>
      <c r="L22" s="33">
        <v>3180</v>
      </c>
      <c r="M22" s="34">
        <f>K22*L22</f>
        <v>276660</v>
      </c>
    </row>
    <row r="23" spans="3:13" ht="31.5" customHeight="1" x14ac:dyDescent="0.25">
      <c r="C23" s="29">
        <v>5</v>
      </c>
      <c r="D23" s="30" t="s">
        <v>32</v>
      </c>
      <c r="E23" s="30"/>
      <c r="F23" s="30"/>
      <c r="G23" s="30"/>
      <c r="H23" s="30"/>
      <c r="I23" s="31" t="s">
        <v>27</v>
      </c>
      <c r="J23" s="31"/>
      <c r="K23" s="32">
        <v>3</v>
      </c>
      <c r="L23" s="33">
        <v>190</v>
      </c>
      <c r="M23" s="34">
        <f>K23*L23</f>
        <v>570</v>
      </c>
    </row>
    <row r="24" spans="3:13" ht="31.5" customHeight="1" x14ac:dyDescent="0.25">
      <c r="C24" s="29">
        <v>6</v>
      </c>
      <c r="D24" s="30" t="s">
        <v>33</v>
      </c>
      <c r="E24" s="30"/>
      <c r="F24" s="30"/>
      <c r="G24" s="30"/>
      <c r="H24" s="30"/>
      <c r="I24" s="31" t="s">
        <v>27</v>
      </c>
      <c r="J24" s="31"/>
      <c r="K24" s="32">
        <v>2</v>
      </c>
      <c r="L24" s="33">
        <v>11062</v>
      </c>
      <c r="M24" s="34">
        <f>K24*L24</f>
        <v>22124</v>
      </c>
    </row>
    <row r="25" spans="3:13" ht="31.5" customHeight="1" x14ac:dyDescent="0.25">
      <c r="C25" s="29">
        <v>7</v>
      </c>
      <c r="D25" s="30" t="s">
        <v>34</v>
      </c>
      <c r="E25" s="30"/>
      <c r="F25" s="30"/>
      <c r="G25" s="30"/>
      <c r="H25" s="30"/>
      <c r="I25" s="31" t="s">
        <v>27</v>
      </c>
      <c r="J25" s="31"/>
      <c r="K25" s="32">
        <v>2</v>
      </c>
      <c r="L25" s="33">
        <v>1200</v>
      </c>
      <c r="M25" s="34">
        <f>K25*L25</f>
        <v>2400</v>
      </c>
    </row>
    <row r="26" spans="3:13" ht="31.5" customHeight="1" x14ac:dyDescent="0.25">
      <c r="C26" s="29">
        <v>8</v>
      </c>
      <c r="D26" s="30" t="s">
        <v>35</v>
      </c>
      <c r="E26" s="30"/>
      <c r="F26" s="30"/>
      <c r="G26" s="30"/>
      <c r="H26" s="30"/>
      <c r="I26" s="31" t="s">
        <v>27</v>
      </c>
      <c r="J26" s="31"/>
      <c r="K26" s="32" t="s">
        <v>36</v>
      </c>
      <c r="L26" s="33">
        <v>460</v>
      </c>
      <c r="M26" s="34">
        <f>K26*L26</f>
        <v>1840</v>
      </c>
    </row>
    <row r="27" spans="3:13" ht="31.5" customHeight="1" x14ac:dyDescent="0.25">
      <c r="C27" s="29">
        <v>9</v>
      </c>
      <c r="D27" s="30" t="s">
        <v>37</v>
      </c>
      <c r="E27" s="30"/>
      <c r="F27" s="30"/>
      <c r="G27" s="30"/>
      <c r="H27" s="30"/>
      <c r="I27" s="31" t="s">
        <v>27</v>
      </c>
      <c r="J27" s="31"/>
      <c r="K27" s="32">
        <v>4</v>
      </c>
      <c r="L27" s="33">
        <v>400</v>
      </c>
      <c r="M27" s="34">
        <f>K27*L27</f>
        <v>1600</v>
      </c>
    </row>
    <row r="28" spans="3:13" ht="31.5" customHeight="1" x14ac:dyDescent="0.25">
      <c r="C28" s="29">
        <v>10</v>
      </c>
      <c r="D28" s="30" t="s">
        <v>38</v>
      </c>
      <c r="E28" s="30"/>
      <c r="F28" s="30"/>
      <c r="G28" s="30"/>
      <c r="H28" s="30"/>
      <c r="I28" s="31" t="s">
        <v>27</v>
      </c>
      <c r="J28" s="31"/>
      <c r="K28" s="32">
        <v>2</v>
      </c>
      <c r="L28" s="33">
        <v>700</v>
      </c>
      <c r="M28" s="34">
        <f>K28*L28</f>
        <v>1400</v>
      </c>
    </row>
    <row r="29" spans="3:13" ht="31.5" customHeight="1" x14ac:dyDescent="0.25">
      <c r="C29" s="29">
        <v>11</v>
      </c>
      <c r="D29" s="30" t="s">
        <v>39</v>
      </c>
      <c r="E29" s="30"/>
      <c r="F29" s="30"/>
      <c r="G29" s="30"/>
      <c r="H29" s="30"/>
      <c r="I29" s="31" t="s">
        <v>27</v>
      </c>
      <c r="J29" s="31"/>
      <c r="K29" s="32">
        <v>1</v>
      </c>
      <c r="L29" s="33">
        <v>900</v>
      </c>
      <c r="M29" s="34">
        <f>K29*L29</f>
        <v>900</v>
      </c>
    </row>
    <row r="30" spans="3:13" ht="31.5" customHeight="1" x14ac:dyDescent="0.25">
      <c r="C30" s="29">
        <v>12</v>
      </c>
      <c r="D30" s="30" t="s">
        <v>40</v>
      </c>
      <c r="E30" s="30"/>
      <c r="F30" s="30"/>
      <c r="G30" s="30"/>
      <c r="H30" s="30"/>
      <c r="I30" s="31" t="s">
        <v>27</v>
      </c>
      <c r="J30" s="31"/>
      <c r="K30" s="32">
        <v>120</v>
      </c>
      <c r="L30" s="33">
        <v>1460</v>
      </c>
      <c r="M30" s="34">
        <f>K30*L30</f>
        <v>175200</v>
      </c>
    </row>
    <row r="31" spans="3:13" ht="31.5" customHeight="1" x14ac:dyDescent="0.25">
      <c r="C31" s="29">
        <v>13</v>
      </c>
      <c r="D31" s="30" t="s">
        <v>41</v>
      </c>
      <c r="E31" s="30"/>
      <c r="F31" s="30"/>
      <c r="G31" s="30"/>
      <c r="H31" s="30"/>
      <c r="I31" s="31" t="s">
        <v>27</v>
      </c>
      <c r="J31" s="31"/>
      <c r="K31" s="32" t="s">
        <v>42</v>
      </c>
      <c r="L31" s="33">
        <v>3580</v>
      </c>
      <c r="M31" s="34">
        <f>K31*L31</f>
        <v>3343720</v>
      </c>
    </row>
    <row r="32" spans="3:13" ht="31.5" customHeight="1" x14ac:dyDescent="0.25">
      <c r="C32" s="29">
        <v>14</v>
      </c>
      <c r="D32" s="30" t="s">
        <v>43</v>
      </c>
      <c r="E32" s="30"/>
      <c r="F32" s="30"/>
      <c r="G32" s="30"/>
      <c r="H32" s="30"/>
      <c r="I32" s="31" t="s">
        <v>27</v>
      </c>
      <c r="J32" s="31"/>
      <c r="K32" s="32" t="s">
        <v>44</v>
      </c>
      <c r="L32" s="33">
        <v>7</v>
      </c>
      <c r="M32" s="34">
        <f>K32*L32</f>
        <v>14756</v>
      </c>
    </row>
    <row r="33" spans="2:18" ht="31.5" customHeight="1" x14ac:dyDescent="0.25">
      <c r="C33" s="29">
        <v>15</v>
      </c>
      <c r="D33" s="30" t="s">
        <v>45</v>
      </c>
      <c r="E33" s="30"/>
      <c r="F33" s="30"/>
      <c r="G33" s="30"/>
      <c r="H33" s="30"/>
      <c r="I33" s="31" t="s">
        <v>27</v>
      </c>
      <c r="J33" s="31"/>
      <c r="K33" s="32" t="s">
        <v>44</v>
      </c>
      <c r="L33" s="33">
        <v>7</v>
      </c>
      <c r="M33" s="34">
        <f>K33*L33</f>
        <v>14756</v>
      </c>
    </row>
    <row r="34" spans="2:18" ht="31.5" customHeight="1" x14ac:dyDescent="0.25">
      <c r="C34" s="29">
        <v>16</v>
      </c>
      <c r="D34" s="30" t="s">
        <v>46</v>
      </c>
      <c r="E34" s="30"/>
      <c r="F34" s="30"/>
      <c r="G34" s="30"/>
      <c r="H34" s="30"/>
      <c r="I34" s="31" t="s">
        <v>27</v>
      </c>
      <c r="J34" s="31"/>
      <c r="K34" s="32" t="s">
        <v>47</v>
      </c>
      <c r="L34" s="33">
        <v>490</v>
      </c>
      <c r="M34" s="34">
        <f>K34*L34</f>
        <v>35770</v>
      </c>
    </row>
    <row r="35" spans="2:18" ht="31.5" customHeight="1" x14ac:dyDescent="0.25">
      <c r="C35" s="29">
        <v>17</v>
      </c>
      <c r="D35" s="30" t="s">
        <v>48</v>
      </c>
      <c r="E35" s="30"/>
      <c r="F35" s="30"/>
      <c r="G35" s="30"/>
      <c r="H35" s="30"/>
      <c r="I35" s="31" t="s">
        <v>27</v>
      </c>
      <c r="J35" s="31"/>
      <c r="K35" s="32">
        <v>6</v>
      </c>
      <c r="L35" s="33">
        <v>11600</v>
      </c>
      <c r="M35" s="34">
        <f>K35*L35</f>
        <v>69600</v>
      </c>
    </row>
    <row r="36" spans="2:18" ht="31.5" customHeight="1" x14ac:dyDescent="0.25">
      <c r="C36" s="29">
        <v>18</v>
      </c>
      <c r="D36" s="30" t="s">
        <v>49</v>
      </c>
      <c r="E36" s="30"/>
      <c r="F36" s="30"/>
      <c r="G36" s="30"/>
      <c r="H36" s="30"/>
      <c r="I36" s="31" t="s">
        <v>27</v>
      </c>
      <c r="J36" s="31"/>
      <c r="K36" s="32">
        <v>1</v>
      </c>
      <c r="L36" s="33">
        <v>12170</v>
      </c>
      <c r="M36" s="34">
        <f>K36*L36</f>
        <v>12170</v>
      </c>
    </row>
    <row r="37" spans="2:18" ht="31.5" customHeight="1" x14ac:dyDescent="0.25">
      <c r="C37" s="29">
        <v>19</v>
      </c>
      <c r="D37" s="30" t="s">
        <v>50</v>
      </c>
      <c r="E37" s="30"/>
      <c r="F37" s="30"/>
      <c r="G37" s="30"/>
      <c r="H37" s="30"/>
      <c r="I37" s="31" t="s">
        <v>27</v>
      </c>
      <c r="J37" s="31"/>
      <c r="K37" s="32">
        <v>1</v>
      </c>
      <c r="L37" s="33">
        <v>1900</v>
      </c>
      <c r="M37" s="34">
        <f>K37*L37</f>
        <v>1900</v>
      </c>
    </row>
    <row r="38" spans="2:18" ht="31.5" customHeight="1" x14ac:dyDescent="0.25">
      <c r="C38" s="29">
        <v>20</v>
      </c>
      <c r="D38" s="30" t="s">
        <v>51</v>
      </c>
      <c r="E38" s="30"/>
      <c r="F38" s="30"/>
      <c r="G38" s="30"/>
      <c r="H38" s="30"/>
      <c r="I38" s="31" t="s">
        <v>27</v>
      </c>
      <c r="J38" s="31"/>
      <c r="K38" s="32">
        <v>1</v>
      </c>
      <c r="L38" s="33">
        <v>1900</v>
      </c>
      <c r="M38" s="34">
        <f>K38*L38</f>
        <v>1900</v>
      </c>
    </row>
    <row r="39" spans="2:18" ht="31.5" customHeight="1" x14ac:dyDescent="0.25">
      <c r="C39" s="29">
        <v>21</v>
      </c>
      <c r="D39" s="30" t="s">
        <v>52</v>
      </c>
      <c r="E39" s="30"/>
      <c r="F39" s="30"/>
      <c r="G39" s="30"/>
      <c r="H39" s="30"/>
      <c r="I39" s="31" t="s">
        <v>27</v>
      </c>
      <c r="J39" s="31"/>
      <c r="K39" s="32">
        <v>14</v>
      </c>
      <c r="L39" s="33">
        <v>7000</v>
      </c>
      <c r="M39" s="34">
        <f>K39*L39</f>
        <v>98000</v>
      </c>
    </row>
    <row r="40" spans="2:18" ht="31.5" customHeight="1" x14ac:dyDescent="0.25">
      <c r="C40" s="29">
        <v>22</v>
      </c>
      <c r="D40" s="30" t="s">
        <v>53</v>
      </c>
      <c r="E40" s="30"/>
      <c r="F40" s="30"/>
      <c r="G40" s="30"/>
      <c r="H40" s="30"/>
      <c r="I40" s="31" t="s">
        <v>27</v>
      </c>
      <c r="J40" s="31"/>
      <c r="K40" s="32">
        <v>56</v>
      </c>
      <c r="L40" s="33">
        <v>7</v>
      </c>
      <c r="M40" s="34">
        <f>K40*L40</f>
        <v>392</v>
      </c>
    </row>
    <row r="41" spans="2:18" ht="31.5" customHeight="1" x14ac:dyDescent="0.25">
      <c r="C41" s="29">
        <v>23</v>
      </c>
      <c r="D41" s="30" t="s">
        <v>54</v>
      </c>
      <c r="E41" s="30"/>
      <c r="F41" s="30"/>
      <c r="G41" s="30"/>
      <c r="H41" s="30"/>
      <c r="I41" s="31" t="s">
        <v>27</v>
      </c>
      <c r="J41" s="31"/>
      <c r="K41" s="32">
        <v>56</v>
      </c>
      <c r="L41" s="33">
        <v>7</v>
      </c>
      <c r="M41" s="34">
        <f>K41*L41</f>
        <v>392</v>
      </c>
    </row>
    <row r="42" spans="2:18" ht="31.5" customHeight="1" x14ac:dyDescent="0.25">
      <c r="C42" s="29">
        <v>24</v>
      </c>
      <c r="D42" s="30" t="s">
        <v>55</v>
      </c>
      <c r="E42" s="30"/>
      <c r="F42" s="30"/>
      <c r="G42" s="30"/>
      <c r="H42" s="30"/>
      <c r="I42" s="31" t="s">
        <v>27</v>
      </c>
      <c r="J42" s="31"/>
      <c r="K42" s="32">
        <v>63</v>
      </c>
      <c r="L42" s="33">
        <v>7250</v>
      </c>
      <c r="M42" s="34">
        <f>K42*L42</f>
        <v>456750</v>
      </c>
    </row>
    <row r="43" spans="2:18" ht="18.75" x14ac:dyDescent="0.25">
      <c r="D43" s="35"/>
      <c r="E43" s="35"/>
      <c r="F43" s="35"/>
      <c r="G43" s="35"/>
      <c r="H43" s="35"/>
      <c r="I43" s="35"/>
      <c r="J43" s="36" t="s">
        <v>56</v>
      </c>
      <c r="K43" s="36"/>
      <c r="L43" s="36"/>
      <c r="M43" s="37">
        <f>SUM(M19:M42)</f>
        <v>6921800</v>
      </c>
      <c r="Q43" s="38"/>
      <c r="R43" s="38"/>
    </row>
    <row r="44" spans="2:18" ht="15.75" x14ac:dyDescent="0.25">
      <c r="J44" s="39" t="s">
        <v>57</v>
      </c>
      <c r="K44" s="39"/>
      <c r="L44" s="39"/>
      <c r="M44" s="40">
        <f>M43-M43/1.2</f>
        <v>1153633.333333333</v>
      </c>
    </row>
    <row r="45" spans="2:18" x14ac:dyDescent="0.25">
      <c r="C45" s="7" t="s">
        <v>58</v>
      </c>
      <c r="M45" s="38"/>
    </row>
    <row r="47" spans="2:18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2:18" x14ac:dyDescent="0.25">
      <c r="K48" s="42"/>
    </row>
    <row r="49" spans="3:13" s="43" customFormat="1" ht="21" customHeight="1" x14ac:dyDescent="0.25">
      <c r="C49" s="44"/>
      <c r="D49" s="45" t="s">
        <v>59</v>
      </c>
      <c r="E49" s="45"/>
      <c r="F49" s="46" t="s">
        <v>60</v>
      </c>
      <c r="G49" s="46"/>
      <c r="H49" s="46"/>
      <c r="I49" s="46"/>
      <c r="J49" s="46"/>
      <c r="K49" s="46"/>
      <c r="L49" s="46"/>
      <c r="M49" s="46"/>
    </row>
    <row r="50" spans="3:13" s="43" customFormat="1" ht="21" customHeight="1" x14ac:dyDescent="0.25">
      <c r="C50" s="44"/>
      <c r="D50" s="45" t="s">
        <v>61</v>
      </c>
      <c r="E50" s="45"/>
      <c r="F50" s="46" t="s">
        <v>62</v>
      </c>
      <c r="G50" s="46"/>
      <c r="H50" s="46"/>
      <c r="I50" s="46"/>
      <c r="J50" s="46"/>
      <c r="K50" s="46"/>
      <c r="L50" s="46"/>
      <c r="M50" s="46"/>
    </row>
    <row r="51" spans="3:13" s="43" customFormat="1" ht="32.25" customHeight="1" x14ac:dyDescent="0.25">
      <c r="C51" s="44"/>
      <c r="D51" s="47" t="s">
        <v>63</v>
      </c>
      <c r="E51" s="47"/>
      <c r="F51" s="48" t="s">
        <v>72</v>
      </c>
      <c r="G51" s="48"/>
      <c r="H51" s="48"/>
      <c r="I51" s="48"/>
      <c r="J51" s="48"/>
      <c r="K51" s="48"/>
      <c r="L51" s="48"/>
      <c r="M51" s="49">
        <v>145000</v>
      </c>
    </row>
    <row r="52" spans="3:13" x14ac:dyDescent="0.25">
      <c r="M52" s="13"/>
    </row>
    <row r="63" spans="3:13" x14ac:dyDescent="0.25">
      <c r="C63" s="50" t="s">
        <v>64</v>
      </c>
      <c r="D63" s="50"/>
      <c r="E63" s="50"/>
      <c r="F63" s="50"/>
      <c r="G63" s="50"/>
      <c r="H63" s="50"/>
      <c r="I63" s="50"/>
      <c r="L63" s="51" t="s">
        <v>65</v>
      </c>
      <c r="M63" s="51"/>
    </row>
    <row r="67" spans="2:13" x14ac:dyDescent="0.25">
      <c r="B67" s="52" t="s">
        <v>66</v>
      </c>
    </row>
    <row r="68" spans="2:13" x14ac:dyDescent="0.25">
      <c r="B68" s="52" t="s">
        <v>67</v>
      </c>
    </row>
    <row r="69" spans="2:13" x14ac:dyDescent="0.25">
      <c r="B69" s="52" t="s">
        <v>68</v>
      </c>
      <c r="M69" s="53"/>
    </row>
    <row r="70" spans="2:13" x14ac:dyDescent="0.25">
      <c r="B70" s="52" t="s">
        <v>69</v>
      </c>
    </row>
    <row r="71" spans="2:13" x14ac:dyDescent="0.25">
      <c r="B71" s="54" t="s">
        <v>70</v>
      </c>
    </row>
    <row r="72" spans="2:13" ht="13.5" customHeight="1" x14ac:dyDescent="0.25">
      <c r="M72" s="55" t="s">
        <v>71</v>
      </c>
    </row>
  </sheetData>
  <mergeCells count="80">
    <mergeCell ref="D50:E50"/>
    <mergeCell ref="F50:M50"/>
    <mergeCell ref="D51:E51"/>
    <mergeCell ref="F51:L51"/>
    <mergeCell ref="C63:I63"/>
    <mergeCell ref="L63:M63"/>
    <mergeCell ref="D42:H42"/>
    <mergeCell ref="I42:J42"/>
    <mergeCell ref="J43:L43"/>
    <mergeCell ref="J44:L44"/>
    <mergeCell ref="B47:M47"/>
    <mergeCell ref="D49:E49"/>
    <mergeCell ref="F49:M49"/>
    <mergeCell ref="D39:H39"/>
    <mergeCell ref="I39:J39"/>
    <mergeCell ref="D40:H40"/>
    <mergeCell ref="I40:J40"/>
    <mergeCell ref="D41:H41"/>
    <mergeCell ref="I41:J41"/>
    <mergeCell ref="D36:H36"/>
    <mergeCell ref="I36:J36"/>
    <mergeCell ref="D37:H37"/>
    <mergeCell ref="I37:J37"/>
    <mergeCell ref="D38:H38"/>
    <mergeCell ref="I38:J38"/>
    <mergeCell ref="D33:H33"/>
    <mergeCell ref="I33:J33"/>
    <mergeCell ref="D34:H34"/>
    <mergeCell ref="I34:J34"/>
    <mergeCell ref="D35:H35"/>
    <mergeCell ref="I35:J35"/>
    <mergeCell ref="D30:H30"/>
    <mergeCell ref="I30:J30"/>
    <mergeCell ref="D31:H31"/>
    <mergeCell ref="I31:J31"/>
    <mergeCell ref="D32:H32"/>
    <mergeCell ref="I32:J32"/>
    <mergeCell ref="D27:H27"/>
    <mergeCell ref="I27:J27"/>
    <mergeCell ref="D28:H28"/>
    <mergeCell ref="I28:J28"/>
    <mergeCell ref="D29:H29"/>
    <mergeCell ref="I29:J29"/>
    <mergeCell ref="D24:H24"/>
    <mergeCell ref="I24:J24"/>
    <mergeCell ref="D25:H25"/>
    <mergeCell ref="I25:J25"/>
    <mergeCell ref="D26:H26"/>
    <mergeCell ref="I26:J26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G11:I11"/>
    <mergeCell ref="J11:M11"/>
    <mergeCell ref="G12:I12"/>
    <mergeCell ref="J12:M12"/>
    <mergeCell ref="E15:N15"/>
    <mergeCell ref="C16:M16"/>
    <mergeCell ref="G6:N6"/>
    <mergeCell ref="G8:I8"/>
    <mergeCell ref="J8:M8"/>
    <mergeCell ref="G9:I9"/>
    <mergeCell ref="J9:M9"/>
    <mergeCell ref="G10:I10"/>
    <mergeCell ref="J10:M10"/>
    <mergeCell ref="A1:A2"/>
    <mergeCell ref="C1:C2"/>
    <mergeCell ref="H1:K1"/>
    <mergeCell ref="H2:K2"/>
    <mergeCell ref="H3:K3"/>
    <mergeCell ref="G5:N5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2021-01-22T08:41:16Z</dcterms:created>
  <dcterms:modified xsi:type="dcterms:W3CDTF">2021-01-22T08:41:48Z</dcterms:modified>
</cp:coreProperties>
</file>