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!Работа\СОЗДАНИЕ_КП\STARTEXCEL\"/>
    </mc:Choice>
  </mc:AlternateContent>
  <bookViews>
    <workbookView xWindow="0" yWindow="0" windowWidth="25200" windowHeight="11685"/>
  </bookViews>
  <sheets>
    <sheet name="Лист1" sheetId="1" r:id="rId1"/>
  </sheets>
  <definedNames>
    <definedName name="_xlnm.Print_Area" localSheetId="0">Лист1!$A$1:$N$64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4" i="1" l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35" i="1" l="1"/>
  <c r="M36" i="1" s="1"/>
</calcChain>
</file>

<file path=xl/sharedStrings.xml><?xml version="1.0" encoding="utf-8"?>
<sst xmlns="http://schemas.openxmlformats.org/spreadsheetml/2006/main" count="75" uniqueCount="57">
  <si>
    <t>ООО  «Торговый дом «АНМАКС»</t>
  </si>
  <si>
    <t>Tел.  / факс: +7 (495) 787-24-05</t>
  </si>
  <si>
    <t xml:space="preserve">г. Москва, Зеленоград, </t>
  </si>
  <si>
    <t xml:space="preserve">e-mail: info@anmaks.ru        </t>
  </si>
  <si>
    <t>проезд № 4807, д. 1, стр. 1</t>
  </si>
  <si>
    <t>www.anmaks.ru</t>
  </si>
  <si>
    <t xml:space="preserve">   КОММЕРЧЕСКОЕ ПРЕДЛОЖЕНИЕ </t>
  </si>
  <si>
    <t>№85Е от 05.02.2021</t>
  </si>
  <si>
    <t>Заказчик</t>
  </si>
  <si>
    <t>ООО ПКФ «ДТК»</t>
  </si>
  <si>
    <t>Контактное лицо</t>
  </si>
  <si>
    <t>отдел снабжения</t>
  </si>
  <si>
    <t>Телефон</t>
  </si>
  <si>
    <t>7 (861) 377-31-77</t>
  </si>
  <si>
    <t>e-mail</t>
  </si>
  <si>
    <t>pto@pkfdtk.ru</t>
  </si>
  <si>
    <t>Номер извещения на ЭТП</t>
  </si>
  <si>
    <t>0318300552920000700</t>
  </si>
  <si>
    <t>Добрый день!</t>
  </si>
  <si>
    <t>Предлагаем рассмотреть приобретение систем водоотвода, для гос.закупки №0318300552920000700 "Строительство объекта: "Улица Лунина в Северном жилом районе города Армавир"", победителем которой вы являетесь:</t>
  </si>
  <si>
    <t>№ п/п</t>
  </si>
  <si>
    <t>Наименование</t>
  </si>
  <si>
    <t>Единица измерения</t>
  </si>
  <si>
    <t>Кол-во</t>
  </si>
  <si>
    <t>Цена</t>
  </si>
  <si>
    <t>Сумма</t>
  </si>
  <si>
    <t>шт</t>
  </si>
  <si>
    <t>Крепеж для решетки стальной оцинкованной
(шт)</t>
  </si>
  <si>
    <t>Торцевая заглушка
(шт)</t>
  </si>
  <si>
    <t>Всего:</t>
  </si>
  <si>
    <t>в том числе НДС 20%:</t>
  </si>
  <si>
    <t>Цены указаны в рублях с учетом НДС.</t>
  </si>
  <si>
    <t xml:space="preserve">Условия оплаты: </t>
  </si>
  <si>
    <t>по согласованию сторон.</t>
  </si>
  <si>
    <t xml:space="preserve">Срок изготовления: </t>
  </si>
  <si>
    <t>в наличии</t>
  </si>
  <si>
    <r>
      <rPr>
        <b/>
        <sz val="10"/>
        <color rgb="FF0070C0"/>
        <rFont val="Times New Roman"/>
        <family val="1"/>
        <charset val="204"/>
      </rPr>
      <t>Условия отгрузки:</t>
    </r>
    <r>
      <rPr>
        <sz val="10"/>
        <color theme="1"/>
        <rFont val="Times New Roman"/>
        <family val="1"/>
        <charset val="204"/>
      </rPr>
      <t xml:space="preserve"> </t>
    </r>
  </si>
  <si>
    <t xml:space="preserve">Примерная стоимость доставки до объекта Заказчика (Краснодарский край, город Армавир): </t>
  </si>
  <si>
    <t>Генеральный директор ООО "ТД "АНМАКС"</t>
  </si>
  <si>
    <t xml:space="preserve">     С.И. Зелизко</t>
  </si>
  <si>
    <t>Исполнитель:</t>
  </si>
  <si>
    <t>Артем Гуц</t>
  </si>
  <si>
    <t>8-495-787-24-05 (доб. 103)</t>
  </si>
  <si>
    <t>8-916-259-42-00</t>
  </si>
  <si>
    <t>a.guts@anmaks.ru</t>
  </si>
  <si>
    <t>202012282348</t>
  </si>
  <si>
    <t>Решетка водоприёмная Basic РВ-20.24.100 штампованная стальная оцинкованная (или эквивалент)</t>
  </si>
  <si>
    <t>Водоотводной бетонный лоток  DN300 H230/630 с уклоном 0,5% (длина лотка -1м, длина решетки -0,5м) № 25-74 С50</t>
  </si>
  <si>
    <t>Дождеприемник Gemmadreinage DN300 бетонный (Е) H990 с решёткой (верхняя часть) (или эквивалент)</t>
  </si>
  <si>
    <t>Дождеприемник Gemmadreinage DN300 бетонный (Е) H950 (нижняя часть) (или эквивалент)</t>
  </si>
  <si>
    <t>Корзина пескоуловителя DN300</t>
  </si>
  <si>
    <t>Дождеприемник Gemmadreinage DN300 бетонный (Е) H990 с решёткой (комплект) (или эквивалент)</t>
  </si>
  <si>
    <t xml:space="preserve">Водоотводной пластиковый лоток PolyMax Basic DN 200 ЛВ-20.26.20-ПП </t>
  </si>
  <si>
    <t xml:space="preserve">Торцевая заглушка на лоток PolyMax Basic DN 200 ЛВ-20.26.20-ПП </t>
  </si>
  <si>
    <t xml:space="preserve">Пескоуловитель сборной PolyMax Basic ПУС-20.26.60-ПП пластиковый </t>
  </si>
  <si>
    <t xml:space="preserve">Водоотводной бетонный лоток DN 300 H600 (длина лотка - 1м, длина решетки - 0,5м) С50 кл.Е </t>
  </si>
  <si>
    <t xml:space="preserve">Пескоуловитель Gemmadreinage DN300 бетонный (Е) H990 с решёткой (комплект)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</si>
</sst>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color theme="1"/>
      <name val="Calibri"/>
      <family val="2"/>
      <charset val="204"/>
      <scheme val="minor"/>
    </font>
    <font>
      <sz val="9"/>
      <color rgb="FF404040"/>
      <name val="Times New Roman"/>
      <family val="1"/>
      <charset val="204"/>
    </font>
    <font>
      <b/>
      <sz val="9"/>
      <color rgb="FF40404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2"/>
      <color rgb="FF404040"/>
      <name val="Times New Roman"/>
      <family val="1"/>
      <charset val="204"/>
    </font>
    <font>
      <sz val="20"/>
      <color theme="1"/>
      <name val="Times New Roman"/>
      <family val="1"/>
      <charset val="204"/>
    </font>
    <font>
      <b/>
      <sz val="11"/>
      <color rgb="FF0070C0"/>
      <name val="Times New Roman"/>
      <family val="1"/>
      <charset val="204"/>
    </font>
    <font>
      <sz val="12"/>
      <name val="Times New Roman"/>
      <family val="1"/>
      <charset val="204"/>
    </font>
    <font>
      <sz val="10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u/>
      <sz val="12"/>
      <color theme="10"/>
      <name val="Calibri"/>
      <family val="2"/>
      <charset val="204"/>
      <scheme val="minor"/>
    </font>
    <font>
      <sz val="10"/>
      <color rgb="FF000000"/>
      <name val="Times New Roman"/>
      <family val="1"/>
      <charset val="204"/>
    </font>
    <font>
      <b/>
      <sz val="10"/>
      <color rgb="FF0070C0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1"/>
      <color rgb="FFFF0000"/>
      <name val="Times New Roman"/>
      <family val="1"/>
      <charset val="204"/>
    </font>
    <font>
      <sz val="7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b/>
      <u/>
      <sz val="11"/>
      <color theme="10"/>
      <name val="Calibri"/>
      <family val="2"/>
      <charset val="204"/>
      <scheme val="minor"/>
    </font>
    <font>
      <sz val="10"/>
      <color theme="0" tint="-0.34998626667073579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57">
    <xf numFmtId="0" fontId="0" fillId="0" borderId="0" xfId="0"/>
    <xf numFmtId="0" fontId="2" fillId="0" borderId="0" xfId="0" applyFont="1" applyAlignment="1">
      <alignment vertical="center" wrapText="1"/>
    </xf>
    <xf numFmtId="0" fontId="3" fillId="0" borderId="0" xfId="0" applyFont="1" applyAlignment="1">
      <alignment wrapText="1"/>
    </xf>
    <xf numFmtId="0" fontId="2" fillId="0" borderId="0" xfId="0" applyFont="1" applyAlignment="1">
      <alignment vertical="center"/>
    </xf>
    <xf numFmtId="0" fontId="3" fillId="0" borderId="0" xfId="0" applyFont="1"/>
    <xf numFmtId="0" fontId="4" fillId="0" borderId="0" xfId="0" applyFont="1" applyAlignment="1">
      <alignment vertical="center"/>
    </xf>
    <xf numFmtId="0" fontId="2" fillId="0" borderId="0" xfId="0" applyFont="1"/>
    <xf numFmtId="0" fontId="3" fillId="0" borderId="0" xfId="0" applyFont="1" applyBorder="1"/>
    <xf numFmtId="0" fontId="8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 wrapText="1"/>
    </xf>
    <xf numFmtId="0" fontId="12" fillId="0" borderId="0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0" fontId="15" fillId="0" borderId="0" xfId="0" applyFont="1" applyAlignment="1">
      <alignment wrapText="1"/>
    </xf>
    <xf numFmtId="0" fontId="16" fillId="0" borderId="2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 wrapText="1"/>
    </xf>
    <xf numFmtId="4" fontId="17" fillId="0" borderId="1" xfId="0" applyNumberFormat="1" applyFont="1" applyFill="1" applyBorder="1" applyAlignment="1">
      <alignment horizontal="center" vertical="center" wrapText="1"/>
    </xf>
    <xf numFmtId="4" fontId="17" fillId="0" borderId="1" xfId="0" applyNumberFormat="1" applyFont="1" applyBorder="1" applyAlignment="1">
      <alignment horizontal="right" vertical="center"/>
    </xf>
    <xf numFmtId="0" fontId="14" fillId="0" borderId="0" xfId="0" applyFont="1" applyBorder="1" applyAlignment="1">
      <alignment vertical="center" wrapText="1"/>
    </xf>
    <xf numFmtId="4" fontId="18" fillId="0" borderId="0" xfId="0" applyNumberFormat="1" applyFont="1" applyAlignment="1">
      <alignment horizontal="right" vertical="center"/>
    </xf>
    <xf numFmtId="4" fontId="3" fillId="0" borderId="0" xfId="0" applyNumberFormat="1" applyFont="1"/>
    <xf numFmtId="4" fontId="14" fillId="0" borderId="0" xfId="0" applyNumberFormat="1" applyFont="1" applyAlignment="1">
      <alignment horizontal="right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vertical="center"/>
    </xf>
    <xf numFmtId="0" fontId="20" fillId="0" borderId="0" xfId="0" applyFont="1" applyAlignment="1">
      <alignment horizontal="left" vertical="center"/>
    </xf>
    <xf numFmtId="4" fontId="18" fillId="0" borderId="0" xfId="0" applyNumberFormat="1" applyFont="1" applyBorder="1" applyAlignment="1">
      <alignment vertical="center" wrapText="1"/>
    </xf>
    <xf numFmtId="0" fontId="17" fillId="0" borderId="0" xfId="0" applyFont="1" applyAlignment="1">
      <alignment vertical="center"/>
    </xf>
    <xf numFmtId="0" fontId="3" fillId="0" borderId="0" xfId="0" applyFont="1" applyFill="1"/>
    <xf numFmtId="0" fontId="9" fillId="0" borderId="0" xfId="1"/>
    <xf numFmtId="49" fontId="23" fillId="0" borderId="0" xfId="0" applyNumberFormat="1" applyFont="1" applyAlignment="1">
      <alignment horizontal="center" vertical="center" wrapText="1"/>
    </xf>
    <xf numFmtId="0" fontId="22" fillId="0" borderId="0" xfId="1" applyFont="1" applyAlignment="1">
      <alignment vertical="center"/>
    </xf>
    <xf numFmtId="0" fontId="21" fillId="0" borderId="0" xfId="0" applyFont="1" applyAlignment="1">
      <alignment horizontal="left"/>
    </xf>
    <xf numFmtId="0" fontId="21" fillId="0" borderId="0" xfId="0" applyFont="1" applyAlignment="1">
      <alignment horizontal="center"/>
    </xf>
    <xf numFmtId="0" fontId="19" fillId="0" borderId="0" xfId="0" applyFont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0" fontId="3" fillId="0" borderId="0" xfId="0" applyFont="1" applyAlignment="1">
      <alignment vertical="center"/>
    </xf>
    <xf numFmtId="0" fontId="17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14" fillId="0" borderId="0" xfId="0" applyFont="1" applyBorder="1" applyAlignment="1">
      <alignment horizontal="right" vertical="center"/>
    </xf>
    <xf numFmtId="0" fontId="17" fillId="0" borderId="1" xfId="0" applyFont="1" applyFill="1" applyBorder="1" applyAlignment="1">
      <alignment horizontal="left" vertical="center" wrapText="1"/>
    </xf>
    <xf numFmtId="0" fontId="17" fillId="0" borderId="1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right" vertical="center"/>
    </xf>
    <xf numFmtId="0" fontId="16" fillId="0" borderId="2" xfId="0" applyFont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9" fillId="0" borderId="1" xfId="1" applyBorder="1" applyAlignment="1">
      <alignment horizontal="center" vertical="center" wrapText="1"/>
    </xf>
    <xf numFmtId="0" fontId="10" fillId="0" borderId="1" xfId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49" fontId="13" fillId="0" borderId="1" xfId="1" applyNumberFormat="1" applyFont="1" applyBorder="1" applyAlignment="1">
      <alignment horizontal="center" vertical="center" wrapText="1"/>
    </xf>
    <xf numFmtId="0" fontId="14" fillId="0" borderId="0" xfId="0" applyFont="1" applyAlignment="1">
      <alignment horizontal="center"/>
    </xf>
    <xf numFmtId="0" fontId="5" fillId="0" borderId="0" xfId="0" applyFont="1" applyAlignment="1">
      <alignment horizontal="left" vertical="center" wrapText="1"/>
    </xf>
    <xf numFmtId="0" fontId="1" fillId="0" borderId="0" xfId="0" applyFont="1" applyAlignment="1">
      <alignment vertical="top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27161</xdr:colOff>
      <xdr:row>18</xdr:row>
      <xdr:rowOff>285750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3513311" cy="5486400"/>
        </a:xfrm>
        <a:prstGeom prst="rect">
          <a:avLst/>
        </a:prstGeom>
      </xdr:spPr>
    </xdr:pic>
    <xdr:clientData/>
  </xdr:twoCellAnchor>
  <xdr:twoCellAnchor editAs="oneCell">
    <xdr:from>
      <xdr:col>7</xdr:col>
      <xdr:colOff>504826</xdr:colOff>
      <xdr:row>45</xdr:row>
      <xdr:rowOff>95250</xdr:rowOff>
    </xdr:from>
    <xdr:to>
      <xdr:col>12</xdr:col>
      <xdr:colOff>1023038</xdr:colOff>
      <xdr:row>61</xdr:row>
      <xdr:rowOff>132840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0576" y="14220825"/>
          <a:ext cx="3566212" cy="30855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R64"/>
  <sheetViews>
    <sheetView tabSelected="1" view="pageBreakPreview" topLeftCell="A28" zoomScaleNormal="85" zoomScaleSheetLayoutView="100" zoomScalePageLayoutView="130" workbookViewId="0">
      <selection activeCell="L27" sqref="L27"/>
    </sheetView>
  </sheetViews>
  <sheetFormatPr defaultRowHeight="15" x14ac:dyDescent="0.25"/>
  <cols>
    <col min="1" max="2" width="9.140625" style="4"/>
    <col min="3" max="3" width="6.5703125" style="4" customWidth="1"/>
    <col min="4" max="8" width="9.140625" style="2"/>
    <col min="9" max="9" width="7.85546875" style="4" customWidth="1"/>
    <col min="10" max="10" width="5.42578125" style="4" customWidth="1"/>
    <col min="11" max="11" width="12.28515625" style="4" customWidth="1"/>
    <col min="12" max="12" width="11" style="4" customWidth="1"/>
    <col min="13" max="13" width="19.140625" style="4" customWidth="1"/>
    <col min="14" max="14" width="1.7109375" style="4" customWidth="1"/>
    <col min="15" max="17" width="9.140625" style="4"/>
    <col min="18" max="18" width="10" style="4" bestFit="1" customWidth="1"/>
    <col min="19" max="16384" width="9.140625" style="4"/>
  </cols>
  <sheetData>
    <row r="1" spans="1:14" x14ac:dyDescent="0.25">
      <c r="A1" s="53"/>
      <c r="B1" s="1"/>
      <c r="C1" s="54"/>
      <c r="D1" s="1"/>
      <c r="H1" s="55" t="s">
        <v>0</v>
      </c>
      <c r="I1" s="55"/>
      <c r="J1" s="55"/>
      <c r="K1" s="55"/>
      <c r="L1" s="3" t="s">
        <v>1</v>
      </c>
    </row>
    <row r="2" spans="1:14" x14ac:dyDescent="0.25">
      <c r="A2" s="53"/>
      <c r="B2" s="1"/>
      <c r="C2" s="54"/>
      <c r="D2" s="1"/>
      <c r="H2" s="55" t="s">
        <v>2</v>
      </c>
      <c r="I2" s="55"/>
      <c r="J2" s="55"/>
      <c r="K2" s="55"/>
      <c r="L2" s="3" t="s">
        <v>3</v>
      </c>
    </row>
    <row r="3" spans="1:14" ht="16.5" x14ac:dyDescent="0.25">
      <c r="A3" s="5"/>
      <c r="H3" s="56" t="s">
        <v>4</v>
      </c>
      <c r="I3" s="56"/>
      <c r="J3" s="56"/>
      <c r="K3" s="56"/>
      <c r="L3" s="6" t="s">
        <v>5</v>
      </c>
    </row>
    <row r="5" spans="1:14" ht="26.25" x14ac:dyDescent="0.25">
      <c r="G5" s="52" t="s">
        <v>6</v>
      </c>
      <c r="H5" s="52"/>
      <c r="I5" s="52"/>
      <c r="J5" s="52"/>
      <c r="K5" s="52"/>
      <c r="L5" s="52"/>
      <c r="M5" s="52"/>
      <c r="N5" s="52"/>
    </row>
    <row r="6" spans="1:14" ht="26.25" x14ac:dyDescent="0.4">
      <c r="G6" s="44" t="s">
        <v>7</v>
      </c>
      <c r="H6" s="44"/>
      <c r="I6" s="44"/>
      <c r="J6" s="44"/>
      <c r="K6" s="44"/>
      <c r="L6" s="44"/>
      <c r="M6" s="44"/>
      <c r="N6" s="44"/>
    </row>
    <row r="7" spans="1:14" x14ac:dyDescent="0.25">
      <c r="N7" s="7"/>
    </row>
    <row r="8" spans="1:14" ht="26.25" customHeight="1" x14ac:dyDescent="0.25">
      <c r="G8" s="45" t="s">
        <v>8</v>
      </c>
      <c r="H8" s="45"/>
      <c r="I8" s="45"/>
      <c r="J8" s="46" t="s">
        <v>9</v>
      </c>
      <c r="K8" s="46"/>
      <c r="L8" s="46"/>
      <c r="M8" s="46"/>
      <c r="N8" s="8"/>
    </row>
    <row r="9" spans="1:14" ht="19.5" customHeight="1" x14ac:dyDescent="0.25">
      <c r="G9" s="45" t="s">
        <v>10</v>
      </c>
      <c r="H9" s="45"/>
      <c r="I9" s="45"/>
      <c r="J9" s="46" t="s">
        <v>11</v>
      </c>
      <c r="K9" s="46"/>
      <c r="L9" s="46"/>
      <c r="M9" s="46"/>
      <c r="N9" s="8"/>
    </row>
    <row r="10" spans="1:14" ht="32.25" customHeight="1" x14ac:dyDescent="0.25">
      <c r="G10" s="45" t="s">
        <v>12</v>
      </c>
      <c r="H10" s="45"/>
      <c r="I10" s="45"/>
      <c r="J10" s="46" t="s">
        <v>13</v>
      </c>
      <c r="K10" s="46"/>
      <c r="L10" s="46"/>
      <c r="M10" s="46"/>
      <c r="N10" s="8"/>
    </row>
    <row r="11" spans="1:14" ht="26.25" customHeight="1" x14ac:dyDescent="0.25">
      <c r="G11" s="45" t="s">
        <v>14</v>
      </c>
      <c r="H11" s="45"/>
      <c r="I11" s="45"/>
      <c r="J11" s="47" t="s">
        <v>15</v>
      </c>
      <c r="K11" s="48"/>
      <c r="L11" s="48"/>
      <c r="M11" s="48"/>
      <c r="N11" s="9"/>
    </row>
    <row r="12" spans="1:14" ht="26.25" customHeight="1" x14ac:dyDescent="0.25">
      <c r="G12" s="49" t="s">
        <v>16</v>
      </c>
      <c r="H12" s="49"/>
      <c r="I12" s="49"/>
      <c r="J12" s="50" t="s">
        <v>17</v>
      </c>
      <c r="K12" s="50"/>
      <c r="L12" s="50"/>
      <c r="M12" s="50"/>
      <c r="N12" s="9"/>
    </row>
    <row r="13" spans="1:14" x14ac:dyDescent="0.25">
      <c r="G13" s="10"/>
      <c r="H13" s="10"/>
      <c r="I13" s="10"/>
      <c r="J13" s="11"/>
      <c r="K13" s="11"/>
      <c r="L13" s="11"/>
      <c r="M13" s="11"/>
      <c r="N13" s="11"/>
    </row>
    <row r="15" spans="1:14" ht="15.75" x14ac:dyDescent="0.25">
      <c r="E15" s="51" t="s">
        <v>18</v>
      </c>
      <c r="F15" s="51"/>
      <c r="G15" s="51"/>
      <c r="H15" s="51"/>
      <c r="I15" s="51"/>
      <c r="J15" s="51"/>
      <c r="K15" s="51"/>
      <c r="L15" s="51"/>
      <c r="M15" s="51"/>
      <c r="N15" s="51"/>
    </row>
    <row r="16" spans="1:14" ht="57" customHeight="1" x14ac:dyDescent="0.25">
      <c r="C16" s="43" t="s">
        <v>19</v>
      </c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12"/>
    </row>
    <row r="18" spans="3:13" ht="32.25" customHeight="1" x14ac:dyDescent="0.25">
      <c r="C18" s="13" t="s">
        <v>20</v>
      </c>
      <c r="D18" s="42" t="s">
        <v>21</v>
      </c>
      <c r="E18" s="42"/>
      <c r="F18" s="42"/>
      <c r="G18" s="42"/>
      <c r="H18" s="42"/>
      <c r="I18" s="42" t="s">
        <v>22</v>
      </c>
      <c r="J18" s="42"/>
      <c r="K18" s="13" t="s">
        <v>23</v>
      </c>
      <c r="L18" s="13" t="s">
        <v>24</v>
      </c>
      <c r="M18" s="13" t="s">
        <v>25</v>
      </c>
    </row>
    <row r="19" spans="3:13" ht="31.5" customHeight="1" x14ac:dyDescent="0.25">
      <c r="C19" s="14">
        <v>1</v>
      </c>
      <c r="D19" s="39" t="s">
        <v>52</v>
      </c>
      <c r="E19" s="39"/>
      <c r="F19" s="39"/>
      <c r="G19" s="39"/>
      <c r="H19" s="39"/>
      <c r="I19" s="40" t="s">
        <v>26</v>
      </c>
      <c r="J19" s="40"/>
      <c r="K19" s="15">
        <v>149</v>
      </c>
      <c r="L19" s="16">
        <v>850</v>
      </c>
      <c r="M19" s="17">
        <f t="shared" ref="M19:M34" si="0">K19*L19</f>
        <v>126650</v>
      </c>
    </row>
    <row r="20" spans="3:13" ht="31.5" customHeight="1" x14ac:dyDescent="0.25">
      <c r="C20" s="14">
        <v>2</v>
      </c>
      <c r="D20" s="39" t="s">
        <v>46</v>
      </c>
      <c r="E20" s="39"/>
      <c r="F20" s="39"/>
      <c r="G20" s="39"/>
      <c r="H20" s="39"/>
      <c r="I20" s="40" t="s">
        <v>26</v>
      </c>
      <c r="J20" s="40"/>
      <c r="K20" s="15">
        <v>149</v>
      </c>
      <c r="L20" s="16">
        <v>900</v>
      </c>
      <c r="M20" s="17">
        <f t="shared" si="0"/>
        <v>134100</v>
      </c>
    </row>
    <row r="21" spans="3:13" ht="31.5" customHeight="1" x14ac:dyDescent="0.25">
      <c r="C21" s="14">
        <v>3</v>
      </c>
      <c r="D21" s="39" t="s">
        <v>53</v>
      </c>
      <c r="E21" s="39"/>
      <c r="F21" s="39"/>
      <c r="G21" s="39"/>
      <c r="H21" s="39"/>
      <c r="I21" s="40" t="s">
        <v>26</v>
      </c>
      <c r="J21" s="40"/>
      <c r="K21" s="15">
        <v>1</v>
      </c>
      <c r="L21" s="16">
        <v>220</v>
      </c>
      <c r="M21" s="17">
        <f t="shared" si="0"/>
        <v>220</v>
      </c>
    </row>
    <row r="22" spans="3:13" ht="31.5" customHeight="1" x14ac:dyDescent="0.25">
      <c r="C22" s="14">
        <v>4</v>
      </c>
      <c r="D22" s="39" t="s">
        <v>27</v>
      </c>
      <c r="E22" s="39"/>
      <c r="F22" s="39"/>
      <c r="G22" s="39"/>
      <c r="H22" s="39"/>
      <c r="I22" s="40" t="s">
        <v>26</v>
      </c>
      <c r="J22" s="40"/>
      <c r="K22" s="15">
        <v>298</v>
      </c>
      <c r="L22" s="16">
        <v>80</v>
      </c>
      <c r="M22" s="17">
        <f t="shared" si="0"/>
        <v>23840</v>
      </c>
    </row>
    <row r="23" spans="3:13" ht="31.5" customHeight="1" x14ac:dyDescent="0.25">
      <c r="C23" s="14">
        <v>5</v>
      </c>
      <c r="D23" s="39" t="s">
        <v>54</v>
      </c>
      <c r="E23" s="39"/>
      <c r="F23" s="39"/>
      <c r="G23" s="39"/>
      <c r="H23" s="39"/>
      <c r="I23" s="40" t="s">
        <v>26</v>
      </c>
      <c r="J23" s="40"/>
      <c r="K23" s="15">
        <v>1</v>
      </c>
      <c r="L23" s="16">
        <v>6400</v>
      </c>
      <c r="M23" s="17">
        <f t="shared" si="0"/>
        <v>6400</v>
      </c>
    </row>
    <row r="24" spans="3:13" ht="42" customHeight="1" x14ac:dyDescent="0.25">
      <c r="C24" s="14">
        <v>6</v>
      </c>
      <c r="D24" s="39" t="s">
        <v>55</v>
      </c>
      <c r="E24" s="39"/>
      <c r="F24" s="39"/>
      <c r="G24" s="39"/>
      <c r="H24" s="39"/>
      <c r="I24" s="40" t="s">
        <v>26</v>
      </c>
      <c r="J24" s="40"/>
      <c r="K24" s="15">
        <v>8</v>
      </c>
      <c r="L24" s="16">
        <v>4700</v>
      </c>
      <c r="M24" s="17">
        <f t="shared" si="0"/>
        <v>37600</v>
      </c>
    </row>
    <row r="25" spans="3:13" ht="42" customHeight="1" x14ac:dyDescent="0.25">
      <c r="C25" s="14">
        <v>7</v>
      </c>
      <c r="D25" s="39" t="s">
        <v>47</v>
      </c>
      <c r="E25" s="39"/>
      <c r="F25" s="39"/>
      <c r="G25" s="39"/>
      <c r="H25" s="39"/>
      <c r="I25" s="40" t="s">
        <v>26</v>
      </c>
      <c r="J25" s="40"/>
      <c r="K25" s="15">
        <v>39</v>
      </c>
      <c r="L25" s="16">
        <v>4800</v>
      </c>
      <c r="M25" s="17">
        <f t="shared" si="0"/>
        <v>187200</v>
      </c>
    </row>
    <row r="26" spans="3:13" ht="31.5" customHeight="1" x14ac:dyDescent="0.25">
      <c r="C26" s="14">
        <v>8</v>
      </c>
      <c r="D26" s="39" t="s">
        <v>28</v>
      </c>
      <c r="E26" s="39"/>
      <c r="F26" s="39"/>
      <c r="G26" s="39"/>
      <c r="H26" s="39"/>
      <c r="I26" s="40" t="s">
        <v>26</v>
      </c>
      <c r="J26" s="40"/>
      <c r="K26" s="15">
        <v>5</v>
      </c>
      <c r="L26" s="16">
        <v>1160</v>
      </c>
      <c r="M26" s="17">
        <f t="shared" si="0"/>
        <v>5800</v>
      </c>
    </row>
    <row r="27" spans="3:13" ht="31.5" customHeight="1" x14ac:dyDescent="0.25">
      <c r="C27" s="14">
        <v>9</v>
      </c>
      <c r="D27" s="39" t="s">
        <v>56</v>
      </c>
      <c r="E27" s="39"/>
      <c r="F27" s="39"/>
      <c r="G27" s="39"/>
      <c r="H27" s="39"/>
      <c r="I27" s="40" t="s">
        <v>26</v>
      </c>
      <c r="J27" s="40"/>
      <c r="K27" s="15">
        <v>2</v>
      </c>
      <c r="L27" s="16">
        <v>21200</v>
      </c>
      <c r="M27" s="17">
        <f t="shared" si="0"/>
        <v>42400</v>
      </c>
    </row>
    <row r="28" spans="3:13" ht="31.5" customHeight="1" x14ac:dyDescent="0.25">
      <c r="C28" s="14">
        <v>10</v>
      </c>
      <c r="D28" s="39" t="s">
        <v>48</v>
      </c>
      <c r="E28" s="39"/>
      <c r="F28" s="39"/>
      <c r="G28" s="39"/>
      <c r="H28" s="39"/>
      <c r="I28" s="40" t="s">
        <v>26</v>
      </c>
      <c r="J28" s="40"/>
      <c r="K28" s="15">
        <v>1</v>
      </c>
      <c r="L28" s="16">
        <v>12200</v>
      </c>
      <c r="M28" s="17">
        <f t="shared" si="0"/>
        <v>12200</v>
      </c>
    </row>
    <row r="29" spans="3:13" ht="31.5" customHeight="1" x14ac:dyDescent="0.25">
      <c r="C29" s="14">
        <v>11</v>
      </c>
      <c r="D29" s="39" t="s">
        <v>49</v>
      </c>
      <c r="E29" s="39"/>
      <c r="F29" s="39"/>
      <c r="G29" s="39"/>
      <c r="H29" s="39"/>
      <c r="I29" s="40" t="s">
        <v>26</v>
      </c>
      <c r="J29" s="40"/>
      <c r="K29" s="15">
        <v>1</v>
      </c>
      <c r="L29" s="16">
        <v>7300</v>
      </c>
      <c r="M29" s="17">
        <f t="shared" si="0"/>
        <v>7300</v>
      </c>
    </row>
    <row r="30" spans="3:13" ht="31.5" customHeight="1" x14ac:dyDescent="0.25">
      <c r="C30" s="14">
        <v>12</v>
      </c>
      <c r="D30" s="39" t="s">
        <v>50</v>
      </c>
      <c r="E30" s="39"/>
      <c r="F30" s="39"/>
      <c r="G30" s="39"/>
      <c r="H30" s="39"/>
      <c r="I30" s="40" t="s">
        <v>26</v>
      </c>
      <c r="J30" s="40"/>
      <c r="K30" s="15">
        <v>3</v>
      </c>
      <c r="L30" s="16">
        <v>2750</v>
      </c>
      <c r="M30" s="17">
        <f t="shared" si="0"/>
        <v>8250</v>
      </c>
    </row>
    <row r="31" spans="3:13" ht="31.5" customHeight="1" x14ac:dyDescent="0.25">
      <c r="C31" s="14">
        <v>13</v>
      </c>
      <c r="D31" s="39" t="s">
        <v>51</v>
      </c>
      <c r="E31" s="39"/>
      <c r="F31" s="39"/>
      <c r="G31" s="39"/>
      <c r="H31" s="39"/>
      <c r="I31" s="40" t="s">
        <v>26</v>
      </c>
      <c r="J31" s="40"/>
      <c r="K31" s="15">
        <v>8</v>
      </c>
      <c r="L31" s="16">
        <v>21200</v>
      </c>
      <c r="M31" s="17">
        <f t="shared" si="0"/>
        <v>169600</v>
      </c>
    </row>
    <row r="32" spans="3:13" ht="31.5" customHeight="1" x14ac:dyDescent="0.25">
      <c r="C32" s="14">
        <v>14</v>
      </c>
      <c r="D32" s="39" t="s">
        <v>48</v>
      </c>
      <c r="E32" s="39"/>
      <c r="F32" s="39"/>
      <c r="G32" s="39"/>
      <c r="H32" s="39"/>
      <c r="I32" s="40" t="s">
        <v>26</v>
      </c>
      <c r="J32" s="40"/>
      <c r="K32" s="15">
        <v>1</v>
      </c>
      <c r="L32" s="16">
        <v>12200</v>
      </c>
      <c r="M32" s="17">
        <f t="shared" si="0"/>
        <v>12200</v>
      </c>
    </row>
    <row r="33" spans="2:18" ht="31.5" customHeight="1" x14ac:dyDescent="0.25">
      <c r="C33" s="14">
        <v>15</v>
      </c>
      <c r="D33" s="39" t="s">
        <v>49</v>
      </c>
      <c r="E33" s="39"/>
      <c r="F33" s="39"/>
      <c r="G33" s="39"/>
      <c r="H33" s="39"/>
      <c r="I33" s="40" t="s">
        <v>26</v>
      </c>
      <c r="J33" s="40"/>
      <c r="K33" s="15">
        <v>1</v>
      </c>
      <c r="L33" s="16">
        <v>7300</v>
      </c>
      <c r="M33" s="17">
        <f t="shared" si="0"/>
        <v>7300</v>
      </c>
    </row>
    <row r="34" spans="2:18" ht="31.5" customHeight="1" x14ac:dyDescent="0.25">
      <c r="C34" s="14">
        <v>16</v>
      </c>
      <c r="D34" s="39" t="s">
        <v>50</v>
      </c>
      <c r="E34" s="39"/>
      <c r="F34" s="39"/>
      <c r="G34" s="39"/>
      <c r="H34" s="39"/>
      <c r="I34" s="40" t="s">
        <v>26</v>
      </c>
      <c r="J34" s="40"/>
      <c r="K34" s="15">
        <v>9</v>
      </c>
      <c r="L34" s="16">
        <v>2750</v>
      </c>
      <c r="M34" s="17">
        <f t="shared" si="0"/>
        <v>24750</v>
      </c>
    </row>
    <row r="35" spans="2:18" ht="18.75" x14ac:dyDescent="0.25">
      <c r="D35" s="18"/>
      <c r="E35" s="18"/>
      <c r="F35" s="18"/>
      <c r="G35" s="18"/>
      <c r="H35" s="18"/>
      <c r="I35" s="18"/>
      <c r="J35" s="41" t="s">
        <v>29</v>
      </c>
      <c r="K35" s="41"/>
      <c r="L35" s="41"/>
      <c r="M35" s="19">
        <f>SUM(M19:M34)</f>
        <v>805810</v>
      </c>
      <c r="Q35" s="20"/>
      <c r="R35" s="20"/>
    </row>
    <row r="36" spans="2:18" ht="15.75" x14ac:dyDescent="0.25">
      <c r="J36" s="38" t="s">
        <v>30</v>
      </c>
      <c r="K36" s="38"/>
      <c r="L36" s="38"/>
      <c r="M36" s="21">
        <f>M35-M35/1.2</f>
        <v>134301.66666666663</v>
      </c>
    </row>
    <row r="37" spans="2:18" x14ac:dyDescent="0.25">
      <c r="C37" s="4" t="s">
        <v>31</v>
      </c>
      <c r="M37" s="20"/>
    </row>
    <row r="39" spans="2:18" x14ac:dyDescent="0.25"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</row>
    <row r="40" spans="2:18" x14ac:dyDescent="0.25">
      <c r="K40" s="22"/>
    </row>
    <row r="41" spans="2:18" s="23" customFormat="1" ht="21" customHeight="1" x14ac:dyDescent="0.25">
      <c r="C41" s="24"/>
      <c r="D41" s="34" t="s">
        <v>32</v>
      </c>
      <c r="E41" s="34"/>
      <c r="F41" s="35" t="s">
        <v>33</v>
      </c>
      <c r="G41" s="35"/>
      <c r="H41" s="35"/>
      <c r="I41" s="35"/>
      <c r="J41" s="35"/>
      <c r="K41" s="35"/>
      <c r="L41" s="35"/>
      <c r="M41" s="35"/>
    </row>
    <row r="42" spans="2:18" s="23" customFormat="1" ht="21" customHeight="1" x14ac:dyDescent="0.25">
      <c r="C42" s="24"/>
      <c r="D42" s="34" t="s">
        <v>34</v>
      </c>
      <c r="E42" s="34"/>
      <c r="F42" s="35" t="s">
        <v>35</v>
      </c>
      <c r="G42" s="35"/>
      <c r="H42" s="35"/>
      <c r="I42" s="35"/>
      <c r="J42" s="35"/>
      <c r="K42" s="35"/>
      <c r="L42" s="35"/>
      <c r="M42" s="35"/>
    </row>
    <row r="43" spans="2:18" s="23" customFormat="1" ht="32.25" customHeight="1" x14ac:dyDescent="0.25">
      <c r="C43" s="24"/>
      <c r="D43" s="36" t="s">
        <v>36</v>
      </c>
      <c r="E43" s="36"/>
      <c r="F43" s="37" t="s">
        <v>37</v>
      </c>
      <c r="G43" s="37"/>
      <c r="H43" s="37"/>
      <c r="I43" s="37"/>
      <c r="J43" s="37"/>
      <c r="K43" s="37"/>
      <c r="L43" s="37"/>
      <c r="M43" s="25">
        <v>40000</v>
      </c>
    </row>
    <row r="44" spans="2:18" x14ac:dyDescent="0.25">
      <c r="M44" s="7"/>
    </row>
    <row r="55" spans="2:13" x14ac:dyDescent="0.25">
      <c r="C55" s="31" t="s">
        <v>38</v>
      </c>
      <c r="D55" s="31"/>
      <c r="E55" s="31"/>
      <c r="F55" s="31"/>
      <c r="G55" s="31"/>
      <c r="H55" s="31"/>
      <c r="I55" s="31"/>
      <c r="L55" s="32" t="s">
        <v>39</v>
      </c>
      <c r="M55" s="32"/>
    </row>
    <row r="59" spans="2:13" x14ac:dyDescent="0.25">
      <c r="B59" s="26" t="s">
        <v>40</v>
      </c>
    </row>
    <row r="60" spans="2:13" x14ac:dyDescent="0.25">
      <c r="B60" s="26" t="s">
        <v>41</v>
      </c>
    </row>
    <row r="61" spans="2:13" x14ac:dyDescent="0.25">
      <c r="B61" s="26" t="s">
        <v>42</v>
      </c>
      <c r="M61" s="27"/>
    </row>
    <row r="62" spans="2:13" x14ac:dyDescent="0.25">
      <c r="B62" s="26" t="s">
        <v>43</v>
      </c>
    </row>
    <row r="63" spans="2:13" x14ac:dyDescent="0.25">
      <c r="B63" s="28" t="s">
        <v>44</v>
      </c>
    </row>
    <row r="64" spans="2:13" ht="13.5" customHeight="1" x14ac:dyDescent="0.25">
      <c r="E64" s="30"/>
      <c r="F64" s="30"/>
      <c r="G64" s="30"/>
      <c r="H64" s="30"/>
      <c r="I64" s="30"/>
      <c r="J64" s="30"/>
      <c r="K64" s="30"/>
      <c r="M64" s="29" t="s">
        <v>45</v>
      </c>
    </row>
  </sheetData>
  <mergeCells count="64">
    <mergeCell ref="G5:N5"/>
    <mergeCell ref="A1:A2"/>
    <mergeCell ref="C1:C2"/>
    <mergeCell ref="H1:K1"/>
    <mergeCell ref="H2:K2"/>
    <mergeCell ref="H3:K3"/>
    <mergeCell ref="C16:M16"/>
    <mergeCell ref="G6:N6"/>
    <mergeCell ref="G8:I8"/>
    <mergeCell ref="J8:M8"/>
    <mergeCell ref="G9:I9"/>
    <mergeCell ref="J9:M9"/>
    <mergeCell ref="G10:I10"/>
    <mergeCell ref="J10:M10"/>
    <mergeCell ref="G11:I11"/>
    <mergeCell ref="J11:M11"/>
    <mergeCell ref="G12:I12"/>
    <mergeCell ref="J12:M12"/>
    <mergeCell ref="E15:N15"/>
    <mergeCell ref="D18:H18"/>
    <mergeCell ref="I18:J18"/>
    <mergeCell ref="D19:H19"/>
    <mergeCell ref="I19:J19"/>
    <mergeCell ref="D20:H20"/>
    <mergeCell ref="I20:J20"/>
    <mergeCell ref="D21:H21"/>
    <mergeCell ref="I21:J21"/>
    <mergeCell ref="D22:H22"/>
    <mergeCell ref="I22:J22"/>
    <mergeCell ref="D23:H23"/>
    <mergeCell ref="I23:J23"/>
    <mergeCell ref="D24:H24"/>
    <mergeCell ref="I24:J24"/>
    <mergeCell ref="D25:H25"/>
    <mergeCell ref="I25:J25"/>
    <mergeCell ref="D26:H26"/>
    <mergeCell ref="I26:J26"/>
    <mergeCell ref="D27:H27"/>
    <mergeCell ref="I27:J27"/>
    <mergeCell ref="D28:H28"/>
    <mergeCell ref="I28:J28"/>
    <mergeCell ref="D29:H29"/>
    <mergeCell ref="I29:J29"/>
    <mergeCell ref="J36:L36"/>
    <mergeCell ref="D30:H30"/>
    <mergeCell ref="I30:J30"/>
    <mergeCell ref="D31:H31"/>
    <mergeCell ref="I31:J31"/>
    <mergeCell ref="D32:H32"/>
    <mergeCell ref="I32:J32"/>
    <mergeCell ref="D33:H33"/>
    <mergeCell ref="I33:J33"/>
    <mergeCell ref="D34:H34"/>
    <mergeCell ref="I34:J34"/>
    <mergeCell ref="J35:L35"/>
    <mergeCell ref="C55:I55"/>
    <mergeCell ref="L55:M55"/>
    <mergeCell ref="B39:M39"/>
    <mergeCell ref="D41:E41"/>
    <mergeCell ref="F41:M41"/>
    <mergeCell ref="D42:E42"/>
    <mergeCell ref="F42:M42"/>
    <mergeCell ref="D43:E43"/>
    <mergeCell ref="F43:L43"/>
  </mergeCells>
  <pageMargins left="0.7" right="0.7" top="0.75" bottom="0.75" header="0.3" footer="0.3"/>
  <pageSetup paperSize="9" scale="68" orientation="portrait" r:id="rId1"/>
  <rowBreaks count="1" manualBreakCount="1">
    <brk id="39" max="1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</dc:creator>
  <cp:lastModifiedBy>Dom</cp:lastModifiedBy>
  <dcterms:created xsi:type="dcterms:W3CDTF">2021-02-05T04:18:33Z</dcterms:created>
  <dcterms:modified xsi:type="dcterms:W3CDTF">2021-02-05T08:56:09Z</dcterms:modified>
</cp:coreProperties>
</file>