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32" i="1" l="1"/>
  <c r="M33" i="1" s="1"/>
</calcChain>
</file>

<file path=xl/sharedStrings.xml><?xml version="1.0" encoding="utf-8"?>
<sst xmlns="http://schemas.openxmlformats.org/spreadsheetml/2006/main" count="82" uniqueCount="67">
  <si>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</si>
  <si>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</si>
  <si>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</si>
  <si>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</si>
  <si>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</si>
  <si>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</si>
  <si>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</si>
  <si>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№83Е от 04.02.2021</t>
  </si>
  <si>
    <t>Заказчик</t>
  </si>
  <si>
    <t>ООО «ТРАНССТРОЙ»</t>
  </si>
  <si>
    <t>Контактное лицо</t>
  </si>
  <si>
    <t>отдел снабжения</t>
  </si>
  <si>
    <t>Телефон</t>
  </si>
  <si>
    <t>7 (913) 795-61-26</t>
  </si>
  <si>
    <t>e-mail</t>
  </si>
  <si>
    <t>transstroiy@gmail.com, luybascha92@mail.ru</t>
  </si>
  <si>
    <t>Номер извещения на ЭТП</t>
  </si>
  <si>
    <t>0351300300921000002</t>
  </si>
  <si>
    <t>Добрый день!</t>
  </si>
  <si>
    <t>Предлагаем рассмотреть приобретение систем водоотвода, для гос.закупки №0351300300921000002 "Выполнение работ по благоустройству дворовой территории МКД по улице Ульяновская, 20а в городе Барабинске Барабинского района Новосибирской области",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</si>
  <si>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</si>
  <si>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</si>
  <si>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</si>
  <si>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</si>
  <si>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</si>
  <si>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</si>
  <si>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BetoMax Drive ЛВ-15.21.21-Б-3 бетонный</t>
  </si>
  <si>
    <t>шт</t>
  </si>
  <si>
    <t>42</t>
  </si>
  <si>
    <t>Заглушка ЗЛВ-15.21.21-Б-ОС стальная оцинкованная</t>
  </si>
  <si>
    <t>2</t>
  </si>
  <si>
    <t>Лоток BetoMax Drive ЛВ-20.26.21-Б-3 бетонный</t>
  </si>
  <si>
    <t>36</t>
  </si>
  <si>
    <t>Лоток BetoMax Drive ЛВ-20.26.26-Б-3 бетонный</t>
  </si>
  <si>
    <t>54</t>
  </si>
  <si>
    <t>Лоток BetoMax Drive ЛВ-20.26.26-Б бетонный</t>
  </si>
  <si>
    <t>7</t>
  </si>
  <si>
    <t>Заглушка ЗЛВ-20.26.21-Б-ОС стальная оцинкованная</t>
  </si>
  <si>
    <t>1</t>
  </si>
  <si>
    <t>Заглушка ЗЛВ-20.26.26-Б-ОС стальная оцинкованная</t>
  </si>
  <si>
    <t>Решетка водоприемная Drive РВ-15.20.50-ВЧ щелевая чугунная C250</t>
  </si>
  <si>
    <t>84</t>
  </si>
  <si>
    <t>Решетка водоприемная Drive РВ-20.25.50-ВЧ щелевая чугунная C250</t>
  </si>
  <si>
    <t>180</t>
  </si>
  <si>
    <t>Решетка водоприемная Drive РВ-20.25.50-ВЧ щелевая чугунная C400</t>
  </si>
  <si>
    <t>14</t>
  </si>
  <si>
    <t>Болт М10х25 ГОСТ 7805-70</t>
  </si>
  <si>
    <t>584</t>
  </si>
  <si>
    <t>Гайка М10 DIN 557 квадрат</t>
  </si>
  <si>
    <t>Герметик для монтажа системы поверхностного водоотвода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</si>
  <si>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</si>
  <si>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</si>
  <si>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</si>
  <si>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</si>
  <si>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</si>
  <si>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</si>
  <si>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</si>
  <si>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</si>
  <si>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Барабинск Новосибирской области):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</si>
  <si>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</si>
  <si>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</si>
  <si>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</si>
  <si>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</si>
  <si>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</si>
  <si>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</si>
  <si>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</si>
  <si>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202101260612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</si>
</sst>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42</xdr:row>
      <xdr:rowOff>95250</xdr:rowOff>
    </xdr:from>
    <xdr:to>
      <xdr:col>12</xdr:col>
      <xdr:colOff>1023038</xdr:colOff>
      <xdr:row>58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30206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61"/>
  <sheetViews>
    <sheetView tabSelected="1" view="pageBreakPreview" zoomScaleNormal="85" zoomScaleSheetLayoutView="100" zoomScalePageLayoutView="130" workbookViewId="0">
      <selection activeCell="M41" sqref="M41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3:18" ht="32.25" customHeight="1" x14ac:dyDescent="0.25">
      <c r="C18" s="13" t="s">
        <v>20</v>
      </c>
      <c r="D18" s="41" t="s">
        <v>21</v>
      </c>
      <c r="E18" s="41"/>
      <c r="F18" s="41"/>
      <c r="G18" s="41"/>
      <c r="H18" s="41"/>
      <c r="I18" s="41" t="s">
        <v>22</v>
      </c>
      <c r="J18" s="41"/>
      <c r="K18" s="13" t="s">
        <v>23</v>
      </c>
      <c r="L18" s="13" t="s">
        <v>24</v>
      </c>
      <c r="M18" s="13" t="s">
        <v>25</v>
      </c>
    </row>
    <row r="19" spans="3:18" ht="31.5" customHeight="1" x14ac:dyDescent="0.25">
      <c r="C19" s="14">
        <v>1</v>
      </c>
      <c r="D19" s="38" t="s">
        <v>26</v>
      </c>
      <c r="E19" s="38"/>
      <c r="F19" s="38"/>
      <c r="G19" s="38"/>
      <c r="H19" s="38"/>
      <c r="I19" s="39" t="s">
        <v>27</v>
      </c>
      <c r="J19" s="39"/>
      <c r="K19" s="15" t="s">
        <v>28</v>
      </c>
      <c r="L19" s="16">
        <v>3100</v>
      </c>
      <c r="M19" s="17">
        <f t="shared" ref="M19:M31" si="0">K19*L19</f>
        <v>130200</v>
      </c>
    </row>
    <row r="20" spans="3:18" ht="31.5" customHeight="1" x14ac:dyDescent="0.25">
      <c r="C20" s="14">
        <v>2</v>
      </c>
      <c r="D20" s="38" t="s">
        <v>29</v>
      </c>
      <c r="E20" s="38"/>
      <c r="F20" s="38"/>
      <c r="G20" s="38"/>
      <c r="H20" s="38"/>
      <c r="I20" s="39" t="s">
        <v>27</v>
      </c>
      <c r="J20" s="39"/>
      <c r="K20" s="15" t="s">
        <v>30</v>
      </c>
      <c r="L20" s="16">
        <v>600</v>
      </c>
      <c r="M20" s="17">
        <f t="shared" si="0"/>
        <v>1200</v>
      </c>
    </row>
    <row r="21" spans="3:18" ht="31.5" customHeight="1" x14ac:dyDescent="0.25">
      <c r="C21" s="14">
        <v>3</v>
      </c>
      <c r="D21" s="38" t="s">
        <v>31</v>
      </c>
      <c r="E21" s="38"/>
      <c r="F21" s="38"/>
      <c r="G21" s="38"/>
      <c r="H21" s="38"/>
      <c r="I21" s="39" t="s">
        <v>27</v>
      </c>
      <c r="J21" s="39"/>
      <c r="K21" s="15" t="s">
        <v>32</v>
      </c>
      <c r="L21" s="16">
        <v>2500</v>
      </c>
      <c r="M21" s="17">
        <f t="shared" si="0"/>
        <v>90000</v>
      </c>
    </row>
    <row r="22" spans="3:18" ht="31.5" customHeight="1" x14ac:dyDescent="0.25">
      <c r="C22" s="14">
        <v>4</v>
      </c>
      <c r="D22" s="38" t="s">
        <v>33</v>
      </c>
      <c r="E22" s="38"/>
      <c r="F22" s="38"/>
      <c r="G22" s="38"/>
      <c r="H22" s="38"/>
      <c r="I22" s="39" t="s">
        <v>27</v>
      </c>
      <c r="J22" s="39"/>
      <c r="K22" s="15" t="s">
        <v>34</v>
      </c>
      <c r="L22" s="16">
        <v>2600</v>
      </c>
      <c r="M22" s="17">
        <f t="shared" si="0"/>
        <v>140400</v>
      </c>
    </row>
    <row r="23" spans="3:18" ht="31.5" customHeight="1" x14ac:dyDescent="0.25">
      <c r="C23" s="14">
        <v>5</v>
      </c>
      <c r="D23" s="38" t="s">
        <v>35</v>
      </c>
      <c r="E23" s="38"/>
      <c r="F23" s="38"/>
      <c r="G23" s="38"/>
      <c r="H23" s="38"/>
      <c r="I23" s="39" t="s">
        <v>27</v>
      </c>
      <c r="J23" s="39"/>
      <c r="K23" s="15" t="s">
        <v>36</v>
      </c>
      <c r="L23" s="16">
        <v>3300</v>
      </c>
      <c r="M23" s="17">
        <f t="shared" si="0"/>
        <v>23100</v>
      </c>
    </row>
    <row r="24" spans="3:18" ht="31.5" customHeight="1" x14ac:dyDescent="0.25">
      <c r="C24" s="14">
        <v>6</v>
      </c>
      <c r="D24" s="38" t="s">
        <v>37</v>
      </c>
      <c r="E24" s="38"/>
      <c r="F24" s="38"/>
      <c r="G24" s="38"/>
      <c r="H24" s="38"/>
      <c r="I24" s="39" t="s">
        <v>27</v>
      </c>
      <c r="J24" s="39"/>
      <c r="K24" s="15" t="s">
        <v>38</v>
      </c>
      <c r="L24" s="16">
        <v>600</v>
      </c>
      <c r="M24" s="17">
        <f t="shared" si="0"/>
        <v>600</v>
      </c>
    </row>
    <row r="25" spans="3:18" ht="31.5" customHeight="1" x14ac:dyDescent="0.25">
      <c r="C25" s="14">
        <v>7</v>
      </c>
      <c r="D25" s="38" t="s">
        <v>39</v>
      </c>
      <c r="E25" s="38"/>
      <c r="F25" s="38"/>
      <c r="G25" s="38"/>
      <c r="H25" s="38"/>
      <c r="I25" s="39" t="s">
        <v>27</v>
      </c>
      <c r="J25" s="39"/>
      <c r="K25" s="15" t="s">
        <v>38</v>
      </c>
      <c r="L25" s="16">
        <v>600</v>
      </c>
      <c r="M25" s="17">
        <f t="shared" si="0"/>
        <v>600</v>
      </c>
    </row>
    <row r="26" spans="3:18" ht="31.5" customHeight="1" x14ac:dyDescent="0.25">
      <c r="C26" s="14">
        <v>8</v>
      </c>
      <c r="D26" s="38" t="s">
        <v>40</v>
      </c>
      <c r="E26" s="38"/>
      <c r="F26" s="38"/>
      <c r="G26" s="38"/>
      <c r="H26" s="38"/>
      <c r="I26" s="39" t="s">
        <v>27</v>
      </c>
      <c r="J26" s="39"/>
      <c r="K26" s="15" t="s">
        <v>41</v>
      </c>
      <c r="L26" s="16">
        <v>1500</v>
      </c>
      <c r="M26" s="17">
        <f t="shared" si="0"/>
        <v>126000</v>
      </c>
    </row>
    <row r="27" spans="3:18" ht="31.5" customHeight="1" x14ac:dyDescent="0.25">
      <c r="C27" s="14">
        <v>9</v>
      </c>
      <c r="D27" s="38" t="s">
        <v>42</v>
      </c>
      <c r="E27" s="38"/>
      <c r="F27" s="38"/>
      <c r="G27" s="38"/>
      <c r="H27" s="38"/>
      <c r="I27" s="39" t="s">
        <v>27</v>
      </c>
      <c r="J27" s="39"/>
      <c r="K27" s="15" t="s">
        <v>43</v>
      </c>
      <c r="L27" s="16">
        <v>1900</v>
      </c>
      <c r="M27" s="17">
        <f t="shared" si="0"/>
        <v>342000</v>
      </c>
    </row>
    <row r="28" spans="3:18" ht="31.5" customHeight="1" x14ac:dyDescent="0.25">
      <c r="C28" s="14">
        <v>10</v>
      </c>
      <c r="D28" s="38" t="s">
        <v>44</v>
      </c>
      <c r="E28" s="38"/>
      <c r="F28" s="38"/>
      <c r="G28" s="38"/>
      <c r="H28" s="38"/>
      <c r="I28" s="39" t="s">
        <v>27</v>
      </c>
      <c r="J28" s="39"/>
      <c r="K28" s="15" t="s">
        <v>45</v>
      </c>
      <c r="L28" s="16">
        <v>2500</v>
      </c>
      <c r="M28" s="17">
        <f t="shared" si="0"/>
        <v>35000</v>
      </c>
    </row>
    <row r="29" spans="3:18" ht="31.5" customHeight="1" x14ac:dyDescent="0.25">
      <c r="C29" s="14">
        <v>11</v>
      </c>
      <c r="D29" s="38" t="s">
        <v>46</v>
      </c>
      <c r="E29" s="38"/>
      <c r="F29" s="38"/>
      <c r="G29" s="38"/>
      <c r="H29" s="38"/>
      <c r="I29" s="39" t="s">
        <v>27</v>
      </c>
      <c r="J29" s="39"/>
      <c r="K29" s="15" t="s">
        <v>47</v>
      </c>
      <c r="L29" s="16">
        <v>50</v>
      </c>
      <c r="M29" s="17">
        <f t="shared" si="0"/>
        <v>29200</v>
      </c>
    </row>
    <row r="30" spans="3:18" ht="31.5" customHeight="1" x14ac:dyDescent="0.25">
      <c r="C30" s="14">
        <v>12</v>
      </c>
      <c r="D30" s="38" t="s">
        <v>48</v>
      </c>
      <c r="E30" s="38"/>
      <c r="F30" s="38"/>
      <c r="G30" s="38"/>
      <c r="H30" s="38"/>
      <c r="I30" s="39" t="s">
        <v>27</v>
      </c>
      <c r="J30" s="39"/>
      <c r="K30" s="15" t="s">
        <v>47</v>
      </c>
      <c r="L30" s="16">
        <v>50</v>
      </c>
      <c r="M30" s="17">
        <f t="shared" si="0"/>
        <v>29200</v>
      </c>
    </row>
    <row r="31" spans="3:18" ht="31.5" customHeight="1" x14ac:dyDescent="0.25">
      <c r="C31" s="14">
        <v>13</v>
      </c>
      <c r="D31" s="38" t="s">
        <v>49</v>
      </c>
      <c r="E31" s="38"/>
      <c r="F31" s="38"/>
      <c r="G31" s="38"/>
      <c r="H31" s="38"/>
      <c r="I31" s="39" t="s">
        <v>27</v>
      </c>
      <c r="J31" s="39"/>
      <c r="K31" s="15" t="s">
        <v>36</v>
      </c>
      <c r="L31" s="16">
        <v>600</v>
      </c>
      <c r="M31" s="17">
        <f t="shared" si="0"/>
        <v>4200</v>
      </c>
    </row>
    <row r="32" spans="3:18" ht="18.75" x14ac:dyDescent="0.25">
      <c r="D32" s="18"/>
      <c r="E32" s="18"/>
      <c r="F32" s="18"/>
      <c r="G32" s="18"/>
      <c r="H32" s="18"/>
      <c r="I32" s="18"/>
      <c r="J32" s="40" t="s">
        <v>50</v>
      </c>
      <c r="K32" s="40"/>
      <c r="L32" s="40"/>
      <c r="M32" s="19">
        <f>SUM(M19:M31)</f>
        <v>951700</v>
      </c>
      <c r="Q32" s="20"/>
      <c r="R32" s="20"/>
    </row>
    <row r="33" spans="2:13" ht="15.75" x14ac:dyDescent="0.25">
      <c r="J33" s="37" t="s">
        <v>51</v>
      </c>
      <c r="K33" s="37"/>
      <c r="L33" s="37"/>
      <c r="M33" s="21">
        <f>M32-M32/1.2</f>
        <v>158616.66666666663</v>
      </c>
    </row>
    <row r="34" spans="2:13" x14ac:dyDescent="0.25">
      <c r="C34" s="4" t="s">
        <v>52</v>
      </c>
      <c r="M34" s="20"/>
    </row>
    <row r="36" spans="2:13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 spans="2:13" x14ac:dyDescent="0.25">
      <c r="K37" s="22"/>
    </row>
    <row r="38" spans="2:13" s="23" customFormat="1" ht="21" customHeight="1" x14ac:dyDescent="0.25">
      <c r="C38" s="24"/>
      <c r="D38" s="33" t="s">
        <v>53</v>
      </c>
      <c r="E38" s="33"/>
      <c r="F38" s="34" t="s">
        <v>54</v>
      </c>
      <c r="G38" s="34"/>
      <c r="H38" s="34"/>
      <c r="I38" s="34"/>
      <c r="J38" s="34"/>
      <c r="K38" s="34"/>
      <c r="L38" s="34"/>
      <c r="M38" s="34"/>
    </row>
    <row r="39" spans="2:13" s="23" customFormat="1" ht="21" customHeight="1" x14ac:dyDescent="0.25">
      <c r="C39" s="24"/>
      <c r="D39" s="33" t="s">
        <v>55</v>
      </c>
      <c r="E39" s="33"/>
      <c r="F39" s="34" t="s">
        <v>56</v>
      </c>
      <c r="G39" s="34"/>
      <c r="H39" s="34"/>
      <c r="I39" s="34"/>
      <c r="J39" s="34"/>
      <c r="K39" s="34"/>
      <c r="L39" s="34"/>
      <c r="M39" s="34"/>
    </row>
    <row r="40" spans="2:13" s="23" customFormat="1" ht="32.25" customHeight="1" x14ac:dyDescent="0.25">
      <c r="C40" s="24"/>
      <c r="D40" s="35" t="s">
        <v>57</v>
      </c>
      <c r="E40" s="35"/>
      <c r="F40" s="36" t="s">
        <v>58</v>
      </c>
      <c r="G40" s="36"/>
      <c r="H40" s="36"/>
      <c r="I40" s="36"/>
      <c r="J40" s="36"/>
      <c r="K40" s="36"/>
      <c r="L40" s="36"/>
      <c r="M40" s="25">
        <v>75000</v>
      </c>
    </row>
    <row r="41" spans="2:13" x14ac:dyDescent="0.25">
      <c r="M41" s="7"/>
    </row>
    <row r="52" spans="2:13" x14ac:dyDescent="0.25">
      <c r="C52" s="30" t="s">
        <v>59</v>
      </c>
      <c r="D52" s="30"/>
      <c r="E52" s="30"/>
      <c r="F52" s="30"/>
      <c r="G52" s="30"/>
      <c r="H52" s="30"/>
      <c r="I52" s="30"/>
      <c r="L52" s="31" t="s">
        <v>60</v>
      </c>
      <c r="M52" s="31"/>
    </row>
    <row r="56" spans="2:13" x14ac:dyDescent="0.25">
      <c r="B56" s="26" t="s">
        <v>61</v>
      </c>
    </row>
    <row r="57" spans="2:13" x14ac:dyDescent="0.25">
      <c r="B57" s="26" t="s">
        <v>62</v>
      </c>
    </row>
    <row r="58" spans="2:13" x14ac:dyDescent="0.25">
      <c r="B58" s="26" t="s">
        <v>63</v>
      </c>
      <c r="M58" s="27"/>
    </row>
    <row r="59" spans="2:13" x14ac:dyDescent="0.25">
      <c r="B59" s="26" t="s">
        <v>64</v>
      </c>
    </row>
    <row r="60" spans="2:13" x14ac:dyDescent="0.25">
      <c r="B60" s="28" t="s">
        <v>65</v>
      </c>
    </row>
    <row r="61" spans="2:13" ht="13.5" customHeight="1" x14ac:dyDescent="0.25">
      <c r="M61" s="29" t="s">
        <v>66</v>
      </c>
    </row>
  </sheetData>
  <mergeCells count="58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D23:H23"/>
    <mergeCell ref="I23:J23"/>
    <mergeCell ref="D24:H24"/>
    <mergeCell ref="I24:J24"/>
    <mergeCell ref="D25:H25"/>
    <mergeCell ref="I25:J25"/>
    <mergeCell ref="D26:H26"/>
    <mergeCell ref="I26:J26"/>
    <mergeCell ref="J33:L33"/>
    <mergeCell ref="D27:H27"/>
    <mergeCell ref="I27:J27"/>
    <mergeCell ref="D28:H28"/>
    <mergeCell ref="I28:J28"/>
    <mergeCell ref="D29:H29"/>
    <mergeCell ref="I29:J29"/>
    <mergeCell ref="D30:H30"/>
    <mergeCell ref="I30:J30"/>
    <mergeCell ref="D31:H31"/>
    <mergeCell ref="I31:J31"/>
    <mergeCell ref="J32:L32"/>
    <mergeCell ref="C52:I52"/>
    <mergeCell ref="L52:M52"/>
    <mergeCell ref="B36:M36"/>
    <mergeCell ref="D38:E38"/>
    <mergeCell ref="F38:M38"/>
    <mergeCell ref="D39:E39"/>
    <mergeCell ref="F39:M39"/>
    <mergeCell ref="D40:E40"/>
    <mergeCell ref="F40:L40"/>
  </mergeCells>
  <pageMargins left="0.7" right="0.7" top="0.75" bottom="0.75" header="0.3" footer="0.3"/>
  <pageSetup paperSize="9" scale="68" orientation="portrait" r:id="rId1"/>
  <rowBreaks count="1" manualBreakCount="1">
    <brk id="36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2021-02-04T09:35:06Z</cp:lastPrinted>
  <dcterms:created xsi:type="dcterms:W3CDTF">2021-02-04T04:25:12Z</dcterms:created>
  <dcterms:modified xsi:type="dcterms:W3CDTF">2021-02-04T09:35:06Z</dcterms:modified>
</cp:coreProperties>
</file>