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6" i="1"/>
  <c r="M24" i="1"/>
  <c r="M23" i="1"/>
  <c r="M22" i="1"/>
  <c r="M21" i="1"/>
  <c r="M20" i="1"/>
  <c r="M19" i="1"/>
  <c r="M27" i="1" l="1"/>
  <c r="M28" i="1" s="1"/>
</calcChain>
</file>

<file path=xl/sharedStrings.xml><?xml version="1.0" encoding="utf-8"?>
<sst xmlns="http://schemas.openxmlformats.org/spreadsheetml/2006/main" count="59" uniqueCount="52">
  <si>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</si>
  <si>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</si>
  <si>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</si>
  <si>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</si>
  <si>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</si>
  <si>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</si>
  <si>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</si>
  <si>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№24Е от 11.01.2022</t>
  </si>
  <si>
    <t>Заказчик</t>
  </si>
  <si>
    <t>ООО «БЕЛГОРОДСТРОЙЗАКАЗЧИК-ПЛЮС»</t>
  </si>
  <si>
    <t>Контактное лицо</t>
  </si>
  <si>
    <t>отдел снабжения</t>
  </si>
  <si>
    <t>Телефон</t>
  </si>
  <si>
    <t>7 (472) 230-99-78
7 (910) 365-13-73</t>
  </si>
  <si>
    <t>e-mail</t>
  </si>
  <si>
    <t>dm19-79@bk.ru</t>
  </si>
  <si>
    <t>Номер извещения на ЭТП</t>
  </si>
  <si>
    <t>0326200000321000608</t>
  </si>
  <si>
    <t>Добрый день!</t>
  </si>
  <si>
    <t>Предлагаем рассмотреть приобретение систем водоотвода, для гос.закупки №0326200000321000608 "Выпoлнение стрoительно-мoнтажных рабoт по oбъекту: "Стрoительствo детскoгo сада на 150 мест с развивающим центрoм в 11 ЮМР г. Белгoрoда"",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</si>
  <si>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</si>
  <si>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</si>
  <si>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</si>
  <si>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</si>
  <si>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</si>
  <si>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</si>
  <si>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</si>
  <si>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</si>
  <si>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</si>
  <si>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</si>
  <si>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</si>
  <si>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</si>
  <si>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</si>
  <si>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</si>
  <si>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(Белгородская обл., г. Белгород):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</si>
  <si>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</si>
  <si>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</si>
  <si>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</si>
  <si>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</si>
  <si>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</si>
  <si>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</si>
  <si>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</si>
  <si>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</si>
  <si>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>мп</t>
  </si>
  <si>
    <t>Лента бордюрная металлическая (ширина полотна 200мм)</t>
  </si>
  <si>
    <t>Лоток полимербетонный DN300, кл.D400, с решетками щелевыми чугунными, StandartPark (1 комплект включает в себя: 1 лоток, 2 решетки длиной 500мм, крепеж - болты и гайки)</t>
  </si>
  <si>
    <t>Лоток водоотводный DN300, с решетками щелевыми чугунными, (1 комплект включает в себя: 1 лоток, 2 решетки длиной 500мм, крепеж - болты и гайки)</t>
  </si>
  <si>
    <t>Пескоуловитель ПУС-30.39.95-Б-В (верхняя часть) DN300, кл.D400, с решеткой щелевой чугунной</t>
  </si>
  <si>
    <t>Заглушка DN300</t>
  </si>
  <si>
    <t>Корзина для пескоуловителя</t>
  </si>
  <si>
    <t>Пескоуловитель ПУС-30.39.95-Б-Н (нижняя часть) DN300</t>
  </si>
  <si>
    <t>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</si>
</sst>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9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37</xdr:row>
      <xdr:rowOff>95250</xdr:rowOff>
    </xdr:from>
    <xdr:to>
      <xdr:col>12</xdr:col>
      <xdr:colOff>1242113</xdr:colOff>
      <xdr:row>53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10782300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326200000321000608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6"/>
  <sheetViews>
    <sheetView tabSelected="1" view="pageBreakPreview" zoomScaleNormal="85" zoomScaleSheetLayoutView="100" zoomScalePageLayoutView="130" workbookViewId="0">
      <selection activeCell="M56" sqref="M56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33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C15" s="50" t="s">
        <v>18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12"/>
    </row>
    <row r="16" spans="1:14" ht="52.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3"/>
    </row>
    <row r="18" spans="2:18" ht="32.25" customHeight="1" x14ac:dyDescent="0.25">
      <c r="C18" s="14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4" t="s">
        <v>23</v>
      </c>
      <c r="L18" s="14" t="s">
        <v>24</v>
      </c>
      <c r="M18" s="14" t="s">
        <v>25</v>
      </c>
    </row>
    <row r="19" spans="2:18" ht="41.25" customHeight="1" x14ac:dyDescent="0.25">
      <c r="C19" s="15">
        <v>1</v>
      </c>
      <c r="D19" s="32" t="s">
        <v>45</v>
      </c>
      <c r="E19" s="32"/>
      <c r="F19" s="32"/>
      <c r="G19" s="32"/>
      <c r="H19" s="32"/>
      <c r="I19" s="33" t="s">
        <v>26</v>
      </c>
      <c r="J19" s="33"/>
      <c r="K19" s="15">
        <v>12</v>
      </c>
      <c r="L19" s="16">
        <v>24700</v>
      </c>
      <c r="M19" s="16">
        <f t="shared" ref="M19:M26" si="0">K19*L19</f>
        <v>296400</v>
      </c>
    </row>
    <row r="20" spans="2:18" ht="41.25" customHeight="1" x14ac:dyDescent="0.25">
      <c r="C20" s="15">
        <v>2</v>
      </c>
      <c r="D20" s="32" t="s">
        <v>46</v>
      </c>
      <c r="E20" s="32"/>
      <c r="F20" s="32"/>
      <c r="G20" s="32"/>
      <c r="H20" s="32"/>
      <c r="I20" s="33" t="s">
        <v>26</v>
      </c>
      <c r="J20" s="33"/>
      <c r="K20" s="15">
        <v>12</v>
      </c>
      <c r="L20" s="16">
        <v>11900</v>
      </c>
      <c r="M20" s="16">
        <f t="shared" si="0"/>
        <v>142800</v>
      </c>
    </row>
    <row r="21" spans="2:18" ht="41.25" customHeight="1" x14ac:dyDescent="0.25">
      <c r="C21" s="15">
        <v>3</v>
      </c>
      <c r="D21" s="32" t="s">
        <v>46</v>
      </c>
      <c r="E21" s="32"/>
      <c r="F21" s="32"/>
      <c r="G21" s="32"/>
      <c r="H21" s="32"/>
      <c r="I21" s="33" t="s">
        <v>26</v>
      </c>
      <c r="J21" s="33"/>
      <c r="K21" s="15">
        <v>7</v>
      </c>
      <c r="L21" s="16">
        <v>11900</v>
      </c>
      <c r="M21" s="16">
        <f t="shared" si="0"/>
        <v>83300</v>
      </c>
    </row>
    <row r="22" spans="2:18" ht="32.25" customHeight="1" x14ac:dyDescent="0.25">
      <c r="C22" s="15">
        <v>4</v>
      </c>
      <c r="D22" s="32" t="s">
        <v>47</v>
      </c>
      <c r="E22" s="32"/>
      <c r="F22" s="32"/>
      <c r="G22" s="32"/>
      <c r="H22" s="32"/>
      <c r="I22" s="33" t="s">
        <v>26</v>
      </c>
      <c r="J22" s="33"/>
      <c r="K22" s="15">
        <v>4</v>
      </c>
      <c r="L22" s="16">
        <v>14500</v>
      </c>
      <c r="M22" s="16">
        <f t="shared" si="0"/>
        <v>58000</v>
      </c>
    </row>
    <row r="23" spans="2:18" ht="22.5" customHeight="1" x14ac:dyDescent="0.25">
      <c r="C23" s="15">
        <v>5</v>
      </c>
      <c r="D23" s="32" t="s">
        <v>50</v>
      </c>
      <c r="E23" s="32"/>
      <c r="F23" s="32"/>
      <c r="G23" s="32"/>
      <c r="H23" s="32"/>
      <c r="I23" s="33" t="s">
        <v>26</v>
      </c>
      <c r="J23" s="33"/>
      <c r="K23" s="15">
        <v>4</v>
      </c>
      <c r="L23" s="16">
        <v>7800</v>
      </c>
      <c r="M23" s="16">
        <f t="shared" si="0"/>
        <v>31200</v>
      </c>
    </row>
    <row r="24" spans="2:18" ht="22.5" customHeight="1" x14ac:dyDescent="0.25">
      <c r="C24" s="15">
        <v>6</v>
      </c>
      <c r="D24" s="32" t="s">
        <v>48</v>
      </c>
      <c r="E24" s="32"/>
      <c r="F24" s="32"/>
      <c r="G24" s="32"/>
      <c r="H24" s="32"/>
      <c r="I24" s="33" t="s">
        <v>26</v>
      </c>
      <c r="J24" s="33"/>
      <c r="K24" s="15">
        <v>6</v>
      </c>
      <c r="L24" s="16">
        <v>1700</v>
      </c>
      <c r="M24" s="16">
        <f t="shared" si="0"/>
        <v>10200</v>
      </c>
    </row>
    <row r="25" spans="2:18" ht="22.5" customHeight="1" x14ac:dyDescent="0.25">
      <c r="C25" s="15">
        <v>7</v>
      </c>
      <c r="D25" s="32" t="s">
        <v>49</v>
      </c>
      <c r="E25" s="32"/>
      <c r="F25" s="32"/>
      <c r="G25" s="32"/>
      <c r="H25" s="32"/>
      <c r="I25" s="33" t="s">
        <v>26</v>
      </c>
      <c r="J25" s="33"/>
      <c r="K25" s="15">
        <v>4</v>
      </c>
      <c r="L25" s="16">
        <v>3500</v>
      </c>
      <c r="M25" s="16">
        <f t="shared" si="0"/>
        <v>14000</v>
      </c>
    </row>
    <row r="26" spans="2:18" ht="22.5" customHeight="1" x14ac:dyDescent="0.25">
      <c r="C26" s="15">
        <v>8</v>
      </c>
      <c r="D26" s="32" t="s">
        <v>44</v>
      </c>
      <c r="E26" s="32"/>
      <c r="F26" s="32"/>
      <c r="G26" s="32"/>
      <c r="H26" s="32"/>
      <c r="I26" s="33" t="s">
        <v>43</v>
      </c>
      <c r="J26" s="33"/>
      <c r="K26" s="15">
        <v>600</v>
      </c>
      <c r="L26" s="16">
        <v>900</v>
      </c>
      <c r="M26" s="16">
        <f t="shared" si="0"/>
        <v>540000</v>
      </c>
    </row>
    <row r="27" spans="2:18" ht="18.75" x14ac:dyDescent="0.25">
      <c r="D27" s="17"/>
      <c r="E27" s="17"/>
      <c r="F27" s="17"/>
      <c r="G27" s="17"/>
      <c r="H27" s="17"/>
      <c r="I27" s="17"/>
      <c r="J27" s="40" t="s">
        <v>27</v>
      </c>
      <c r="K27" s="40"/>
      <c r="L27" s="40"/>
      <c r="M27" s="18">
        <f>SUM(M19:M26)</f>
        <v>1175900</v>
      </c>
      <c r="Q27" s="19"/>
      <c r="R27" s="19"/>
    </row>
    <row r="28" spans="2:18" ht="15.75" x14ac:dyDescent="0.25">
      <c r="J28" s="39" t="s">
        <v>28</v>
      </c>
      <c r="K28" s="39"/>
      <c r="L28" s="39"/>
      <c r="M28" s="20">
        <f>M27-M27/1.2</f>
        <v>195983.33333333326</v>
      </c>
    </row>
    <row r="29" spans="2:18" x14ac:dyDescent="0.25">
      <c r="C29" s="4" t="s">
        <v>29</v>
      </c>
      <c r="M29" s="19"/>
    </row>
    <row r="31" spans="2:18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2:18" x14ac:dyDescent="0.25">
      <c r="K32" s="21"/>
    </row>
    <row r="33" spans="3:13" s="22" customFormat="1" ht="21" customHeight="1" x14ac:dyDescent="0.25">
      <c r="C33" s="23"/>
      <c r="D33" s="35" t="s">
        <v>30</v>
      </c>
      <c r="E33" s="35"/>
      <c r="F33" s="36" t="s">
        <v>31</v>
      </c>
      <c r="G33" s="36"/>
      <c r="H33" s="36"/>
      <c r="I33" s="36"/>
      <c r="J33" s="36"/>
      <c r="K33" s="36"/>
      <c r="L33" s="36"/>
      <c r="M33" s="36"/>
    </row>
    <row r="34" spans="3:13" s="22" customFormat="1" ht="21" customHeight="1" x14ac:dyDescent="0.25">
      <c r="C34" s="23"/>
      <c r="D34" s="35" t="s">
        <v>32</v>
      </c>
      <c r="E34" s="35"/>
      <c r="F34" s="36" t="s">
        <v>51</v>
      </c>
      <c r="G34" s="36"/>
      <c r="H34" s="36"/>
      <c r="I34" s="36"/>
      <c r="J34" s="36"/>
      <c r="K34" s="36"/>
      <c r="L34" s="36"/>
      <c r="M34" s="36"/>
    </row>
    <row r="35" spans="3:13" s="22" customFormat="1" ht="33.75" customHeight="1" x14ac:dyDescent="0.25">
      <c r="C35" s="23"/>
      <c r="D35" s="37" t="s">
        <v>33</v>
      </c>
      <c r="E35" s="37"/>
      <c r="F35" s="38" t="s">
        <v>34</v>
      </c>
      <c r="G35" s="38"/>
      <c r="H35" s="38"/>
      <c r="I35" s="38"/>
      <c r="J35" s="38"/>
      <c r="K35" s="38"/>
      <c r="L35" s="38"/>
      <c r="M35" s="24">
        <v>45000</v>
      </c>
    </row>
    <row r="36" spans="3:13" x14ac:dyDescent="0.25">
      <c r="M36" s="7"/>
    </row>
    <row r="47" spans="3:13" x14ac:dyDescent="0.25">
      <c r="C47" s="30" t="s">
        <v>35</v>
      </c>
      <c r="D47" s="30"/>
      <c r="E47" s="30"/>
      <c r="F47" s="30"/>
      <c r="G47" s="30"/>
      <c r="H47" s="30"/>
      <c r="I47" s="30"/>
      <c r="L47" s="31" t="s">
        <v>36</v>
      </c>
      <c r="M47" s="31"/>
    </row>
    <row r="51" spans="2:13" x14ac:dyDescent="0.25">
      <c r="B51" s="25" t="s">
        <v>37</v>
      </c>
    </row>
    <row r="52" spans="2:13" x14ac:dyDescent="0.25">
      <c r="B52" s="25" t="s">
        <v>38</v>
      </c>
    </row>
    <row r="53" spans="2:13" x14ac:dyDescent="0.25">
      <c r="B53" s="25" t="s">
        <v>39</v>
      </c>
      <c r="M53" s="26"/>
    </row>
    <row r="54" spans="2:13" x14ac:dyDescent="0.25">
      <c r="B54" s="25" t="s">
        <v>40</v>
      </c>
    </row>
    <row r="55" spans="2:13" x14ac:dyDescent="0.25">
      <c r="B55" s="27" t="s">
        <v>41</v>
      </c>
    </row>
    <row r="56" spans="2:13" ht="13.5" customHeight="1" x14ac:dyDescent="0.25">
      <c r="B56" s="28" t="s">
        <v>42</v>
      </c>
      <c r="F56" s="28"/>
      <c r="H56" s="29"/>
      <c r="I56" s="29"/>
      <c r="J56" s="29"/>
      <c r="K56" s="29"/>
      <c r="M56" s="56">
        <v>202112162538</v>
      </c>
    </row>
  </sheetData>
  <mergeCells count="4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C15:M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6:H26"/>
    <mergeCell ref="I26:J26"/>
    <mergeCell ref="J27:L27"/>
    <mergeCell ref="C47:I47"/>
    <mergeCell ref="L47:M47"/>
    <mergeCell ref="D25:H25"/>
    <mergeCell ref="I25:J25"/>
    <mergeCell ref="B31:M31"/>
    <mergeCell ref="D33:E33"/>
    <mergeCell ref="F33:M33"/>
    <mergeCell ref="D34:E34"/>
    <mergeCell ref="F34:M34"/>
    <mergeCell ref="D35:E35"/>
    <mergeCell ref="F35:L35"/>
    <mergeCell ref="J28:L28"/>
  </mergeCells>
  <hyperlinks>
    <hyperlink ref="B56" r:id="rId1" display="ccskrf"/>
    <hyperlink ref="M56" r:id="rId2" display="202112162538"/>
  </hyperlinks>
  <pageMargins left="0.7" right="0.7" top="0.75" bottom="0.75" header="0.3" footer="0.3"/>
  <pageSetup paperSize="9" scale="67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2022-01-12T06:47:00Z</cp:lastPrinted>
  <dcterms:created xsi:type="dcterms:W3CDTF">2022-01-11T06:36:59Z</dcterms:created>
  <dcterms:modified xsi:type="dcterms:W3CDTF">2022-01-12T06:47:00Z</dcterms:modified>
</cp:coreProperties>
</file>