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60" yWindow="0" windowWidth="20740" windowHeight="11760" tabRatio="500" activeTab="1"/>
  </bookViews>
  <sheets>
    <sheet name="Reference" sheetId="1" r:id="rId1"/>
    <sheet name="Brazil PC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H5" i="2"/>
  <c r="F6" i="2"/>
  <c r="C6" i="2"/>
  <c r="H6" i="2"/>
  <c r="F7" i="2"/>
  <c r="C7" i="2"/>
  <c r="H7" i="2"/>
  <c r="G5" i="2"/>
  <c r="G7" i="2"/>
  <c r="G6" i="2"/>
</calcChain>
</file>

<file path=xl/sharedStrings.xml><?xml version="1.0" encoding="utf-8"?>
<sst xmlns="http://schemas.openxmlformats.org/spreadsheetml/2006/main" count="31" uniqueCount="23">
  <si>
    <t>Area</t>
  </si>
  <si>
    <t>US</t>
  </si>
  <si>
    <t>EU</t>
  </si>
  <si>
    <t>Brazil</t>
  </si>
  <si>
    <t>X</t>
  </si>
  <si>
    <t>Y</t>
  </si>
  <si>
    <t>Local Currency</t>
  </si>
  <si>
    <t># of plants</t>
  </si>
  <si>
    <t>Maximal capacity</t>
  </si>
  <si>
    <t>Building cost</t>
  </si>
  <si>
    <t>Area Brazil</t>
  </si>
  <si>
    <t>Quarter</t>
  </si>
  <si>
    <t>Grade</t>
  </si>
  <si>
    <t>Max units</t>
  </si>
  <si>
    <t>Patent paid</t>
  </si>
  <si>
    <t>R&amp;D paid</t>
  </si>
  <si>
    <t>R&amp;D cost</t>
  </si>
  <si>
    <t>Total cost</t>
  </si>
  <si>
    <t>Production cost</t>
  </si>
  <si>
    <t>Break-even price</t>
  </si>
  <si>
    <t>Factory depreciation</t>
  </si>
  <si>
    <t>R&amp;D deprecication percentage</t>
  </si>
  <si>
    <t>Net plant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</si>
</sst>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3" borderId="1" xfId="2" applyBorder="1"/>
    <xf numFmtId="0" fontId="5" fillId="0" borderId="0" xfId="0" applyFont="1"/>
    <xf numFmtId="0" fontId="2" fillId="3" borderId="0" xfId="2"/>
    <xf numFmtId="0" fontId="0" fillId="0" borderId="4" xfId="0" applyBorder="1"/>
    <xf numFmtId="0" fontId="0" fillId="0" borderId="5" xfId="0" applyBorder="1"/>
    <xf numFmtId="0" fontId="1" fillId="2" borderId="0" xfId="1" applyAlignment="1">
      <alignment horizontal="center"/>
    </xf>
  </cellXfs>
  <cellStyles count="11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"/>
  <sheetViews>
    <sheetView zoomScale="125" zoomScaleNormal="125" zoomScalePageLayoutView="125" workbookViewId="0">
      <selection activeCell="B14" sqref="B14"/>
    </sheetView>
  </sheetViews>
  <sheetFormatPr baseColWidth="10" defaultColWidth="11" defaultRowHeight="15" x14ac:dyDescent="0"/>
  <cols>
    <col min="5" max="5" width="13.1640625" bestFit="1" customWidth="1"/>
    <col min="6" max="6" width="13.6640625" bestFit="1" customWidth="1"/>
  </cols>
  <sheetData>
    <row r="2" spans="1:16">
      <c r="A2" t="s">
        <v>8</v>
      </c>
    </row>
    <row r="3" spans="1:16">
      <c r="B3" s="11" t="s">
        <v>0</v>
      </c>
      <c r="C3" s="11"/>
      <c r="D3" s="11"/>
      <c r="H3" s="11" t="s">
        <v>1</v>
      </c>
      <c r="I3" s="11"/>
      <c r="J3" s="11"/>
      <c r="K3" s="11" t="s">
        <v>2</v>
      </c>
      <c r="L3" s="11"/>
      <c r="M3" s="11"/>
      <c r="N3" s="11" t="s">
        <v>3</v>
      </c>
      <c r="O3" s="11"/>
      <c r="P3" s="11"/>
    </row>
    <row r="4" spans="1:16">
      <c r="B4" s="1" t="s">
        <v>1</v>
      </c>
      <c r="C4" s="1" t="s">
        <v>2</v>
      </c>
      <c r="D4" s="1" t="s">
        <v>3</v>
      </c>
      <c r="G4" s="8" t="s">
        <v>7</v>
      </c>
      <c r="H4" s="2">
        <v>1</v>
      </c>
      <c r="I4" s="2">
        <v>2</v>
      </c>
      <c r="J4" s="2">
        <v>3</v>
      </c>
      <c r="K4" s="2">
        <v>1</v>
      </c>
      <c r="L4" s="2">
        <v>2</v>
      </c>
      <c r="M4" s="2">
        <v>3</v>
      </c>
      <c r="N4" s="2">
        <v>1</v>
      </c>
      <c r="O4" s="2">
        <v>2</v>
      </c>
      <c r="P4" s="2">
        <v>3</v>
      </c>
    </row>
    <row r="5" spans="1:16">
      <c r="A5" s="6" t="s">
        <v>4</v>
      </c>
      <c r="B5" s="2">
        <v>50000</v>
      </c>
      <c r="C5" s="2">
        <v>30000</v>
      </c>
      <c r="D5" s="2">
        <v>12000</v>
      </c>
      <c r="G5" s="8" t="s">
        <v>4</v>
      </c>
      <c r="H5" s="3">
        <v>80000</v>
      </c>
      <c r="I5" s="3">
        <v>110000</v>
      </c>
      <c r="J5" s="9">
        <v>120000</v>
      </c>
      <c r="K5" s="3">
        <v>60000</v>
      </c>
      <c r="L5" s="3">
        <v>81000</v>
      </c>
      <c r="M5" s="9">
        <v>96000</v>
      </c>
      <c r="N5" s="3">
        <v>90000</v>
      </c>
      <c r="O5" s="3">
        <v>150000</v>
      </c>
      <c r="P5" s="9">
        <v>180000</v>
      </c>
    </row>
    <row r="6" spans="1:16">
      <c r="A6" s="6" t="s">
        <v>5</v>
      </c>
      <c r="B6" s="2">
        <v>25000</v>
      </c>
      <c r="C6" s="2">
        <v>18000</v>
      </c>
      <c r="D6" s="2">
        <v>9000</v>
      </c>
      <c r="G6" s="8" t="s">
        <v>5</v>
      </c>
      <c r="H6" s="4">
        <v>100000</v>
      </c>
      <c r="I6" s="4">
        <v>125000</v>
      </c>
      <c r="J6" s="10">
        <v>135000</v>
      </c>
      <c r="K6" s="4">
        <v>45000</v>
      </c>
      <c r="L6" s="4">
        <v>75000</v>
      </c>
      <c r="M6" s="10">
        <v>90000</v>
      </c>
      <c r="N6" s="4">
        <v>90000</v>
      </c>
      <c r="O6" s="4">
        <v>150000</v>
      </c>
      <c r="P6" s="10">
        <v>180000</v>
      </c>
    </row>
    <row r="7" spans="1:16">
      <c r="A7" s="5"/>
      <c r="B7" s="5"/>
      <c r="C7" s="5"/>
      <c r="D7" s="5"/>
    </row>
    <row r="9" spans="1:16">
      <c r="A9" s="5" t="s">
        <v>9</v>
      </c>
      <c r="B9" s="5"/>
      <c r="C9" s="5"/>
      <c r="D9" s="5"/>
    </row>
    <row r="10" spans="1:16">
      <c r="A10" s="6" t="s">
        <v>4</v>
      </c>
      <c r="B10" s="2">
        <v>2000000</v>
      </c>
      <c r="C10" s="2">
        <v>1500000</v>
      </c>
      <c r="D10" s="2">
        <v>2400000</v>
      </c>
      <c r="E10" t="s">
        <v>6</v>
      </c>
    </row>
    <row r="11" spans="1:16">
      <c r="A11" s="6" t="s">
        <v>5</v>
      </c>
      <c r="B11" s="2">
        <v>1800000</v>
      </c>
      <c r="C11" s="2">
        <v>1200000</v>
      </c>
      <c r="D11" s="2">
        <v>2400000</v>
      </c>
      <c r="E11" s="7" t="s">
        <v>6</v>
      </c>
    </row>
    <row r="14" spans="1:16">
      <c r="A14" t="s">
        <v>14</v>
      </c>
      <c r="F14" t="s">
        <v>22</v>
      </c>
      <c r="G14">
        <v>3000000</v>
      </c>
    </row>
    <row r="15" spans="1:16">
      <c r="A15" t="s">
        <v>15</v>
      </c>
    </row>
  </sheetData>
  <mergeCells count="4">
    <mergeCell ref="B3:D3"/>
    <mergeCell ref="H3:J3"/>
    <mergeCell ref="K3:M3"/>
    <mergeCell ref="N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="125" zoomScaleNormal="125" zoomScalePageLayoutView="125" workbookViewId="0">
      <selection activeCell="C8" sqref="C8"/>
    </sheetView>
  </sheetViews>
  <sheetFormatPr baseColWidth="10" defaultRowHeight="15" x14ac:dyDescent="0"/>
  <cols>
    <col min="3" max="3" width="14" bestFit="1" customWidth="1"/>
    <col min="4" max="4" width="17.1640625" bestFit="1" customWidth="1"/>
    <col min="5" max="5" width="26" bestFit="1" customWidth="1"/>
    <col min="9" max="9" width="15" bestFit="1" customWidth="1"/>
  </cols>
  <sheetData>
    <row r="1" spans="1:9">
      <c r="A1" t="s">
        <v>10</v>
      </c>
    </row>
    <row r="4" spans="1:9">
      <c r="A4" t="s">
        <v>11</v>
      </c>
      <c r="B4" t="s">
        <v>12</v>
      </c>
      <c r="C4" t="s">
        <v>18</v>
      </c>
      <c r="D4" t="s">
        <v>20</v>
      </c>
      <c r="E4" t="s">
        <v>21</v>
      </c>
      <c r="F4" t="s">
        <v>16</v>
      </c>
      <c r="G4" t="s">
        <v>13</v>
      </c>
      <c r="H4" t="s">
        <v>17</v>
      </c>
      <c r="I4" t="s">
        <v>19</v>
      </c>
    </row>
    <row r="5" spans="1:9">
      <c r="C5">
        <f>Reference!N6+'Brazil PC'!O6</f>
        <v>90000</v>
      </c>
      <c r="D5">
        <f>30/100*Reference!G14</f>
        <v>900000</v>
      </c>
      <c r="E5">
        <v>50</v>
      </c>
      <c r="F5">
        <v>140</v>
      </c>
      <c r="G5">
        <f>Reference!D6</f>
        <v>9000</v>
      </c>
      <c r="H5">
        <f>F5+C5+D5</f>
        <v>990140</v>
      </c>
    </row>
    <row r="6" spans="1:9">
      <c r="C6">
        <f>Reference!N6+'Brazil PC'!O6</f>
        <v>90000</v>
      </c>
      <c r="E6">
        <v>30</v>
      </c>
      <c r="F6">
        <f>E6/100*Reference!B14</f>
        <v>0</v>
      </c>
      <c r="G6">
        <f>Reference!D6</f>
        <v>9000</v>
      </c>
      <c r="H6">
        <f t="shared" ref="H6:H7" si="0">F6+C6</f>
        <v>90000</v>
      </c>
    </row>
    <row r="7" spans="1:9">
      <c r="C7">
        <f>Reference!N6+'Brazil PC'!O6</f>
        <v>90000</v>
      </c>
      <c r="E7">
        <v>20</v>
      </c>
      <c r="F7">
        <f>E7/100*Reference!B14</f>
        <v>0</v>
      </c>
      <c r="G7">
        <f>Reference!D6</f>
        <v>9000</v>
      </c>
      <c r="H7">
        <f t="shared" si="0"/>
        <v>90000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Brazil 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2013-03-19T11:13:23Z</dcterms:created>
  <dcterms:modified xsi:type="dcterms:W3CDTF">2013-05-13T20:17:02Z</dcterms:modified>
</cp:coreProperties>
</file>