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18"/>
  <workbookPr defaultThemeVersion="166925"/>
  <xr:revisionPtr revIDLastSave="0" documentId="8_{4E624EA2-68A7-4E4D-8C7B-93D8DD62F25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Demographics" sheetId="3" r:id="rId1"/>
    <sheet name="RLM" sheetId="1" r:id="rId2"/>
    <sheet name="HFP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3" l="1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2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</calcChain>
</file>

<file path=xl/sharedStrings.xml><?xml version="1.0" encoding="utf-8"?>
<sst xmlns="http://schemas.openxmlformats.org/spreadsheetml/2006/main" count="542" uniqueCount="149">
  <si>
    <t>ParticipantCode</t>
  </si>
  <si>
    <t>PtptCodePt1</t>
  </si>
  <si>
    <t>PtptCodePt2</t>
  </si>
  <si>
    <t>DateDay</t>
  </si>
  <si>
    <t>DateMonth</t>
  </si>
  <si>
    <t>DateYear</t>
  </si>
  <si>
    <t>Location</t>
  </si>
  <si>
    <t>Experimenter</t>
  </si>
  <si>
    <t>BirthMonth</t>
  </si>
  <si>
    <t>BirthYear</t>
  </si>
  <si>
    <t>Sex</t>
  </si>
  <si>
    <t>CountryOfBirth</t>
  </si>
  <si>
    <t>Ethnicity</t>
  </si>
  <si>
    <t>White</t>
  </si>
  <si>
    <t>Asian</t>
  </si>
  <si>
    <t>Ethnicity_notes</t>
  </si>
  <si>
    <t>CVD</t>
  </si>
  <si>
    <t>CVD_notes</t>
  </si>
  <si>
    <t>FamilyCVD</t>
  </si>
  <si>
    <t>FamilyCVD_notes</t>
  </si>
  <si>
    <t>HRR</t>
  </si>
  <si>
    <t>HRR_P7</t>
  </si>
  <si>
    <t>HRR_notes</t>
  </si>
  <si>
    <t>HRR_lighting</t>
  </si>
  <si>
    <t>MAA</t>
  </si>
  <si>
    <t>BAA</t>
  </si>
  <si>
    <t>JAA</t>
  </si>
  <si>
    <t>Mitch</t>
  </si>
  <si>
    <t>F</t>
  </si>
  <si>
    <t>United Kingdom</t>
  </si>
  <si>
    <t>No</t>
  </si>
  <si>
    <t>Pass</t>
  </si>
  <si>
    <t>P</t>
  </si>
  <si>
    <t>Daylight Lamp</t>
  </si>
  <si>
    <t>MAB</t>
  </si>
  <si>
    <t>MAC</t>
  </si>
  <si>
    <t>Italy</t>
  </si>
  <si>
    <t>Italian</t>
  </si>
  <si>
    <t>MAD</t>
  </si>
  <si>
    <t>M</t>
  </si>
  <si>
    <t>Spain</t>
  </si>
  <si>
    <t>English/Irish/Spanish</t>
  </si>
  <si>
    <t>MAE</t>
  </si>
  <si>
    <t>MAF</t>
  </si>
  <si>
    <t>Russia</t>
  </si>
  <si>
    <t>Russian/Serbian</t>
  </si>
  <si>
    <t>Yes</t>
  </si>
  <si>
    <t>Father colour blindness</t>
  </si>
  <si>
    <t>MAG</t>
  </si>
  <si>
    <t>China</t>
  </si>
  <si>
    <t>MAH</t>
  </si>
  <si>
    <t>MAI</t>
  </si>
  <si>
    <t>MAJ</t>
  </si>
  <si>
    <t>MAK</t>
  </si>
  <si>
    <t>MAL</t>
  </si>
  <si>
    <t>Mother, brother, grandad R-G deficient</t>
  </si>
  <si>
    <t>MAM</t>
  </si>
  <si>
    <t>MAN</t>
  </si>
  <si>
    <t>Hispanic</t>
  </si>
  <si>
    <t>MAO</t>
  </si>
  <si>
    <t>MAP</t>
  </si>
  <si>
    <t>MAQ</t>
  </si>
  <si>
    <t>MAR</t>
  </si>
  <si>
    <t>Latina/White</t>
  </si>
  <si>
    <t>MAS</t>
  </si>
  <si>
    <t>India</t>
  </si>
  <si>
    <t>MAT</t>
  </si>
  <si>
    <t>N/A</t>
  </si>
  <si>
    <t>MAU</t>
  </si>
  <si>
    <t>MAV</t>
  </si>
  <si>
    <t>MAW</t>
  </si>
  <si>
    <t>MAX</t>
  </si>
  <si>
    <t>Grandfather R-G deficient</t>
  </si>
  <si>
    <t>MAY</t>
  </si>
  <si>
    <t>MAZ</t>
  </si>
  <si>
    <t>MBA</t>
  </si>
  <si>
    <t>Grenada</t>
  </si>
  <si>
    <t>MBB</t>
  </si>
  <si>
    <t>MBC</t>
  </si>
  <si>
    <t>Vietnam</t>
  </si>
  <si>
    <t>Brother partially colour blind</t>
  </si>
  <si>
    <t>MBD</t>
  </si>
  <si>
    <t>Poland</t>
  </si>
  <si>
    <t>Polish</t>
  </si>
  <si>
    <t>MBE</t>
  </si>
  <si>
    <t>MBF</t>
  </si>
  <si>
    <t>MBG</t>
  </si>
  <si>
    <t>MBH</t>
  </si>
  <si>
    <t>France</t>
  </si>
  <si>
    <t>French</t>
  </si>
  <si>
    <t>Father potential colour blindness</t>
  </si>
  <si>
    <t>MBI</t>
  </si>
  <si>
    <t>Father mild R-G</t>
  </si>
  <si>
    <t>MBJ</t>
  </si>
  <si>
    <t>Deuternope</t>
  </si>
  <si>
    <t>Grandfather (maternal) Deuternope</t>
  </si>
  <si>
    <t>Fail</t>
  </si>
  <si>
    <t>Strong R-G Defect</t>
  </si>
  <si>
    <t>MBK</t>
  </si>
  <si>
    <t>MBL</t>
  </si>
  <si>
    <t>Argentina</t>
  </si>
  <si>
    <t>Latina</t>
  </si>
  <si>
    <t>MBM</t>
  </si>
  <si>
    <t>MBN</t>
  </si>
  <si>
    <t>Germany</t>
  </si>
  <si>
    <t>TAA</t>
  </si>
  <si>
    <t xml:space="preserve">  </t>
  </si>
  <si>
    <t>Dana</t>
  </si>
  <si>
    <t>MBO</t>
  </si>
  <si>
    <t>MBP</t>
  </si>
  <si>
    <t xml:space="preserve">No </t>
  </si>
  <si>
    <t>MBQ</t>
  </si>
  <si>
    <t>MBR</t>
  </si>
  <si>
    <t>MBS</t>
  </si>
  <si>
    <t>United States</t>
  </si>
  <si>
    <t>MBT</t>
  </si>
  <si>
    <t>MBU</t>
  </si>
  <si>
    <t>Bangladesh</t>
  </si>
  <si>
    <t>MBV</t>
  </si>
  <si>
    <t>MBW</t>
  </si>
  <si>
    <t>MBX</t>
  </si>
  <si>
    <t>Session</t>
  </si>
  <si>
    <t>Trial</t>
  </si>
  <si>
    <t>MatchType</t>
  </si>
  <si>
    <t>DateTime_1</t>
  </si>
  <si>
    <t>DateTime_2</t>
  </si>
  <si>
    <t>DateTime_3</t>
  </si>
  <si>
    <t>DateTime_4</t>
  </si>
  <si>
    <t>DateTime_5</t>
  </si>
  <si>
    <t>DateTime_6</t>
  </si>
  <si>
    <t>Red</t>
  </si>
  <si>
    <t>Green</t>
  </si>
  <si>
    <t>Yellow</t>
  </si>
  <si>
    <t>Lambda</t>
  </si>
  <si>
    <t>LambdaDelta</t>
  </si>
  <si>
    <t>YellowDelta</t>
  </si>
  <si>
    <t>ConfidenceRating</t>
  </si>
  <si>
    <t>InitialRed</t>
  </si>
  <si>
    <t>RedValues_1</t>
  </si>
  <si>
    <t>RedValues_2</t>
  </si>
  <si>
    <t>RedValues_3</t>
  </si>
  <si>
    <t>RedValues_4</t>
  </si>
  <si>
    <t>RedValues_5</t>
  </si>
  <si>
    <t>RedValues_6</t>
  </si>
  <si>
    <t>RedValues_7</t>
  </si>
  <si>
    <t>RedValues_8</t>
  </si>
  <si>
    <t>RedValues_9</t>
  </si>
  <si>
    <t>RedMean</t>
  </si>
  <si>
    <t>GreenValue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</si>
</sst>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2" fillId="0" borderId="2" xfId="0" applyFont="1" applyBorder="1"/>
    <xf numFmtId="0" fontId="2" fillId="0" borderId="3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0" xfId="1"/>
  </cellXfs>
  <cellStyles count="2">
    <cellStyle name="40% - Accent5" xfId="1" builtinId="47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8EF4D-6392-4197-9992-77762A93BE1E}">
  <dimension ref="A1:Y52"/>
  <sheetViews>
    <sheetView tabSelected="1" workbookViewId="0">
      <selection activeCell="O58" sqref="O58"/>
    </sheetView>
  </sheetViews>
  <sheetFormatPr defaultRowHeight="15"/>
  <cols>
    <col min="1" max="1" width="15.28515625" bestFit="1" customWidth="1"/>
    <col min="2" max="2" width="12.140625" bestFit="1" customWidth="1"/>
    <col min="3" max="3" width="12.140625" style="1" bestFit="1" customWidth="1"/>
    <col min="4" max="4" width="9.85546875" customWidth="1"/>
    <col min="5" max="5" width="11.140625" bestFit="1" customWidth="1"/>
    <col min="6" max="6" width="9.5703125" style="1" customWidth="1"/>
    <col min="7" max="7" width="8.5703125" bestFit="1" customWidth="1"/>
    <col min="8" max="8" width="13" style="1" bestFit="1" customWidth="1"/>
    <col min="9" max="9" width="11.28515625" bestFit="1" customWidth="1"/>
    <col min="10" max="10" width="9.28515625" bestFit="1" customWidth="1"/>
    <col min="12" max="12" width="15.42578125" bestFit="1" customWidth="1"/>
    <col min="16" max="16" width="14.28515625" style="1" bestFit="1" customWidth="1"/>
    <col min="17" max="17" width="4.85546875" bestFit="1" customWidth="1"/>
    <col min="18" max="18" width="10.7109375" bestFit="1" customWidth="1"/>
    <col min="19" max="19" width="10.42578125" bestFit="1" customWidth="1"/>
    <col min="20" max="20" width="16.5703125" style="1" bestFit="1" customWidth="1"/>
    <col min="21" max="21" width="5" bestFit="1" customWidth="1"/>
    <col min="22" max="22" width="8" bestFit="1" customWidth="1"/>
    <col min="23" max="23" width="10.7109375" bestFit="1" customWidth="1"/>
    <col min="24" max="24" width="13.7109375" style="1" bestFit="1" customWidth="1"/>
  </cols>
  <sheetData>
    <row r="1" spans="1:24">
      <c r="A1" s="4" t="s">
        <v>0</v>
      </c>
      <c r="B1" s="6" t="s">
        <v>1</v>
      </c>
      <c r="C1" s="5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5" t="s">
        <v>15</v>
      </c>
      <c r="Q1" s="4" t="s">
        <v>16</v>
      </c>
      <c r="R1" s="4" t="s">
        <v>17</v>
      </c>
      <c r="S1" s="4" t="s">
        <v>18</v>
      </c>
      <c r="T1" s="5" t="s">
        <v>19</v>
      </c>
      <c r="U1" s="4" t="s">
        <v>20</v>
      </c>
      <c r="V1" s="4" t="s">
        <v>21</v>
      </c>
      <c r="W1" s="4" t="s">
        <v>22</v>
      </c>
      <c r="X1" s="5" t="s">
        <v>23</v>
      </c>
    </row>
    <row r="2" spans="1:24">
      <c r="A2" t="s">
        <v>24</v>
      </c>
      <c r="B2" t="s">
        <v>25</v>
      </c>
      <c r="C2" s="1" t="s">
        <v>26</v>
      </c>
      <c r="H2" s="1" t="s">
        <v>27</v>
      </c>
      <c r="I2">
        <v>3</v>
      </c>
      <c r="J2">
        <v>1999</v>
      </c>
      <c r="K2" t="s">
        <v>28</v>
      </c>
      <c r="L2" t="s">
        <v>29</v>
      </c>
      <c r="M2">
        <v>1</v>
      </c>
      <c r="N2">
        <f t="shared" ref="N2:N52" si="0">IF(M2&lt;5,1,0)</f>
        <v>1</v>
      </c>
      <c r="O2">
        <f>IF(AND(M2&gt;8,M2&lt;14),1,0)</f>
        <v>0</v>
      </c>
      <c r="Q2" t="s">
        <v>30</v>
      </c>
      <c r="S2" t="s">
        <v>30</v>
      </c>
      <c r="U2" t="s">
        <v>31</v>
      </c>
      <c r="V2" t="s">
        <v>32</v>
      </c>
      <c r="X2" s="1" t="s">
        <v>33</v>
      </c>
    </row>
    <row r="3" spans="1:24">
      <c r="A3" t="s">
        <v>34</v>
      </c>
      <c r="H3" s="1" t="s">
        <v>27</v>
      </c>
      <c r="I3">
        <v>7</v>
      </c>
      <c r="J3">
        <v>2000</v>
      </c>
      <c r="K3" t="s">
        <v>28</v>
      </c>
      <c r="L3" t="s">
        <v>29</v>
      </c>
      <c r="M3">
        <v>1</v>
      </c>
      <c r="N3">
        <f t="shared" si="0"/>
        <v>1</v>
      </c>
      <c r="O3">
        <f t="shared" ref="O3:O52" si="1">IF(AND(M3&gt;8,M3&lt;14),1,0)</f>
        <v>0</v>
      </c>
      <c r="Q3" t="s">
        <v>30</v>
      </c>
      <c r="S3" t="s">
        <v>30</v>
      </c>
      <c r="U3" t="s">
        <v>31</v>
      </c>
      <c r="V3" t="s">
        <v>32</v>
      </c>
      <c r="X3" s="1" t="s">
        <v>33</v>
      </c>
    </row>
    <row r="4" spans="1:24">
      <c r="A4" t="s">
        <v>35</v>
      </c>
      <c r="H4" s="1" t="s">
        <v>27</v>
      </c>
      <c r="I4">
        <v>2</v>
      </c>
      <c r="J4">
        <v>2002</v>
      </c>
      <c r="K4" t="s">
        <v>28</v>
      </c>
      <c r="L4" t="s">
        <v>36</v>
      </c>
      <c r="M4">
        <v>4</v>
      </c>
      <c r="N4">
        <f t="shared" si="0"/>
        <v>1</v>
      </c>
      <c r="O4">
        <f t="shared" si="1"/>
        <v>0</v>
      </c>
      <c r="P4" s="1" t="s">
        <v>37</v>
      </c>
      <c r="Q4" t="s">
        <v>30</v>
      </c>
      <c r="S4" t="s">
        <v>30</v>
      </c>
      <c r="U4" t="s">
        <v>31</v>
      </c>
      <c r="V4" t="s">
        <v>32</v>
      </c>
      <c r="X4" s="1" t="s">
        <v>33</v>
      </c>
    </row>
    <row r="5" spans="1:24">
      <c r="A5" t="s">
        <v>38</v>
      </c>
      <c r="H5" s="1" t="s">
        <v>27</v>
      </c>
      <c r="I5">
        <v>1</v>
      </c>
      <c r="J5">
        <v>2003</v>
      </c>
      <c r="K5" t="s">
        <v>39</v>
      </c>
      <c r="L5" t="s">
        <v>40</v>
      </c>
      <c r="M5">
        <v>4</v>
      </c>
      <c r="N5">
        <f t="shared" si="0"/>
        <v>1</v>
      </c>
      <c r="O5">
        <f t="shared" si="1"/>
        <v>0</v>
      </c>
      <c r="P5" s="1" t="s">
        <v>41</v>
      </c>
      <c r="Q5" t="s">
        <v>30</v>
      </c>
      <c r="S5" t="s">
        <v>30</v>
      </c>
      <c r="U5" t="s">
        <v>31</v>
      </c>
      <c r="V5" t="s">
        <v>32</v>
      </c>
      <c r="X5" s="1" t="s">
        <v>33</v>
      </c>
    </row>
    <row r="6" spans="1:24">
      <c r="A6" t="s">
        <v>42</v>
      </c>
      <c r="H6" s="1" t="s">
        <v>27</v>
      </c>
      <c r="I6">
        <v>5</v>
      </c>
      <c r="J6">
        <v>2003</v>
      </c>
      <c r="K6" t="s">
        <v>28</v>
      </c>
      <c r="L6" t="s">
        <v>29</v>
      </c>
      <c r="M6">
        <v>1</v>
      </c>
      <c r="N6">
        <f t="shared" si="0"/>
        <v>1</v>
      </c>
      <c r="O6">
        <f t="shared" si="1"/>
        <v>0</v>
      </c>
      <c r="Q6" t="s">
        <v>30</v>
      </c>
      <c r="S6" t="s">
        <v>30</v>
      </c>
      <c r="U6" t="s">
        <v>31</v>
      </c>
      <c r="V6" t="s">
        <v>32</v>
      </c>
      <c r="X6" s="1" t="s">
        <v>33</v>
      </c>
    </row>
    <row r="7" spans="1:24">
      <c r="A7" t="s">
        <v>43</v>
      </c>
      <c r="H7" s="1" t="s">
        <v>27</v>
      </c>
      <c r="I7">
        <v>8</v>
      </c>
      <c r="J7">
        <v>1998</v>
      </c>
      <c r="K7" t="s">
        <v>28</v>
      </c>
      <c r="L7" t="s">
        <v>44</v>
      </c>
      <c r="M7">
        <v>4</v>
      </c>
      <c r="N7">
        <f t="shared" si="0"/>
        <v>1</v>
      </c>
      <c r="O7">
        <f t="shared" si="1"/>
        <v>0</v>
      </c>
      <c r="P7" s="1" t="s">
        <v>45</v>
      </c>
      <c r="Q7" t="s">
        <v>30</v>
      </c>
      <c r="S7" t="s">
        <v>46</v>
      </c>
      <c r="T7" s="1" t="s">
        <v>47</v>
      </c>
      <c r="U7" t="s">
        <v>31</v>
      </c>
      <c r="V7" t="s">
        <v>32</v>
      </c>
      <c r="X7" s="1" t="s">
        <v>33</v>
      </c>
    </row>
    <row r="8" spans="1:24">
      <c r="A8" t="s">
        <v>48</v>
      </c>
      <c r="H8" s="1" t="s">
        <v>27</v>
      </c>
      <c r="I8">
        <v>4</v>
      </c>
      <c r="J8">
        <v>2002</v>
      </c>
      <c r="K8" t="s">
        <v>28</v>
      </c>
      <c r="L8" t="s">
        <v>49</v>
      </c>
      <c r="M8">
        <v>12</v>
      </c>
      <c r="N8">
        <f t="shared" si="0"/>
        <v>0</v>
      </c>
      <c r="O8">
        <f t="shared" si="1"/>
        <v>1</v>
      </c>
      <c r="Q8" t="s">
        <v>30</v>
      </c>
      <c r="S8" t="s">
        <v>30</v>
      </c>
      <c r="U8" t="s">
        <v>31</v>
      </c>
      <c r="V8" t="s">
        <v>32</v>
      </c>
      <c r="X8" s="1" t="s">
        <v>33</v>
      </c>
    </row>
    <row r="9" spans="1:24">
      <c r="A9" t="s">
        <v>50</v>
      </c>
      <c r="H9" s="1" t="s">
        <v>27</v>
      </c>
      <c r="I9">
        <v>6</v>
      </c>
      <c r="J9">
        <v>2003</v>
      </c>
      <c r="K9" t="s">
        <v>39</v>
      </c>
      <c r="L9" t="s">
        <v>29</v>
      </c>
      <c r="M9">
        <v>1</v>
      </c>
      <c r="N9">
        <f t="shared" si="0"/>
        <v>1</v>
      </c>
      <c r="O9">
        <f t="shared" si="1"/>
        <v>0</v>
      </c>
      <c r="Q9" t="s">
        <v>30</v>
      </c>
      <c r="S9" t="s">
        <v>30</v>
      </c>
      <c r="U9" t="s">
        <v>31</v>
      </c>
      <c r="V9" t="s">
        <v>32</v>
      </c>
      <c r="X9" s="1" t="s">
        <v>33</v>
      </c>
    </row>
    <row r="10" spans="1:24">
      <c r="A10" t="s">
        <v>51</v>
      </c>
      <c r="H10" s="1" t="s">
        <v>27</v>
      </c>
      <c r="I10">
        <v>6</v>
      </c>
      <c r="J10">
        <v>2003</v>
      </c>
      <c r="K10" t="s">
        <v>28</v>
      </c>
      <c r="L10" t="s">
        <v>29</v>
      </c>
      <c r="M10">
        <v>1</v>
      </c>
      <c r="N10">
        <f t="shared" si="0"/>
        <v>1</v>
      </c>
      <c r="O10">
        <f t="shared" si="1"/>
        <v>0</v>
      </c>
      <c r="Q10" t="s">
        <v>30</v>
      </c>
      <c r="S10" t="s">
        <v>30</v>
      </c>
      <c r="U10" t="s">
        <v>31</v>
      </c>
      <c r="V10" t="s">
        <v>32</v>
      </c>
      <c r="X10" s="1" t="s">
        <v>33</v>
      </c>
    </row>
    <row r="11" spans="1:24">
      <c r="A11" t="s">
        <v>52</v>
      </c>
      <c r="H11" s="1" t="s">
        <v>27</v>
      </c>
      <c r="I11">
        <v>6</v>
      </c>
      <c r="J11">
        <v>1984</v>
      </c>
      <c r="K11" t="s">
        <v>28</v>
      </c>
      <c r="L11" t="s">
        <v>29</v>
      </c>
      <c r="M11">
        <v>1</v>
      </c>
      <c r="N11">
        <f t="shared" si="0"/>
        <v>1</v>
      </c>
      <c r="O11">
        <f t="shared" si="1"/>
        <v>0</v>
      </c>
      <c r="Q11" t="s">
        <v>30</v>
      </c>
      <c r="S11" t="s">
        <v>30</v>
      </c>
      <c r="U11" t="s">
        <v>31</v>
      </c>
      <c r="V11" t="s">
        <v>32</v>
      </c>
      <c r="X11" s="1" t="s">
        <v>33</v>
      </c>
    </row>
    <row r="12" spans="1:24">
      <c r="A12" t="s">
        <v>53</v>
      </c>
      <c r="H12" s="1" t="s">
        <v>27</v>
      </c>
      <c r="I12">
        <v>7</v>
      </c>
      <c r="J12">
        <v>1999</v>
      </c>
      <c r="K12" t="s">
        <v>28</v>
      </c>
      <c r="L12" t="s">
        <v>49</v>
      </c>
      <c r="M12">
        <v>12</v>
      </c>
      <c r="N12">
        <f t="shared" si="0"/>
        <v>0</v>
      </c>
      <c r="O12">
        <f t="shared" si="1"/>
        <v>1</v>
      </c>
      <c r="Q12" t="s">
        <v>30</v>
      </c>
      <c r="S12" t="s">
        <v>30</v>
      </c>
      <c r="U12" t="s">
        <v>31</v>
      </c>
      <c r="V12" t="s">
        <v>32</v>
      </c>
      <c r="X12" s="1" t="s">
        <v>33</v>
      </c>
    </row>
    <row r="13" spans="1:24">
      <c r="A13" t="s">
        <v>54</v>
      </c>
      <c r="H13" s="1" t="s">
        <v>27</v>
      </c>
      <c r="I13">
        <v>1</v>
      </c>
      <c r="J13">
        <v>1997</v>
      </c>
      <c r="K13" t="s">
        <v>28</v>
      </c>
      <c r="L13" t="s">
        <v>29</v>
      </c>
      <c r="M13">
        <v>1</v>
      </c>
      <c r="N13">
        <f t="shared" si="0"/>
        <v>1</v>
      </c>
      <c r="O13">
        <f t="shared" si="1"/>
        <v>0</v>
      </c>
      <c r="Q13" t="s">
        <v>30</v>
      </c>
      <c r="S13" t="s">
        <v>46</v>
      </c>
      <c r="T13" s="1" t="s">
        <v>55</v>
      </c>
      <c r="U13" t="s">
        <v>31</v>
      </c>
      <c r="V13" t="s">
        <v>32</v>
      </c>
      <c r="X13" s="1" t="s">
        <v>33</v>
      </c>
    </row>
    <row r="14" spans="1:24">
      <c r="A14" t="s">
        <v>56</v>
      </c>
      <c r="H14" s="1" t="s">
        <v>27</v>
      </c>
      <c r="I14">
        <v>11</v>
      </c>
      <c r="J14">
        <v>2004</v>
      </c>
      <c r="K14" t="s">
        <v>28</v>
      </c>
      <c r="L14" t="s">
        <v>29</v>
      </c>
      <c r="M14">
        <v>1</v>
      </c>
      <c r="N14">
        <f t="shared" si="0"/>
        <v>1</v>
      </c>
      <c r="O14">
        <f t="shared" si="1"/>
        <v>0</v>
      </c>
      <c r="Q14" t="s">
        <v>30</v>
      </c>
      <c r="S14" t="s">
        <v>30</v>
      </c>
      <c r="U14" t="s">
        <v>31</v>
      </c>
      <c r="V14" t="s">
        <v>32</v>
      </c>
      <c r="X14" s="1" t="s">
        <v>33</v>
      </c>
    </row>
    <row r="15" spans="1:24">
      <c r="A15" t="s">
        <v>57</v>
      </c>
      <c r="H15" s="1" t="s">
        <v>27</v>
      </c>
      <c r="I15">
        <v>7</v>
      </c>
      <c r="J15">
        <v>1999</v>
      </c>
      <c r="K15" t="s">
        <v>28</v>
      </c>
      <c r="L15" t="s">
        <v>29</v>
      </c>
      <c r="M15">
        <v>4</v>
      </c>
      <c r="N15">
        <f t="shared" si="0"/>
        <v>1</v>
      </c>
      <c r="O15">
        <f t="shared" si="1"/>
        <v>0</v>
      </c>
      <c r="P15" s="1" t="s">
        <v>58</v>
      </c>
      <c r="Q15" t="s">
        <v>30</v>
      </c>
      <c r="S15" t="s">
        <v>30</v>
      </c>
      <c r="U15" t="s">
        <v>31</v>
      </c>
      <c r="V15" t="s">
        <v>32</v>
      </c>
      <c r="X15" s="1" t="s">
        <v>33</v>
      </c>
    </row>
    <row r="16" spans="1:24">
      <c r="A16" t="s">
        <v>59</v>
      </c>
      <c r="H16" s="1" t="s">
        <v>27</v>
      </c>
      <c r="I16">
        <v>3</v>
      </c>
      <c r="J16">
        <v>1995</v>
      </c>
      <c r="K16" t="s">
        <v>28</v>
      </c>
      <c r="L16" t="s">
        <v>29</v>
      </c>
      <c r="M16">
        <v>1</v>
      </c>
      <c r="N16">
        <f t="shared" si="0"/>
        <v>1</v>
      </c>
      <c r="O16">
        <f t="shared" si="1"/>
        <v>0</v>
      </c>
      <c r="Q16" t="s">
        <v>30</v>
      </c>
      <c r="S16" t="s">
        <v>30</v>
      </c>
      <c r="U16" t="s">
        <v>31</v>
      </c>
      <c r="V16" t="s">
        <v>32</v>
      </c>
      <c r="X16" s="1" t="s">
        <v>33</v>
      </c>
    </row>
    <row r="17" spans="1:24">
      <c r="A17" t="s">
        <v>60</v>
      </c>
      <c r="H17" s="1" t="s">
        <v>27</v>
      </c>
      <c r="I17">
        <v>1</v>
      </c>
      <c r="J17">
        <v>1985</v>
      </c>
      <c r="K17" t="s">
        <v>28</v>
      </c>
      <c r="L17" t="s">
        <v>49</v>
      </c>
      <c r="M17">
        <v>12</v>
      </c>
      <c r="N17">
        <f t="shared" si="0"/>
        <v>0</v>
      </c>
      <c r="O17">
        <f t="shared" si="1"/>
        <v>1</v>
      </c>
      <c r="Q17" t="s">
        <v>30</v>
      </c>
      <c r="S17" t="s">
        <v>30</v>
      </c>
      <c r="U17" t="s">
        <v>31</v>
      </c>
      <c r="V17" t="s">
        <v>32</v>
      </c>
      <c r="X17" s="1" t="s">
        <v>33</v>
      </c>
    </row>
    <row r="18" spans="1:24">
      <c r="A18" t="s">
        <v>61</v>
      </c>
      <c r="H18" s="1" t="s">
        <v>27</v>
      </c>
      <c r="I18">
        <v>5</v>
      </c>
      <c r="J18">
        <v>1971</v>
      </c>
      <c r="K18" t="s">
        <v>28</v>
      </c>
      <c r="L18" t="s">
        <v>29</v>
      </c>
      <c r="M18">
        <v>1</v>
      </c>
      <c r="N18">
        <f t="shared" si="0"/>
        <v>1</v>
      </c>
      <c r="O18">
        <f t="shared" si="1"/>
        <v>0</v>
      </c>
      <c r="Q18" t="s">
        <v>30</v>
      </c>
      <c r="S18" t="s">
        <v>30</v>
      </c>
      <c r="U18" t="s">
        <v>31</v>
      </c>
      <c r="V18" t="s">
        <v>32</v>
      </c>
      <c r="X18" s="1" t="s">
        <v>33</v>
      </c>
    </row>
    <row r="19" spans="1:24">
      <c r="A19" t="s">
        <v>62</v>
      </c>
      <c r="H19" s="1" t="s">
        <v>27</v>
      </c>
      <c r="I19">
        <v>1</v>
      </c>
      <c r="J19">
        <v>2002</v>
      </c>
      <c r="K19" t="s">
        <v>28</v>
      </c>
      <c r="L19" t="s">
        <v>36</v>
      </c>
      <c r="M19">
        <v>8</v>
      </c>
      <c r="N19">
        <f t="shared" si="0"/>
        <v>0</v>
      </c>
      <c r="O19">
        <f t="shared" si="1"/>
        <v>0</v>
      </c>
      <c r="P19" s="1" t="s">
        <v>63</v>
      </c>
      <c r="Q19" t="s">
        <v>30</v>
      </c>
      <c r="S19" t="s">
        <v>30</v>
      </c>
      <c r="U19" t="s">
        <v>31</v>
      </c>
      <c r="V19" t="s">
        <v>32</v>
      </c>
      <c r="X19" s="1" t="s">
        <v>33</v>
      </c>
    </row>
    <row r="20" spans="1:24">
      <c r="A20" t="s">
        <v>64</v>
      </c>
      <c r="H20" s="1" t="s">
        <v>27</v>
      </c>
      <c r="I20">
        <v>10</v>
      </c>
      <c r="J20">
        <v>1998</v>
      </c>
      <c r="K20" t="s">
        <v>39</v>
      </c>
      <c r="L20" t="s">
        <v>65</v>
      </c>
      <c r="M20">
        <v>9</v>
      </c>
      <c r="N20">
        <f t="shared" si="0"/>
        <v>0</v>
      </c>
      <c r="O20">
        <f t="shared" si="1"/>
        <v>1</v>
      </c>
      <c r="Q20" t="s">
        <v>30</v>
      </c>
      <c r="S20" t="s">
        <v>30</v>
      </c>
      <c r="U20" t="s">
        <v>31</v>
      </c>
      <c r="V20" t="s">
        <v>32</v>
      </c>
      <c r="X20" s="1" t="s">
        <v>33</v>
      </c>
    </row>
    <row r="21" spans="1:24">
      <c r="A21" t="s">
        <v>66</v>
      </c>
      <c r="H21" s="1" t="s">
        <v>27</v>
      </c>
      <c r="I21">
        <v>2</v>
      </c>
      <c r="J21" t="s">
        <v>67</v>
      </c>
      <c r="K21" t="s">
        <v>39</v>
      </c>
      <c r="L21" t="s">
        <v>29</v>
      </c>
      <c r="M21">
        <v>1</v>
      </c>
      <c r="N21">
        <f t="shared" si="0"/>
        <v>1</v>
      </c>
      <c r="O21">
        <f t="shared" si="1"/>
        <v>0</v>
      </c>
      <c r="Q21" t="s">
        <v>30</v>
      </c>
      <c r="S21" t="s">
        <v>30</v>
      </c>
      <c r="U21" t="s">
        <v>31</v>
      </c>
      <c r="V21" t="s">
        <v>32</v>
      </c>
      <c r="X21" s="1" t="s">
        <v>33</v>
      </c>
    </row>
    <row r="22" spans="1:24">
      <c r="A22" t="s">
        <v>68</v>
      </c>
      <c r="H22" s="1" t="s">
        <v>27</v>
      </c>
      <c r="I22">
        <v>10</v>
      </c>
      <c r="J22">
        <v>2003</v>
      </c>
      <c r="K22" t="s">
        <v>28</v>
      </c>
      <c r="L22" t="s">
        <v>29</v>
      </c>
      <c r="M22">
        <v>1</v>
      </c>
      <c r="N22">
        <f t="shared" si="0"/>
        <v>1</v>
      </c>
      <c r="O22">
        <f t="shared" si="1"/>
        <v>0</v>
      </c>
      <c r="Q22" t="s">
        <v>30</v>
      </c>
      <c r="S22" t="s">
        <v>30</v>
      </c>
      <c r="U22" t="s">
        <v>31</v>
      </c>
      <c r="V22" t="s">
        <v>32</v>
      </c>
      <c r="X22" s="1" t="s">
        <v>33</v>
      </c>
    </row>
    <row r="23" spans="1:24">
      <c r="A23" t="s">
        <v>69</v>
      </c>
      <c r="H23" s="1" t="s">
        <v>27</v>
      </c>
      <c r="I23">
        <v>10</v>
      </c>
      <c r="J23">
        <v>2004</v>
      </c>
      <c r="K23" t="s">
        <v>28</v>
      </c>
      <c r="L23" t="s">
        <v>29</v>
      </c>
      <c r="M23">
        <v>1</v>
      </c>
      <c r="N23">
        <f t="shared" si="0"/>
        <v>1</v>
      </c>
      <c r="O23">
        <f t="shared" si="1"/>
        <v>0</v>
      </c>
      <c r="Q23" t="s">
        <v>30</v>
      </c>
      <c r="S23" t="s">
        <v>30</v>
      </c>
      <c r="U23" t="s">
        <v>31</v>
      </c>
      <c r="V23" t="s">
        <v>32</v>
      </c>
      <c r="X23" s="1" t="s">
        <v>33</v>
      </c>
    </row>
    <row r="24" spans="1:24">
      <c r="A24" t="s">
        <v>70</v>
      </c>
      <c r="H24" s="1" t="s">
        <v>27</v>
      </c>
      <c r="I24">
        <v>10</v>
      </c>
      <c r="J24">
        <v>2002</v>
      </c>
      <c r="K24" t="s">
        <v>28</v>
      </c>
      <c r="L24" t="s">
        <v>49</v>
      </c>
      <c r="M24">
        <v>12</v>
      </c>
      <c r="N24">
        <f t="shared" si="0"/>
        <v>0</v>
      </c>
      <c r="O24">
        <f t="shared" si="1"/>
        <v>1</v>
      </c>
      <c r="Q24" t="s">
        <v>30</v>
      </c>
      <c r="S24" t="s">
        <v>30</v>
      </c>
      <c r="U24" t="s">
        <v>31</v>
      </c>
      <c r="V24" t="s">
        <v>32</v>
      </c>
      <c r="X24" s="1" t="s">
        <v>33</v>
      </c>
    </row>
    <row r="25" spans="1:24">
      <c r="A25" t="s">
        <v>71</v>
      </c>
      <c r="H25" s="1" t="s">
        <v>27</v>
      </c>
      <c r="I25">
        <v>11</v>
      </c>
      <c r="J25">
        <v>1999</v>
      </c>
      <c r="K25" t="s">
        <v>39</v>
      </c>
      <c r="L25" t="s">
        <v>29</v>
      </c>
      <c r="M25">
        <v>1</v>
      </c>
      <c r="N25">
        <f t="shared" si="0"/>
        <v>1</v>
      </c>
      <c r="O25">
        <f t="shared" si="1"/>
        <v>0</v>
      </c>
      <c r="Q25" t="s">
        <v>30</v>
      </c>
      <c r="S25" t="s">
        <v>46</v>
      </c>
      <c r="T25" s="1" t="s">
        <v>72</v>
      </c>
      <c r="U25" t="s">
        <v>31</v>
      </c>
      <c r="V25" t="s">
        <v>32</v>
      </c>
      <c r="X25" s="1" t="s">
        <v>33</v>
      </c>
    </row>
    <row r="26" spans="1:24">
      <c r="A26" t="s">
        <v>73</v>
      </c>
      <c r="H26" s="1" t="s">
        <v>27</v>
      </c>
      <c r="I26">
        <v>12</v>
      </c>
      <c r="J26">
        <v>2001</v>
      </c>
      <c r="K26" t="s">
        <v>28</v>
      </c>
      <c r="L26" t="s">
        <v>29</v>
      </c>
      <c r="M26">
        <v>1</v>
      </c>
      <c r="N26">
        <f t="shared" si="0"/>
        <v>1</v>
      </c>
      <c r="O26">
        <f t="shared" si="1"/>
        <v>0</v>
      </c>
      <c r="Q26" t="s">
        <v>30</v>
      </c>
      <c r="S26" t="s">
        <v>30</v>
      </c>
      <c r="U26" t="s">
        <v>31</v>
      </c>
      <c r="V26" t="s">
        <v>32</v>
      </c>
      <c r="X26" s="1" t="s">
        <v>33</v>
      </c>
    </row>
    <row r="27" spans="1:24">
      <c r="A27" t="s">
        <v>74</v>
      </c>
      <c r="H27" s="1" t="s">
        <v>27</v>
      </c>
      <c r="I27">
        <v>11</v>
      </c>
      <c r="J27">
        <v>2004</v>
      </c>
      <c r="K27" t="s">
        <v>28</v>
      </c>
      <c r="L27" t="s">
        <v>29</v>
      </c>
      <c r="M27">
        <v>1</v>
      </c>
      <c r="N27">
        <f t="shared" si="0"/>
        <v>1</v>
      </c>
      <c r="O27">
        <f t="shared" si="1"/>
        <v>0</v>
      </c>
      <c r="Q27" t="s">
        <v>30</v>
      </c>
      <c r="S27" t="s">
        <v>30</v>
      </c>
      <c r="U27" t="s">
        <v>31</v>
      </c>
      <c r="V27" t="s">
        <v>32</v>
      </c>
      <c r="X27" s="1" t="s">
        <v>33</v>
      </c>
    </row>
    <row r="28" spans="1:24">
      <c r="A28" t="s">
        <v>75</v>
      </c>
      <c r="H28" s="1" t="s">
        <v>27</v>
      </c>
      <c r="I28">
        <v>8</v>
      </c>
      <c r="J28">
        <v>2005</v>
      </c>
      <c r="K28" t="s">
        <v>28</v>
      </c>
      <c r="L28" t="s">
        <v>76</v>
      </c>
      <c r="M28">
        <v>14</v>
      </c>
      <c r="N28">
        <f t="shared" si="0"/>
        <v>0</v>
      </c>
      <c r="O28">
        <f t="shared" si="1"/>
        <v>0</v>
      </c>
      <c r="Q28" t="s">
        <v>30</v>
      </c>
      <c r="S28" t="s">
        <v>30</v>
      </c>
      <c r="U28" t="s">
        <v>31</v>
      </c>
      <c r="V28" t="s">
        <v>32</v>
      </c>
      <c r="X28" s="1" t="s">
        <v>33</v>
      </c>
    </row>
    <row r="29" spans="1:24">
      <c r="A29" t="s">
        <v>77</v>
      </c>
      <c r="H29" s="1" t="s">
        <v>27</v>
      </c>
      <c r="I29">
        <v>12</v>
      </c>
      <c r="J29">
        <v>1996</v>
      </c>
      <c r="K29" t="s">
        <v>39</v>
      </c>
      <c r="L29" t="s">
        <v>49</v>
      </c>
      <c r="M29">
        <v>12</v>
      </c>
      <c r="N29">
        <f t="shared" si="0"/>
        <v>0</v>
      </c>
      <c r="O29">
        <f t="shared" si="1"/>
        <v>1</v>
      </c>
      <c r="Q29" t="s">
        <v>30</v>
      </c>
      <c r="S29" t="s">
        <v>30</v>
      </c>
      <c r="U29" t="s">
        <v>31</v>
      </c>
      <c r="V29" t="s">
        <v>32</v>
      </c>
      <c r="X29" s="1" t="s">
        <v>33</v>
      </c>
    </row>
    <row r="30" spans="1:24">
      <c r="A30" t="s">
        <v>78</v>
      </c>
      <c r="H30" s="1" t="s">
        <v>27</v>
      </c>
      <c r="I30">
        <v>2</v>
      </c>
      <c r="J30">
        <v>2004</v>
      </c>
      <c r="K30" t="s">
        <v>39</v>
      </c>
      <c r="L30" t="s">
        <v>79</v>
      </c>
      <c r="M30">
        <v>7</v>
      </c>
      <c r="N30">
        <f t="shared" si="0"/>
        <v>0</v>
      </c>
      <c r="O30">
        <f t="shared" si="1"/>
        <v>0</v>
      </c>
      <c r="Q30" t="s">
        <v>30</v>
      </c>
      <c r="S30" t="s">
        <v>46</v>
      </c>
      <c r="T30" s="1" t="s">
        <v>80</v>
      </c>
      <c r="U30" t="s">
        <v>31</v>
      </c>
      <c r="V30" t="s">
        <v>32</v>
      </c>
      <c r="X30" s="1" t="s">
        <v>33</v>
      </c>
    </row>
    <row r="31" spans="1:24">
      <c r="A31" t="s">
        <v>81</v>
      </c>
      <c r="H31" s="1" t="s">
        <v>27</v>
      </c>
      <c r="I31">
        <v>2</v>
      </c>
      <c r="J31" t="s">
        <v>67</v>
      </c>
      <c r="K31" t="s">
        <v>28</v>
      </c>
      <c r="L31" t="s">
        <v>82</v>
      </c>
      <c r="M31">
        <v>4</v>
      </c>
      <c r="N31">
        <f t="shared" si="0"/>
        <v>1</v>
      </c>
      <c r="O31">
        <f t="shared" si="1"/>
        <v>0</v>
      </c>
      <c r="P31" s="1" t="s">
        <v>83</v>
      </c>
      <c r="Q31" t="s">
        <v>30</v>
      </c>
      <c r="S31" t="s">
        <v>30</v>
      </c>
      <c r="U31" t="s">
        <v>31</v>
      </c>
      <c r="V31" t="s">
        <v>32</v>
      </c>
      <c r="X31" s="1" t="s">
        <v>33</v>
      </c>
    </row>
    <row r="32" spans="1:24">
      <c r="A32" t="s">
        <v>84</v>
      </c>
      <c r="H32" s="1" t="s">
        <v>27</v>
      </c>
      <c r="I32">
        <v>1</v>
      </c>
      <c r="J32">
        <v>1965</v>
      </c>
      <c r="K32" t="s">
        <v>39</v>
      </c>
      <c r="L32" t="s">
        <v>29</v>
      </c>
      <c r="M32">
        <v>1</v>
      </c>
      <c r="N32">
        <f t="shared" si="0"/>
        <v>1</v>
      </c>
      <c r="O32">
        <f t="shared" si="1"/>
        <v>0</v>
      </c>
      <c r="Q32" t="s">
        <v>30</v>
      </c>
      <c r="S32" t="s">
        <v>30</v>
      </c>
      <c r="U32" t="s">
        <v>31</v>
      </c>
      <c r="V32" t="s">
        <v>32</v>
      </c>
      <c r="X32" s="1" t="s">
        <v>33</v>
      </c>
    </row>
    <row r="33" spans="1:24">
      <c r="A33" t="s">
        <v>85</v>
      </c>
      <c r="H33" s="1" t="s">
        <v>27</v>
      </c>
      <c r="I33">
        <v>10</v>
      </c>
      <c r="J33">
        <v>2003</v>
      </c>
      <c r="K33" t="s">
        <v>28</v>
      </c>
      <c r="L33" t="s">
        <v>29</v>
      </c>
      <c r="M33">
        <v>1</v>
      </c>
      <c r="N33">
        <f t="shared" si="0"/>
        <v>1</v>
      </c>
      <c r="O33">
        <f t="shared" si="1"/>
        <v>0</v>
      </c>
      <c r="Q33" t="s">
        <v>30</v>
      </c>
      <c r="S33" t="s">
        <v>30</v>
      </c>
      <c r="U33" t="s">
        <v>31</v>
      </c>
      <c r="V33" t="s">
        <v>32</v>
      </c>
      <c r="X33" s="1" t="s">
        <v>33</v>
      </c>
    </row>
    <row r="34" spans="1:24">
      <c r="A34" t="s">
        <v>86</v>
      </c>
      <c r="H34" s="1" t="s">
        <v>27</v>
      </c>
      <c r="I34">
        <v>10</v>
      </c>
      <c r="J34">
        <v>2002</v>
      </c>
      <c r="K34" t="s">
        <v>28</v>
      </c>
      <c r="L34" t="s">
        <v>49</v>
      </c>
      <c r="M34">
        <v>12</v>
      </c>
      <c r="N34">
        <f t="shared" si="0"/>
        <v>0</v>
      </c>
      <c r="O34">
        <f t="shared" si="1"/>
        <v>1</v>
      </c>
      <c r="Q34" t="s">
        <v>30</v>
      </c>
      <c r="S34" t="s">
        <v>30</v>
      </c>
      <c r="U34" t="s">
        <v>31</v>
      </c>
      <c r="V34" t="s">
        <v>32</v>
      </c>
      <c r="X34" s="1" t="s">
        <v>33</v>
      </c>
    </row>
    <row r="35" spans="1:24">
      <c r="A35" t="s">
        <v>87</v>
      </c>
      <c r="H35" s="1" t="s">
        <v>27</v>
      </c>
      <c r="I35">
        <v>9</v>
      </c>
      <c r="J35">
        <v>2000</v>
      </c>
      <c r="K35" t="s">
        <v>28</v>
      </c>
      <c r="L35" t="s">
        <v>88</v>
      </c>
      <c r="M35">
        <v>4</v>
      </c>
      <c r="N35">
        <f t="shared" si="0"/>
        <v>1</v>
      </c>
      <c r="O35">
        <f t="shared" si="1"/>
        <v>0</v>
      </c>
      <c r="P35" s="1" t="s">
        <v>89</v>
      </c>
      <c r="Q35" t="s">
        <v>30</v>
      </c>
      <c r="S35" t="s">
        <v>46</v>
      </c>
      <c r="T35" s="1" t="s">
        <v>90</v>
      </c>
      <c r="U35" t="s">
        <v>31</v>
      </c>
      <c r="V35" t="s">
        <v>32</v>
      </c>
      <c r="X35" s="1" t="s">
        <v>33</v>
      </c>
    </row>
    <row r="36" spans="1:24">
      <c r="A36" t="s">
        <v>91</v>
      </c>
      <c r="H36" s="1" t="s">
        <v>27</v>
      </c>
      <c r="I36">
        <v>4</v>
      </c>
      <c r="J36">
        <v>2001</v>
      </c>
      <c r="K36" t="s">
        <v>28</v>
      </c>
      <c r="L36" t="s">
        <v>49</v>
      </c>
      <c r="M36">
        <v>12</v>
      </c>
      <c r="N36">
        <f t="shared" si="0"/>
        <v>0</v>
      </c>
      <c r="O36">
        <f t="shared" si="1"/>
        <v>1</v>
      </c>
      <c r="Q36" t="s">
        <v>30</v>
      </c>
      <c r="S36" t="s">
        <v>46</v>
      </c>
      <c r="T36" s="1" t="s">
        <v>92</v>
      </c>
      <c r="U36" t="s">
        <v>31</v>
      </c>
      <c r="V36" t="s">
        <v>32</v>
      </c>
      <c r="X36" s="1" t="s">
        <v>33</v>
      </c>
    </row>
    <row r="37" spans="1:24">
      <c r="A37" t="s">
        <v>93</v>
      </c>
      <c r="H37" s="1" t="s">
        <v>27</v>
      </c>
      <c r="I37">
        <v>1</v>
      </c>
      <c r="J37">
        <v>1996</v>
      </c>
      <c r="K37" t="s">
        <v>39</v>
      </c>
      <c r="L37" t="s">
        <v>29</v>
      </c>
      <c r="M37">
        <v>1</v>
      </c>
      <c r="N37">
        <f t="shared" si="0"/>
        <v>1</v>
      </c>
      <c r="O37">
        <f t="shared" si="1"/>
        <v>0</v>
      </c>
      <c r="Q37" t="s">
        <v>46</v>
      </c>
      <c r="R37" t="s">
        <v>94</v>
      </c>
      <c r="S37" t="s">
        <v>46</v>
      </c>
      <c r="T37" s="1" t="s">
        <v>95</v>
      </c>
      <c r="U37" t="s">
        <v>96</v>
      </c>
      <c r="V37" t="s">
        <v>28</v>
      </c>
      <c r="W37" t="s">
        <v>97</v>
      </c>
      <c r="X37" s="1" t="s">
        <v>33</v>
      </c>
    </row>
    <row r="38" spans="1:24">
      <c r="A38" t="s">
        <v>98</v>
      </c>
      <c r="H38" s="1" t="s">
        <v>27</v>
      </c>
      <c r="I38">
        <v>5</v>
      </c>
      <c r="J38">
        <v>2002</v>
      </c>
      <c r="K38" t="s">
        <v>28</v>
      </c>
      <c r="L38" t="s">
        <v>29</v>
      </c>
      <c r="M38">
        <v>1</v>
      </c>
      <c r="N38">
        <f t="shared" si="0"/>
        <v>1</v>
      </c>
      <c r="O38">
        <f t="shared" si="1"/>
        <v>0</v>
      </c>
      <c r="Q38" t="s">
        <v>30</v>
      </c>
      <c r="S38" t="s">
        <v>30</v>
      </c>
      <c r="U38" t="s">
        <v>31</v>
      </c>
      <c r="V38" t="s">
        <v>32</v>
      </c>
      <c r="X38" s="1" t="s">
        <v>33</v>
      </c>
    </row>
    <row r="39" spans="1:24">
      <c r="A39" t="s">
        <v>99</v>
      </c>
      <c r="H39" s="1" t="s">
        <v>27</v>
      </c>
      <c r="I39">
        <v>2</v>
      </c>
      <c r="J39">
        <v>1987</v>
      </c>
      <c r="K39" t="s">
        <v>28</v>
      </c>
      <c r="L39" t="s">
        <v>100</v>
      </c>
      <c r="M39">
        <v>8</v>
      </c>
      <c r="N39">
        <f t="shared" si="0"/>
        <v>0</v>
      </c>
      <c r="O39">
        <f t="shared" si="1"/>
        <v>0</v>
      </c>
      <c r="P39" s="1" t="s">
        <v>101</v>
      </c>
      <c r="Q39" t="s">
        <v>30</v>
      </c>
      <c r="S39" t="s">
        <v>30</v>
      </c>
      <c r="U39" t="s">
        <v>31</v>
      </c>
      <c r="V39" t="s">
        <v>32</v>
      </c>
      <c r="X39" s="1" t="s">
        <v>33</v>
      </c>
    </row>
    <row r="40" spans="1:24">
      <c r="A40" t="s">
        <v>102</v>
      </c>
      <c r="H40" s="1" t="s">
        <v>27</v>
      </c>
      <c r="I40">
        <v>9</v>
      </c>
      <c r="J40">
        <v>2002</v>
      </c>
      <c r="K40" t="s">
        <v>28</v>
      </c>
      <c r="L40" t="s">
        <v>49</v>
      </c>
      <c r="M40">
        <v>12</v>
      </c>
      <c r="N40">
        <f t="shared" si="0"/>
        <v>0</v>
      </c>
      <c r="O40">
        <f t="shared" si="1"/>
        <v>1</v>
      </c>
      <c r="Q40" t="s">
        <v>30</v>
      </c>
      <c r="S40" t="s">
        <v>30</v>
      </c>
      <c r="U40" t="s">
        <v>31</v>
      </c>
      <c r="V40" t="s">
        <v>32</v>
      </c>
      <c r="X40" s="1" t="s">
        <v>33</v>
      </c>
    </row>
    <row r="41" spans="1:24">
      <c r="A41" t="s">
        <v>103</v>
      </c>
      <c r="H41" s="1" t="s">
        <v>27</v>
      </c>
      <c r="I41">
        <v>12</v>
      </c>
      <c r="J41">
        <v>1995</v>
      </c>
      <c r="K41" t="s">
        <v>28</v>
      </c>
      <c r="L41" t="s">
        <v>104</v>
      </c>
      <c r="M41">
        <v>12</v>
      </c>
      <c r="N41">
        <f t="shared" si="0"/>
        <v>0</v>
      </c>
      <c r="O41">
        <f t="shared" si="1"/>
        <v>1</v>
      </c>
      <c r="Q41" t="s">
        <v>30</v>
      </c>
      <c r="S41" t="s">
        <v>30</v>
      </c>
      <c r="U41" t="s">
        <v>31</v>
      </c>
      <c r="V41" t="s">
        <v>32</v>
      </c>
      <c r="X41" s="1" t="s">
        <v>33</v>
      </c>
    </row>
    <row r="42" spans="1:24">
      <c r="A42" t="s">
        <v>105</v>
      </c>
      <c r="D42" t="s">
        <v>106</v>
      </c>
      <c r="H42" s="1" t="s">
        <v>107</v>
      </c>
      <c r="I42">
        <v>6</v>
      </c>
      <c r="J42">
        <v>2002</v>
      </c>
      <c r="K42" t="s">
        <v>39</v>
      </c>
      <c r="L42" t="s">
        <v>29</v>
      </c>
      <c r="M42">
        <v>1</v>
      </c>
      <c r="N42">
        <f t="shared" si="0"/>
        <v>1</v>
      </c>
      <c r="O42">
        <f t="shared" si="1"/>
        <v>0</v>
      </c>
      <c r="Q42" t="s">
        <v>30</v>
      </c>
      <c r="S42" t="s">
        <v>30</v>
      </c>
      <c r="U42" t="s">
        <v>31</v>
      </c>
      <c r="V42" t="s">
        <v>32</v>
      </c>
      <c r="X42" s="1" t="s">
        <v>33</v>
      </c>
    </row>
    <row r="43" spans="1:24">
      <c r="A43" t="s">
        <v>108</v>
      </c>
      <c r="H43" s="1" t="s">
        <v>27</v>
      </c>
      <c r="I43">
        <v>8</v>
      </c>
      <c r="J43">
        <v>2003</v>
      </c>
      <c r="K43" t="s">
        <v>28</v>
      </c>
      <c r="L43" t="s">
        <v>29</v>
      </c>
      <c r="M43">
        <v>1</v>
      </c>
      <c r="N43">
        <f t="shared" si="0"/>
        <v>1</v>
      </c>
      <c r="O43">
        <f t="shared" si="1"/>
        <v>0</v>
      </c>
      <c r="Q43" t="s">
        <v>30</v>
      </c>
      <c r="S43" t="s">
        <v>30</v>
      </c>
      <c r="U43" t="s">
        <v>31</v>
      </c>
      <c r="V43" t="s">
        <v>32</v>
      </c>
      <c r="X43" s="1" t="s">
        <v>33</v>
      </c>
    </row>
    <row r="44" spans="1:24">
      <c r="A44" t="s">
        <v>109</v>
      </c>
      <c r="H44" s="1" t="s">
        <v>27</v>
      </c>
      <c r="I44">
        <v>9</v>
      </c>
      <c r="J44">
        <v>1998</v>
      </c>
      <c r="K44" t="s">
        <v>28</v>
      </c>
      <c r="L44" t="s">
        <v>49</v>
      </c>
      <c r="M44">
        <v>12</v>
      </c>
      <c r="N44">
        <f t="shared" si="0"/>
        <v>0</v>
      </c>
      <c r="O44">
        <f t="shared" si="1"/>
        <v>1</v>
      </c>
      <c r="Q44" t="s">
        <v>110</v>
      </c>
      <c r="S44" t="s">
        <v>30</v>
      </c>
      <c r="U44" t="s">
        <v>31</v>
      </c>
      <c r="V44" t="s">
        <v>32</v>
      </c>
    </row>
    <row r="45" spans="1:24">
      <c r="A45" t="s">
        <v>111</v>
      </c>
      <c r="H45" s="1" t="s">
        <v>27</v>
      </c>
      <c r="I45">
        <v>10</v>
      </c>
      <c r="J45">
        <v>2002</v>
      </c>
      <c r="K45" t="s">
        <v>39</v>
      </c>
      <c r="L45" t="s">
        <v>49</v>
      </c>
      <c r="M45">
        <v>12</v>
      </c>
      <c r="N45">
        <f t="shared" si="0"/>
        <v>0</v>
      </c>
      <c r="O45">
        <f t="shared" si="1"/>
        <v>1</v>
      </c>
      <c r="Q45" t="s">
        <v>30</v>
      </c>
      <c r="S45" t="s">
        <v>30</v>
      </c>
      <c r="U45" t="s">
        <v>31</v>
      </c>
      <c r="V45" t="s">
        <v>32</v>
      </c>
      <c r="X45" s="1" t="s">
        <v>33</v>
      </c>
    </row>
    <row r="46" spans="1:24">
      <c r="A46" t="s">
        <v>112</v>
      </c>
      <c r="H46" s="1" t="s">
        <v>27</v>
      </c>
      <c r="I46">
        <v>11</v>
      </c>
      <c r="J46">
        <v>2004</v>
      </c>
      <c r="K46" t="s">
        <v>28</v>
      </c>
      <c r="L46" t="s">
        <v>29</v>
      </c>
      <c r="M46">
        <v>7</v>
      </c>
      <c r="N46">
        <f t="shared" si="0"/>
        <v>0</v>
      </c>
      <c r="O46">
        <f t="shared" si="1"/>
        <v>0</v>
      </c>
      <c r="Q46" t="s">
        <v>30</v>
      </c>
      <c r="S46" t="s">
        <v>30</v>
      </c>
      <c r="U46" t="s">
        <v>31</v>
      </c>
      <c r="V46" t="s">
        <v>32</v>
      </c>
      <c r="X46" s="1" t="s">
        <v>33</v>
      </c>
    </row>
    <row r="47" spans="1:24">
      <c r="A47" t="s">
        <v>113</v>
      </c>
      <c r="H47" s="1" t="s">
        <v>27</v>
      </c>
      <c r="I47">
        <v>8</v>
      </c>
      <c r="J47">
        <v>2004</v>
      </c>
      <c r="K47" t="s">
        <v>28</v>
      </c>
      <c r="L47" t="s">
        <v>114</v>
      </c>
      <c r="M47">
        <v>7</v>
      </c>
      <c r="N47">
        <f t="shared" si="0"/>
        <v>0</v>
      </c>
      <c r="O47">
        <f t="shared" si="1"/>
        <v>0</v>
      </c>
      <c r="Q47" t="s">
        <v>110</v>
      </c>
      <c r="S47" t="s">
        <v>30</v>
      </c>
      <c r="U47" t="s">
        <v>31</v>
      </c>
      <c r="V47" t="s">
        <v>32</v>
      </c>
      <c r="X47" s="1" t="s">
        <v>33</v>
      </c>
    </row>
    <row r="48" spans="1:24">
      <c r="A48" t="s">
        <v>115</v>
      </c>
      <c r="H48" s="1" t="s">
        <v>27</v>
      </c>
      <c r="I48">
        <v>3</v>
      </c>
      <c r="J48">
        <v>2005</v>
      </c>
      <c r="K48" t="s">
        <v>28</v>
      </c>
      <c r="L48" t="s">
        <v>49</v>
      </c>
      <c r="M48">
        <v>12</v>
      </c>
      <c r="N48">
        <f t="shared" si="0"/>
        <v>0</v>
      </c>
      <c r="O48">
        <f t="shared" si="1"/>
        <v>1</v>
      </c>
      <c r="Q48" t="s">
        <v>110</v>
      </c>
      <c r="S48" t="s">
        <v>30</v>
      </c>
      <c r="U48" t="s">
        <v>31</v>
      </c>
      <c r="V48" t="s">
        <v>32</v>
      </c>
      <c r="X48" s="1" t="s">
        <v>33</v>
      </c>
    </row>
    <row r="49" spans="1:25">
      <c r="A49" t="s">
        <v>116</v>
      </c>
      <c r="H49" s="1" t="s">
        <v>27</v>
      </c>
      <c r="I49">
        <v>12</v>
      </c>
      <c r="J49">
        <v>1998</v>
      </c>
      <c r="K49" t="s">
        <v>39</v>
      </c>
      <c r="L49" t="s">
        <v>117</v>
      </c>
      <c r="M49">
        <v>11</v>
      </c>
      <c r="N49">
        <f t="shared" si="0"/>
        <v>0</v>
      </c>
      <c r="O49">
        <f t="shared" si="1"/>
        <v>1</v>
      </c>
      <c r="Q49" t="s">
        <v>110</v>
      </c>
      <c r="S49" t="s">
        <v>30</v>
      </c>
      <c r="U49" t="s">
        <v>31</v>
      </c>
      <c r="V49" t="s">
        <v>32</v>
      </c>
      <c r="X49" s="1" t="s">
        <v>33</v>
      </c>
    </row>
    <row r="50" spans="1:25">
      <c r="A50" t="s">
        <v>118</v>
      </c>
      <c r="H50" s="1" t="s">
        <v>27</v>
      </c>
      <c r="I50">
        <v>8</v>
      </c>
      <c r="J50">
        <v>2002</v>
      </c>
      <c r="K50" t="s">
        <v>28</v>
      </c>
      <c r="L50" t="s">
        <v>65</v>
      </c>
      <c r="M50">
        <v>9</v>
      </c>
      <c r="N50">
        <f t="shared" si="0"/>
        <v>0</v>
      </c>
      <c r="O50">
        <f t="shared" si="1"/>
        <v>1</v>
      </c>
      <c r="Q50" t="s">
        <v>110</v>
      </c>
      <c r="S50" t="s">
        <v>30</v>
      </c>
      <c r="U50" t="s">
        <v>31</v>
      </c>
      <c r="V50" t="s">
        <v>32</v>
      </c>
      <c r="X50" s="1" t="s">
        <v>33</v>
      </c>
    </row>
    <row r="51" spans="1:25">
      <c r="A51" t="s">
        <v>119</v>
      </c>
      <c r="H51" s="1" t="s">
        <v>27</v>
      </c>
      <c r="I51">
        <v>7</v>
      </c>
      <c r="J51">
        <v>1971</v>
      </c>
      <c r="K51" t="s">
        <v>39</v>
      </c>
      <c r="L51" t="s">
        <v>29</v>
      </c>
      <c r="M51">
        <v>1</v>
      </c>
      <c r="N51">
        <f t="shared" si="0"/>
        <v>1</v>
      </c>
      <c r="O51">
        <f t="shared" si="1"/>
        <v>0</v>
      </c>
      <c r="Q51" t="s">
        <v>110</v>
      </c>
      <c r="S51" t="s">
        <v>30</v>
      </c>
      <c r="U51" t="s">
        <v>31</v>
      </c>
      <c r="V51" t="s">
        <v>32</v>
      </c>
      <c r="X51" s="1" t="s">
        <v>33</v>
      </c>
    </row>
    <row r="52" spans="1:25">
      <c r="A52" t="s">
        <v>120</v>
      </c>
      <c r="H52" s="1" t="s">
        <v>27</v>
      </c>
      <c r="I52">
        <v>7</v>
      </c>
      <c r="J52">
        <v>1971</v>
      </c>
      <c r="K52" t="s">
        <v>39</v>
      </c>
      <c r="L52" t="s">
        <v>29</v>
      </c>
      <c r="M52">
        <v>1</v>
      </c>
      <c r="N52">
        <f t="shared" si="0"/>
        <v>1</v>
      </c>
      <c r="O52">
        <f t="shared" si="1"/>
        <v>0</v>
      </c>
      <c r="Q52" t="s">
        <v>110</v>
      </c>
      <c r="S52" t="s">
        <v>30</v>
      </c>
      <c r="U52" t="s">
        <v>31</v>
      </c>
      <c r="V52" t="s">
        <v>32</v>
      </c>
      <c r="X52" s="1" t="s">
        <v>33</v>
      </c>
      <c r="Y52" s="7"/>
    </row>
  </sheetData>
  <sortState xmlns:xlrd2="http://schemas.microsoft.com/office/spreadsheetml/2017/richdata2" ref="A2:X42">
    <sortCondition ref="A2:A42"/>
  </sortState>
  <conditionalFormatting sqref="M2:O56">
    <cfRule type="cellIs" dxfId="3" priority="4" operator="between">
      <formula>9</formula>
      <formula>13</formula>
    </cfRule>
  </conditionalFormatting>
  <conditionalFormatting sqref="M2:O56">
    <cfRule type="cellIs" dxfId="2" priority="3" operator="between">
      <formula>1</formula>
      <formula>4</formula>
    </cfRule>
  </conditionalFormatting>
  <conditionalFormatting sqref="K2:K54">
    <cfRule type="cellIs" dxfId="1" priority="2" operator="equal">
      <formula>F</formula>
    </cfRule>
  </conditionalFormatting>
  <conditionalFormatting sqref="K2:K54">
    <cfRule type="containsText" dxfId="0" priority="1" operator="containsText" text="F">
      <formula>NOT(ISERROR(SEARCH("F",K2)))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"/>
  <sheetViews>
    <sheetView workbookViewId="0">
      <selection activeCell="Q31" sqref="Q31"/>
    </sheetView>
  </sheetViews>
  <sheetFormatPr defaultRowHeight="15"/>
  <cols>
    <col min="1" max="1" width="15.28515625" style="1" bestFit="1" customWidth="1"/>
    <col min="2" max="2" width="7.5703125" bestFit="1" customWidth="1"/>
    <col min="3" max="3" width="5" bestFit="1" customWidth="1"/>
    <col min="4" max="4" width="11.85546875" style="1" bestFit="1" customWidth="1"/>
    <col min="5" max="9" width="11.7109375" bestFit="1" customWidth="1"/>
    <col min="10" max="10" width="11.7109375" style="1" bestFit="1" customWidth="1"/>
    <col min="15" max="15" width="12.7109375" bestFit="1" customWidth="1"/>
    <col min="16" max="16" width="11.5703125" style="1" bestFit="1" customWidth="1"/>
    <col min="17" max="17" width="16.7109375" style="1" bestFit="1" customWidth="1"/>
  </cols>
  <sheetData>
    <row r="1" spans="1:17">
      <c r="A1" s="3" t="s">
        <v>0</v>
      </c>
      <c r="B1" s="2" t="s">
        <v>121</v>
      </c>
      <c r="C1" s="2" t="s">
        <v>122</v>
      </c>
      <c r="D1" s="3" t="s">
        <v>123</v>
      </c>
      <c r="E1" s="2" t="s">
        <v>124</v>
      </c>
      <c r="F1" s="2" t="s">
        <v>125</v>
      </c>
      <c r="G1" s="2" t="s">
        <v>126</v>
      </c>
      <c r="H1" s="2" t="s">
        <v>127</v>
      </c>
      <c r="I1" s="2" t="s">
        <v>128</v>
      </c>
      <c r="J1" s="3" t="s">
        <v>129</v>
      </c>
      <c r="K1" s="2" t="s">
        <v>130</v>
      </c>
      <c r="L1" s="2" t="s">
        <v>131</v>
      </c>
      <c r="M1" s="2" t="s">
        <v>132</v>
      </c>
      <c r="N1" s="2" t="s">
        <v>133</v>
      </c>
      <c r="O1" s="2" t="s">
        <v>134</v>
      </c>
      <c r="P1" s="3" t="s">
        <v>135</v>
      </c>
      <c r="Q1" s="3" t="s">
        <v>136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695BD-EB9E-41D5-9BFF-433579B7391E}">
  <dimension ref="A1:U1"/>
  <sheetViews>
    <sheetView topLeftCell="A2" workbookViewId="0">
      <selection activeCell="A2" sqref="A2"/>
    </sheetView>
  </sheetViews>
  <sheetFormatPr defaultRowHeight="15"/>
  <cols>
    <col min="1" max="1" width="15.28515625" style="1" bestFit="1" customWidth="1"/>
    <col min="2" max="2" width="7.5703125" bestFit="1" customWidth="1"/>
    <col min="3" max="3" width="5" style="1" bestFit="1" customWidth="1"/>
    <col min="4" max="8" width="11.7109375" bestFit="1" customWidth="1"/>
    <col min="9" max="9" width="11.7109375" style="1" bestFit="1" customWidth="1"/>
    <col min="10" max="10" width="11.7109375" customWidth="1"/>
    <col min="11" max="18" width="12.42578125" bestFit="1" customWidth="1"/>
    <col min="19" max="19" width="12.42578125" style="1" bestFit="1" customWidth="1"/>
    <col min="20" max="20" width="9.5703125" bestFit="1" customWidth="1"/>
    <col min="21" max="21" width="11.42578125" style="1" bestFit="1" customWidth="1"/>
  </cols>
  <sheetData>
    <row r="1" spans="1:21">
      <c r="A1" s="3" t="s">
        <v>0</v>
      </c>
      <c r="B1" s="2" t="s">
        <v>121</v>
      </c>
      <c r="C1" s="3" t="s">
        <v>122</v>
      </c>
      <c r="D1" s="2" t="s">
        <v>124</v>
      </c>
      <c r="E1" s="2" t="s">
        <v>125</v>
      </c>
      <c r="F1" s="2" t="s">
        <v>126</v>
      </c>
      <c r="G1" s="2" t="s">
        <v>127</v>
      </c>
      <c r="H1" s="2" t="s">
        <v>128</v>
      </c>
      <c r="I1" s="3" t="s">
        <v>129</v>
      </c>
      <c r="J1" s="2" t="s">
        <v>137</v>
      </c>
      <c r="K1" s="2" t="s">
        <v>138</v>
      </c>
      <c r="L1" s="2" t="s">
        <v>139</v>
      </c>
      <c r="M1" s="2" t="s">
        <v>140</v>
      </c>
      <c r="N1" s="2" t="s">
        <v>141</v>
      </c>
      <c r="O1" s="2" t="s">
        <v>142</v>
      </c>
      <c r="P1" s="2" t="s">
        <v>143</v>
      </c>
      <c r="Q1" s="2" t="s">
        <v>144</v>
      </c>
      <c r="R1" s="2" t="s">
        <v>145</v>
      </c>
      <c r="S1" s="3" t="s">
        <v>146</v>
      </c>
      <c r="T1" s="2" t="s">
        <v>147</v>
      </c>
      <c r="U1" s="3" t="s">
        <v>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2023-10-24T14:58:41Z</dcterms:created>
  <dcterms:modified xsi:type="dcterms:W3CDTF">2024-03-26T16:44:36Z</dcterms:modified>
  <cp:category/>
  <cp:contentStatus/>
</cp:coreProperties>
</file>