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turner\Documents\GitHub\ICVS-Code\Arduino-Leonardo\Analysis\Season-of-Birth\data\"/>
    </mc:Choice>
  </mc:AlternateContent>
  <bookViews>
    <workbookView xWindow="0" yWindow="0" windowWidth="28800" windowHeight="10800"/>
  </bookViews>
  <sheets>
    <sheet name="Demographics" sheetId="3" r:id="rId1"/>
    <sheet name="RLM" sheetId="1" r:id="rId2"/>
    <sheet name="HFP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2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</calcChain>
</file>

<file path=xl/sharedStrings.xml><?xml version="1.0" encoding="utf-8"?>
<sst xmlns="http://schemas.openxmlformats.org/spreadsheetml/2006/main" count="541" uniqueCount="149">
  <si>
    <t>ParticipantCode</t>
  </si>
  <si>
    <t>PtptCodePt1</t>
  </si>
  <si>
    <t>PtptCodePt2</t>
  </si>
  <si>
    <t>DateDay</t>
  </si>
  <si>
    <t>DateMonth</t>
  </si>
  <si>
    <t>DateYear</t>
  </si>
  <si>
    <t>Location</t>
  </si>
  <si>
    <t>Experimenter</t>
  </si>
  <si>
    <t>BirthMonth</t>
  </si>
  <si>
    <t>BirthYear</t>
  </si>
  <si>
    <t>Sex</t>
  </si>
  <si>
    <t>CountryOfBirth</t>
  </si>
  <si>
    <t>Ethnicity</t>
  </si>
  <si>
    <t>White</t>
  </si>
  <si>
    <t>Asian</t>
  </si>
  <si>
    <t>Ethnicity_notes</t>
  </si>
  <si>
    <t>CVD</t>
  </si>
  <si>
    <t>CVD_notes</t>
  </si>
  <si>
    <t>FamilyCVD</t>
  </si>
  <si>
    <t>FamilyCVD_notes</t>
  </si>
  <si>
    <t>HRR</t>
  </si>
  <si>
    <t>HRR_P7</t>
  </si>
  <si>
    <t>HRR_notes</t>
  </si>
  <si>
    <t>HRR_lighting</t>
  </si>
  <si>
    <t>MAA</t>
  </si>
  <si>
    <t>BAA</t>
  </si>
  <si>
    <t>JAA</t>
  </si>
  <si>
    <t>Mitch</t>
  </si>
  <si>
    <t>F</t>
  </si>
  <si>
    <t>United Kingdom</t>
  </si>
  <si>
    <t>No</t>
  </si>
  <si>
    <t>Pass</t>
  </si>
  <si>
    <t>P</t>
  </si>
  <si>
    <t>Daylight Lamp</t>
  </si>
  <si>
    <t>MAB</t>
  </si>
  <si>
    <t>MAC</t>
  </si>
  <si>
    <t>Italy</t>
  </si>
  <si>
    <t>MAD</t>
  </si>
  <si>
    <t>M</t>
  </si>
  <si>
    <t>Spain</t>
  </si>
  <si>
    <t>MAE</t>
  </si>
  <si>
    <t>MAF</t>
  </si>
  <si>
    <t>Russia</t>
  </si>
  <si>
    <t>Russian/Serbian</t>
  </si>
  <si>
    <t>Yes</t>
  </si>
  <si>
    <t>MAG</t>
  </si>
  <si>
    <t>China</t>
  </si>
  <si>
    <t>MAH</t>
  </si>
  <si>
    <t>MAI</t>
  </si>
  <si>
    <t>MAJ</t>
  </si>
  <si>
    <t>MAK</t>
  </si>
  <si>
    <t>MAL</t>
  </si>
  <si>
    <t>Mother, brother, grandad R-G deficient</t>
  </si>
  <si>
    <t>MAM</t>
  </si>
  <si>
    <t>MAN</t>
  </si>
  <si>
    <t>Hispanic</t>
  </si>
  <si>
    <t>MAO</t>
  </si>
  <si>
    <t>MAP</t>
  </si>
  <si>
    <t>MAQ</t>
  </si>
  <si>
    <t>MAR</t>
  </si>
  <si>
    <t>MAS</t>
  </si>
  <si>
    <t>India</t>
  </si>
  <si>
    <t>MAT</t>
  </si>
  <si>
    <t>N/A</t>
  </si>
  <si>
    <t>MAU</t>
  </si>
  <si>
    <t>MAV</t>
  </si>
  <si>
    <t>MAW</t>
  </si>
  <si>
    <t>MAX</t>
  </si>
  <si>
    <t>Grandfather R-G deficient</t>
  </si>
  <si>
    <t>MAY</t>
  </si>
  <si>
    <t>MAZ</t>
  </si>
  <si>
    <t>MBA</t>
  </si>
  <si>
    <t>Grenada</t>
  </si>
  <si>
    <t>MBB</t>
  </si>
  <si>
    <t>MBC</t>
  </si>
  <si>
    <t>Vietnam</t>
  </si>
  <si>
    <t>Brother partially colour blind</t>
  </si>
  <si>
    <t>MBD</t>
  </si>
  <si>
    <t>Poland</t>
  </si>
  <si>
    <t>MBE</t>
  </si>
  <si>
    <t>MBF</t>
  </si>
  <si>
    <t>MBG</t>
  </si>
  <si>
    <t>MBH</t>
  </si>
  <si>
    <t>France</t>
  </si>
  <si>
    <t>French</t>
  </si>
  <si>
    <t>Father potential colour blindness</t>
  </si>
  <si>
    <t>MBI</t>
  </si>
  <si>
    <t>Father mild R-G</t>
  </si>
  <si>
    <t>MBJ</t>
  </si>
  <si>
    <t>Deuternope</t>
  </si>
  <si>
    <t>Grandfather (maternal) Deuternope</t>
  </si>
  <si>
    <t>Fail</t>
  </si>
  <si>
    <t>Strong R-G Defect</t>
  </si>
  <si>
    <t>MBK</t>
  </si>
  <si>
    <t>MBL</t>
  </si>
  <si>
    <t>Argentina</t>
  </si>
  <si>
    <t>Latina</t>
  </si>
  <si>
    <t>MBM</t>
  </si>
  <si>
    <t>MBN</t>
  </si>
  <si>
    <t>Germany</t>
  </si>
  <si>
    <t>TAA</t>
  </si>
  <si>
    <t xml:space="preserve">  </t>
  </si>
  <si>
    <t>Dana</t>
  </si>
  <si>
    <t>MBO</t>
  </si>
  <si>
    <t>MBP</t>
  </si>
  <si>
    <t xml:space="preserve">No </t>
  </si>
  <si>
    <t>MBQ</t>
  </si>
  <si>
    <t>MBR</t>
  </si>
  <si>
    <t>MBS</t>
  </si>
  <si>
    <t>United States</t>
  </si>
  <si>
    <t>MBT</t>
  </si>
  <si>
    <t>MBU</t>
  </si>
  <si>
    <t>Bangladesh</t>
  </si>
  <si>
    <t>MBV</t>
  </si>
  <si>
    <t>MBW</t>
  </si>
  <si>
    <t>MBX</t>
  </si>
  <si>
    <t>Session</t>
  </si>
  <si>
    <t>Trial</t>
  </si>
  <si>
    <t>MatchType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</si>
  <si>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</si>
  <si>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</si>
  <si>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</si>
  <si>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</si>
  <si>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</si>
  <si>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</si>
  <si>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</si>
  <si>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</si>
  <si>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</si>
  <si>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</si>
  <si>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</si>
  <si>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</si>
  <si>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</si>
  <si>
    <t>InitialRed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</si>
  <si>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</si>
  <si>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</si>
  <si>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</si>
  <si>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</si>
  <si>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</si>
  <si>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</si>
  <si>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</si>
  <si>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</si>
  <si>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</si>
  <si>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</si>
  <si>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</si>
  <si>
    <t>Europe</t>
  </si>
  <si>
    <t>British/Irish/Spanish/French</t>
  </si>
  <si>
    <t>White/Latina/Asian</t>
  </si>
  <si>
    <t>Latin/White</t>
  </si>
  <si>
    <t>Father 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</si>
</sst>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1" fillId="5" borderId="0" xfId="1" applyFill="1"/>
  </cellXfs>
  <cellStyles count="2">
    <cellStyle name="40% - Accent5" xfId="1" builtinId="47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T11" sqref="T11"/>
    </sheetView>
  </sheetViews>
  <sheetFormatPr defaultRowHeight="15"/>
  <cols>
    <col min="1" max="1" width="15.28515625" bestFit="1" customWidth="1"/>
    <col min="2" max="2" width="12.140625" bestFit="1" customWidth="1"/>
    <col min="3" max="3" width="12.140625" style="1" bestFit="1" customWidth="1"/>
    <col min="4" max="4" width="9.85546875" customWidth="1"/>
    <col min="5" max="5" width="11.140625" bestFit="1" customWidth="1"/>
    <col min="6" max="6" width="9.5703125" style="1" customWidth="1"/>
    <col min="7" max="7" width="8.5703125" bestFit="1" customWidth="1"/>
    <col min="8" max="8" width="13" style="1" bestFit="1" customWidth="1"/>
    <col min="9" max="9" width="11.28515625" bestFit="1" customWidth="1"/>
    <col min="10" max="10" width="12.5703125" customWidth="1"/>
    <col min="12" max="12" width="15.42578125" bestFit="1" customWidth="1"/>
    <col min="16" max="16" width="21.140625" style="1" customWidth="1"/>
    <col min="17" max="17" width="4.85546875" bestFit="1" customWidth="1"/>
    <col min="18" max="18" width="10.7109375" bestFit="1" customWidth="1"/>
    <col min="19" max="19" width="10.42578125" bestFit="1" customWidth="1"/>
    <col min="20" max="20" width="16.5703125" style="1" bestFit="1" customWidth="1"/>
    <col min="21" max="21" width="5" bestFit="1" customWidth="1"/>
    <col min="22" max="22" width="8" bestFit="1" customWidth="1"/>
    <col min="23" max="23" width="10.7109375" bestFit="1" customWidth="1"/>
    <col min="24" max="24" width="13.7109375" style="1" bestFit="1" customWidth="1"/>
  </cols>
  <sheetData>
    <row r="1" spans="1:24">
      <c r="A1" s="4" t="s">
        <v>0</v>
      </c>
      <c r="B1" s="6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7" customFormat="1">
      <c r="A2" s="7" t="s">
        <v>24</v>
      </c>
      <c r="B2" s="7" t="s">
        <v>25</v>
      </c>
      <c r="C2" s="8" t="s">
        <v>26</v>
      </c>
      <c r="F2" s="8"/>
      <c r="H2" s="8" t="s">
        <v>27</v>
      </c>
      <c r="I2" s="7">
        <v>3</v>
      </c>
      <c r="J2" s="7">
        <v>1999</v>
      </c>
      <c r="K2" s="7" t="s">
        <v>28</v>
      </c>
      <c r="L2" s="7" t="s">
        <v>29</v>
      </c>
      <c r="M2" s="7">
        <v>1</v>
      </c>
      <c r="N2" s="7">
        <f t="shared" ref="N2:N52" si="0">IF(M2&lt;5,1,0)</f>
        <v>1</v>
      </c>
      <c r="O2" s="7">
        <f>IF(AND(M2&gt;8,M2&lt;14),1,0)</f>
        <v>0</v>
      </c>
      <c r="P2" s="8"/>
      <c r="Q2" s="7" t="s">
        <v>30</v>
      </c>
      <c r="S2" s="7" t="s">
        <v>30</v>
      </c>
      <c r="T2" s="8"/>
      <c r="U2" s="7" t="s">
        <v>31</v>
      </c>
      <c r="V2" s="7" t="s">
        <v>32</v>
      </c>
      <c r="X2" s="8" t="s">
        <v>33</v>
      </c>
    </row>
    <row r="3" spans="1:24" s="7" customFormat="1">
      <c r="A3" s="7" t="s">
        <v>34</v>
      </c>
      <c r="C3" s="8"/>
      <c r="F3" s="8"/>
      <c r="H3" s="8" t="s">
        <v>27</v>
      </c>
      <c r="I3" s="7">
        <v>7</v>
      </c>
      <c r="J3" s="7">
        <v>2000</v>
      </c>
      <c r="K3" s="7" t="s">
        <v>28</v>
      </c>
      <c r="L3" s="7" t="s">
        <v>29</v>
      </c>
      <c r="M3" s="7">
        <v>1</v>
      </c>
      <c r="N3" s="7">
        <f t="shared" si="0"/>
        <v>1</v>
      </c>
      <c r="O3" s="7">
        <f t="shared" ref="O3:O52" si="1">IF(AND(M3&gt;8,M3&lt;14),1,0)</f>
        <v>0</v>
      </c>
      <c r="P3" s="8"/>
      <c r="Q3" s="7" t="s">
        <v>30</v>
      </c>
      <c r="S3" s="7" t="s">
        <v>30</v>
      </c>
      <c r="T3" s="8"/>
      <c r="U3" s="7" t="s">
        <v>31</v>
      </c>
      <c r="V3" s="7" t="s">
        <v>32</v>
      </c>
      <c r="X3" s="8" t="s">
        <v>33</v>
      </c>
    </row>
    <row r="4" spans="1:24" s="7" customFormat="1">
      <c r="A4" s="7" t="s">
        <v>35</v>
      </c>
      <c r="C4" s="8"/>
      <c r="F4" s="8"/>
      <c r="H4" s="8" t="s">
        <v>27</v>
      </c>
      <c r="I4" s="7">
        <v>2</v>
      </c>
      <c r="J4" s="7">
        <v>2002</v>
      </c>
      <c r="K4" s="7" t="s">
        <v>28</v>
      </c>
      <c r="L4" s="7" t="s">
        <v>36</v>
      </c>
      <c r="M4" s="7">
        <v>4</v>
      </c>
      <c r="N4" s="7">
        <f t="shared" si="0"/>
        <v>1</v>
      </c>
      <c r="O4" s="7">
        <f t="shared" si="1"/>
        <v>0</v>
      </c>
      <c r="P4" s="8"/>
      <c r="Q4" s="7" t="s">
        <v>30</v>
      </c>
      <c r="S4" s="7" t="s">
        <v>30</v>
      </c>
      <c r="T4" s="8"/>
      <c r="U4" s="7" t="s">
        <v>31</v>
      </c>
      <c r="V4" s="7" t="s">
        <v>32</v>
      </c>
      <c r="X4" s="8" t="s">
        <v>33</v>
      </c>
    </row>
    <row r="5" spans="1:24" s="7" customFormat="1">
      <c r="A5" s="7" t="s">
        <v>37</v>
      </c>
      <c r="C5" s="8"/>
      <c r="F5" s="8"/>
      <c r="H5" s="8" t="s">
        <v>27</v>
      </c>
      <c r="I5" s="7">
        <v>1</v>
      </c>
      <c r="J5" s="7">
        <v>2003</v>
      </c>
      <c r="K5" s="7" t="s">
        <v>38</v>
      </c>
      <c r="L5" s="7" t="s">
        <v>39</v>
      </c>
      <c r="M5" s="7">
        <v>4</v>
      </c>
      <c r="N5" s="7">
        <f t="shared" si="0"/>
        <v>1</v>
      </c>
      <c r="O5" s="7">
        <f t="shared" si="1"/>
        <v>0</v>
      </c>
      <c r="P5" s="8" t="s">
        <v>145</v>
      </c>
      <c r="Q5" s="7" t="s">
        <v>30</v>
      </c>
      <c r="S5" s="7" t="s">
        <v>30</v>
      </c>
      <c r="T5" s="8"/>
      <c r="U5" s="7" t="s">
        <v>31</v>
      </c>
      <c r="V5" s="7" t="s">
        <v>32</v>
      </c>
      <c r="X5" s="8" t="s">
        <v>33</v>
      </c>
    </row>
    <row r="6" spans="1:24" s="7" customFormat="1">
      <c r="A6" s="7" t="s">
        <v>40</v>
      </c>
      <c r="C6" s="8"/>
      <c r="F6" s="8"/>
      <c r="H6" s="8" t="s">
        <v>27</v>
      </c>
      <c r="I6" s="7">
        <v>5</v>
      </c>
      <c r="J6" s="7">
        <v>2003</v>
      </c>
      <c r="K6" s="7" t="s">
        <v>28</v>
      </c>
      <c r="L6" s="7" t="s">
        <v>29</v>
      </c>
      <c r="M6" s="7">
        <v>1</v>
      </c>
      <c r="N6" s="7">
        <f t="shared" si="0"/>
        <v>1</v>
      </c>
      <c r="O6" s="7">
        <f t="shared" si="1"/>
        <v>0</v>
      </c>
      <c r="P6" s="8"/>
      <c r="Q6" s="7" t="s">
        <v>30</v>
      </c>
      <c r="S6" s="7" t="s">
        <v>30</v>
      </c>
      <c r="T6" s="8"/>
      <c r="U6" s="7" t="s">
        <v>31</v>
      </c>
      <c r="V6" s="7" t="s">
        <v>32</v>
      </c>
      <c r="X6" s="8" t="s">
        <v>33</v>
      </c>
    </row>
    <row r="7" spans="1:24" s="11" customFormat="1">
      <c r="A7" s="11" t="s">
        <v>41</v>
      </c>
      <c r="C7" s="12"/>
      <c r="F7" s="12"/>
      <c r="H7" s="12" t="s">
        <v>27</v>
      </c>
      <c r="I7" s="11">
        <v>8</v>
      </c>
      <c r="J7" s="11">
        <v>1998</v>
      </c>
      <c r="K7" s="11" t="s">
        <v>28</v>
      </c>
      <c r="L7" s="11" t="s">
        <v>42</v>
      </c>
      <c r="M7" s="11">
        <v>4</v>
      </c>
      <c r="N7" s="11">
        <f t="shared" si="0"/>
        <v>1</v>
      </c>
      <c r="O7" s="11">
        <f t="shared" si="1"/>
        <v>0</v>
      </c>
      <c r="P7" s="12" t="s">
        <v>43</v>
      </c>
      <c r="Q7" s="11" t="s">
        <v>30</v>
      </c>
      <c r="T7" s="12"/>
      <c r="U7" s="11" t="s">
        <v>31</v>
      </c>
      <c r="V7" s="11" t="s">
        <v>32</v>
      </c>
      <c r="X7" s="12" t="s">
        <v>33</v>
      </c>
    </row>
    <row r="8" spans="1:24" s="9" customFormat="1">
      <c r="A8" s="9" t="s">
        <v>45</v>
      </c>
      <c r="C8" s="10"/>
      <c r="F8" s="10"/>
      <c r="H8" s="10" t="s">
        <v>27</v>
      </c>
      <c r="I8" s="9">
        <v>4</v>
      </c>
      <c r="J8" s="9">
        <v>2002</v>
      </c>
      <c r="K8" s="9" t="s">
        <v>28</v>
      </c>
      <c r="L8" s="9" t="s">
        <v>46</v>
      </c>
      <c r="M8" s="9">
        <v>12</v>
      </c>
      <c r="N8" s="9">
        <f t="shared" si="0"/>
        <v>0</v>
      </c>
      <c r="O8" s="9">
        <f t="shared" si="1"/>
        <v>1</v>
      </c>
      <c r="P8" s="10"/>
      <c r="Q8" s="9" t="s">
        <v>30</v>
      </c>
      <c r="S8" s="9" t="s">
        <v>30</v>
      </c>
      <c r="T8" s="10"/>
      <c r="U8" s="9" t="s">
        <v>31</v>
      </c>
      <c r="V8" s="9" t="s">
        <v>32</v>
      </c>
      <c r="X8" s="10" t="s">
        <v>33</v>
      </c>
    </row>
    <row r="9" spans="1:24" s="7" customFormat="1">
      <c r="A9" s="7" t="s">
        <v>47</v>
      </c>
      <c r="C9" s="8"/>
      <c r="F9" s="8"/>
      <c r="H9" s="8" t="s">
        <v>27</v>
      </c>
      <c r="I9" s="7">
        <v>6</v>
      </c>
      <c r="J9" s="7">
        <v>2003</v>
      </c>
      <c r="K9" s="7" t="s">
        <v>38</v>
      </c>
      <c r="L9" s="7" t="s">
        <v>29</v>
      </c>
      <c r="M9" s="7">
        <v>1</v>
      </c>
      <c r="N9" s="7">
        <f t="shared" si="0"/>
        <v>1</v>
      </c>
      <c r="O9" s="7">
        <f t="shared" si="1"/>
        <v>0</v>
      </c>
      <c r="P9" s="8"/>
      <c r="Q9" s="7" t="s">
        <v>30</v>
      </c>
      <c r="S9" s="7" t="s">
        <v>30</v>
      </c>
      <c r="T9" s="8"/>
      <c r="U9" s="7" t="s">
        <v>31</v>
      </c>
      <c r="V9" s="7" t="s">
        <v>32</v>
      </c>
      <c r="X9" s="8" t="s">
        <v>33</v>
      </c>
    </row>
    <row r="10" spans="1:24" s="7" customFormat="1">
      <c r="A10" s="7" t="s">
        <v>48</v>
      </c>
      <c r="C10" s="8"/>
      <c r="F10" s="8"/>
      <c r="H10" s="8" t="s">
        <v>27</v>
      </c>
      <c r="I10" s="7">
        <v>6</v>
      </c>
      <c r="J10" s="7">
        <v>2003</v>
      </c>
      <c r="K10" s="7" t="s">
        <v>28</v>
      </c>
      <c r="L10" s="7" t="s">
        <v>29</v>
      </c>
      <c r="M10" s="7">
        <v>1</v>
      </c>
      <c r="N10" s="7">
        <f t="shared" si="0"/>
        <v>1</v>
      </c>
      <c r="O10" s="7">
        <f t="shared" si="1"/>
        <v>0</v>
      </c>
      <c r="P10" s="8"/>
      <c r="Q10" s="7" t="s">
        <v>30</v>
      </c>
      <c r="S10" s="7" t="s">
        <v>30</v>
      </c>
      <c r="T10" s="8"/>
      <c r="U10" s="7" t="s">
        <v>31</v>
      </c>
      <c r="V10" s="7" t="s">
        <v>32</v>
      </c>
      <c r="X10" s="8" t="s">
        <v>33</v>
      </c>
    </row>
    <row r="11" spans="1:24" s="7" customFormat="1">
      <c r="A11" s="7" t="s">
        <v>49</v>
      </c>
      <c r="C11" s="8"/>
      <c r="F11" s="8"/>
      <c r="H11" s="8" t="s">
        <v>27</v>
      </c>
      <c r="I11" s="7">
        <v>6</v>
      </c>
      <c r="J11" s="7">
        <v>1984</v>
      </c>
      <c r="K11" s="7" t="s">
        <v>28</v>
      </c>
      <c r="L11" s="7" t="s">
        <v>29</v>
      </c>
      <c r="M11" s="7">
        <v>1</v>
      </c>
      <c r="N11" s="7">
        <f t="shared" si="0"/>
        <v>1</v>
      </c>
      <c r="O11" s="7">
        <f t="shared" si="1"/>
        <v>0</v>
      </c>
      <c r="P11" s="8"/>
      <c r="Q11" s="7" t="s">
        <v>30</v>
      </c>
      <c r="S11" s="7" t="s">
        <v>30</v>
      </c>
      <c r="T11" s="8"/>
      <c r="U11" s="7" t="s">
        <v>31</v>
      </c>
      <c r="V11" s="7" t="s">
        <v>32</v>
      </c>
      <c r="X11" s="8" t="s">
        <v>33</v>
      </c>
    </row>
    <row r="12" spans="1:24" s="7" customFormat="1">
      <c r="A12" s="7" t="s">
        <v>50</v>
      </c>
      <c r="C12" s="8"/>
      <c r="F12" s="8"/>
      <c r="H12" s="8" t="s">
        <v>27</v>
      </c>
      <c r="I12" s="7">
        <v>7</v>
      </c>
      <c r="J12" s="7">
        <v>1999</v>
      </c>
      <c r="K12" s="7" t="s">
        <v>28</v>
      </c>
      <c r="L12" s="7" t="s">
        <v>46</v>
      </c>
      <c r="M12" s="7">
        <v>12</v>
      </c>
      <c r="N12" s="7">
        <f t="shared" si="0"/>
        <v>0</v>
      </c>
      <c r="O12" s="7">
        <f t="shared" si="1"/>
        <v>1</v>
      </c>
      <c r="P12" s="8"/>
      <c r="Q12" s="7" t="s">
        <v>30</v>
      </c>
      <c r="S12" s="7" t="s">
        <v>30</v>
      </c>
      <c r="T12" s="8"/>
      <c r="U12" s="7" t="s">
        <v>31</v>
      </c>
      <c r="V12" s="7" t="s">
        <v>32</v>
      </c>
      <c r="X12" s="8" t="s">
        <v>33</v>
      </c>
    </row>
    <row r="13" spans="1:24" s="7" customFormat="1">
      <c r="A13" s="7" t="s">
        <v>51</v>
      </c>
      <c r="C13" s="8"/>
      <c r="F13" s="8"/>
      <c r="H13" s="8" t="s">
        <v>27</v>
      </c>
      <c r="I13" s="7">
        <v>1</v>
      </c>
      <c r="J13" s="7">
        <v>1997</v>
      </c>
      <c r="K13" s="7" t="s">
        <v>28</v>
      </c>
      <c r="L13" s="7" t="s">
        <v>29</v>
      </c>
      <c r="M13" s="7">
        <v>1</v>
      </c>
      <c r="N13" s="7">
        <f t="shared" si="0"/>
        <v>1</v>
      </c>
      <c r="O13" s="7">
        <f t="shared" si="1"/>
        <v>0</v>
      </c>
      <c r="P13" s="8"/>
      <c r="Q13" s="7" t="s">
        <v>30</v>
      </c>
      <c r="S13" s="7" t="s">
        <v>44</v>
      </c>
      <c r="T13" s="8" t="s">
        <v>52</v>
      </c>
      <c r="U13" s="7" t="s">
        <v>31</v>
      </c>
      <c r="V13" s="7" t="s">
        <v>32</v>
      </c>
      <c r="X13" s="8" t="s">
        <v>33</v>
      </c>
    </row>
    <row r="14" spans="1:24" s="7" customFormat="1">
      <c r="A14" s="7" t="s">
        <v>53</v>
      </c>
      <c r="C14" s="8"/>
      <c r="F14" s="8"/>
      <c r="H14" s="8" t="s">
        <v>27</v>
      </c>
      <c r="I14" s="7">
        <v>11</v>
      </c>
      <c r="J14" s="7">
        <v>2004</v>
      </c>
      <c r="K14" s="7" t="s">
        <v>28</v>
      </c>
      <c r="L14" s="7" t="s">
        <v>29</v>
      </c>
      <c r="M14" s="7">
        <v>1</v>
      </c>
      <c r="N14" s="7">
        <f t="shared" si="0"/>
        <v>1</v>
      </c>
      <c r="O14" s="7">
        <f t="shared" si="1"/>
        <v>0</v>
      </c>
      <c r="P14" s="8"/>
      <c r="Q14" s="7" t="s">
        <v>30</v>
      </c>
      <c r="S14" s="7" t="s">
        <v>30</v>
      </c>
      <c r="T14" s="8"/>
      <c r="U14" s="7" t="s">
        <v>31</v>
      </c>
      <c r="V14" s="7" t="s">
        <v>32</v>
      </c>
      <c r="X14" s="8" t="s">
        <v>33</v>
      </c>
    </row>
    <row r="15" spans="1:24" s="7" customFormat="1">
      <c r="A15" s="7" t="s">
        <v>54</v>
      </c>
      <c r="C15" s="8"/>
      <c r="F15" s="8"/>
      <c r="H15" s="8" t="s">
        <v>27</v>
      </c>
      <c r="I15" s="7">
        <v>7</v>
      </c>
      <c r="J15" s="7">
        <v>1999</v>
      </c>
      <c r="K15" s="7" t="s">
        <v>28</v>
      </c>
      <c r="L15" s="7" t="s">
        <v>29</v>
      </c>
      <c r="M15" s="7">
        <v>4</v>
      </c>
      <c r="N15" s="7">
        <f t="shared" si="0"/>
        <v>1</v>
      </c>
      <c r="O15" s="7">
        <f t="shared" si="1"/>
        <v>0</v>
      </c>
      <c r="P15" s="8" t="s">
        <v>55</v>
      </c>
      <c r="Q15" s="7" t="s">
        <v>30</v>
      </c>
      <c r="S15" s="7" t="s">
        <v>30</v>
      </c>
      <c r="T15" s="8"/>
      <c r="U15" s="7" t="s">
        <v>31</v>
      </c>
      <c r="V15" s="7" t="s">
        <v>32</v>
      </c>
      <c r="X15" s="8" t="s">
        <v>33</v>
      </c>
    </row>
    <row r="16" spans="1:24" s="9" customFormat="1">
      <c r="A16" s="9" t="s">
        <v>56</v>
      </c>
      <c r="C16" s="10"/>
      <c r="F16" s="10"/>
      <c r="H16" s="10" t="s">
        <v>27</v>
      </c>
      <c r="I16" s="9">
        <v>3</v>
      </c>
      <c r="J16" s="9">
        <v>1995</v>
      </c>
      <c r="K16" s="9" t="s">
        <v>28</v>
      </c>
      <c r="L16" s="9" t="s">
        <v>29</v>
      </c>
      <c r="M16" s="9">
        <v>1</v>
      </c>
      <c r="N16" s="9">
        <f t="shared" si="0"/>
        <v>1</v>
      </c>
      <c r="O16" s="9">
        <f t="shared" si="1"/>
        <v>0</v>
      </c>
      <c r="P16" s="10"/>
      <c r="Q16" s="9" t="s">
        <v>30</v>
      </c>
      <c r="S16" s="9" t="s">
        <v>30</v>
      </c>
      <c r="T16" s="10"/>
      <c r="U16" s="9" t="s">
        <v>31</v>
      </c>
      <c r="V16" s="9" t="s">
        <v>32</v>
      </c>
      <c r="X16" s="10" t="s">
        <v>33</v>
      </c>
    </row>
    <row r="17" spans="1:24" s="7" customFormat="1">
      <c r="A17" s="7" t="s">
        <v>57</v>
      </c>
      <c r="C17" s="8"/>
      <c r="F17" s="8"/>
      <c r="H17" s="8" t="s">
        <v>27</v>
      </c>
      <c r="I17" s="7">
        <v>1</v>
      </c>
      <c r="J17" s="7">
        <v>1995</v>
      </c>
      <c r="K17" s="7" t="s">
        <v>28</v>
      </c>
      <c r="L17" s="7" t="s">
        <v>46</v>
      </c>
      <c r="M17" s="7">
        <v>12</v>
      </c>
      <c r="N17" s="7">
        <f t="shared" si="0"/>
        <v>0</v>
      </c>
      <c r="O17" s="7">
        <f t="shared" si="1"/>
        <v>1</v>
      </c>
      <c r="P17" s="8"/>
      <c r="Q17" s="7" t="s">
        <v>30</v>
      </c>
      <c r="S17" s="7" t="s">
        <v>30</v>
      </c>
      <c r="T17" s="8"/>
      <c r="U17" s="7" t="s">
        <v>31</v>
      </c>
      <c r="V17" s="7" t="s">
        <v>32</v>
      </c>
      <c r="X17" s="8" t="s">
        <v>33</v>
      </c>
    </row>
    <row r="18" spans="1:24" s="9" customFormat="1">
      <c r="A18" s="9" t="s">
        <v>58</v>
      </c>
      <c r="C18" s="10"/>
      <c r="F18" s="10"/>
      <c r="H18" s="10" t="s">
        <v>27</v>
      </c>
      <c r="I18" s="9">
        <v>5</v>
      </c>
      <c r="J18" s="9">
        <v>1971</v>
      </c>
      <c r="K18" s="9" t="s">
        <v>28</v>
      </c>
      <c r="L18" s="9" t="s">
        <v>29</v>
      </c>
      <c r="M18" s="9">
        <v>1</v>
      </c>
      <c r="N18" s="9">
        <f t="shared" si="0"/>
        <v>1</v>
      </c>
      <c r="O18" s="9">
        <f t="shared" si="1"/>
        <v>0</v>
      </c>
      <c r="P18" s="10"/>
      <c r="Q18" s="9" t="s">
        <v>30</v>
      </c>
      <c r="S18" s="9" t="s">
        <v>30</v>
      </c>
      <c r="T18" s="10"/>
      <c r="U18" s="9" t="s">
        <v>31</v>
      </c>
      <c r="V18" s="9" t="s">
        <v>32</v>
      </c>
      <c r="X18" s="10" t="s">
        <v>33</v>
      </c>
    </row>
    <row r="19" spans="1:24" s="7" customFormat="1">
      <c r="A19" s="7" t="s">
        <v>59</v>
      </c>
      <c r="C19" s="8"/>
      <c r="F19" s="8"/>
      <c r="H19" s="8" t="s">
        <v>27</v>
      </c>
      <c r="I19" s="7">
        <v>1</v>
      </c>
      <c r="J19" s="7">
        <v>2002</v>
      </c>
      <c r="K19" s="7" t="s">
        <v>28</v>
      </c>
      <c r="L19" s="7" t="s">
        <v>36</v>
      </c>
      <c r="M19" s="7">
        <v>8</v>
      </c>
      <c r="N19" s="7">
        <f t="shared" si="0"/>
        <v>0</v>
      </c>
      <c r="O19" s="7">
        <f t="shared" si="1"/>
        <v>0</v>
      </c>
      <c r="P19" s="8" t="s">
        <v>147</v>
      </c>
      <c r="Q19" s="7" t="s">
        <v>30</v>
      </c>
      <c r="S19" s="7" t="s">
        <v>30</v>
      </c>
      <c r="T19" s="8"/>
      <c r="U19" s="7" t="s">
        <v>31</v>
      </c>
      <c r="V19" s="7" t="s">
        <v>32</v>
      </c>
      <c r="X19" s="8" t="s">
        <v>33</v>
      </c>
    </row>
    <row r="20" spans="1:24" s="7" customFormat="1">
      <c r="A20" s="7" t="s">
        <v>60</v>
      </c>
      <c r="C20" s="8"/>
      <c r="F20" s="8"/>
      <c r="H20" s="8" t="s">
        <v>27</v>
      </c>
      <c r="I20" s="7">
        <v>10</v>
      </c>
      <c r="J20" s="7">
        <v>1998</v>
      </c>
      <c r="K20" s="7" t="s">
        <v>38</v>
      </c>
      <c r="L20" s="7" t="s">
        <v>61</v>
      </c>
      <c r="M20" s="7">
        <v>9</v>
      </c>
      <c r="N20" s="7">
        <f t="shared" si="0"/>
        <v>0</v>
      </c>
      <c r="O20" s="7">
        <f t="shared" si="1"/>
        <v>1</v>
      </c>
      <c r="P20" s="8"/>
      <c r="Q20" s="7" t="s">
        <v>30</v>
      </c>
      <c r="S20" s="7" t="s">
        <v>30</v>
      </c>
      <c r="T20" s="8"/>
      <c r="U20" s="7" t="s">
        <v>31</v>
      </c>
      <c r="V20" s="7" t="s">
        <v>32</v>
      </c>
      <c r="X20" s="8" t="s">
        <v>33</v>
      </c>
    </row>
    <row r="21" spans="1:24" s="7" customFormat="1">
      <c r="A21" s="7" t="s">
        <v>62</v>
      </c>
      <c r="C21" s="8"/>
      <c r="F21" s="8"/>
      <c r="H21" s="8" t="s">
        <v>27</v>
      </c>
      <c r="I21" s="7">
        <v>2</v>
      </c>
      <c r="J21" s="7" t="s">
        <v>63</v>
      </c>
      <c r="K21" s="7" t="s">
        <v>38</v>
      </c>
      <c r="L21" s="7" t="s">
        <v>29</v>
      </c>
      <c r="M21" s="7">
        <v>1</v>
      </c>
      <c r="N21" s="7">
        <f t="shared" si="0"/>
        <v>1</v>
      </c>
      <c r="O21" s="7">
        <f t="shared" si="1"/>
        <v>0</v>
      </c>
      <c r="P21" s="8"/>
      <c r="Q21" s="7" t="s">
        <v>30</v>
      </c>
      <c r="S21" s="7" t="s">
        <v>30</v>
      </c>
      <c r="T21" s="8"/>
      <c r="U21" s="7" t="s">
        <v>31</v>
      </c>
      <c r="V21" s="7" t="s">
        <v>32</v>
      </c>
      <c r="X21" s="8" t="s">
        <v>33</v>
      </c>
    </row>
    <row r="22" spans="1:24" s="7" customFormat="1">
      <c r="A22" s="7" t="s">
        <v>64</v>
      </c>
      <c r="C22" s="8"/>
      <c r="F22" s="8"/>
      <c r="H22" s="8" t="s">
        <v>27</v>
      </c>
      <c r="I22" s="7">
        <v>10</v>
      </c>
      <c r="J22" s="7">
        <v>2003</v>
      </c>
      <c r="K22" s="7" t="s">
        <v>28</v>
      </c>
      <c r="L22" s="7" t="s">
        <v>29</v>
      </c>
      <c r="M22" s="7">
        <v>1</v>
      </c>
      <c r="N22" s="7">
        <f t="shared" si="0"/>
        <v>1</v>
      </c>
      <c r="O22" s="7">
        <f t="shared" si="1"/>
        <v>0</v>
      </c>
      <c r="P22" s="8"/>
      <c r="Q22" s="7" t="s">
        <v>30</v>
      </c>
      <c r="S22" s="7" t="s">
        <v>30</v>
      </c>
      <c r="T22" s="8"/>
      <c r="U22" s="7" t="s">
        <v>31</v>
      </c>
      <c r="V22" s="7" t="s">
        <v>32</v>
      </c>
      <c r="X22" s="8" t="s">
        <v>33</v>
      </c>
    </row>
    <row r="23" spans="1:24" s="7" customFormat="1">
      <c r="A23" s="7" t="s">
        <v>65</v>
      </c>
      <c r="C23" s="8"/>
      <c r="F23" s="8"/>
      <c r="H23" s="8" t="s">
        <v>27</v>
      </c>
      <c r="I23" s="7">
        <v>10</v>
      </c>
      <c r="J23" s="7">
        <v>2004</v>
      </c>
      <c r="K23" s="7" t="s">
        <v>28</v>
      </c>
      <c r="L23" s="7" t="s">
        <v>29</v>
      </c>
      <c r="M23" s="7">
        <v>1</v>
      </c>
      <c r="N23" s="7">
        <f t="shared" si="0"/>
        <v>1</v>
      </c>
      <c r="O23" s="7">
        <f t="shared" si="1"/>
        <v>0</v>
      </c>
      <c r="P23" s="8"/>
      <c r="Q23" s="7" t="s">
        <v>30</v>
      </c>
      <c r="S23" s="7" t="s">
        <v>30</v>
      </c>
      <c r="T23" s="8"/>
      <c r="U23" s="7" t="s">
        <v>31</v>
      </c>
      <c r="V23" s="7" t="s">
        <v>32</v>
      </c>
      <c r="X23" s="8" t="s">
        <v>33</v>
      </c>
    </row>
    <row r="24" spans="1:24" s="7" customFormat="1">
      <c r="A24" s="7" t="s">
        <v>66</v>
      </c>
      <c r="C24" s="8"/>
      <c r="F24" s="8"/>
      <c r="H24" s="8" t="s">
        <v>27</v>
      </c>
      <c r="I24" s="7">
        <v>10</v>
      </c>
      <c r="J24" s="7">
        <v>2002</v>
      </c>
      <c r="K24" s="7" t="s">
        <v>28</v>
      </c>
      <c r="L24" s="7" t="s">
        <v>46</v>
      </c>
      <c r="M24" s="7">
        <v>12</v>
      </c>
      <c r="N24" s="7">
        <f t="shared" si="0"/>
        <v>0</v>
      </c>
      <c r="O24" s="7">
        <f t="shared" si="1"/>
        <v>1</v>
      </c>
      <c r="P24" s="8"/>
      <c r="Q24" s="7" t="s">
        <v>30</v>
      </c>
      <c r="S24" s="7" t="s">
        <v>30</v>
      </c>
      <c r="T24" s="8"/>
      <c r="U24" s="7" t="s">
        <v>31</v>
      </c>
      <c r="V24" s="7" t="s">
        <v>32</v>
      </c>
      <c r="X24" s="8" t="s">
        <v>33</v>
      </c>
    </row>
    <row r="25" spans="1:24" s="7" customFormat="1">
      <c r="A25" s="7" t="s">
        <v>67</v>
      </c>
      <c r="C25" s="8"/>
      <c r="F25" s="8"/>
      <c r="H25" s="8" t="s">
        <v>27</v>
      </c>
      <c r="I25" s="7">
        <v>11</v>
      </c>
      <c r="J25" s="7">
        <v>1999</v>
      </c>
      <c r="K25" s="7" t="s">
        <v>38</v>
      </c>
      <c r="L25" s="7" t="s">
        <v>29</v>
      </c>
      <c r="M25" s="7">
        <v>1</v>
      </c>
      <c r="N25" s="7">
        <f t="shared" si="0"/>
        <v>1</v>
      </c>
      <c r="O25" s="7">
        <f t="shared" si="1"/>
        <v>0</v>
      </c>
      <c r="P25" s="8"/>
      <c r="Q25" s="7" t="s">
        <v>30</v>
      </c>
      <c r="S25" s="7" t="s">
        <v>44</v>
      </c>
      <c r="T25" s="8" t="s">
        <v>68</v>
      </c>
      <c r="U25" s="7" t="s">
        <v>31</v>
      </c>
      <c r="V25" s="7" t="s">
        <v>32</v>
      </c>
      <c r="X25" s="8" t="s">
        <v>33</v>
      </c>
    </row>
    <row r="26" spans="1:24" s="7" customFormat="1">
      <c r="A26" s="7" t="s">
        <v>69</v>
      </c>
      <c r="C26" s="8"/>
      <c r="F26" s="8"/>
      <c r="H26" s="8" t="s">
        <v>27</v>
      </c>
      <c r="I26" s="7">
        <v>12</v>
      </c>
      <c r="J26" s="7">
        <v>2001</v>
      </c>
      <c r="K26" s="7" t="s">
        <v>28</v>
      </c>
      <c r="L26" s="7" t="s">
        <v>29</v>
      </c>
      <c r="M26" s="7">
        <v>1</v>
      </c>
      <c r="N26" s="7">
        <f t="shared" si="0"/>
        <v>1</v>
      </c>
      <c r="O26" s="7">
        <f t="shared" si="1"/>
        <v>0</v>
      </c>
      <c r="P26" s="8"/>
      <c r="Q26" s="7" t="s">
        <v>30</v>
      </c>
      <c r="S26" s="7" t="s">
        <v>30</v>
      </c>
      <c r="T26" s="8"/>
      <c r="U26" s="7" t="s">
        <v>31</v>
      </c>
      <c r="V26" s="7" t="s">
        <v>32</v>
      </c>
      <c r="X26" s="8" t="s">
        <v>33</v>
      </c>
    </row>
    <row r="27" spans="1:24" s="7" customFormat="1">
      <c r="A27" s="7" t="s">
        <v>70</v>
      </c>
      <c r="C27" s="8"/>
      <c r="F27" s="8"/>
      <c r="H27" s="8" t="s">
        <v>27</v>
      </c>
      <c r="I27" s="7">
        <v>11</v>
      </c>
      <c r="J27" s="7">
        <v>2004</v>
      </c>
      <c r="K27" s="7" t="s">
        <v>28</v>
      </c>
      <c r="L27" s="7" t="s">
        <v>29</v>
      </c>
      <c r="M27" s="7">
        <v>1</v>
      </c>
      <c r="N27" s="7">
        <f t="shared" si="0"/>
        <v>1</v>
      </c>
      <c r="O27" s="7">
        <f t="shared" si="1"/>
        <v>0</v>
      </c>
      <c r="P27" s="8"/>
      <c r="Q27" s="7" t="s">
        <v>30</v>
      </c>
      <c r="S27" s="7" t="s">
        <v>30</v>
      </c>
      <c r="T27" s="8"/>
      <c r="U27" s="7" t="s">
        <v>31</v>
      </c>
      <c r="V27" s="7" t="s">
        <v>32</v>
      </c>
      <c r="X27" s="8" t="s">
        <v>33</v>
      </c>
    </row>
    <row r="28" spans="1:24" s="7" customFormat="1">
      <c r="A28" s="7" t="s">
        <v>71</v>
      </c>
      <c r="C28" s="8"/>
      <c r="F28" s="8"/>
      <c r="H28" s="8" t="s">
        <v>27</v>
      </c>
      <c r="I28" s="7">
        <v>8</v>
      </c>
      <c r="J28" s="7">
        <v>2005</v>
      </c>
      <c r="K28" s="7" t="s">
        <v>28</v>
      </c>
      <c r="L28" s="7" t="s">
        <v>72</v>
      </c>
      <c r="M28" s="7">
        <v>14</v>
      </c>
      <c r="N28" s="7">
        <f t="shared" si="0"/>
        <v>0</v>
      </c>
      <c r="O28" s="7">
        <f t="shared" si="1"/>
        <v>0</v>
      </c>
      <c r="P28" s="8"/>
      <c r="Q28" s="7" t="s">
        <v>30</v>
      </c>
      <c r="S28" s="7" t="s">
        <v>30</v>
      </c>
      <c r="T28" s="8"/>
      <c r="U28" s="7" t="s">
        <v>31</v>
      </c>
      <c r="V28" s="7" t="s">
        <v>32</v>
      </c>
      <c r="X28" s="8" t="s">
        <v>33</v>
      </c>
    </row>
    <row r="29" spans="1:24" s="7" customFormat="1">
      <c r="A29" s="7" t="s">
        <v>73</v>
      </c>
      <c r="C29" s="8"/>
      <c r="F29" s="8"/>
      <c r="H29" s="8" t="s">
        <v>27</v>
      </c>
      <c r="I29" s="7">
        <v>12</v>
      </c>
      <c r="J29" s="7">
        <v>1996</v>
      </c>
      <c r="K29" s="7" t="s">
        <v>38</v>
      </c>
      <c r="L29" s="7" t="s">
        <v>46</v>
      </c>
      <c r="M29" s="7">
        <v>12</v>
      </c>
      <c r="N29" s="7">
        <f t="shared" si="0"/>
        <v>0</v>
      </c>
      <c r="O29" s="7">
        <f t="shared" si="1"/>
        <v>1</v>
      </c>
      <c r="P29" s="8"/>
      <c r="Q29" s="7" t="s">
        <v>30</v>
      </c>
      <c r="S29" s="7" t="s">
        <v>30</v>
      </c>
      <c r="T29" s="8"/>
      <c r="U29" s="7" t="s">
        <v>31</v>
      </c>
      <c r="V29" s="7" t="s">
        <v>32</v>
      </c>
      <c r="X29" s="8" t="s">
        <v>33</v>
      </c>
    </row>
    <row r="30" spans="1:24" s="7" customFormat="1">
      <c r="A30" s="7" t="s">
        <v>74</v>
      </c>
      <c r="C30" s="8"/>
      <c r="F30" s="8"/>
      <c r="H30" s="8" t="s">
        <v>27</v>
      </c>
      <c r="I30" s="7">
        <v>2</v>
      </c>
      <c r="J30" s="7">
        <v>2004</v>
      </c>
      <c r="K30" s="7" t="s">
        <v>38</v>
      </c>
      <c r="L30" s="7" t="s">
        <v>75</v>
      </c>
      <c r="M30" s="7">
        <v>7</v>
      </c>
      <c r="N30" s="7">
        <f t="shared" si="0"/>
        <v>0</v>
      </c>
      <c r="O30" s="7">
        <f t="shared" si="1"/>
        <v>0</v>
      </c>
      <c r="P30" s="8"/>
      <c r="Q30" s="7" t="s">
        <v>30</v>
      </c>
      <c r="S30" s="7" t="s">
        <v>44</v>
      </c>
      <c r="T30" s="8" t="s">
        <v>76</v>
      </c>
      <c r="U30" s="7" t="s">
        <v>31</v>
      </c>
      <c r="V30" s="7" t="s">
        <v>32</v>
      </c>
      <c r="X30" s="8" t="s">
        <v>33</v>
      </c>
    </row>
    <row r="31" spans="1:24" s="7" customFormat="1">
      <c r="A31" s="7" t="s">
        <v>77</v>
      </c>
      <c r="C31" s="8"/>
      <c r="F31" s="8"/>
      <c r="H31" s="8" t="s">
        <v>27</v>
      </c>
      <c r="I31" s="7">
        <v>2</v>
      </c>
      <c r="J31" s="7" t="s">
        <v>63</v>
      </c>
      <c r="K31" s="7" t="s">
        <v>28</v>
      </c>
      <c r="L31" s="7" t="s">
        <v>78</v>
      </c>
      <c r="M31" s="7">
        <v>4</v>
      </c>
      <c r="N31" s="7">
        <f t="shared" si="0"/>
        <v>1</v>
      </c>
      <c r="O31" s="7">
        <f t="shared" si="1"/>
        <v>0</v>
      </c>
      <c r="P31" s="8" t="s">
        <v>144</v>
      </c>
      <c r="Q31" s="7" t="s">
        <v>30</v>
      </c>
      <c r="S31" s="7" t="s">
        <v>30</v>
      </c>
      <c r="T31" s="8"/>
      <c r="U31" s="7" t="s">
        <v>31</v>
      </c>
      <c r="V31" s="7" t="s">
        <v>32</v>
      </c>
      <c r="X31" s="8" t="s">
        <v>33</v>
      </c>
    </row>
    <row r="32" spans="1:24" s="7" customFormat="1">
      <c r="A32" s="7" t="s">
        <v>79</v>
      </c>
      <c r="C32" s="8"/>
      <c r="F32" s="8"/>
      <c r="H32" s="8" t="s">
        <v>27</v>
      </c>
      <c r="I32" s="7">
        <v>1</v>
      </c>
      <c r="J32" s="7">
        <v>1965</v>
      </c>
      <c r="K32" s="7" t="s">
        <v>38</v>
      </c>
      <c r="L32" s="7" t="s">
        <v>29</v>
      </c>
      <c r="M32" s="7">
        <v>1</v>
      </c>
      <c r="N32" s="7">
        <f t="shared" si="0"/>
        <v>1</v>
      </c>
      <c r="O32" s="7">
        <f t="shared" si="1"/>
        <v>0</v>
      </c>
      <c r="P32" s="8"/>
      <c r="Q32" s="7" t="s">
        <v>30</v>
      </c>
      <c r="S32" s="7" t="s">
        <v>30</v>
      </c>
      <c r="T32" s="8"/>
      <c r="U32" s="7" t="s">
        <v>31</v>
      </c>
      <c r="V32" s="7" t="s">
        <v>32</v>
      </c>
      <c r="X32" s="8" t="s">
        <v>33</v>
      </c>
    </row>
    <row r="33" spans="1:24" s="7" customFormat="1">
      <c r="A33" s="7" t="s">
        <v>80</v>
      </c>
      <c r="C33" s="8"/>
      <c r="F33" s="8"/>
      <c r="H33" s="8" t="s">
        <v>27</v>
      </c>
      <c r="I33" s="7">
        <v>10</v>
      </c>
      <c r="J33" s="7">
        <v>2003</v>
      </c>
      <c r="K33" s="7" t="s">
        <v>28</v>
      </c>
      <c r="L33" s="7" t="s">
        <v>29</v>
      </c>
      <c r="M33" s="7">
        <v>1</v>
      </c>
      <c r="N33" s="7">
        <f t="shared" si="0"/>
        <v>1</v>
      </c>
      <c r="O33" s="7">
        <f t="shared" si="1"/>
        <v>0</v>
      </c>
      <c r="P33" s="8"/>
      <c r="Q33" s="7" t="s">
        <v>30</v>
      </c>
      <c r="S33" s="7" t="s">
        <v>30</v>
      </c>
      <c r="T33" s="8"/>
      <c r="U33" s="7" t="s">
        <v>31</v>
      </c>
      <c r="V33" s="7" t="s">
        <v>32</v>
      </c>
      <c r="X33" s="8" t="s">
        <v>33</v>
      </c>
    </row>
    <row r="34" spans="1:24" s="7" customFormat="1">
      <c r="A34" s="7" t="s">
        <v>81</v>
      </c>
      <c r="C34" s="8"/>
      <c r="F34" s="8"/>
      <c r="H34" s="8" t="s">
        <v>27</v>
      </c>
      <c r="I34" s="7">
        <v>10</v>
      </c>
      <c r="J34" s="7">
        <v>2002</v>
      </c>
      <c r="K34" s="7" t="s">
        <v>28</v>
      </c>
      <c r="L34" s="7" t="s">
        <v>46</v>
      </c>
      <c r="M34" s="7">
        <v>12</v>
      </c>
      <c r="N34" s="7">
        <f t="shared" si="0"/>
        <v>0</v>
      </c>
      <c r="O34" s="7">
        <f t="shared" si="1"/>
        <v>1</v>
      </c>
      <c r="P34" s="8"/>
      <c r="Q34" s="7" t="s">
        <v>30</v>
      </c>
      <c r="S34" s="7" t="s">
        <v>30</v>
      </c>
      <c r="T34" s="8"/>
      <c r="U34" s="7" t="s">
        <v>31</v>
      </c>
      <c r="V34" s="7" t="s">
        <v>32</v>
      </c>
      <c r="X34" s="8" t="s">
        <v>33</v>
      </c>
    </row>
    <row r="35" spans="1:24" s="7" customFormat="1">
      <c r="A35" s="7" t="s">
        <v>82</v>
      </c>
      <c r="C35" s="8"/>
      <c r="F35" s="8"/>
      <c r="H35" s="8" t="s">
        <v>27</v>
      </c>
      <c r="I35" s="7">
        <v>9</v>
      </c>
      <c r="J35" s="7">
        <v>2000</v>
      </c>
      <c r="K35" s="7" t="s">
        <v>28</v>
      </c>
      <c r="L35" s="7" t="s">
        <v>83</v>
      </c>
      <c r="M35" s="7">
        <v>4</v>
      </c>
      <c r="N35" s="7">
        <f t="shared" si="0"/>
        <v>1</v>
      </c>
      <c r="O35" s="7">
        <f t="shared" si="1"/>
        <v>0</v>
      </c>
      <c r="P35" s="8" t="s">
        <v>84</v>
      </c>
      <c r="Q35" s="7" t="s">
        <v>30</v>
      </c>
      <c r="S35" s="7" t="s">
        <v>44</v>
      </c>
      <c r="T35" s="8" t="s">
        <v>85</v>
      </c>
      <c r="U35" s="7" t="s">
        <v>31</v>
      </c>
      <c r="V35" s="7" t="s">
        <v>32</v>
      </c>
      <c r="X35" s="8" t="s">
        <v>33</v>
      </c>
    </row>
    <row r="36" spans="1:24" s="7" customFormat="1">
      <c r="A36" s="7" t="s">
        <v>86</v>
      </c>
      <c r="C36" s="8"/>
      <c r="F36" s="8"/>
      <c r="H36" s="8" t="s">
        <v>27</v>
      </c>
      <c r="I36" s="7">
        <v>4</v>
      </c>
      <c r="J36" s="7">
        <v>2001</v>
      </c>
      <c r="K36" s="7" t="s">
        <v>28</v>
      </c>
      <c r="L36" s="7" t="s">
        <v>46</v>
      </c>
      <c r="M36" s="7">
        <v>12</v>
      </c>
      <c r="N36" s="7">
        <f t="shared" si="0"/>
        <v>0</v>
      </c>
      <c r="O36" s="7">
        <f t="shared" si="1"/>
        <v>1</v>
      </c>
      <c r="P36" s="8"/>
      <c r="Q36" s="7" t="s">
        <v>30</v>
      </c>
      <c r="S36" s="7" t="s">
        <v>44</v>
      </c>
      <c r="T36" s="8" t="s">
        <v>87</v>
      </c>
      <c r="U36" s="7" t="s">
        <v>31</v>
      </c>
      <c r="V36" s="7" t="s">
        <v>32</v>
      </c>
      <c r="X36" s="8" t="s">
        <v>33</v>
      </c>
    </row>
    <row r="37" spans="1:24" s="7" customFormat="1">
      <c r="A37" s="7" t="s">
        <v>88</v>
      </c>
      <c r="C37" s="8"/>
      <c r="F37" s="8"/>
      <c r="H37" s="8" t="s">
        <v>27</v>
      </c>
      <c r="I37" s="7">
        <v>1</v>
      </c>
      <c r="J37" s="7">
        <v>1996</v>
      </c>
      <c r="K37" s="7" t="s">
        <v>38</v>
      </c>
      <c r="L37" s="7" t="s">
        <v>29</v>
      </c>
      <c r="M37" s="7">
        <v>1</v>
      </c>
      <c r="N37" s="7">
        <f t="shared" si="0"/>
        <v>1</v>
      </c>
      <c r="O37" s="7">
        <f t="shared" si="1"/>
        <v>0</v>
      </c>
      <c r="P37" s="8"/>
      <c r="Q37" s="7" t="s">
        <v>44</v>
      </c>
      <c r="R37" s="7" t="s">
        <v>89</v>
      </c>
      <c r="S37" s="7" t="s">
        <v>44</v>
      </c>
      <c r="T37" s="8" t="s">
        <v>90</v>
      </c>
      <c r="U37" s="7" t="s">
        <v>91</v>
      </c>
      <c r="V37" s="7" t="s">
        <v>28</v>
      </c>
      <c r="W37" s="7" t="s">
        <v>92</v>
      </c>
      <c r="X37" s="8" t="s">
        <v>33</v>
      </c>
    </row>
    <row r="38" spans="1:24" s="7" customFormat="1">
      <c r="A38" s="7" t="s">
        <v>93</v>
      </c>
      <c r="C38" s="8"/>
      <c r="F38" s="8"/>
      <c r="H38" s="8" t="s">
        <v>27</v>
      </c>
      <c r="I38" s="7">
        <v>5</v>
      </c>
      <c r="J38" s="7">
        <v>2002</v>
      </c>
      <c r="K38" s="7" t="s">
        <v>28</v>
      </c>
      <c r="L38" s="7" t="s">
        <v>29</v>
      </c>
      <c r="M38" s="7">
        <v>1</v>
      </c>
      <c r="N38" s="7">
        <f t="shared" si="0"/>
        <v>1</v>
      </c>
      <c r="O38" s="7">
        <f t="shared" si="1"/>
        <v>0</v>
      </c>
      <c r="P38" s="8"/>
      <c r="Q38" s="7" t="s">
        <v>30</v>
      </c>
      <c r="S38" s="7" t="s">
        <v>30</v>
      </c>
      <c r="T38" s="8"/>
      <c r="U38" s="7" t="s">
        <v>31</v>
      </c>
      <c r="V38" s="7" t="s">
        <v>32</v>
      </c>
      <c r="X38" s="8" t="s">
        <v>33</v>
      </c>
    </row>
    <row r="39" spans="1:24" s="7" customFormat="1">
      <c r="A39" s="7" t="s">
        <v>94</v>
      </c>
      <c r="C39" s="8"/>
      <c r="F39" s="8"/>
      <c r="H39" s="8" t="s">
        <v>27</v>
      </c>
      <c r="I39" s="7">
        <v>2</v>
      </c>
      <c r="J39" s="7">
        <v>1987</v>
      </c>
      <c r="K39" s="7" t="s">
        <v>28</v>
      </c>
      <c r="L39" s="7" t="s">
        <v>95</v>
      </c>
      <c r="M39" s="7">
        <v>8</v>
      </c>
      <c r="N39" s="7">
        <f t="shared" si="0"/>
        <v>0</v>
      </c>
      <c r="O39" s="7">
        <f t="shared" si="1"/>
        <v>0</v>
      </c>
      <c r="P39" s="8" t="s">
        <v>96</v>
      </c>
      <c r="Q39" s="7" t="s">
        <v>30</v>
      </c>
      <c r="S39" s="7" t="s">
        <v>30</v>
      </c>
      <c r="T39" s="8"/>
      <c r="U39" s="7" t="s">
        <v>31</v>
      </c>
      <c r="V39" s="7" t="s">
        <v>32</v>
      </c>
      <c r="X39" s="8" t="s">
        <v>33</v>
      </c>
    </row>
    <row r="40" spans="1:24" s="7" customFormat="1">
      <c r="A40" s="7" t="s">
        <v>97</v>
      </c>
      <c r="C40" s="8"/>
      <c r="F40" s="8"/>
      <c r="H40" s="8" t="s">
        <v>27</v>
      </c>
      <c r="I40" s="7">
        <v>9</v>
      </c>
      <c r="J40" s="7">
        <v>2002</v>
      </c>
      <c r="K40" s="7" t="s">
        <v>28</v>
      </c>
      <c r="L40" s="7" t="s">
        <v>46</v>
      </c>
      <c r="M40" s="7">
        <v>12</v>
      </c>
      <c r="N40" s="7">
        <f t="shared" si="0"/>
        <v>0</v>
      </c>
      <c r="O40" s="7">
        <f t="shared" si="1"/>
        <v>1</v>
      </c>
      <c r="P40" s="8"/>
      <c r="Q40" s="7" t="s">
        <v>30</v>
      </c>
      <c r="S40" s="7" t="s">
        <v>30</v>
      </c>
      <c r="T40" s="8"/>
      <c r="U40" s="7" t="s">
        <v>31</v>
      </c>
      <c r="V40" s="7" t="s">
        <v>32</v>
      </c>
      <c r="X40" s="8" t="s">
        <v>33</v>
      </c>
    </row>
    <row r="41" spans="1:24" s="7" customFormat="1">
      <c r="A41" s="7" t="s">
        <v>98</v>
      </c>
      <c r="C41" s="8"/>
      <c r="F41" s="8"/>
      <c r="H41" s="8" t="s">
        <v>27</v>
      </c>
      <c r="I41" s="7">
        <v>12</v>
      </c>
      <c r="J41" s="7">
        <v>1995</v>
      </c>
      <c r="K41" s="7" t="s">
        <v>28</v>
      </c>
      <c r="L41" s="7" t="s">
        <v>99</v>
      </c>
      <c r="M41" s="7">
        <v>12</v>
      </c>
      <c r="N41" s="7">
        <f t="shared" si="0"/>
        <v>0</v>
      </c>
      <c r="O41" s="7">
        <f t="shared" si="1"/>
        <v>1</v>
      </c>
      <c r="P41" s="8"/>
      <c r="Q41" s="7" t="s">
        <v>30</v>
      </c>
      <c r="S41" s="7" t="s">
        <v>44</v>
      </c>
      <c r="T41" s="8" t="s">
        <v>148</v>
      </c>
      <c r="U41" s="7" t="s">
        <v>31</v>
      </c>
      <c r="V41" s="7" t="s">
        <v>32</v>
      </c>
      <c r="X41" s="8" t="s">
        <v>33</v>
      </c>
    </row>
    <row r="42" spans="1:24" s="7" customFormat="1">
      <c r="A42" s="7" t="s">
        <v>100</v>
      </c>
      <c r="C42" s="8"/>
      <c r="D42" s="7" t="s">
        <v>101</v>
      </c>
      <c r="F42" s="8"/>
      <c r="H42" s="8" t="s">
        <v>102</v>
      </c>
      <c r="I42" s="7">
        <v>6</v>
      </c>
      <c r="J42" s="7">
        <v>2002</v>
      </c>
      <c r="K42" s="7" t="s">
        <v>38</v>
      </c>
      <c r="L42" s="7" t="s">
        <v>29</v>
      </c>
      <c r="M42" s="7">
        <v>1</v>
      </c>
      <c r="N42" s="7">
        <f t="shared" si="0"/>
        <v>1</v>
      </c>
      <c r="O42" s="7">
        <f t="shared" si="1"/>
        <v>0</v>
      </c>
      <c r="P42" s="8"/>
      <c r="Q42" s="7" t="s">
        <v>30</v>
      </c>
      <c r="S42" s="7" t="s">
        <v>30</v>
      </c>
      <c r="T42" s="8"/>
      <c r="U42" s="7" t="s">
        <v>31</v>
      </c>
      <c r="V42" s="7" t="s">
        <v>32</v>
      </c>
      <c r="X42" s="8" t="s">
        <v>33</v>
      </c>
    </row>
    <row r="43" spans="1:24" s="7" customFormat="1">
      <c r="A43" s="7" t="s">
        <v>103</v>
      </c>
      <c r="C43" s="8"/>
      <c r="F43" s="8"/>
      <c r="H43" s="8" t="s">
        <v>27</v>
      </c>
      <c r="I43" s="7">
        <v>8</v>
      </c>
      <c r="J43" s="7">
        <v>2003</v>
      </c>
      <c r="K43" s="7" t="s">
        <v>28</v>
      </c>
      <c r="L43" s="7" t="s">
        <v>29</v>
      </c>
      <c r="M43" s="7">
        <v>1</v>
      </c>
      <c r="N43" s="7">
        <f t="shared" si="0"/>
        <v>1</v>
      </c>
      <c r="O43" s="7">
        <f t="shared" si="1"/>
        <v>0</v>
      </c>
      <c r="P43" s="8"/>
      <c r="Q43" s="7" t="s">
        <v>30</v>
      </c>
      <c r="S43" s="7" t="s">
        <v>30</v>
      </c>
      <c r="T43" s="8"/>
      <c r="U43" s="7" t="s">
        <v>31</v>
      </c>
      <c r="V43" s="7" t="s">
        <v>32</v>
      </c>
      <c r="X43" s="8" t="s">
        <v>33</v>
      </c>
    </row>
    <row r="44" spans="1:24" s="7" customFormat="1">
      <c r="A44" s="7" t="s">
        <v>104</v>
      </c>
      <c r="C44" s="8"/>
      <c r="F44" s="8"/>
      <c r="H44" s="8" t="s">
        <v>27</v>
      </c>
      <c r="I44" s="7">
        <v>9</v>
      </c>
      <c r="J44" s="7">
        <v>1998</v>
      </c>
      <c r="K44" s="7" t="s">
        <v>28</v>
      </c>
      <c r="L44" s="7" t="s">
        <v>46</v>
      </c>
      <c r="M44" s="7">
        <v>12</v>
      </c>
      <c r="N44" s="7">
        <f t="shared" si="0"/>
        <v>0</v>
      </c>
      <c r="O44" s="7">
        <f t="shared" si="1"/>
        <v>1</v>
      </c>
      <c r="P44" s="8"/>
      <c r="Q44" s="7" t="s">
        <v>105</v>
      </c>
      <c r="S44" s="7" t="s">
        <v>30</v>
      </c>
      <c r="T44" s="8"/>
      <c r="U44" s="7" t="s">
        <v>31</v>
      </c>
      <c r="V44" s="7" t="s">
        <v>32</v>
      </c>
      <c r="X44" s="8"/>
    </row>
    <row r="45" spans="1:24" s="7" customFormat="1">
      <c r="A45" s="7" t="s">
        <v>106</v>
      </c>
      <c r="C45" s="8"/>
      <c r="F45" s="8"/>
      <c r="H45" s="8" t="s">
        <v>27</v>
      </c>
      <c r="I45" s="7">
        <v>10</v>
      </c>
      <c r="J45" s="7">
        <v>2002</v>
      </c>
      <c r="K45" s="7" t="s">
        <v>38</v>
      </c>
      <c r="L45" s="7" t="s">
        <v>46</v>
      </c>
      <c r="M45" s="7">
        <v>12</v>
      </c>
      <c r="N45" s="7">
        <f t="shared" si="0"/>
        <v>0</v>
      </c>
      <c r="O45" s="7">
        <f t="shared" si="1"/>
        <v>1</v>
      </c>
      <c r="P45" s="8"/>
      <c r="Q45" s="7" t="s">
        <v>30</v>
      </c>
      <c r="S45" s="7" t="s">
        <v>30</v>
      </c>
      <c r="T45" s="8"/>
      <c r="U45" s="7" t="s">
        <v>31</v>
      </c>
      <c r="V45" s="7" t="s">
        <v>32</v>
      </c>
      <c r="X45" s="8" t="s">
        <v>33</v>
      </c>
    </row>
    <row r="46" spans="1:24" s="7" customFormat="1">
      <c r="A46" s="7" t="s">
        <v>107</v>
      </c>
      <c r="C46" s="8"/>
      <c r="F46" s="8"/>
      <c r="H46" s="8" t="s">
        <v>27</v>
      </c>
      <c r="I46" s="7">
        <v>11</v>
      </c>
      <c r="J46" s="7">
        <v>2004</v>
      </c>
      <c r="K46" s="7" t="s">
        <v>28</v>
      </c>
      <c r="L46" s="7" t="s">
        <v>29</v>
      </c>
      <c r="M46" s="7">
        <v>7</v>
      </c>
      <c r="N46" s="7">
        <f t="shared" si="0"/>
        <v>0</v>
      </c>
      <c r="O46" s="7">
        <f t="shared" si="1"/>
        <v>0</v>
      </c>
      <c r="P46" s="8"/>
      <c r="Q46" s="7" t="s">
        <v>30</v>
      </c>
      <c r="S46" s="7" t="s">
        <v>30</v>
      </c>
      <c r="T46" s="8"/>
      <c r="U46" s="7" t="s">
        <v>31</v>
      </c>
      <c r="V46" s="7" t="s">
        <v>32</v>
      </c>
      <c r="X46" s="8" t="s">
        <v>33</v>
      </c>
    </row>
    <row r="47" spans="1:24" s="7" customFormat="1">
      <c r="A47" s="7" t="s">
        <v>108</v>
      </c>
      <c r="C47" s="8"/>
      <c r="F47" s="8"/>
      <c r="H47" s="8" t="s">
        <v>27</v>
      </c>
      <c r="I47" s="7">
        <v>8</v>
      </c>
      <c r="J47" s="7">
        <v>2004</v>
      </c>
      <c r="K47" s="7" t="s">
        <v>28</v>
      </c>
      <c r="L47" s="7" t="s">
        <v>109</v>
      </c>
      <c r="M47" s="7">
        <v>7</v>
      </c>
      <c r="N47" s="7">
        <f t="shared" si="0"/>
        <v>0</v>
      </c>
      <c r="O47" s="7">
        <f t="shared" si="1"/>
        <v>0</v>
      </c>
      <c r="P47" s="8" t="s">
        <v>146</v>
      </c>
      <c r="Q47" s="7" t="s">
        <v>105</v>
      </c>
      <c r="S47" s="7" t="s">
        <v>30</v>
      </c>
      <c r="T47" s="8"/>
      <c r="U47" s="7" t="s">
        <v>31</v>
      </c>
      <c r="V47" s="7" t="s">
        <v>32</v>
      </c>
      <c r="X47" s="8" t="s">
        <v>33</v>
      </c>
    </row>
    <row r="48" spans="1:24" s="7" customFormat="1">
      <c r="A48" s="7" t="s">
        <v>110</v>
      </c>
      <c r="C48" s="8"/>
      <c r="F48" s="8"/>
      <c r="H48" s="8" t="s">
        <v>27</v>
      </c>
      <c r="I48" s="7">
        <v>3</v>
      </c>
      <c r="J48" s="7">
        <v>2005</v>
      </c>
      <c r="K48" s="7" t="s">
        <v>28</v>
      </c>
      <c r="L48" s="7" t="s">
        <v>46</v>
      </c>
      <c r="M48" s="7">
        <v>12</v>
      </c>
      <c r="N48" s="7">
        <f t="shared" si="0"/>
        <v>0</v>
      </c>
      <c r="O48" s="7">
        <f t="shared" si="1"/>
        <v>1</v>
      </c>
      <c r="P48" s="8"/>
      <c r="Q48" s="7" t="s">
        <v>105</v>
      </c>
      <c r="S48" s="7" t="s">
        <v>30</v>
      </c>
      <c r="T48" s="8"/>
      <c r="U48" s="7" t="s">
        <v>31</v>
      </c>
      <c r="V48" s="7" t="s">
        <v>32</v>
      </c>
      <c r="X48" s="8" t="s">
        <v>33</v>
      </c>
    </row>
    <row r="49" spans="1:25" s="7" customFormat="1">
      <c r="A49" s="7" t="s">
        <v>111</v>
      </c>
      <c r="C49" s="8"/>
      <c r="F49" s="8"/>
      <c r="H49" s="8" t="s">
        <v>27</v>
      </c>
      <c r="I49" s="7">
        <v>12</v>
      </c>
      <c r="J49" s="7">
        <v>1998</v>
      </c>
      <c r="K49" s="7" t="s">
        <v>38</v>
      </c>
      <c r="L49" s="7" t="s">
        <v>112</v>
      </c>
      <c r="M49" s="7">
        <v>11</v>
      </c>
      <c r="N49" s="7">
        <f t="shared" si="0"/>
        <v>0</v>
      </c>
      <c r="O49" s="7">
        <f t="shared" si="1"/>
        <v>1</v>
      </c>
      <c r="P49" s="8"/>
      <c r="Q49" s="7" t="s">
        <v>105</v>
      </c>
      <c r="S49" s="7" t="s">
        <v>30</v>
      </c>
      <c r="T49" s="8"/>
      <c r="U49" s="7" t="s">
        <v>31</v>
      </c>
      <c r="V49" s="7" t="s">
        <v>32</v>
      </c>
      <c r="X49" s="8" t="s">
        <v>33</v>
      </c>
    </row>
    <row r="50" spans="1:25" s="7" customFormat="1">
      <c r="A50" s="7" t="s">
        <v>113</v>
      </c>
      <c r="C50" s="8"/>
      <c r="F50" s="8"/>
      <c r="H50" s="8" t="s">
        <v>27</v>
      </c>
      <c r="I50" s="7">
        <v>8</v>
      </c>
      <c r="J50" s="7">
        <v>2002</v>
      </c>
      <c r="K50" s="7" t="s">
        <v>28</v>
      </c>
      <c r="L50" s="7" t="s">
        <v>61</v>
      </c>
      <c r="M50" s="7">
        <v>9</v>
      </c>
      <c r="N50" s="7">
        <f t="shared" si="0"/>
        <v>0</v>
      </c>
      <c r="O50" s="7">
        <f t="shared" si="1"/>
        <v>1</v>
      </c>
      <c r="P50" s="8"/>
      <c r="Q50" s="7" t="s">
        <v>105</v>
      </c>
      <c r="S50" s="7" t="s">
        <v>30</v>
      </c>
      <c r="T50" s="8"/>
      <c r="U50" s="7" t="s">
        <v>31</v>
      </c>
      <c r="V50" s="7" t="s">
        <v>32</v>
      </c>
      <c r="X50" s="8" t="s">
        <v>33</v>
      </c>
    </row>
    <row r="51" spans="1:25" s="11" customFormat="1">
      <c r="A51" s="11" t="s">
        <v>114</v>
      </c>
      <c r="C51" s="12"/>
      <c r="F51" s="12"/>
      <c r="H51" s="12" t="s">
        <v>27</v>
      </c>
      <c r="I51" s="11">
        <v>7</v>
      </c>
      <c r="J51" s="11">
        <v>1971</v>
      </c>
      <c r="K51" s="11" t="s">
        <v>38</v>
      </c>
      <c r="L51" s="11" t="s">
        <v>29</v>
      </c>
      <c r="M51" s="11">
        <v>1</v>
      </c>
      <c r="N51" s="11">
        <f t="shared" si="0"/>
        <v>1</v>
      </c>
      <c r="O51" s="11">
        <f t="shared" si="1"/>
        <v>0</v>
      </c>
      <c r="P51" s="12"/>
      <c r="Q51" s="11" t="s">
        <v>105</v>
      </c>
      <c r="S51" s="11" t="s">
        <v>30</v>
      </c>
      <c r="T51" s="12"/>
      <c r="U51" s="11" t="s">
        <v>31</v>
      </c>
      <c r="V51" s="11" t="s">
        <v>32</v>
      </c>
      <c r="X51" s="12" t="s">
        <v>33</v>
      </c>
    </row>
    <row r="52" spans="1:25" s="11" customFormat="1">
      <c r="A52" s="11" t="s">
        <v>115</v>
      </c>
      <c r="C52" s="12"/>
      <c r="F52" s="12"/>
      <c r="H52" s="12" t="s">
        <v>27</v>
      </c>
      <c r="I52" s="11">
        <v>7</v>
      </c>
      <c r="J52" s="11">
        <v>1971</v>
      </c>
      <c r="K52" s="11" t="s">
        <v>38</v>
      </c>
      <c r="L52" s="11" t="s">
        <v>29</v>
      </c>
      <c r="M52" s="11">
        <v>1</v>
      </c>
      <c r="N52" s="11">
        <f t="shared" si="0"/>
        <v>1</v>
      </c>
      <c r="O52" s="11">
        <f t="shared" si="1"/>
        <v>0</v>
      </c>
      <c r="P52" s="12"/>
      <c r="Q52" s="11" t="s">
        <v>105</v>
      </c>
      <c r="S52" s="11" t="s">
        <v>30</v>
      </c>
      <c r="T52" s="12"/>
      <c r="U52" s="11" t="s">
        <v>31</v>
      </c>
      <c r="V52" s="11" t="s">
        <v>32</v>
      </c>
      <c r="X52" s="12" t="s">
        <v>33</v>
      </c>
      <c r="Y52" s="13"/>
    </row>
  </sheetData>
  <sortState ref="A2:X42">
    <sortCondition ref="A2:A42"/>
  </sortState>
  <conditionalFormatting sqref="M2:O56">
    <cfRule type="cellIs" dxfId="3" priority="4" operator="between">
      <formula>9</formula>
      <formula>13</formula>
    </cfRule>
  </conditionalFormatting>
  <conditionalFormatting sqref="M2:O56">
    <cfRule type="cellIs" dxfId="2" priority="3" operator="between">
      <formula>1</formula>
      <formula>4</formula>
    </cfRule>
  </conditionalFormatting>
  <conditionalFormatting sqref="K2:K54">
    <cfRule type="cellIs" dxfId="1" priority="2" operator="equal">
      <formula>F</formula>
    </cfRule>
  </conditionalFormatting>
  <conditionalFormatting sqref="K2:K54">
    <cfRule type="containsText" dxfId="0" priority="1" operator="containsText" text="F">
      <formula>NOT(ISERROR(SEARCH("F",K2)))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31" sqref="Q31"/>
    </sheetView>
  </sheetViews>
  <sheetFormatPr defaultRowHeight="15"/>
  <cols>
    <col min="1" max="1" width="15.28515625" style="1" bestFit="1" customWidth="1"/>
    <col min="2" max="2" width="7.5703125" bestFit="1" customWidth="1"/>
    <col min="3" max="3" width="5" bestFit="1" customWidth="1"/>
    <col min="4" max="4" width="11.85546875" style="1" bestFit="1" customWidth="1"/>
    <col min="5" max="9" width="11.7109375" bestFit="1" customWidth="1"/>
    <col min="10" max="10" width="11.7109375" style="1" bestFit="1" customWidth="1"/>
    <col min="15" max="15" width="12.7109375" bestFit="1" customWidth="1"/>
    <col min="16" max="16" width="11.5703125" style="1" bestFit="1" customWidth="1"/>
    <col min="17" max="17" width="16.7109375" style="1" bestFit="1" customWidth="1"/>
  </cols>
  <sheetData>
    <row r="1" spans="1:17">
      <c r="A1" s="3" t="s">
        <v>0</v>
      </c>
      <c r="B1" s="2" t="s">
        <v>116</v>
      </c>
      <c r="C1" s="2" t="s">
        <v>117</v>
      </c>
      <c r="D1" s="3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3" t="s">
        <v>124</v>
      </c>
      <c r="K1" s="2" t="s">
        <v>125</v>
      </c>
      <c r="L1" s="2" t="s">
        <v>126</v>
      </c>
      <c r="M1" s="2" t="s">
        <v>127</v>
      </c>
      <c r="N1" s="2" t="s">
        <v>128</v>
      </c>
      <c r="O1" s="2" t="s">
        <v>129</v>
      </c>
      <c r="P1" s="3" t="s">
        <v>130</v>
      </c>
      <c r="Q1" s="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A2" workbookViewId="0">
      <selection activeCell="A2" sqref="A2"/>
    </sheetView>
  </sheetViews>
  <sheetFormatPr defaultRowHeight="15"/>
  <cols>
    <col min="1" max="1" width="15.28515625" style="1" bestFit="1" customWidth="1"/>
    <col min="2" max="2" width="7.5703125" bestFit="1" customWidth="1"/>
    <col min="3" max="3" width="5" style="1" bestFit="1" customWidth="1"/>
    <col min="4" max="8" width="11.7109375" bestFit="1" customWidth="1"/>
    <col min="9" max="9" width="11.7109375" style="1" bestFit="1" customWidth="1"/>
    <col min="10" max="10" width="11.7109375" customWidth="1"/>
    <col min="11" max="18" width="12.42578125" bestFit="1" customWidth="1"/>
    <col min="19" max="19" width="12.42578125" style="1" bestFit="1" customWidth="1"/>
    <col min="20" max="20" width="9.5703125" bestFit="1" customWidth="1"/>
    <col min="21" max="21" width="11.42578125" style="1" bestFit="1" customWidth="1"/>
  </cols>
  <sheetData>
    <row r="1" spans="1:21">
      <c r="A1" s="3" t="s">
        <v>0</v>
      </c>
      <c r="B1" s="2" t="s">
        <v>116</v>
      </c>
      <c r="C1" s="3" t="s">
        <v>117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3" t="s">
        <v>124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  <c r="O1" s="2" t="s">
        <v>137</v>
      </c>
      <c r="P1" s="2" t="s">
        <v>138</v>
      </c>
      <c r="Q1" s="2" t="s">
        <v>139</v>
      </c>
      <c r="R1" s="2" t="s">
        <v>140</v>
      </c>
      <c r="S1" s="3" t="s">
        <v>141</v>
      </c>
      <c r="T1" s="2" t="s">
        <v>142</v>
      </c>
      <c r="U1" s="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RLM</vt:lpstr>
      <vt:lpstr>HFP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Dana Turner</cp:lastModifiedBy>
  <cp:revision/>
  <dcterms:created xsi:type="dcterms:W3CDTF">2023-10-24T14:58:41Z</dcterms:created>
  <dcterms:modified xsi:type="dcterms:W3CDTF">2024-04-22T15:54:24Z</dcterms:modified>
  <cp:category/>
  <cp:contentStatus/>
</cp:coreProperties>
</file>