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decimale&gt;binario" sheetId="1" state="visible" r:id="rId1"/>
    <sheet name="decimale&gt;ottale" sheetId="2" state="visible" r:id="rId2"/>
    <sheet name="decimale&gt;esadecimale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<sst xmlns="http://schemas.openxmlformats.org/spreadsheetml/2006/main" count="4" uniqueCount="4">
  <si>
    <t>Decimale</t>
  </si>
  <si>
    <t>Binario</t>
  </si>
  <si>
    <t>Ottale</t>
  </si>
  <si>
    <t>Esadecimale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</si>
</sst>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sz val="11.000000"/>
      <color indexed="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0" fillId="0" borderId="1" numFmtId="0" xfId="0" applyBorder="1"/>
    <xf fontId="0" fillId="0" borderId="0" numFmtId="0" xfId="0"/>
    <xf fontId="0" fillId="2" borderId="1" numFmtId="0" xfId="0" applyFill="1" applyBorder="1" applyAlignment="1">
      <alignment horizontal="center"/>
    </xf>
    <xf fontId="0" fillId="2" borderId="1" numFmtId="0" xfId="0" applyFill="1" applyBorder="1"/>
    <xf fontId="1" fillId="0" borderId="1" numFmtId="0" xfId="0" applyFont="1" applyBorder="1"/>
    <xf fontId="0" fillId="0" borderId="2" numFmt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15" workbookViewId="0">
      <selection activeCell="L3" activeCellId="0" sqref="L3"/>
    </sheetView>
  </sheetViews>
  <sheetFormatPr defaultRowHeight="14.4"/>
  <cols>
    <col bestFit="1" customWidth="1" min="3" max="3" width="8.5546875"/>
    <col bestFit="1" customWidth="1" min="4" max="4" width="6.77734375"/>
    <col customWidth="1" min="5" max="5" width="6"/>
    <col customWidth="1" min="6" max="6" width="8.5546875"/>
    <col customWidth="1" min="7" max="7" width="6.109375"/>
    <col customWidth="1" min="8" max="8" width="3.88671875"/>
    <col customWidth="1" min="9" max="9" width="4.21875"/>
    <col customWidth="1" min="10" max="10" width="4.88671875"/>
    <col customWidth="1" min="11" max="11" width="3.6640625"/>
    <col customWidth="1" min="12" max="12" width="3.109375"/>
    <col customWidth="1" min="13" max="13" width="5.77734375"/>
  </cols>
  <sheetData>
    <row r="2">
      <c r="C2" s="1" t="s">
        <v>0</v>
      </c>
      <c r="D2" s="2"/>
      <c r="F2" s="2"/>
      <c r="G2" s="3" t="s">
        <v>1</v>
      </c>
      <c r="H2" s="3"/>
      <c r="I2" s="3"/>
      <c r="J2" s="3"/>
      <c r="K2" s="3"/>
      <c r="L2" s="3"/>
    </row>
    <row r="3">
      <c r="C3" s="4">
        <v>45</v>
      </c>
      <c r="D3" s="1">
        <f t="shared" ref="D3:D8" si="0">MOD(C3,2)</f>
        <v>1</v>
      </c>
      <c r="G3" s="5">
        <f>D8</f>
        <v>1</v>
      </c>
      <c r="H3" s="5">
        <f>D7</f>
        <v>0</v>
      </c>
      <c r="I3" s="5">
        <f>D6</f>
        <v>1</v>
      </c>
      <c r="J3" s="5">
        <f>D5</f>
        <v>1</v>
      </c>
      <c r="K3" s="5">
        <f>D4</f>
        <v>0</v>
      </c>
      <c r="L3" s="5">
        <f>D3</f>
        <v>1</v>
      </c>
    </row>
    <row r="4">
      <c r="C4" s="1">
        <f t="shared" ref="C4:C9" si="1">QUOTIENT(C3,2)</f>
        <v>22</v>
      </c>
      <c r="D4" s="1">
        <f t="shared" si="0"/>
        <v>0</v>
      </c>
      <c r="G4" s="1">
        <f>G3*2^5</f>
        <v>32</v>
      </c>
      <c r="H4" s="1">
        <f>H3*2^4</f>
        <v>0</v>
      </c>
      <c r="I4" s="1">
        <f>I3*2^3</f>
        <v>8</v>
      </c>
      <c r="J4" s="1">
        <f>J3*2^2</f>
        <v>4</v>
      </c>
      <c r="K4" s="1">
        <f>K3*2^1</f>
        <v>0</v>
      </c>
      <c r="L4" s="1">
        <f>L3*2^0</f>
        <v>1</v>
      </c>
      <c r="M4" s="4">
        <f>SUM(G4:L4)</f>
        <v>45</v>
      </c>
    </row>
    <row r="5">
      <c r="C5" s="1">
        <f t="shared" si="1"/>
        <v>11</v>
      </c>
      <c r="D5" s="1">
        <f t="shared" si="0"/>
        <v>1</v>
      </c>
    </row>
    <row r="6">
      <c r="C6" s="1">
        <f t="shared" si="1"/>
        <v>5</v>
      </c>
      <c r="D6" s="1">
        <f t="shared" si="0"/>
        <v>1</v>
      </c>
    </row>
    <row r="7">
      <c r="C7" s="1">
        <f t="shared" si="1"/>
        <v>2</v>
      </c>
      <c r="D7" s="1">
        <f t="shared" si="0"/>
        <v>0</v>
      </c>
    </row>
    <row r="8">
      <c r="C8" s="1">
        <f t="shared" si="1"/>
        <v>1</v>
      </c>
      <c r="D8" s="1">
        <f t="shared" si="0"/>
        <v>1</v>
      </c>
    </row>
    <row r="9">
      <c r="C9" s="1">
        <f t="shared" si="1"/>
        <v>0</v>
      </c>
      <c r="D9" s="2"/>
    </row>
  </sheetData>
  <mergeCells count="1">
    <mergeCell ref="G2:L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30" workbookViewId="0">
      <selection activeCell="G2" activeCellId="0" sqref="G2:M4"/>
    </sheetView>
  </sheetViews>
  <sheetFormatPr defaultRowHeight="14.4"/>
  <sheetData>
    <row r="2">
      <c r="C2" s="1" t="s">
        <v>0</v>
      </c>
      <c r="D2" s="2"/>
      <c r="G2" s="3" t="s">
        <v>2</v>
      </c>
      <c r="H2" s="3"/>
      <c r="I2" s="3"/>
      <c r="J2" s="3"/>
      <c r="K2" s="3"/>
      <c r="L2" s="3"/>
    </row>
    <row r="3">
      <c r="C3" s="4">
        <v>45</v>
      </c>
      <c r="D3" s="1">
        <f t="shared" ref="D3:D6" si="2">MOD(C3,8)</f>
        <v>5</v>
      </c>
      <c r="G3" s="5">
        <f>D8</f>
        <v>0</v>
      </c>
      <c r="H3" s="5">
        <f>D7</f>
        <v>0</v>
      </c>
      <c r="I3" s="5">
        <f>D6</f>
        <v>0</v>
      </c>
      <c r="J3" s="5">
        <f>D5</f>
        <v>0</v>
      </c>
      <c r="K3" s="5">
        <f>D4</f>
        <v>5</v>
      </c>
      <c r="L3" s="5">
        <f>D3</f>
        <v>5</v>
      </c>
    </row>
    <row r="4">
      <c r="C4" s="1">
        <f t="shared" ref="C4:C7" si="3">QUOTIENT(C3,8)</f>
        <v>5</v>
      </c>
      <c r="D4" s="1">
        <f t="shared" si="2"/>
        <v>5</v>
      </c>
      <c r="G4" s="1">
        <f>G3*8^5</f>
        <v>0</v>
      </c>
      <c r="H4" s="1">
        <f>H3*8^4</f>
        <v>0</v>
      </c>
      <c r="I4" s="1">
        <f>I3*8^3</f>
        <v>0</v>
      </c>
      <c r="J4" s="1">
        <f>J3*8^2</f>
        <v>0</v>
      </c>
      <c r="K4" s="1">
        <f>K3*8^1</f>
        <v>40</v>
      </c>
      <c r="L4" s="1">
        <f>L3*8^0</f>
        <v>5</v>
      </c>
      <c r="M4" s="4">
        <f>SUM(G4:L4)</f>
        <v>45</v>
      </c>
    </row>
    <row r="5">
      <c r="C5" s="1">
        <f t="shared" si="3"/>
        <v>0</v>
      </c>
      <c r="D5" s="1">
        <f t="shared" si="2"/>
        <v>0</v>
      </c>
    </row>
    <row r="6">
      <c r="C6" s="6">
        <f t="shared" si="3"/>
        <v>0</v>
      </c>
      <c r="D6" s="1">
        <f t="shared" si="2"/>
        <v>0</v>
      </c>
    </row>
    <row r="7">
      <c r="C7" s="1">
        <f t="shared" si="3"/>
        <v>0</v>
      </c>
      <c r="D7" s="2"/>
    </row>
    <row r="8">
      <c r="C8" s="2"/>
      <c r="D8" s="2"/>
    </row>
    <row r="9">
      <c r="C9" s="2"/>
      <c r="D9" s="2"/>
    </row>
  </sheetData>
  <mergeCells count="1">
    <mergeCell ref="G2:L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45" workbookViewId="0">
      <selection activeCell="K4" activeCellId="0" sqref="K4"/>
    </sheetView>
  </sheetViews>
  <sheetFormatPr defaultRowHeight="14.25"/>
  <cols>
    <col bestFit="1" customWidth="1" min="11" max="11" width="9.33203125"/>
  </cols>
  <sheetData>
    <row r="2">
      <c r="C2" s="1" t="s">
        <v>0</v>
      </c>
      <c r="D2" s="2"/>
      <c r="G2" s="3" t="s">
        <v>3</v>
      </c>
      <c r="H2" s="3"/>
      <c r="I2" s="3"/>
      <c r="J2" s="3"/>
      <c r="K2" s="3"/>
      <c r="L2" s="3"/>
    </row>
    <row r="3">
      <c r="C3" s="4">
        <v>945</v>
      </c>
      <c r="D3" s="1">
        <f t="shared" ref="D3:D6" si="4">MOD(C3,16)</f>
        <v>1</v>
      </c>
      <c r="G3" s="5">
        <f>IF(D8=10,"A",IF(D8=11,"B",IF(D8=12,"C",IF(D8=13,"D",IF(D8=14,"E",IF(D8=15,"F",D8))))))</f>
        <v>0</v>
      </c>
      <c r="H3" s="5">
        <f>IF(D7=10,"A",IF(D7=11,"B",IF(D7=12,"C",IF(D7=13,"D",IF(D7=14,"E",IF(D7=15,"F",D7))))))</f>
        <v>0</v>
      </c>
      <c r="I3" s="5">
        <f>IF(D6=10,"A",IF(D6=11,"B",IF(D6=12,"C",IF(D6=13,"D",IF(D6=14,"E",IF(D6=15,"F",D6))))))</f>
        <v>0</v>
      </c>
      <c r="J3" s="5">
        <f>IF(D5=10,"A", IF(D5=11,"B",IF(D5=12,"C",IF(D5=13,"D",IF(D5=14,"E",IF(D5=15,"F",D5))))))</f>
        <v>3</v>
      </c>
      <c r="K3" s="5" t="str">
        <f>IF(D4=10,"A", IF(D4=11,"B",IF(D4=12,"C",IF(D4=13,"D",IF(D4=14,"E",IF(D4=15,"F",D4))))))</f>
        <v>B</v>
      </c>
      <c r="L3" s="5">
        <f>IF(D3=10,"A", IF(D3=11,"B",IF(D3=12,"C",IF(D3=13,"D",IF(D3=14,"E",IF(D3=15,"F",D3))))))</f>
        <v>1</v>
      </c>
    </row>
    <row r="4">
      <c r="C4" s="1">
        <f t="shared" ref="C4:C7" si="5">QUOTIENT(C3,16)</f>
        <v>59</v>
      </c>
      <c r="D4" s="1">
        <f t="shared" si="4"/>
        <v>11</v>
      </c>
      <c r="G4" s="1">
        <f>IF(G3="A",10,IF(G3="B",11,IF(G3="C",12,IF(G3="D",13,IF(G3="E",14,IF(G3="F",15,G3))))))*16^5</f>
        <v>0</v>
      </c>
      <c r="H4" s="1">
        <f>IF(H3="A",10,IF(H3="B",11,IF(H3="C",12,IF(H3="D",13,IF(H3="E",14,IF(H3="F",15,H3))))))*16^4</f>
        <v>0</v>
      </c>
      <c r="I4" s="1">
        <f>IF(I3="A",10,IF(I3="B",11,IF(I3="C",12,IF(I3="D",13,IF(I3="E",14,IF(I3="F",15,I3))))))*16^3</f>
        <v>0</v>
      </c>
      <c r="J4" s="1">
        <f>IF(J3="A",10,IF(J3="B",11,IF(J3="C",12,IF(J3="D",13,IF(J3="E",14,IF(J3="F",15,J3))))))*16^2</f>
        <v>768</v>
      </c>
      <c r="K4" s="1">
        <f>IF(K3="A",10,IF(K3="B",11,IF(K3="C",12,IF(K3="D",13,IF(K3="E",14,IF(K3="F",15,K3))))))*16^1</f>
        <v>176</v>
      </c>
      <c r="L4" s="1">
        <f>IF(L3="A",10,IF(L3="B",11,IF(L3="C",12,IF(L3="D",13,IF(L3="E",14,IF(L3="F",15,L3))))))*16^0</f>
        <v>1</v>
      </c>
      <c r="M4" s="4">
        <f>SUM(G4:L4)</f>
        <v>945</v>
      </c>
    </row>
    <row r="5">
      <c r="C5" s="1">
        <f t="shared" si="5"/>
        <v>3</v>
      </c>
      <c r="D5" s="1">
        <f t="shared" si="4"/>
        <v>3</v>
      </c>
    </row>
    <row r="6">
      <c r="C6" s="6">
        <f t="shared" si="5"/>
        <v>0</v>
      </c>
      <c r="D6" s="1">
        <f t="shared" si="4"/>
        <v>0</v>
      </c>
    </row>
    <row r="7">
      <c r="C7" s="1">
        <f t="shared" si="5"/>
        <v>0</v>
      </c>
      <c r="D7" s="2"/>
    </row>
  </sheetData>
  <mergeCells count="1">
    <mergeCell ref="G2:L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ONLYOFFICE/8.2.0.143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Fausti, Mattia</dc:creator>
  <cp:revision>1</cp:revision>
  <dcterms:created xsi:type="dcterms:W3CDTF">2015-06-05T18:19:34Z</dcterms:created>
  <dcterms:modified xsi:type="dcterms:W3CDTF">2025-09-23T13:24:45Z</dcterms:modified>
</cp:coreProperties>
</file>