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8_{B356D3BC-5A08-4502-A348-48101C17DF84}" xr6:coauthVersionLast="47" xr6:coauthVersionMax="47" xr10:uidLastSave="{00000000-0000-0000-0000-000000000000}"/>
  <bookViews>
    <workbookView xWindow="-28920" yWindow="-2895" windowWidth="29040" windowHeight="15720" xr2:uid="{258F7C0D-D7D8-4343-875D-D442773C4997}"/>
  </bookViews>
  <sheets>
    <sheet name="10 2 P1" sheetId="1" r:id="rId1"/>
    <sheet name="10-2 P2" sheetId="2" r:id="rId2"/>
    <sheet name="10-2 P3" sheetId="3" r:id="rId3"/>
    <sheet name="10 -2 P4" sheetId="4" r:id="rId4"/>
    <sheet name="Jobs" sheetId="5" r:id="rId5"/>
    <sheet name="Material" sheetId="6" r:id="rId6"/>
    <sheet name="Phasecode" sheetId="7" r:id="rId7"/>
  </sheets>
  <definedNames>
    <definedName name="_xlnm._FilterDatabase" localSheetId="4" hidden="1">Jobs!$B$1:$B$60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4" l="1"/>
  <c r="AM28" i="4"/>
  <c r="AN27" i="4"/>
  <c r="AM27" i="4"/>
  <c r="AN26" i="4"/>
  <c r="AM26" i="4"/>
  <c r="AN25" i="4"/>
  <c r="AM25" i="4"/>
  <c r="AN24" i="4"/>
  <c r="AM24" i="4"/>
  <c r="AN23" i="4"/>
  <c r="AM23" i="4"/>
  <c r="AN22" i="4"/>
  <c r="AM22" i="4"/>
  <c r="AN21" i="4"/>
  <c r="AM21" i="4"/>
  <c r="AN20" i="4"/>
  <c r="AM20" i="4"/>
  <c r="AN19" i="4"/>
  <c r="AM19" i="4"/>
  <c r="AN18" i="4"/>
  <c r="AM18" i="4"/>
  <c r="AN17" i="4"/>
  <c r="AM17" i="4"/>
  <c r="AN16" i="4"/>
  <c r="AM16" i="4"/>
  <c r="AN15" i="4"/>
  <c r="AM15" i="4"/>
  <c r="AN14" i="4"/>
  <c r="AM14" i="4"/>
  <c r="AN13" i="4"/>
  <c r="AM13" i="4"/>
  <c r="AN12" i="4"/>
  <c r="AM12" i="4"/>
  <c r="AN11" i="4"/>
  <c r="AM11" i="4"/>
  <c r="AN10" i="4"/>
  <c r="AM10" i="4"/>
  <c r="AN8" i="4"/>
  <c r="AM8" i="4"/>
  <c r="AN7" i="4"/>
  <c r="AM7" i="4"/>
  <c r="AN6" i="4"/>
  <c r="AM6" i="4"/>
  <c r="AN5" i="4"/>
  <c r="AM5" i="4"/>
  <c r="AN4" i="4"/>
  <c r="AM4" i="4"/>
  <c r="AN3" i="4"/>
  <c r="AN29" i="4" s="1"/>
  <c r="AM3" i="4"/>
  <c r="AN28" i="3"/>
  <c r="AM28" i="3"/>
  <c r="AN27" i="3"/>
  <c r="AM27" i="3"/>
  <c r="AN26" i="3"/>
  <c r="AM26" i="3"/>
  <c r="AN24" i="3"/>
  <c r="AM24" i="3"/>
  <c r="AM23" i="3"/>
  <c r="AN22" i="3"/>
  <c r="AM22" i="3"/>
  <c r="AN21" i="3"/>
  <c r="AM21" i="3"/>
  <c r="AN20" i="3"/>
  <c r="AM20" i="3"/>
  <c r="AN19" i="3"/>
  <c r="AM19" i="3"/>
  <c r="AN18" i="3"/>
  <c r="AM18" i="3"/>
  <c r="AN17" i="3"/>
  <c r="AM17" i="3"/>
  <c r="AN16" i="3"/>
  <c r="AM16" i="3"/>
  <c r="AN15" i="3"/>
  <c r="AM15" i="3"/>
  <c r="AN14" i="3"/>
  <c r="AM14" i="3"/>
  <c r="AN13" i="3"/>
  <c r="AM13" i="3"/>
  <c r="AN12" i="3"/>
  <c r="AM12" i="3"/>
  <c r="AN11" i="3"/>
  <c r="AM11" i="3"/>
  <c r="AN10" i="3"/>
  <c r="AM10" i="3"/>
  <c r="AN9" i="3"/>
  <c r="AM9" i="3"/>
  <c r="AN8" i="3"/>
  <c r="AM8" i="3"/>
  <c r="AN7" i="3"/>
  <c r="AM7" i="3"/>
  <c r="AN6" i="3"/>
  <c r="AM6" i="3"/>
  <c r="AN5" i="3"/>
  <c r="AM5" i="3"/>
  <c r="AN4" i="3"/>
  <c r="AM4" i="3"/>
  <c r="AN3" i="3"/>
  <c r="AN29" i="3" s="1"/>
  <c r="AM3" i="3"/>
  <c r="AN28" i="2"/>
  <c r="AM28" i="2"/>
  <c r="AN27" i="2"/>
  <c r="AM27" i="2"/>
  <c r="AN26" i="2"/>
  <c r="AM26" i="2"/>
  <c r="AN25" i="2"/>
  <c r="AM25" i="2"/>
  <c r="AN24" i="2"/>
  <c r="AM24" i="2"/>
  <c r="AN23" i="2"/>
  <c r="AM23" i="2"/>
  <c r="AN22" i="2"/>
  <c r="AM22" i="2"/>
  <c r="AN21" i="2"/>
  <c r="AM21" i="2"/>
  <c r="AN20" i="2"/>
  <c r="AM20" i="2"/>
  <c r="AN19" i="2"/>
  <c r="AM19" i="2"/>
  <c r="AN18" i="2"/>
  <c r="AM18" i="2"/>
  <c r="AN17" i="2"/>
  <c r="AM17" i="2"/>
  <c r="AN16" i="2"/>
  <c r="AM16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9" i="2"/>
  <c r="AM9" i="2"/>
  <c r="AN8" i="2"/>
  <c r="AM8" i="2"/>
  <c r="AN7" i="2"/>
  <c r="AM7" i="2"/>
  <c r="AN6" i="2"/>
  <c r="AM6" i="2"/>
  <c r="AN5" i="2"/>
  <c r="AM5" i="2"/>
  <c r="AN4" i="2"/>
  <c r="AM4" i="2"/>
  <c r="AN3" i="2"/>
  <c r="AN29" i="2" s="1"/>
  <c r="AM3" i="2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3" i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N29" i="1" s="1"/>
  <c r="AM3" i="1"/>
</calcChain>
</file>

<file path=xl/sharedStrings.xml><?xml version="1.0" encoding="utf-8"?>
<sst xmlns="http://schemas.openxmlformats.org/spreadsheetml/2006/main" count="503" uniqueCount="155">
  <si>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</si>
  <si>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</si>
  <si>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</si>
  <si>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</si>
  <si>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</si>
  <si>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</si>
  <si>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</si>
  <si>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</si>
  <si>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</si>
  <si>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</si>
  <si>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</si>
  <si>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</si>
  <si>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</si>
  <si>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</si>
  <si>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</si>
  <si>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Stone Dust</t>
  </si>
  <si>
    <t>Pruven</t>
  </si>
  <si>
    <t>Freemont</t>
  </si>
  <si>
    <t>Erosion Stone</t>
  </si>
  <si>
    <t>"</t>
  </si>
  <si>
    <t>raw stonebase</t>
  </si>
  <si>
    <t>Islington Street Phase 2</t>
  </si>
  <si>
    <t>Reclaim</t>
  </si>
  <si>
    <t>pipe sand</t>
  </si>
  <si>
    <t>crushed gravel</t>
  </si>
  <si>
    <t>Ossipee                                                                 Aggregate</t>
  </si>
  <si>
    <t>mortar sand</t>
  </si>
  <si>
    <t>To Pruven Pit</t>
  </si>
  <si>
    <t>spoil</t>
  </si>
  <si>
    <t>old asphalt</t>
  </si>
  <si>
    <t>Auburn Cliffs</t>
  </si>
  <si>
    <t>on site</t>
  </si>
  <si>
    <t>fill                                                to houselot</t>
  </si>
  <si>
    <t>curb                                                                                                              to crusher</t>
  </si>
  <si>
    <t>ledge                                                                                                                       to crusher</t>
  </si>
  <si>
    <t>4"- fill</t>
  </si>
  <si>
    <t>Rte. 33 stkyd.</t>
  </si>
  <si>
    <t>mixed reclaim</t>
  </si>
  <si>
    <t>fill</t>
  </si>
  <si>
    <t>To Rte. 33 stkyd.</t>
  </si>
  <si>
    <t>ledge</t>
  </si>
  <si>
    <t>Total Yds.</t>
  </si>
  <si>
    <t>Islington St.                                           (Phase 2)</t>
  </si>
  <si>
    <t>Bayberry Commons</t>
  </si>
  <si>
    <t>Crushed Gravel</t>
  </si>
  <si>
    <t>Amoskeag                                                                                 Beverages</t>
  </si>
  <si>
    <t>Continental                                                                            (Bow)</t>
  </si>
  <si>
    <t>Amoskeag Beverage</t>
  </si>
  <si>
    <t>Auburn Heights</t>
  </si>
  <si>
    <t>Crushed Fill</t>
  </si>
  <si>
    <t>sand</t>
  </si>
  <si>
    <t>raw loam</t>
  </si>
  <si>
    <t>concrete</t>
  </si>
  <si>
    <t>3/4" stone</t>
  </si>
  <si>
    <t>2" stone</t>
  </si>
  <si>
    <t>clay</t>
  </si>
  <si>
    <t>To Handley                                                                                                                                Dump Site</t>
  </si>
  <si>
    <t>Newmarket                                                                                           Industrial Park</t>
  </si>
  <si>
    <t>Pruven Pit</t>
  </si>
  <si>
    <t>screened loam</t>
  </si>
  <si>
    <t>erosion stone</t>
  </si>
  <si>
    <t>Turnpike Maint.                                                                                                         Facility</t>
  </si>
  <si>
    <t>millings</t>
  </si>
  <si>
    <t>stump grindings</t>
  </si>
  <si>
    <t>The Edge Apartments</t>
  </si>
  <si>
    <t>Point Place - Building 7</t>
  </si>
  <si>
    <t>3/4\ Stone"</t>
  </si>
  <si>
    <t>Lorden Estates                                                                                      (Phase 2 &amp; 3)</t>
  </si>
  <si>
    <t xml:space="preserve">To Continental                                                                                                                          (Litchfield)                                                                                  </t>
  </si>
  <si>
    <t xml:space="preserve">Westfield Industrial Roadway </t>
  </si>
  <si>
    <t>Sand</t>
  </si>
  <si>
    <t>Unitil</t>
  </si>
  <si>
    <t>gas pipe</t>
  </si>
  <si>
    <t>1                                        ld</t>
  </si>
  <si>
    <t>1 ld.</t>
  </si>
  <si>
    <t>Bayberry                                                          Commons</t>
  </si>
  <si>
    <t>4"- crushed fill</t>
  </si>
  <si>
    <t>Westfield Industrial                                                                                            Roadway</t>
  </si>
  <si>
    <t>Lady Isle                                                                                                                (Portsmouth)</t>
  </si>
  <si>
    <t>Pike                                                  (Eliot)</t>
  </si>
  <si>
    <t>Lady Isle</t>
  </si>
  <si>
    <t>Epping Road Improvements</t>
  </si>
  <si>
    <t>4" minus</t>
  </si>
  <si>
    <t>Brody Sev.                                                                                                (164 High St.)</t>
  </si>
  <si>
    <t>Dennehy Pit</t>
  </si>
  <si>
    <t>3/4" crush</t>
  </si>
  <si>
    <t>Landing Way</t>
  </si>
  <si>
    <t>round rock</t>
  </si>
  <si>
    <t>stonedust</t>
  </si>
  <si>
    <t>x</t>
  </si>
  <si>
    <t>15 Norway Plains</t>
  </si>
  <si>
    <t>15 Norway Plains - 2024</t>
  </si>
  <si>
    <t>7 West Road</t>
  </si>
  <si>
    <t>93 Pleasant Street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</si>
  <si>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</si>
  <si>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</si>
  <si>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</si>
  <si>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</si>
  <si>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</si>
  <si>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</si>
  <si>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</si>
  <si>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</si>
  <si>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</si>
  <si>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Gateway</t>
  </si>
  <si>
    <t>GMC Dealer-Rochester</t>
  </si>
  <si>
    <t>Granite Ridge Ph 2</t>
  </si>
  <si>
    <t>Grapevine</t>
  </si>
  <si>
    <t>IC Reed Laydown Area</t>
  </si>
  <si>
    <t>Kageleiry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</si>
  <si>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</si>
  <si>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</si>
  <si>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</si>
  <si>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</si>
  <si>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</si>
  <si>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</si>
  <si>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Milton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</si>
  <si>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</si>
  <si>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</si>
  <si>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</si>
  <si>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</si>
  <si>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</si>
  <si>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</si>
  <si>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</si>
  <si>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</si>
  <si>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</si>
  <si>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</si>
  <si>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</si>
  <si>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</si>
  <si>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</si>
  <si>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</si>
  <si>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Turnpike Maintenance Facility</t>
  </si>
  <si>
    <t>Village @ Leather's Lane</t>
  </si>
  <si>
    <t>Village @ Three Ponds (phase 4)</t>
  </si>
  <si>
    <t>Yoken's Townhomes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</si>
  <si>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</si>
  <si>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</si>
  <si>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</si>
  <si>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</si>
  <si>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</si>
  <si>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</si>
  <si>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</si>
  <si>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Concrete</t>
  </si>
  <si>
    <t>Filter Fabric</t>
  </si>
  <si>
    <t>Jersey Barrier</t>
  </si>
  <si>
    <t>Ledge</t>
  </si>
  <si>
    <t>Loam Tailings</t>
  </si>
  <si>
    <t>Pavement</t>
  </si>
  <si>
    <t>Raw Loam</t>
  </si>
  <si>
    <t>Salt</t>
  </si>
  <si>
    <t>Screened Loam</t>
  </si>
  <si>
    <t>Screened Sand</t>
  </si>
  <si>
    <t>Sharp Sand</t>
  </si>
  <si>
    <t>Structural Fill</t>
  </si>
  <si>
    <t>Stump Grindings</t>
  </si>
  <si>
    <t>Super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</si>
</sst>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/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1" fillId="0" borderId="2" xfId="1" applyBorder="1" applyAlignment="1">
      <alignment horizontal="center"/>
    </xf>
    <xf numFmtId="14" fontId="1" fillId="0" borderId="2" xfId="1" applyNumberFormat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6" fillId="0" borderId="2" xfId="1" applyFont="1" applyBorder="1" applyAlignment="1">
      <alignment horizontal="center" vertical="center" wrapText="1"/>
    </xf>
    <xf numFmtId="0" fontId="1" fillId="2" borderId="4" xfId="1" applyFill="1" applyBorder="1" applyAlignment="1">
      <alignment horizontal="center"/>
    </xf>
    <xf numFmtId="0" fontId="1" fillId="2" borderId="2" xfId="1" applyFill="1" applyBorder="1" applyAlignment="1">
      <alignment horizontal="center" wrapText="1"/>
    </xf>
    <xf numFmtId="0" fontId="1" fillId="5" borderId="2" xfId="1" applyFill="1" applyBorder="1" applyAlignment="1">
      <alignment horizontal="center"/>
    </xf>
    <xf numFmtId="0" fontId="1" fillId="0" borderId="0" xfId="1" applyAlignment="1">
      <alignment horizontal="center"/>
    </xf>
    <xf numFmtId="14" fontId="6" fillId="0" borderId="2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1" fillId="0" borderId="6" xfId="1" applyBorder="1" applyAlignment="1">
      <alignment horizontal="center"/>
    </xf>
    <xf numFmtId="0" fontId="8" fillId="0" borderId="0" xfId="1" applyFont="1"/>
    <xf numFmtId="0" fontId="1" fillId="0" borderId="3" xfId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0" fontId="1" fillId="0" borderId="0" xfId="0" applyFont="1"/>
  </cellXfs>
  <cellStyles count="2">
    <cellStyle name="Normal" xfId="0" builtinId="0"/>
    <cellStyle name="Normal 2" xfId="1" xr:uid="{8357596D-2825-4947-8CA5-1021B367CA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3D3D46-CFF8-49BD-B8DF-74FC2D961428}"/>
            </a:ext>
          </a:extLst>
        </xdr:cNvPr>
        <xdr:cNvSpPr txBox="1"/>
      </xdr:nvSpPr>
      <xdr:spPr>
        <a:xfrm rot="19304993">
          <a:off x="46294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8CF85A-8870-4CF9-8C69-88B1187570D0}"/>
            </a:ext>
          </a:extLst>
        </xdr:cNvPr>
        <xdr:cNvSpPr txBox="1"/>
      </xdr:nvSpPr>
      <xdr:spPr>
        <a:xfrm rot="19319279">
          <a:off x="39219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F3BF074-20B3-4EE1-8C84-E91A8D1879E4}"/>
            </a:ext>
          </a:extLst>
        </xdr:cNvPr>
        <xdr:cNvSpPr txBox="1"/>
      </xdr:nvSpPr>
      <xdr:spPr>
        <a:xfrm rot="19281436">
          <a:off x="41816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7EE9F3E-EF4E-4252-800D-BE3C38D20EA9}"/>
            </a:ext>
          </a:extLst>
        </xdr:cNvPr>
        <xdr:cNvSpPr txBox="1"/>
      </xdr:nvSpPr>
      <xdr:spPr>
        <a:xfrm rot="19276105">
          <a:off x="44220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76DC9F-CA44-4BAD-BBDB-A1F7E8159872}"/>
            </a:ext>
          </a:extLst>
        </xdr:cNvPr>
        <xdr:cNvSpPr txBox="1"/>
      </xdr:nvSpPr>
      <xdr:spPr>
        <a:xfrm rot="19269395">
          <a:off x="44031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97BD47-146F-42B1-B58A-0ACA89FF7026}"/>
            </a:ext>
          </a:extLst>
        </xdr:cNvPr>
        <xdr:cNvSpPr txBox="1"/>
      </xdr:nvSpPr>
      <xdr:spPr>
        <a:xfrm rot="19283153">
          <a:off x="48866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DDE60-AF85-45E6-9399-E64FAA09AFA9}"/>
            </a:ext>
          </a:extLst>
        </xdr:cNvPr>
        <xdr:cNvSpPr txBox="1"/>
      </xdr:nvSpPr>
      <xdr:spPr>
        <a:xfrm rot="19280942">
          <a:off x="51825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E96BC4A-60A4-414F-A86C-DF8A91C353BA}"/>
            </a:ext>
          </a:extLst>
        </xdr:cNvPr>
        <xdr:cNvSpPr txBox="1"/>
      </xdr:nvSpPr>
      <xdr:spPr>
        <a:xfrm rot="19276248">
          <a:off x="51623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D631E0A-508F-4B44-9CCD-6FA87738F42B}"/>
            </a:ext>
          </a:extLst>
        </xdr:cNvPr>
        <xdr:cNvSpPr txBox="1"/>
      </xdr:nvSpPr>
      <xdr:spPr>
        <a:xfrm rot="19294304">
          <a:off x="54108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471C634-E113-49AF-8ED9-E1444A85243A}"/>
            </a:ext>
          </a:extLst>
        </xdr:cNvPr>
        <xdr:cNvSpPr txBox="1"/>
      </xdr:nvSpPr>
      <xdr:spPr>
        <a:xfrm rot="19310958">
          <a:off x="56483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9CD03D9-D687-4A62-BA5D-5984A99B7A0F}"/>
            </a:ext>
          </a:extLst>
        </xdr:cNvPr>
        <xdr:cNvSpPr txBox="1"/>
      </xdr:nvSpPr>
      <xdr:spPr>
        <a:xfrm rot="19289820">
          <a:off x="56359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6937EA9-82AC-4860-8D87-6C4C93C1E4E5}"/>
            </a:ext>
          </a:extLst>
        </xdr:cNvPr>
        <xdr:cNvSpPr txBox="1"/>
      </xdr:nvSpPr>
      <xdr:spPr>
        <a:xfrm rot="19305840">
          <a:off x="56483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109E422-921E-4D5A-B1B5-D3D2952909B7}"/>
            </a:ext>
          </a:extLst>
        </xdr:cNvPr>
        <xdr:cNvSpPr txBox="1"/>
      </xdr:nvSpPr>
      <xdr:spPr>
        <a:xfrm rot="19302601">
          <a:off x="61702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FF796AF-94E4-4D29-8869-CA802FA4D700}"/>
            </a:ext>
          </a:extLst>
        </xdr:cNvPr>
        <xdr:cNvSpPr txBox="1"/>
      </xdr:nvSpPr>
      <xdr:spPr>
        <a:xfrm rot="19285021">
          <a:off x="61502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0A0D5F8-A2CA-48FE-8584-1791ED1B494B}"/>
            </a:ext>
          </a:extLst>
        </xdr:cNvPr>
        <xdr:cNvSpPr txBox="1"/>
      </xdr:nvSpPr>
      <xdr:spPr>
        <a:xfrm rot="19292391">
          <a:off x="61548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8C2679-36B3-4E7D-BE7F-CDD5E6623099}"/>
            </a:ext>
          </a:extLst>
        </xdr:cNvPr>
        <xdr:cNvSpPr txBox="1"/>
      </xdr:nvSpPr>
      <xdr:spPr>
        <a:xfrm rot="19291221">
          <a:off x="64418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A7E7A37-2DF8-44FC-8399-C19CB1D38BF9}"/>
            </a:ext>
          </a:extLst>
        </xdr:cNvPr>
        <xdr:cNvSpPr txBox="1"/>
      </xdr:nvSpPr>
      <xdr:spPr>
        <a:xfrm rot="19299119">
          <a:off x="66672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07CA4E4-7712-404B-ABB6-534956E5F6D5}"/>
            </a:ext>
          </a:extLst>
        </xdr:cNvPr>
        <xdr:cNvSpPr txBox="1"/>
      </xdr:nvSpPr>
      <xdr:spPr>
        <a:xfrm rot="19300247">
          <a:off x="68581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F3BA97E-AD29-4CFB-BBDC-50B5A6095C09}"/>
            </a:ext>
          </a:extLst>
        </xdr:cNvPr>
        <xdr:cNvSpPr txBox="1"/>
      </xdr:nvSpPr>
      <xdr:spPr>
        <a:xfrm rot="19286595">
          <a:off x="71440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F3EFAB6-0B11-4BA3-9207-A2DB6638B0D9}"/>
            </a:ext>
          </a:extLst>
        </xdr:cNvPr>
        <xdr:cNvSpPr txBox="1"/>
      </xdr:nvSpPr>
      <xdr:spPr>
        <a:xfrm rot="19292509">
          <a:off x="73889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28C5D4A-1828-4C96-B770-C882B33B46A0}"/>
            </a:ext>
          </a:extLst>
        </xdr:cNvPr>
        <xdr:cNvSpPr txBox="1"/>
      </xdr:nvSpPr>
      <xdr:spPr>
        <a:xfrm rot="19278840">
          <a:off x="73710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C579505-4CE8-4FB3-A782-65A06C60701D}"/>
            </a:ext>
          </a:extLst>
        </xdr:cNvPr>
        <xdr:cNvSpPr txBox="1"/>
      </xdr:nvSpPr>
      <xdr:spPr>
        <a:xfrm rot="19300214">
          <a:off x="76075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830EF3-5601-403F-82F0-75742A167984}"/>
            </a:ext>
          </a:extLst>
        </xdr:cNvPr>
        <xdr:cNvSpPr txBox="1"/>
      </xdr:nvSpPr>
      <xdr:spPr>
        <a:xfrm rot="19275366">
          <a:off x="78892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3F81371-2583-4BA2-B321-99A02577E0C3}"/>
            </a:ext>
          </a:extLst>
        </xdr:cNvPr>
        <xdr:cNvSpPr txBox="1"/>
      </xdr:nvSpPr>
      <xdr:spPr>
        <a:xfrm rot="19276154">
          <a:off x="81349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8E40DCF-D7AE-4DA6-A6BB-BB25C24944AF}"/>
            </a:ext>
          </a:extLst>
        </xdr:cNvPr>
        <xdr:cNvSpPr txBox="1"/>
      </xdr:nvSpPr>
      <xdr:spPr>
        <a:xfrm rot="19303353">
          <a:off x="83818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64EE60C-97F9-427A-AA4B-72BBE1C1E3A8}"/>
            </a:ext>
          </a:extLst>
        </xdr:cNvPr>
        <xdr:cNvSpPr txBox="1"/>
      </xdr:nvSpPr>
      <xdr:spPr>
        <a:xfrm rot="19288646">
          <a:off x="86229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4212986-0FED-44D2-B47F-90369FFF44CE}"/>
            </a:ext>
          </a:extLst>
        </xdr:cNvPr>
        <xdr:cNvSpPr txBox="1"/>
      </xdr:nvSpPr>
      <xdr:spPr>
        <a:xfrm rot="19312093">
          <a:off x="91238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3A9736D-6BF1-4E28-98F5-53B22DA67B7F}"/>
            </a:ext>
          </a:extLst>
        </xdr:cNvPr>
        <xdr:cNvSpPr txBox="1"/>
      </xdr:nvSpPr>
      <xdr:spPr>
        <a:xfrm rot="19280882">
          <a:off x="93742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0BED0B1-FFC1-4D19-AF60-C4A903606D6C}"/>
            </a:ext>
          </a:extLst>
        </xdr:cNvPr>
        <xdr:cNvSpPr txBox="1"/>
      </xdr:nvSpPr>
      <xdr:spPr>
        <a:xfrm rot="19297414">
          <a:off x="96422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A8BD0DA-76C1-4741-BBB9-7E34F1B24E01}"/>
            </a:ext>
          </a:extLst>
        </xdr:cNvPr>
        <xdr:cNvSpPr txBox="1"/>
      </xdr:nvSpPr>
      <xdr:spPr>
        <a:xfrm rot="19278948">
          <a:off x="96221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347ADEA-FE4C-4F7A-A3EA-E67F6A21B3C6}"/>
            </a:ext>
          </a:extLst>
        </xdr:cNvPr>
        <xdr:cNvSpPr txBox="1"/>
      </xdr:nvSpPr>
      <xdr:spPr>
        <a:xfrm rot="19304602">
          <a:off x="98680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72A5E2F-88B2-4986-B6B5-AA955D4A9B0F}"/>
            </a:ext>
          </a:extLst>
        </xdr:cNvPr>
        <xdr:cNvSpPr txBox="1"/>
      </xdr:nvSpPr>
      <xdr:spPr>
        <a:xfrm rot="19318239">
          <a:off x="100996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EC41A68-0E41-464E-8553-31FFD533C757}"/>
            </a:ext>
          </a:extLst>
        </xdr:cNvPr>
        <xdr:cNvSpPr txBox="1"/>
      </xdr:nvSpPr>
      <xdr:spPr>
        <a:xfrm rot="19273940">
          <a:off x="103469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233C357-E9F0-4C88-A856-B873DC1DCFAD}"/>
            </a:ext>
          </a:extLst>
        </xdr:cNvPr>
        <xdr:cNvSpPr txBox="1"/>
      </xdr:nvSpPr>
      <xdr:spPr>
        <a:xfrm rot="19308477">
          <a:off x="108283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DC5C3FE-DCE3-4628-A69A-FEBCCB53D513}"/>
            </a:ext>
          </a:extLst>
        </xdr:cNvPr>
        <xdr:cNvSpPr txBox="1"/>
      </xdr:nvSpPr>
      <xdr:spPr>
        <a:xfrm rot="19294209">
          <a:off x="105921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9C84160-9153-47A3-98A9-ECC0B599F496}"/>
            </a:ext>
          </a:extLst>
        </xdr:cNvPr>
        <xdr:cNvSpPr txBox="1"/>
      </xdr:nvSpPr>
      <xdr:spPr>
        <a:xfrm rot="19290695">
          <a:off x="110747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230DB82-23AD-4D5C-96AF-970BB572427B}"/>
            </a:ext>
          </a:extLst>
        </xdr:cNvPr>
        <xdr:cNvSpPr txBox="1"/>
      </xdr:nvSpPr>
      <xdr:spPr>
        <a:xfrm rot="19268875">
          <a:off x="115999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FBABA76-B365-4D58-B74F-612C67451FE4}"/>
            </a:ext>
          </a:extLst>
        </xdr:cNvPr>
        <xdr:cNvSpPr txBox="1"/>
      </xdr:nvSpPr>
      <xdr:spPr>
        <a:xfrm rot="19295916">
          <a:off x="59413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22F6582-4C43-4187-91AA-5225A24C510C}"/>
            </a:ext>
          </a:extLst>
        </xdr:cNvPr>
        <xdr:cNvSpPr txBox="1"/>
      </xdr:nvSpPr>
      <xdr:spPr>
        <a:xfrm rot="19255033">
          <a:off x="88755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E07106-BADD-401E-A04D-C443B9B560B8}"/>
            </a:ext>
          </a:extLst>
        </xdr:cNvPr>
        <xdr:cNvSpPr txBox="1"/>
      </xdr:nvSpPr>
      <xdr:spPr>
        <a:xfrm rot="19304993">
          <a:off x="3819805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705D91-790E-484D-A1DC-D834FDE2CC0E}"/>
            </a:ext>
          </a:extLst>
        </xdr:cNvPr>
        <xdr:cNvSpPr txBox="1"/>
      </xdr:nvSpPr>
      <xdr:spPr>
        <a:xfrm rot="19319279">
          <a:off x="3112276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9C8388-A187-4824-810D-99E78F71022E}"/>
            </a:ext>
          </a:extLst>
        </xdr:cNvPr>
        <xdr:cNvSpPr txBox="1"/>
      </xdr:nvSpPr>
      <xdr:spPr>
        <a:xfrm rot="19281436">
          <a:off x="3372003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0093CD-70A0-4296-95C2-160A7D892062}"/>
            </a:ext>
          </a:extLst>
        </xdr:cNvPr>
        <xdr:cNvSpPr txBox="1"/>
      </xdr:nvSpPr>
      <xdr:spPr>
        <a:xfrm rot="19276105">
          <a:off x="3612461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1F8859-78CB-443A-B3F2-3067A965612F}"/>
            </a:ext>
          </a:extLst>
        </xdr:cNvPr>
        <xdr:cNvSpPr txBox="1"/>
      </xdr:nvSpPr>
      <xdr:spPr>
        <a:xfrm rot="19269395">
          <a:off x="3593550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A6A0C05-2748-47CE-ABCA-46AA5232D548}"/>
            </a:ext>
          </a:extLst>
        </xdr:cNvPr>
        <xdr:cNvSpPr txBox="1"/>
      </xdr:nvSpPr>
      <xdr:spPr>
        <a:xfrm rot="19283153">
          <a:off x="4077034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89CE8A-4E0A-40CF-8C79-319E169D14FE}"/>
            </a:ext>
          </a:extLst>
        </xdr:cNvPr>
        <xdr:cNvSpPr txBox="1"/>
      </xdr:nvSpPr>
      <xdr:spPr>
        <a:xfrm rot="19280942">
          <a:off x="4372903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F844125-A05D-4923-A998-4BE41B14228F}"/>
            </a:ext>
          </a:extLst>
        </xdr:cNvPr>
        <xdr:cNvSpPr txBox="1"/>
      </xdr:nvSpPr>
      <xdr:spPr>
        <a:xfrm rot="19276248">
          <a:off x="4352710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FC5B5C-157B-427E-9268-222A24B016AB}"/>
            </a:ext>
          </a:extLst>
        </xdr:cNvPr>
        <xdr:cNvSpPr txBox="1"/>
      </xdr:nvSpPr>
      <xdr:spPr>
        <a:xfrm rot="19294304">
          <a:off x="4601243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FF5EE6D-84E1-4D46-901B-ADD431B91C34}"/>
            </a:ext>
          </a:extLst>
        </xdr:cNvPr>
        <xdr:cNvSpPr txBox="1"/>
      </xdr:nvSpPr>
      <xdr:spPr>
        <a:xfrm rot="19310958">
          <a:off x="4838700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790526-BED6-40D0-B282-DF65DF3C6814}"/>
            </a:ext>
          </a:extLst>
        </xdr:cNvPr>
        <xdr:cNvSpPr txBox="1"/>
      </xdr:nvSpPr>
      <xdr:spPr>
        <a:xfrm rot="19289820">
          <a:off x="4826336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6002CF4-E2BD-4DEC-A151-517A487D4288}"/>
            </a:ext>
          </a:extLst>
        </xdr:cNvPr>
        <xdr:cNvSpPr txBox="1"/>
      </xdr:nvSpPr>
      <xdr:spPr>
        <a:xfrm rot="19305840">
          <a:off x="4838700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A22656-666A-46DD-B156-FAAD41057236}"/>
            </a:ext>
          </a:extLst>
        </xdr:cNvPr>
        <xdr:cNvSpPr txBox="1"/>
      </xdr:nvSpPr>
      <xdr:spPr>
        <a:xfrm rot="19302601">
          <a:off x="5360622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799837D-AFE0-4235-9943-22032D274425}"/>
            </a:ext>
          </a:extLst>
        </xdr:cNvPr>
        <xdr:cNvSpPr txBox="1"/>
      </xdr:nvSpPr>
      <xdr:spPr>
        <a:xfrm rot="19285021">
          <a:off x="5340607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7D3A94A-F60B-446A-ACC0-4F5FF5C7C558}"/>
            </a:ext>
          </a:extLst>
        </xdr:cNvPr>
        <xdr:cNvSpPr txBox="1"/>
      </xdr:nvSpPr>
      <xdr:spPr>
        <a:xfrm rot="19292391">
          <a:off x="5345252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5D9D746-D187-4162-88F6-A40E99EA5B00}"/>
            </a:ext>
          </a:extLst>
        </xdr:cNvPr>
        <xdr:cNvSpPr txBox="1"/>
      </xdr:nvSpPr>
      <xdr:spPr>
        <a:xfrm rot="19291221">
          <a:off x="5632227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EED5116-6957-4F08-9405-EB9EB370967E}"/>
            </a:ext>
          </a:extLst>
        </xdr:cNvPr>
        <xdr:cNvSpPr txBox="1"/>
      </xdr:nvSpPr>
      <xdr:spPr>
        <a:xfrm rot="19299119">
          <a:off x="5857650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18DE675-122E-4B32-9F30-4ECD94B503D9}"/>
            </a:ext>
          </a:extLst>
        </xdr:cNvPr>
        <xdr:cNvSpPr txBox="1"/>
      </xdr:nvSpPr>
      <xdr:spPr>
        <a:xfrm rot="19300247">
          <a:off x="6048513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BC2C701-4FAB-45FF-8F6C-B19885F72532}"/>
            </a:ext>
          </a:extLst>
        </xdr:cNvPr>
        <xdr:cNvSpPr txBox="1"/>
      </xdr:nvSpPr>
      <xdr:spPr>
        <a:xfrm rot="19286595">
          <a:off x="6334379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626841C-5C7E-4377-A033-4AB3458B5179}"/>
            </a:ext>
          </a:extLst>
        </xdr:cNvPr>
        <xdr:cNvSpPr txBox="1"/>
      </xdr:nvSpPr>
      <xdr:spPr>
        <a:xfrm rot="19292509">
          <a:off x="6579314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C5899B6-1B1C-4278-9183-62507C290637}"/>
            </a:ext>
          </a:extLst>
        </xdr:cNvPr>
        <xdr:cNvSpPr txBox="1"/>
      </xdr:nvSpPr>
      <xdr:spPr>
        <a:xfrm rot="19278840">
          <a:off x="6561426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84A464B-F91D-4643-8E32-FDC7D4536B08}"/>
            </a:ext>
          </a:extLst>
        </xdr:cNvPr>
        <xdr:cNvSpPr txBox="1"/>
      </xdr:nvSpPr>
      <xdr:spPr>
        <a:xfrm rot="19300214">
          <a:off x="6797946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3AB79C3-45EF-44E0-8190-CB7D2AD1674F}"/>
            </a:ext>
          </a:extLst>
        </xdr:cNvPr>
        <xdr:cNvSpPr txBox="1"/>
      </xdr:nvSpPr>
      <xdr:spPr>
        <a:xfrm rot="19275366">
          <a:off x="7079659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8FE7ACE-5080-4BA2-A340-88F5866B5192}"/>
            </a:ext>
          </a:extLst>
        </xdr:cNvPr>
        <xdr:cNvSpPr txBox="1"/>
      </xdr:nvSpPr>
      <xdr:spPr>
        <a:xfrm rot="19276154">
          <a:off x="7325299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FDF3A8C-9ACE-4DE7-B17B-340F39657938}"/>
            </a:ext>
          </a:extLst>
        </xdr:cNvPr>
        <xdr:cNvSpPr txBox="1"/>
      </xdr:nvSpPr>
      <xdr:spPr>
        <a:xfrm rot="19303353">
          <a:off x="7572195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5B073D6-CF4F-4075-AF47-D0F1873C4A25}"/>
            </a:ext>
          </a:extLst>
        </xdr:cNvPr>
        <xdr:cNvSpPr txBox="1"/>
      </xdr:nvSpPr>
      <xdr:spPr>
        <a:xfrm rot="19288646">
          <a:off x="7813332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1E0F0B7-B710-4CF1-A3E8-806DC3A8710C}"/>
            </a:ext>
          </a:extLst>
        </xdr:cNvPr>
        <xdr:cNvSpPr txBox="1"/>
      </xdr:nvSpPr>
      <xdr:spPr>
        <a:xfrm rot="19312093">
          <a:off x="8314272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A08E8CF-EDC6-433E-A369-7DD96E781A53}"/>
            </a:ext>
          </a:extLst>
        </xdr:cNvPr>
        <xdr:cNvSpPr txBox="1"/>
      </xdr:nvSpPr>
      <xdr:spPr>
        <a:xfrm rot="19280882">
          <a:off x="8564601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2CD0788-A0A2-4316-950A-CDB209780CEE}"/>
            </a:ext>
          </a:extLst>
        </xdr:cNvPr>
        <xdr:cNvSpPr txBox="1"/>
      </xdr:nvSpPr>
      <xdr:spPr>
        <a:xfrm rot="19297414">
          <a:off x="8832612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18CF44A-89A0-4023-B939-888CE96F045A}"/>
            </a:ext>
          </a:extLst>
        </xdr:cNvPr>
        <xdr:cNvSpPr txBox="1"/>
      </xdr:nvSpPr>
      <xdr:spPr>
        <a:xfrm rot="19278948">
          <a:off x="8812552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5F9B087-DF74-4AB5-AC3B-8CEFC020994D}"/>
            </a:ext>
          </a:extLst>
        </xdr:cNvPr>
        <xdr:cNvSpPr txBox="1"/>
      </xdr:nvSpPr>
      <xdr:spPr>
        <a:xfrm rot="19304602">
          <a:off x="9058384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EB46550-FFD4-4955-91E6-39FDB5304977}"/>
            </a:ext>
          </a:extLst>
        </xdr:cNvPr>
        <xdr:cNvSpPr txBox="1"/>
      </xdr:nvSpPr>
      <xdr:spPr>
        <a:xfrm rot="19318239">
          <a:off x="9290025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20FA3C8-DA03-4C90-88E3-3D7175F23453}"/>
            </a:ext>
          </a:extLst>
        </xdr:cNvPr>
        <xdr:cNvSpPr txBox="1"/>
      </xdr:nvSpPr>
      <xdr:spPr>
        <a:xfrm rot="19273940">
          <a:off x="9537332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958A822-E455-4B9A-A272-E0692D218001}"/>
            </a:ext>
          </a:extLst>
        </xdr:cNvPr>
        <xdr:cNvSpPr txBox="1"/>
      </xdr:nvSpPr>
      <xdr:spPr>
        <a:xfrm rot="19308477">
          <a:off x="10018760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B0879E6-E6E4-415B-BE3F-96F45E4A6858}"/>
            </a:ext>
          </a:extLst>
        </xdr:cNvPr>
        <xdr:cNvSpPr txBox="1"/>
      </xdr:nvSpPr>
      <xdr:spPr>
        <a:xfrm rot="19294209">
          <a:off x="9782497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3DE7D4-67C9-4C40-B382-B874B548766E}"/>
            </a:ext>
          </a:extLst>
        </xdr:cNvPr>
        <xdr:cNvSpPr txBox="1"/>
      </xdr:nvSpPr>
      <xdr:spPr>
        <a:xfrm rot="19290695">
          <a:off x="10265153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1178A60-FA21-4C64-A54F-C3294F4EC860}"/>
            </a:ext>
          </a:extLst>
        </xdr:cNvPr>
        <xdr:cNvSpPr txBox="1"/>
      </xdr:nvSpPr>
      <xdr:spPr>
        <a:xfrm rot="19268875">
          <a:off x="10790326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7803562-47D6-4A9F-86EB-282BCA1CBDF6}"/>
            </a:ext>
          </a:extLst>
        </xdr:cNvPr>
        <xdr:cNvSpPr txBox="1"/>
      </xdr:nvSpPr>
      <xdr:spPr>
        <a:xfrm rot="19295916">
          <a:off x="5131746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914E4E7-01F0-487D-96AB-8961A3AB340F}"/>
            </a:ext>
          </a:extLst>
        </xdr:cNvPr>
        <xdr:cNvSpPr txBox="1"/>
      </xdr:nvSpPr>
      <xdr:spPr>
        <a:xfrm rot="19255033">
          <a:off x="8065946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C2480B-7D44-4D58-B098-82EA8B724FB6}"/>
            </a:ext>
          </a:extLst>
        </xdr:cNvPr>
        <xdr:cNvSpPr txBox="1"/>
      </xdr:nvSpPr>
      <xdr:spPr>
        <a:xfrm rot="19304993">
          <a:off x="3915055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6D5B38-7E85-4C1D-9241-5074C52E4A3F}"/>
            </a:ext>
          </a:extLst>
        </xdr:cNvPr>
        <xdr:cNvSpPr txBox="1"/>
      </xdr:nvSpPr>
      <xdr:spPr>
        <a:xfrm rot="19319279">
          <a:off x="3207526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26776C-B0D0-483C-8525-039C38822491}"/>
            </a:ext>
          </a:extLst>
        </xdr:cNvPr>
        <xdr:cNvSpPr txBox="1"/>
      </xdr:nvSpPr>
      <xdr:spPr>
        <a:xfrm rot="19281436">
          <a:off x="3467253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DF47EFC-FAF9-4696-BCCD-F1F2D2810C95}"/>
            </a:ext>
          </a:extLst>
        </xdr:cNvPr>
        <xdr:cNvSpPr txBox="1"/>
      </xdr:nvSpPr>
      <xdr:spPr>
        <a:xfrm rot="19276105">
          <a:off x="3707711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8B0DDA-F235-48ED-98B8-D154D950203E}"/>
            </a:ext>
          </a:extLst>
        </xdr:cNvPr>
        <xdr:cNvSpPr txBox="1"/>
      </xdr:nvSpPr>
      <xdr:spPr>
        <a:xfrm rot="19269395">
          <a:off x="3688800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F85E94F-CA13-4A4B-86B4-9B0EC0E76EFD}"/>
            </a:ext>
          </a:extLst>
        </xdr:cNvPr>
        <xdr:cNvSpPr txBox="1"/>
      </xdr:nvSpPr>
      <xdr:spPr>
        <a:xfrm rot="19283153">
          <a:off x="4172284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538BF0B-5FB2-4481-B6B6-8E8F1A72A8D9}"/>
            </a:ext>
          </a:extLst>
        </xdr:cNvPr>
        <xdr:cNvSpPr txBox="1"/>
      </xdr:nvSpPr>
      <xdr:spPr>
        <a:xfrm rot="19280942">
          <a:off x="4468153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F54C52-356F-4943-B72C-AE23BD5FF522}"/>
            </a:ext>
          </a:extLst>
        </xdr:cNvPr>
        <xdr:cNvSpPr txBox="1"/>
      </xdr:nvSpPr>
      <xdr:spPr>
        <a:xfrm rot="19276248">
          <a:off x="4447960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32AEB16-110E-4343-A8E1-66B838F3FDC6}"/>
            </a:ext>
          </a:extLst>
        </xdr:cNvPr>
        <xdr:cNvSpPr txBox="1"/>
      </xdr:nvSpPr>
      <xdr:spPr>
        <a:xfrm rot="19294304">
          <a:off x="4696493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5C5DD0-CFA1-41C4-9777-9A409C41E37F}"/>
            </a:ext>
          </a:extLst>
        </xdr:cNvPr>
        <xdr:cNvSpPr txBox="1"/>
      </xdr:nvSpPr>
      <xdr:spPr>
        <a:xfrm rot="19310958">
          <a:off x="4933950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5259005-2248-4289-9C7A-6E8869C9D737}"/>
            </a:ext>
          </a:extLst>
        </xdr:cNvPr>
        <xdr:cNvSpPr txBox="1"/>
      </xdr:nvSpPr>
      <xdr:spPr>
        <a:xfrm rot="19289820">
          <a:off x="4921586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F3DA31B-D269-43C1-BFA9-69AC18A8410B}"/>
            </a:ext>
          </a:extLst>
        </xdr:cNvPr>
        <xdr:cNvSpPr txBox="1"/>
      </xdr:nvSpPr>
      <xdr:spPr>
        <a:xfrm rot="19305840">
          <a:off x="4933950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CA81AC6-20ED-4F3E-88B1-8922D33BB0C8}"/>
            </a:ext>
          </a:extLst>
        </xdr:cNvPr>
        <xdr:cNvSpPr txBox="1"/>
      </xdr:nvSpPr>
      <xdr:spPr>
        <a:xfrm rot="19302601">
          <a:off x="5455872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9EF8B63-FFBB-4ED5-841E-7C13C3A304C5}"/>
            </a:ext>
          </a:extLst>
        </xdr:cNvPr>
        <xdr:cNvSpPr txBox="1"/>
      </xdr:nvSpPr>
      <xdr:spPr>
        <a:xfrm rot="19285021">
          <a:off x="5435857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E69D8EF-B8F7-4976-9590-4EE7E48FEFD9}"/>
            </a:ext>
          </a:extLst>
        </xdr:cNvPr>
        <xdr:cNvSpPr txBox="1"/>
      </xdr:nvSpPr>
      <xdr:spPr>
        <a:xfrm rot="19292391">
          <a:off x="5440502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062E662-65C8-4DED-A5E5-FD7AF1A2543E}"/>
            </a:ext>
          </a:extLst>
        </xdr:cNvPr>
        <xdr:cNvSpPr txBox="1"/>
      </xdr:nvSpPr>
      <xdr:spPr>
        <a:xfrm rot="19291221">
          <a:off x="5727477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29548EC-86D6-4D52-935E-BB0C7A057291}"/>
            </a:ext>
          </a:extLst>
        </xdr:cNvPr>
        <xdr:cNvSpPr txBox="1"/>
      </xdr:nvSpPr>
      <xdr:spPr>
        <a:xfrm rot="19299119">
          <a:off x="5952900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F76102D-5772-49B9-9F0E-B7F2FE17117C}"/>
            </a:ext>
          </a:extLst>
        </xdr:cNvPr>
        <xdr:cNvSpPr txBox="1"/>
      </xdr:nvSpPr>
      <xdr:spPr>
        <a:xfrm rot="19300247">
          <a:off x="6143763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E687C63-4B33-49C4-86A0-646FF2637EAE}"/>
            </a:ext>
          </a:extLst>
        </xdr:cNvPr>
        <xdr:cNvSpPr txBox="1"/>
      </xdr:nvSpPr>
      <xdr:spPr>
        <a:xfrm rot="19286595">
          <a:off x="6429629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4C75576-59BF-4B23-9901-10A9EEA2AF29}"/>
            </a:ext>
          </a:extLst>
        </xdr:cNvPr>
        <xdr:cNvSpPr txBox="1"/>
      </xdr:nvSpPr>
      <xdr:spPr>
        <a:xfrm rot="19292509">
          <a:off x="6674564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76BFF13-AF30-4EEB-8491-16312893A896}"/>
            </a:ext>
          </a:extLst>
        </xdr:cNvPr>
        <xdr:cNvSpPr txBox="1"/>
      </xdr:nvSpPr>
      <xdr:spPr>
        <a:xfrm rot="19278840">
          <a:off x="6656676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8C3F5C6-6487-4D03-BD78-EF54D308CF2C}"/>
            </a:ext>
          </a:extLst>
        </xdr:cNvPr>
        <xdr:cNvSpPr txBox="1"/>
      </xdr:nvSpPr>
      <xdr:spPr>
        <a:xfrm rot="19300214">
          <a:off x="6893196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F5EB7D-A88F-44EB-B093-E7B4CBDB5305}"/>
            </a:ext>
          </a:extLst>
        </xdr:cNvPr>
        <xdr:cNvSpPr txBox="1"/>
      </xdr:nvSpPr>
      <xdr:spPr>
        <a:xfrm rot="19275366">
          <a:off x="7174909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E9FD400-28E5-44CD-A248-A80D39B479B8}"/>
            </a:ext>
          </a:extLst>
        </xdr:cNvPr>
        <xdr:cNvSpPr txBox="1"/>
      </xdr:nvSpPr>
      <xdr:spPr>
        <a:xfrm rot="19276154">
          <a:off x="7420549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B379C7C-D45A-46D8-857E-620749BF6BF9}"/>
            </a:ext>
          </a:extLst>
        </xdr:cNvPr>
        <xdr:cNvSpPr txBox="1"/>
      </xdr:nvSpPr>
      <xdr:spPr>
        <a:xfrm rot="19303353">
          <a:off x="7667445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BB8804F-4730-4AF1-B646-9CC9FB494E6A}"/>
            </a:ext>
          </a:extLst>
        </xdr:cNvPr>
        <xdr:cNvSpPr txBox="1"/>
      </xdr:nvSpPr>
      <xdr:spPr>
        <a:xfrm rot="19288646">
          <a:off x="7908582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1BEB5DE-E442-41A2-B159-8528230C68C4}"/>
            </a:ext>
          </a:extLst>
        </xdr:cNvPr>
        <xdr:cNvSpPr txBox="1"/>
      </xdr:nvSpPr>
      <xdr:spPr>
        <a:xfrm rot="19312093">
          <a:off x="8409522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405A36A-1942-4FB1-BAA3-5B30076414DD}"/>
            </a:ext>
          </a:extLst>
        </xdr:cNvPr>
        <xdr:cNvSpPr txBox="1"/>
      </xdr:nvSpPr>
      <xdr:spPr>
        <a:xfrm rot="19280882">
          <a:off x="8659851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55D6BB2-2728-4EFD-ABB7-81BDF149FAC1}"/>
            </a:ext>
          </a:extLst>
        </xdr:cNvPr>
        <xdr:cNvSpPr txBox="1"/>
      </xdr:nvSpPr>
      <xdr:spPr>
        <a:xfrm rot="19297414">
          <a:off x="8927862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7188CA2-4C39-4D51-80F1-568643D5A962}"/>
            </a:ext>
          </a:extLst>
        </xdr:cNvPr>
        <xdr:cNvSpPr txBox="1"/>
      </xdr:nvSpPr>
      <xdr:spPr>
        <a:xfrm rot="19278948">
          <a:off x="8907802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1434F08-3A53-425C-BE47-F5E69DBFD916}"/>
            </a:ext>
          </a:extLst>
        </xdr:cNvPr>
        <xdr:cNvSpPr txBox="1"/>
      </xdr:nvSpPr>
      <xdr:spPr>
        <a:xfrm rot="19304602">
          <a:off x="9153634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6314B74-B881-471E-AA3C-C291130777D7}"/>
            </a:ext>
          </a:extLst>
        </xdr:cNvPr>
        <xdr:cNvSpPr txBox="1"/>
      </xdr:nvSpPr>
      <xdr:spPr>
        <a:xfrm rot="19318239">
          <a:off x="9385275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9143FE6-BABB-4742-B967-FBF07CF60509}"/>
            </a:ext>
          </a:extLst>
        </xdr:cNvPr>
        <xdr:cNvSpPr txBox="1"/>
      </xdr:nvSpPr>
      <xdr:spPr>
        <a:xfrm rot="19273940">
          <a:off x="9632582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43544C2-8EBC-4F43-9A79-D4ECB85CADBB}"/>
            </a:ext>
          </a:extLst>
        </xdr:cNvPr>
        <xdr:cNvSpPr txBox="1"/>
      </xdr:nvSpPr>
      <xdr:spPr>
        <a:xfrm rot="19308477">
          <a:off x="10114010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F0D89BC-CF6A-4519-B85D-7E0649C07F5F}"/>
            </a:ext>
          </a:extLst>
        </xdr:cNvPr>
        <xdr:cNvSpPr txBox="1"/>
      </xdr:nvSpPr>
      <xdr:spPr>
        <a:xfrm rot="19294209">
          <a:off x="9877747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5E49ECB-D01A-4E61-8473-D8F007C3A832}"/>
            </a:ext>
          </a:extLst>
        </xdr:cNvPr>
        <xdr:cNvSpPr txBox="1"/>
      </xdr:nvSpPr>
      <xdr:spPr>
        <a:xfrm rot="19290695">
          <a:off x="10360403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40E6BC1-6E08-4AEE-B4F2-AE4E0C2B6894}"/>
            </a:ext>
          </a:extLst>
        </xdr:cNvPr>
        <xdr:cNvSpPr txBox="1"/>
      </xdr:nvSpPr>
      <xdr:spPr>
        <a:xfrm rot="19268875">
          <a:off x="10885576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14C4801-49CB-4DA4-B978-1A873F4A7B04}"/>
            </a:ext>
          </a:extLst>
        </xdr:cNvPr>
        <xdr:cNvSpPr txBox="1"/>
      </xdr:nvSpPr>
      <xdr:spPr>
        <a:xfrm rot="19295916">
          <a:off x="5226996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6553AFB-EE55-4004-9534-965849C81C03}"/>
            </a:ext>
          </a:extLst>
        </xdr:cNvPr>
        <xdr:cNvSpPr txBox="1"/>
      </xdr:nvSpPr>
      <xdr:spPr>
        <a:xfrm rot="19255033">
          <a:off x="8161196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DD7E4E-6E78-47FA-AE68-9A83B36C8183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370A41-8055-4FFF-BD80-FDEA581B50E8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064C50-72CF-485B-8F0C-85F69DEBDCDE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1F914AA-55A9-4A2F-8B10-C31C21FCBBDF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AFCC7B-1C6B-40E7-8EC8-87EC000819C1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4AAD9-6F62-4781-90B5-92084080D463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91BD8EC-B1DE-4CE1-B0B9-83D91B293EB2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7EC6776-7EF9-46D0-9FF2-7A5FE5BFABBD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0983F2A-B35F-43C2-9670-6D28CF111EF2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5A8274A-3FCB-4865-8DC4-42A6E857DCA6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D105D82-9936-420D-A215-438D2CCA01F2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C81957A-5A83-4FE8-80D8-006CEACD1CA7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1854885-8EE6-495E-987D-A66E47E4B572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F657CC5-7E67-4AF9-9522-96718C7AEE7A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84C9F0D-9164-4919-9EF3-BE122094BE6F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8B1D70E-6F28-49F9-BB6E-EF75CE930D44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2793708-9311-42BC-A1EF-1AF020827CAB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2CEA26-66ED-4354-80A2-0302D9751685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C69CD58-FBF7-4B35-B9AA-E93B12D75822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E5987D1-169D-4DD7-B6FB-BA97296CBF01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226BFAE-DCBF-4BF8-9FC1-7FAD6619ED17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CD0F365-9E76-4E4B-95BD-B6DA6422CA80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A3D2A37-432D-44E7-B2E5-AE18342FDFBF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72DE4EE-3BCD-4849-A43D-0D82267EA0AF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D641AEE-DC75-4172-ABF7-419C205B74E3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EEA1A42-7B58-4D41-B581-5BC0FBEAEBAB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33A98BC-A3D2-4186-A67E-389969053570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7A3C231-A710-4B5B-943C-761AC2E4A4D2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DAB586-F500-43B9-9173-EB90B79C9DDB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34700E3-E560-48C0-8C4C-52D18D7947B9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CEF331E-9856-454F-8681-27DB8BB0BC64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3C37411-638B-49D2-9284-9237B2F669F7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D4271E5-487D-475F-9809-1A3CAF2F6979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7453F6A-1CF3-4687-868B-55B9F0B17B51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1F0B924-6087-4051-9710-AFC9100FAD69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03EE964-D03E-471E-806C-FD0EB90349E5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D9A3973-78EF-43C5-9212-9BA32E9FA023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BDFA716-6855-4D16-92F1-640C2DAD5815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97A4D3-361E-489D-AAC6-6671D8861D52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E6B0-A959-403C-9E62-27F67B308F33}">
  <sheetPr>
    <tabColor rgb="FFFFFF00"/>
  </sheetPr>
  <dimension ref="A1:AP42"/>
  <sheetViews>
    <sheetView tabSelected="1" zoomScale="110" zoomScaleNormal="110" zoomScaleSheetLayoutView="100" workbookViewId="0">
      <pane ySplit="1" topLeftCell="A7" activePane="bottomLeft" state="frozen"/>
      <selection activeCell="A19" sqref="A19"/>
      <selection pane="bottomLeft" activeCell="A19" sqref="A19"/>
    </sheetView>
  </sheetViews>
  <sheetFormatPr defaultColWidth="9.1796875" defaultRowHeight="15.5" x14ac:dyDescent="0.35"/>
  <cols>
    <col min="1" max="1" width="17" style="28" customWidth="1"/>
    <col min="2" max="2" width="26.26953125" style="28" customWidth="1"/>
    <col min="3" max="3" width="12.7265625" style="28" customWidth="1"/>
    <col min="4" max="38" width="3.54296875" style="28" customWidth="1"/>
    <col min="39" max="40" width="7.453125" style="28" customWidth="1"/>
    <col min="41" max="41" width="0.54296875" style="28" hidden="1" customWidth="1"/>
    <col min="42" max="16384" width="9.1796875" style="28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16" t="s">
        <v>13</v>
      </c>
      <c r="B3" s="15" t="s">
        <v>14</v>
      </c>
      <c r="C3" s="15" t="s">
        <v>15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>
        <v>2</v>
      </c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13" si="0">SUM(D3:AL3)</f>
        <v>2</v>
      </c>
      <c r="AN3" s="13">
        <f t="shared" ref="AN3:AN13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36</v>
      </c>
      <c r="AP3" s="15">
        <v>701</v>
      </c>
    </row>
    <row r="4" spans="1:42" s="11" customFormat="1" ht="19.5" customHeight="1" x14ac:dyDescent="0.25">
      <c r="A4" s="16"/>
      <c r="B4" s="15"/>
      <c r="C4" s="15"/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0</v>
      </c>
      <c r="AN4" s="13">
        <f t="shared" si="1"/>
        <v>0</v>
      </c>
      <c r="AP4" s="15"/>
    </row>
    <row r="5" spans="1:42" s="11" customFormat="1" ht="19.5" customHeight="1" x14ac:dyDescent="0.25">
      <c r="A5" s="16" t="s">
        <v>16</v>
      </c>
      <c r="B5" s="15" t="s">
        <v>17</v>
      </c>
      <c r="C5" s="20" t="s">
        <v>18</v>
      </c>
      <c r="D5" s="17"/>
      <c r="E5" s="17"/>
      <c r="F5" s="17">
        <v>2</v>
      </c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>
        <v>2</v>
      </c>
      <c r="AF5" s="19"/>
      <c r="AG5" s="19"/>
      <c r="AH5" s="17"/>
      <c r="AI5" s="15"/>
      <c r="AJ5" s="15"/>
      <c r="AK5" s="15"/>
      <c r="AL5" s="15"/>
      <c r="AM5" s="13">
        <f t="shared" si="0"/>
        <v>4</v>
      </c>
      <c r="AN5" s="13">
        <f t="shared" si="1"/>
        <v>100</v>
      </c>
      <c r="AP5" s="15">
        <v>701</v>
      </c>
    </row>
    <row r="6" spans="1:42" s="11" customFormat="1" ht="19.5" customHeight="1" x14ac:dyDescent="0.25">
      <c r="A6" s="16" t="s">
        <v>19</v>
      </c>
      <c r="B6" s="15" t="s">
        <v>19</v>
      </c>
      <c r="C6" s="13" t="s">
        <v>20</v>
      </c>
      <c r="D6" s="21"/>
      <c r="E6" s="17"/>
      <c r="F6" s="17">
        <v>4</v>
      </c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>
        <v>3</v>
      </c>
      <c r="AA6" s="19"/>
      <c r="AB6" s="19"/>
      <c r="AC6" s="19"/>
      <c r="AD6" s="17"/>
      <c r="AE6" s="22">
        <v>2</v>
      </c>
      <c r="AF6" s="19"/>
      <c r="AG6" s="19"/>
      <c r="AH6" s="22"/>
      <c r="AI6" s="15"/>
      <c r="AJ6" s="15"/>
      <c r="AK6" s="15"/>
      <c r="AL6" s="15"/>
      <c r="AM6" s="13">
        <f t="shared" si="0"/>
        <v>9</v>
      </c>
      <c r="AN6" s="13">
        <f t="shared" si="1"/>
        <v>225</v>
      </c>
      <c r="AP6" s="15"/>
    </row>
    <row r="7" spans="1:42" s="11" customFormat="1" ht="19.5" customHeight="1" x14ac:dyDescent="0.25">
      <c r="A7" s="16"/>
      <c r="B7" s="15"/>
      <c r="C7" s="15"/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0</v>
      </c>
      <c r="AN7" s="13">
        <f t="shared" si="1"/>
        <v>0</v>
      </c>
      <c r="AP7" s="15"/>
    </row>
    <row r="8" spans="1:42" s="11" customFormat="1" ht="19.5" customHeight="1" x14ac:dyDescent="0.25">
      <c r="A8" s="16" t="s">
        <v>21</v>
      </c>
      <c r="B8" s="15" t="s">
        <v>16</v>
      </c>
      <c r="C8" s="15" t="s">
        <v>22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>
        <v>5</v>
      </c>
      <c r="V8" s="19"/>
      <c r="W8" s="19">
        <v>5</v>
      </c>
      <c r="X8" s="19"/>
      <c r="Y8" s="17"/>
      <c r="Z8" s="17"/>
      <c r="AA8" s="19">
        <v>3</v>
      </c>
      <c r="AB8" s="19"/>
      <c r="AC8" s="19">
        <v>2</v>
      </c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15</v>
      </c>
      <c r="AN8" s="13">
        <f t="shared" si="1"/>
        <v>270</v>
      </c>
      <c r="AP8" s="15">
        <v>20210</v>
      </c>
    </row>
    <row r="9" spans="1:42" s="11" customFormat="1" ht="19.5" customHeight="1" x14ac:dyDescent="0.25">
      <c r="A9" s="16" t="s">
        <v>19</v>
      </c>
      <c r="B9" s="15" t="s">
        <v>19</v>
      </c>
      <c r="C9" s="15" t="s">
        <v>23</v>
      </c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>
        <v>1</v>
      </c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1</v>
      </c>
      <c r="AN9" s="13">
        <f t="shared" si="1"/>
        <v>18</v>
      </c>
      <c r="AP9" s="15"/>
    </row>
    <row r="10" spans="1:42" s="11" customFormat="1" ht="19.5" customHeight="1" x14ac:dyDescent="0.25">
      <c r="A10" s="16" t="s">
        <v>19</v>
      </c>
      <c r="B10" s="15" t="s">
        <v>19</v>
      </c>
      <c r="C10" s="13" t="s">
        <v>24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>
        <v>1</v>
      </c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1</v>
      </c>
      <c r="AN10" s="13">
        <f t="shared" si="1"/>
        <v>14</v>
      </c>
      <c r="AP10" s="15"/>
    </row>
    <row r="11" spans="1:42" s="11" customFormat="1" ht="19.5" customHeight="1" x14ac:dyDescent="0.25">
      <c r="A11" s="16" t="s">
        <v>19</v>
      </c>
      <c r="B11" s="20" t="s">
        <v>25</v>
      </c>
      <c r="C11" s="15" t="s">
        <v>26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>
        <v>1</v>
      </c>
      <c r="AF11" s="19"/>
      <c r="AG11" s="19"/>
      <c r="AH11" s="17"/>
      <c r="AI11" s="15"/>
      <c r="AJ11" s="15"/>
      <c r="AK11" s="15"/>
      <c r="AL11" s="15"/>
      <c r="AM11" s="13">
        <f t="shared" si="0"/>
        <v>1</v>
      </c>
      <c r="AN11" s="13">
        <f t="shared" si="1"/>
        <v>25</v>
      </c>
      <c r="AP11" s="15"/>
    </row>
    <row r="12" spans="1:42" s="11" customFormat="1" ht="19.5" customHeight="1" x14ac:dyDescent="0.25">
      <c r="A12" s="16" t="s">
        <v>19</v>
      </c>
      <c r="B12" s="15" t="s">
        <v>27</v>
      </c>
      <c r="C12" s="15" t="s">
        <v>28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>
        <v>7</v>
      </c>
      <c r="U12" s="19">
        <v>4</v>
      </c>
      <c r="V12" s="19"/>
      <c r="W12" s="19">
        <v>6</v>
      </c>
      <c r="X12" s="19"/>
      <c r="Y12" s="17"/>
      <c r="Z12" s="17"/>
      <c r="AA12" s="19">
        <v>3</v>
      </c>
      <c r="AB12" s="19"/>
      <c r="AC12" s="19">
        <v>2</v>
      </c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22</v>
      </c>
      <c r="AN12" s="13">
        <f t="shared" si="1"/>
        <v>368</v>
      </c>
      <c r="AP12" s="15"/>
    </row>
    <row r="13" spans="1:42" s="11" customFormat="1" ht="19.5" customHeight="1" x14ac:dyDescent="0.25">
      <c r="A13" s="16" t="s">
        <v>19</v>
      </c>
      <c r="B13" s="15" t="s">
        <v>19</v>
      </c>
      <c r="C13" s="15" t="s">
        <v>29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>
        <v>7</v>
      </c>
      <c r="U13" s="19">
        <v>1</v>
      </c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8</v>
      </c>
      <c r="AN13" s="13">
        <f t="shared" si="1"/>
        <v>116</v>
      </c>
      <c r="AP13" s="15"/>
    </row>
    <row r="14" spans="1:42" s="11" customFormat="1" ht="19.5" customHeight="1" x14ac:dyDescent="0.25">
      <c r="A14" s="16"/>
      <c r="B14" s="15"/>
      <c r="C14" s="15"/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7">
        <v>514</v>
      </c>
      <c r="AJ14" s="15"/>
      <c r="AK14" s="15"/>
      <c r="AL14" s="15"/>
      <c r="AM14" s="13">
        <v>0</v>
      </c>
      <c r="AN14" s="13">
        <v>0</v>
      </c>
      <c r="AP14" s="15"/>
    </row>
    <row r="15" spans="1:42" s="11" customFormat="1" ht="19.5" customHeight="1" x14ac:dyDescent="0.25">
      <c r="A15" s="16" t="s">
        <v>30</v>
      </c>
      <c r="B15" s="15" t="s">
        <v>31</v>
      </c>
      <c r="C15" s="20" t="s">
        <v>32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23">
        <v>3</v>
      </c>
      <c r="AJ15" s="15"/>
      <c r="AK15" s="15"/>
      <c r="AL15" s="15"/>
      <c r="AM15" s="13">
        <f t="shared" ref="AM15:AM28" si="2">SUM(D15:AL15)</f>
        <v>3</v>
      </c>
      <c r="AN15" s="13">
        <f t="shared" ref="AN15:AN28" si="3">(D15*25)+(E15*25)+(F15*25)+(G15*14)+(H15*14)+(I15*14)+(J15*8)+(K15*18)+(L15*18)+(M15*18)+(N15*18)+(O15*18)+(P15*14)+(Q15*25)+(R15*25)+(S15*18)+(T15*14)+(U15*18)+(V15*18)+(W15*18)+(X15*18)+(Y15*25)+(Z15*25)+(AA15*18)+(AB15*18)+(AC15*18)+(AD15*25)+(AE15*25)+(AF15*18)+(AG15*18)+(AH15*25)+(AI15*20)+(AJ15*20)+(AK15*20)+(AL15*20)</f>
        <v>60</v>
      </c>
      <c r="AP15" s="15"/>
    </row>
    <row r="16" spans="1:42" s="11" customFormat="1" ht="19.5" customHeight="1" x14ac:dyDescent="0.25">
      <c r="A16" s="16" t="s">
        <v>19</v>
      </c>
      <c r="B16" s="15" t="s">
        <v>19</v>
      </c>
      <c r="C16" s="20" t="s">
        <v>33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4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23">
        <v>1</v>
      </c>
      <c r="AJ16" s="15"/>
      <c r="AK16" s="15"/>
      <c r="AL16" s="15"/>
      <c r="AM16" s="13">
        <f t="shared" si="2"/>
        <v>1</v>
      </c>
      <c r="AN16" s="13">
        <f t="shared" si="3"/>
        <v>20</v>
      </c>
      <c r="AP16" s="15"/>
    </row>
    <row r="17" spans="1:42" s="11" customFormat="1" ht="19.5" customHeight="1" x14ac:dyDescent="0.25">
      <c r="A17" s="16" t="s">
        <v>19</v>
      </c>
      <c r="B17" s="15" t="s">
        <v>19</v>
      </c>
      <c r="C17" s="20" t="s">
        <v>34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23">
        <v>7</v>
      </c>
      <c r="AJ17" s="15"/>
      <c r="AK17" s="15"/>
      <c r="AL17" s="15"/>
      <c r="AM17" s="13">
        <f t="shared" si="2"/>
        <v>7</v>
      </c>
      <c r="AN17" s="13">
        <f t="shared" si="3"/>
        <v>140</v>
      </c>
      <c r="AP17" s="15"/>
    </row>
    <row r="18" spans="1:42" s="11" customFormat="1" ht="19.5" customHeight="1" x14ac:dyDescent="0.25">
      <c r="A18" s="16" t="s">
        <v>19</v>
      </c>
      <c r="B18" s="15" t="s">
        <v>19</v>
      </c>
      <c r="C18" s="13" t="s">
        <v>20</v>
      </c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2"/>
      <c r="AF18" s="19"/>
      <c r="AG18" s="19"/>
      <c r="AH18" s="22"/>
      <c r="AI18" s="23">
        <v>1</v>
      </c>
      <c r="AJ18" s="15"/>
      <c r="AK18" s="15"/>
      <c r="AL18" s="15"/>
      <c r="AM18" s="13">
        <f t="shared" si="2"/>
        <v>1</v>
      </c>
      <c r="AN18" s="13">
        <f t="shared" si="3"/>
        <v>20</v>
      </c>
      <c r="AP18" s="15"/>
    </row>
    <row r="19" spans="1:42" s="11" customFormat="1" ht="19.5" customHeight="1" x14ac:dyDescent="0.25">
      <c r="A19" s="16" t="s">
        <v>19</v>
      </c>
      <c r="B19" s="15" t="s">
        <v>19</v>
      </c>
      <c r="C19" s="15" t="s">
        <v>35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23">
        <v>8</v>
      </c>
      <c r="AJ19" s="15"/>
      <c r="AK19" s="15"/>
      <c r="AL19" s="15"/>
      <c r="AM19" s="13">
        <f t="shared" si="2"/>
        <v>8</v>
      </c>
      <c r="AN19" s="13">
        <f t="shared" si="3"/>
        <v>160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2"/>
        <v>0</v>
      </c>
      <c r="AN20" s="13">
        <f t="shared" si="3"/>
        <v>0</v>
      </c>
      <c r="AP20" s="15"/>
    </row>
    <row r="21" spans="1:42" s="11" customFormat="1" ht="19.5" customHeight="1" x14ac:dyDescent="0.25">
      <c r="A21" s="25" t="s">
        <v>21</v>
      </c>
      <c r="B21" s="15" t="s">
        <v>16</v>
      </c>
      <c r="C21" s="15" t="s">
        <v>22</v>
      </c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>
        <v>6</v>
      </c>
      <c r="AH21" s="17"/>
      <c r="AI21" s="15"/>
      <c r="AJ21" s="15"/>
      <c r="AK21" s="15"/>
      <c r="AL21" s="15"/>
      <c r="AM21" s="13">
        <f t="shared" si="2"/>
        <v>6</v>
      </c>
      <c r="AN21" s="13">
        <f t="shared" si="3"/>
        <v>108</v>
      </c>
      <c r="AP21" s="15">
        <v>20820</v>
      </c>
    </row>
    <row r="22" spans="1:42" s="11" customFormat="1" ht="19.5" customHeight="1" x14ac:dyDescent="0.25">
      <c r="A22" s="16" t="s">
        <v>19</v>
      </c>
      <c r="B22" s="15" t="s">
        <v>36</v>
      </c>
      <c r="C22" s="15" t="s">
        <v>37</v>
      </c>
      <c r="D22" s="17"/>
      <c r="E22" s="17"/>
      <c r="F22" s="17"/>
      <c r="G22" s="15"/>
      <c r="H22" s="15"/>
      <c r="I22" s="15"/>
      <c r="J22" s="15"/>
      <c r="K22" s="19">
        <v>1</v>
      </c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>
        <v>2</v>
      </c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2"/>
        <v>3</v>
      </c>
      <c r="AN22" s="13">
        <f t="shared" si="3"/>
        <v>54</v>
      </c>
      <c r="AP22" s="15"/>
    </row>
    <row r="23" spans="1:42" s="11" customFormat="1" ht="19.5" customHeight="1" x14ac:dyDescent="0.25">
      <c r="A23" s="16" t="s">
        <v>19</v>
      </c>
      <c r="B23" s="15" t="s">
        <v>19</v>
      </c>
      <c r="C23" s="15" t="s">
        <v>38</v>
      </c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>
        <v>1</v>
      </c>
      <c r="X23" s="19"/>
      <c r="Y23" s="17"/>
      <c r="Z23" s="17"/>
      <c r="AA23" s="19"/>
      <c r="AB23" s="19"/>
      <c r="AC23" s="19"/>
      <c r="AD23" s="17"/>
      <c r="AE23" s="17"/>
      <c r="AF23" s="19"/>
      <c r="AG23" s="19">
        <v>2</v>
      </c>
      <c r="AH23" s="17"/>
      <c r="AI23" s="15"/>
      <c r="AJ23" s="15"/>
      <c r="AK23" s="15"/>
      <c r="AL23" s="15"/>
      <c r="AM23" s="13">
        <f t="shared" si="2"/>
        <v>3</v>
      </c>
      <c r="AN23" s="13">
        <f t="shared" si="3"/>
        <v>54</v>
      </c>
      <c r="AP23" s="15"/>
    </row>
    <row r="24" spans="1:42" s="11" customFormat="1" ht="19.5" customHeight="1" x14ac:dyDescent="0.25">
      <c r="A24" s="16" t="s">
        <v>19</v>
      </c>
      <c r="B24" s="15" t="s">
        <v>31</v>
      </c>
      <c r="C24" s="15" t="s">
        <v>19</v>
      </c>
      <c r="D24" s="17"/>
      <c r="E24" s="17"/>
      <c r="F24" s="17"/>
      <c r="G24" s="15"/>
      <c r="H24" s="15"/>
      <c r="I24" s="15"/>
      <c r="J24" s="15"/>
      <c r="K24" s="19">
        <v>5</v>
      </c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2"/>
        <v>5</v>
      </c>
      <c r="AN24" s="13">
        <f t="shared" si="3"/>
        <v>90</v>
      </c>
      <c r="AP24" s="15"/>
    </row>
    <row r="25" spans="1:42" s="11" customFormat="1" ht="19.5" customHeight="1" x14ac:dyDescent="0.25">
      <c r="A25" s="16" t="s">
        <v>19</v>
      </c>
      <c r="B25" s="13" t="s">
        <v>39</v>
      </c>
      <c r="C25" s="15" t="s">
        <v>28</v>
      </c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>
        <v>3</v>
      </c>
      <c r="AH25" s="17"/>
      <c r="AI25" s="15"/>
      <c r="AJ25" s="15"/>
      <c r="AK25" s="15"/>
      <c r="AL25" s="15"/>
      <c r="AM25" s="13">
        <f t="shared" si="2"/>
        <v>3</v>
      </c>
      <c r="AN25" s="13">
        <f t="shared" si="3"/>
        <v>54</v>
      </c>
      <c r="AP25" s="15"/>
    </row>
    <row r="26" spans="1:42" s="11" customFormat="1" ht="19.5" customHeight="1" x14ac:dyDescent="0.25">
      <c r="A26" s="16" t="s">
        <v>19</v>
      </c>
      <c r="B26" s="15" t="s">
        <v>19</v>
      </c>
      <c r="C26" s="15" t="s">
        <v>40</v>
      </c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>
        <v>1</v>
      </c>
      <c r="AH26" s="17"/>
      <c r="AI26" s="15"/>
      <c r="AJ26" s="15"/>
      <c r="AK26" s="15"/>
      <c r="AL26" s="15"/>
      <c r="AM26" s="13">
        <f t="shared" si="2"/>
        <v>1</v>
      </c>
      <c r="AN26" s="13">
        <f t="shared" si="3"/>
        <v>18</v>
      </c>
      <c r="AP26" s="15"/>
    </row>
    <row r="27" spans="1:42" s="11" customFormat="1" ht="19.5" customHeight="1" x14ac:dyDescent="0.25">
      <c r="A27" s="16" t="s">
        <v>19</v>
      </c>
      <c r="B27" s="15" t="s">
        <v>19</v>
      </c>
      <c r="C27" s="15" t="s">
        <v>38</v>
      </c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>
        <v>2</v>
      </c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2"/>
        <v>2</v>
      </c>
      <c r="AN27" s="13">
        <f t="shared" si="3"/>
        <v>36</v>
      </c>
      <c r="AP27" s="15"/>
    </row>
    <row r="28" spans="1:42" s="11" customFormat="1" ht="19.5" customHeight="1" x14ac:dyDescent="0.25">
      <c r="A28" s="16" t="s">
        <v>19</v>
      </c>
      <c r="B28" s="15" t="s">
        <v>27</v>
      </c>
      <c r="C28" s="15" t="s">
        <v>19</v>
      </c>
      <c r="D28" s="17"/>
      <c r="E28" s="17"/>
      <c r="F28" s="17"/>
      <c r="G28" s="15"/>
      <c r="H28" s="15"/>
      <c r="I28" s="15"/>
      <c r="J28" s="15"/>
      <c r="K28" s="19">
        <v>1</v>
      </c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2"/>
        <v>1</v>
      </c>
      <c r="AN28" s="13">
        <f t="shared" si="3"/>
        <v>18</v>
      </c>
      <c r="AP28" s="15"/>
    </row>
    <row r="29" spans="1:42" s="11" customFormat="1" ht="15.75" customHeight="1" x14ac:dyDescent="0.3">
      <c r="B29" s="24" t="s">
        <v>7</v>
      </c>
      <c r="C29" s="24" t="s">
        <v>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M29" s="26" t="s">
        <v>41</v>
      </c>
      <c r="AN29" s="27">
        <f>SUM(AN3:AN28)</f>
        <v>2004</v>
      </c>
    </row>
    <row r="30" spans="1:42" hidden="1" x14ac:dyDescent="0.35">
      <c r="D30" s="29"/>
      <c r="E30" s="30"/>
      <c r="F30" s="30"/>
      <c r="G30" s="30"/>
      <c r="H30" s="29"/>
      <c r="I30" s="29"/>
      <c r="J30" s="29"/>
      <c r="K30" s="29"/>
      <c r="L30" s="31"/>
      <c r="M30" s="31"/>
      <c r="N30" s="31"/>
      <c r="O30" s="31"/>
      <c r="P30" s="31"/>
      <c r="Q30" s="29"/>
      <c r="R30" s="30"/>
      <c r="S30" s="30"/>
      <c r="T30" s="31"/>
      <c r="U30" s="29"/>
      <c r="V30" s="31"/>
      <c r="W30" s="31"/>
      <c r="X30" s="31"/>
      <c r="Y30" s="31"/>
      <c r="Z30" s="30"/>
      <c r="AA30" s="30"/>
      <c r="AB30" s="31"/>
      <c r="AC30" s="31"/>
      <c r="AD30" s="31"/>
      <c r="AE30" s="30"/>
      <c r="AF30" s="30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2, 2024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C3D7-0F62-460A-9FB0-8F3F9A0E339C}">
  <sheetPr>
    <tabColor rgb="FFFFFF00"/>
  </sheetPr>
  <dimension ref="A1:AP42"/>
  <sheetViews>
    <sheetView zoomScale="110" zoomScaleNormal="110" zoomScaleSheetLayoutView="100" workbookViewId="0">
      <pane ySplit="1" topLeftCell="A11" activePane="bottomLeft" state="frozen"/>
      <selection activeCell="A19" sqref="A19"/>
      <selection pane="bottomLeft" activeCell="A19" sqref="A19"/>
    </sheetView>
  </sheetViews>
  <sheetFormatPr defaultColWidth="9.1796875" defaultRowHeight="15.5" x14ac:dyDescent="0.35"/>
  <cols>
    <col min="1" max="1" width="19.08984375" style="28" customWidth="1"/>
    <col min="2" max="3" width="12.7265625" style="28" customWidth="1"/>
    <col min="4" max="38" width="3.54296875" style="28" customWidth="1"/>
    <col min="39" max="40" width="7.453125" style="28" customWidth="1"/>
    <col min="41" max="41" width="0.54296875" style="28" hidden="1" customWidth="1"/>
    <col min="42" max="16384" width="9.1796875" style="28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5" t="s">
        <v>42</v>
      </c>
      <c r="B3" s="15" t="s">
        <v>27</v>
      </c>
      <c r="C3" s="15" t="s">
        <v>28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>
        <v>4</v>
      </c>
      <c r="AH3" s="17"/>
      <c r="AI3" s="15"/>
      <c r="AJ3" s="15"/>
      <c r="AK3" s="15"/>
      <c r="AL3" s="15"/>
      <c r="AM3" s="13">
        <f t="shared" ref="AM3:AM28" si="0">SUM(D3:AL3)</f>
        <v>4</v>
      </c>
      <c r="AN3" s="13">
        <f t="shared" ref="AN3:AN2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72</v>
      </c>
      <c r="AP3" s="15"/>
    </row>
    <row r="4" spans="1:42" s="11" customFormat="1" ht="19.5" customHeight="1" x14ac:dyDescent="0.25">
      <c r="A4" s="16" t="s">
        <v>19</v>
      </c>
      <c r="B4" s="15" t="s">
        <v>19</v>
      </c>
      <c r="C4" s="15" t="s">
        <v>40</v>
      </c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>
        <v>2</v>
      </c>
      <c r="AH4" s="17"/>
      <c r="AI4" s="15"/>
      <c r="AJ4" s="15"/>
      <c r="AK4" s="15"/>
      <c r="AL4" s="15"/>
      <c r="AM4" s="13">
        <f t="shared" si="0"/>
        <v>2</v>
      </c>
      <c r="AN4" s="13">
        <f t="shared" si="1"/>
        <v>36</v>
      </c>
      <c r="AP4" s="15"/>
    </row>
    <row r="5" spans="1:42" s="11" customFormat="1" ht="19.5" customHeight="1" x14ac:dyDescent="0.25">
      <c r="A5" s="16"/>
      <c r="B5" s="15"/>
      <c r="C5" s="15"/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0</v>
      </c>
      <c r="AN5" s="13">
        <f t="shared" si="1"/>
        <v>0</v>
      </c>
      <c r="AP5" s="15"/>
    </row>
    <row r="6" spans="1:42" s="11" customFormat="1" ht="19.5" customHeight="1" x14ac:dyDescent="0.25">
      <c r="A6" s="20" t="s">
        <v>43</v>
      </c>
      <c r="B6" s="15" t="s">
        <v>16</v>
      </c>
      <c r="C6" s="13" t="s">
        <v>44</v>
      </c>
      <c r="D6" s="21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>
        <v>2</v>
      </c>
      <c r="U6" s="19"/>
      <c r="V6" s="19"/>
      <c r="W6" s="19"/>
      <c r="X6" s="19"/>
      <c r="Y6" s="17"/>
      <c r="Z6" s="17"/>
      <c r="AA6" s="19"/>
      <c r="AB6" s="19"/>
      <c r="AC6" s="19"/>
      <c r="AD6" s="17"/>
      <c r="AE6" s="22"/>
      <c r="AF6" s="19"/>
      <c r="AG6" s="19"/>
      <c r="AH6" s="22"/>
      <c r="AI6" s="15"/>
      <c r="AJ6" s="15"/>
      <c r="AK6" s="15"/>
      <c r="AL6" s="15"/>
      <c r="AM6" s="13">
        <f t="shared" si="0"/>
        <v>2</v>
      </c>
      <c r="AN6" s="13">
        <f t="shared" si="1"/>
        <v>28</v>
      </c>
      <c r="AP6" s="15">
        <v>20210</v>
      </c>
    </row>
    <row r="7" spans="1:42" s="11" customFormat="1" ht="19.5" customHeight="1" x14ac:dyDescent="0.25">
      <c r="A7" s="15" t="s">
        <v>43</v>
      </c>
      <c r="B7" s="15" t="s">
        <v>27</v>
      </c>
      <c r="C7" s="15" t="s">
        <v>29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>
        <v>2</v>
      </c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2</v>
      </c>
      <c r="AN7" s="13">
        <f t="shared" si="1"/>
        <v>28</v>
      </c>
      <c r="AP7" s="15"/>
    </row>
    <row r="8" spans="1:42" s="11" customFormat="1" ht="19.5" customHeight="1" x14ac:dyDescent="0.25">
      <c r="A8" s="16"/>
      <c r="B8" s="15"/>
      <c r="C8" s="15"/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0</v>
      </c>
      <c r="AN8" s="13">
        <f t="shared" si="1"/>
        <v>0</v>
      </c>
      <c r="AP8" s="15"/>
    </row>
    <row r="9" spans="1:42" s="11" customFormat="1" ht="19.5" customHeight="1" x14ac:dyDescent="0.25">
      <c r="A9" s="20" t="s">
        <v>45</v>
      </c>
      <c r="B9" s="20" t="s">
        <v>46</v>
      </c>
      <c r="C9" s="13" t="s">
        <v>24</v>
      </c>
      <c r="D9" s="17"/>
      <c r="E9" s="17"/>
      <c r="F9" s="17"/>
      <c r="G9" s="15"/>
      <c r="H9" s="15"/>
      <c r="I9" s="15"/>
      <c r="J9" s="15"/>
      <c r="K9" s="19"/>
      <c r="L9" s="19"/>
      <c r="M9" s="19"/>
      <c r="N9" s="19">
        <v>16</v>
      </c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>
        <v>13</v>
      </c>
      <c r="AG9" s="19"/>
      <c r="AH9" s="17"/>
      <c r="AI9" s="15"/>
      <c r="AJ9" s="15"/>
      <c r="AK9" s="15"/>
      <c r="AL9" s="15"/>
      <c r="AM9" s="13">
        <f t="shared" si="0"/>
        <v>29</v>
      </c>
      <c r="AN9" s="13">
        <f t="shared" si="1"/>
        <v>522</v>
      </c>
      <c r="AP9" s="15"/>
    </row>
    <row r="10" spans="1:42" s="11" customFormat="1" ht="19.5" customHeight="1" x14ac:dyDescent="0.25">
      <c r="A10" s="16" t="s">
        <v>47</v>
      </c>
      <c r="B10" s="15" t="s">
        <v>48</v>
      </c>
      <c r="C10" s="15" t="s">
        <v>49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>
        <v>1</v>
      </c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>
        <v>2</v>
      </c>
      <c r="AG10" s="19"/>
      <c r="AH10" s="17"/>
      <c r="AI10" s="15"/>
      <c r="AJ10" s="15"/>
      <c r="AK10" s="15"/>
      <c r="AL10" s="15"/>
      <c r="AM10" s="13">
        <f t="shared" si="0"/>
        <v>3</v>
      </c>
      <c r="AN10" s="13">
        <f t="shared" si="1"/>
        <v>54</v>
      </c>
      <c r="AP10" s="15">
        <v>20301</v>
      </c>
    </row>
    <row r="11" spans="1:42" s="11" customFormat="1" ht="19.5" customHeight="1" x14ac:dyDescent="0.25">
      <c r="A11" s="16" t="s">
        <v>19</v>
      </c>
      <c r="B11" s="15" t="s">
        <v>31</v>
      </c>
      <c r="C11" s="15" t="s">
        <v>19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>
        <v>2</v>
      </c>
      <c r="AM11" s="13">
        <f t="shared" si="0"/>
        <v>2</v>
      </c>
      <c r="AN11" s="13">
        <f t="shared" si="1"/>
        <v>40</v>
      </c>
      <c r="AP11" s="15"/>
    </row>
    <row r="12" spans="1:42" s="11" customFormat="1" ht="19.5" customHeight="1" x14ac:dyDescent="0.25">
      <c r="A12" s="16" t="s">
        <v>19</v>
      </c>
      <c r="B12" s="15" t="s">
        <v>19</v>
      </c>
      <c r="C12" s="15" t="s">
        <v>50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>
        <v>3</v>
      </c>
      <c r="AM12" s="13">
        <f t="shared" si="0"/>
        <v>3</v>
      </c>
      <c r="AN12" s="13">
        <f t="shared" si="1"/>
        <v>60</v>
      </c>
      <c r="AP12" s="15"/>
    </row>
    <row r="13" spans="1:42" s="11" customFormat="1" ht="19.5" customHeight="1" x14ac:dyDescent="0.25">
      <c r="A13" s="16" t="s">
        <v>19</v>
      </c>
      <c r="B13" s="15" t="s">
        <v>19</v>
      </c>
      <c r="C13" s="13" t="s">
        <v>24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>
        <v>9</v>
      </c>
      <c r="AM13" s="13">
        <f t="shared" si="0"/>
        <v>9</v>
      </c>
      <c r="AN13" s="13">
        <f t="shared" si="1"/>
        <v>180</v>
      </c>
      <c r="AP13" s="15"/>
    </row>
    <row r="14" spans="1:42" s="11" customFormat="1" ht="19.5" customHeight="1" x14ac:dyDescent="0.25">
      <c r="A14" s="16" t="s">
        <v>19</v>
      </c>
      <c r="B14" s="15" t="s">
        <v>19</v>
      </c>
      <c r="C14" s="15" t="s">
        <v>51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>
        <v>5</v>
      </c>
      <c r="AM14" s="13">
        <f t="shared" si="0"/>
        <v>5</v>
      </c>
      <c r="AN14" s="13">
        <f t="shared" si="1"/>
        <v>100</v>
      </c>
      <c r="AP14" s="15"/>
    </row>
    <row r="15" spans="1:42" s="11" customFormat="1" ht="19.5" customHeight="1" x14ac:dyDescent="0.25">
      <c r="A15" s="16" t="s">
        <v>19</v>
      </c>
      <c r="B15" s="15" t="s">
        <v>19</v>
      </c>
      <c r="C15" s="15" t="s">
        <v>52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>
        <v>1</v>
      </c>
      <c r="AM15" s="13">
        <f t="shared" si="0"/>
        <v>1</v>
      </c>
      <c r="AN15" s="13">
        <f t="shared" si="1"/>
        <v>20</v>
      </c>
      <c r="AP15" s="15"/>
    </row>
    <row r="16" spans="1:42" s="11" customFormat="1" ht="19.5" customHeight="1" x14ac:dyDescent="0.25">
      <c r="A16" s="16" t="s">
        <v>19</v>
      </c>
      <c r="B16" s="15" t="s">
        <v>19</v>
      </c>
      <c r="C16" s="15" t="s">
        <v>29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4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>
        <v>1</v>
      </c>
      <c r="AM16" s="13">
        <f t="shared" si="0"/>
        <v>1</v>
      </c>
      <c r="AN16" s="13">
        <f t="shared" si="1"/>
        <v>20</v>
      </c>
      <c r="AP16" s="15"/>
    </row>
    <row r="17" spans="1:42" s="11" customFormat="1" ht="19.5" customHeight="1" x14ac:dyDescent="0.25">
      <c r="A17" s="16" t="s">
        <v>19</v>
      </c>
      <c r="B17" s="15" t="s">
        <v>19</v>
      </c>
      <c r="C17" s="15" t="s">
        <v>53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>
        <v>3</v>
      </c>
      <c r="AM17" s="13">
        <f t="shared" si="0"/>
        <v>3</v>
      </c>
      <c r="AN17" s="13">
        <f t="shared" si="1"/>
        <v>60</v>
      </c>
      <c r="AP17" s="15"/>
    </row>
    <row r="18" spans="1:42" s="11" customFormat="1" ht="19.5" customHeight="1" x14ac:dyDescent="0.25">
      <c r="A18" s="16" t="s">
        <v>19</v>
      </c>
      <c r="B18" s="15" t="s">
        <v>19</v>
      </c>
      <c r="C18" s="15" t="s">
        <v>54</v>
      </c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2"/>
      <c r="AF18" s="19"/>
      <c r="AG18" s="19"/>
      <c r="AH18" s="22"/>
      <c r="AI18" s="15"/>
      <c r="AJ18" s="15"/>
      <c r="AK18" s="15"/>
      <c r="AL18" s="15">
        <v>1</v>
      </c>
      <c r="AM18" s="13">
        <f t="shared" si="0"/>
        <v>1</v>
      </c>
      <c r="AN18" s="13">
        <f t="shared" si="1"/>
        <v>20</v>
      </c>
      <c r="AP18" s="15"/>
    </row>
    <row r="19" spans="1:42" s="11" customFormat="1" ht="19.5" customHeight="1" x14ac:dyDescent="0.25">
      <c r="A19" s="16" t="s">
        <v>19</v>
      </c>
      <c r="B19" s="15" t="s">
        <v>19</v>
      </c>
      <c r="C19" s="15" t="s">
        <v>55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>
        <v>2</v>
      </c>
      <c r="AM19" s="13">
        <f t="shared" si="0"/>
        <v>2</v>
      </c>
      <c r="AN19" s="13">
        <f t="shared" si="1"/>
        <v>40</v>
      </c>
      <c r="AP19" s="15"/>
    </row>
    <row r="20" spans="1:42" s="11" customFormat="1" ht="19.5" customHeight="1" x14ac:dyDescent="0.25">
      <c r="A20" s="16" t="s">
        <v>19</v>
      </c>
      <c r="B20" s="20" t="s">
        <v>56</v>
      </c>
      <c r="C20" s="15" t="s">
        <v>28</v>
      </c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>
        <v>1</v>
      </c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>
        <v>1</v>
      </c>
      <c r="AG20" s="19"/>
      <c r="AH20" s="17"/>
      <c r="AI20" s="15"/>
      <c r="AJ20" s="15"/>
      <c r="AK20" s="15"/>
      <c r="AL20" s="15"/>
      <c r="AM20" s="13">
        <f t="shared" si="0"/>
        <v>2</v>
      </c>
      <c r="AN20" s="13">
        <f t="shared" si="1"/>
        <v>36</v>
      </c>
      <c r="AP20" s="15"/>
    </row>
    <row r="21" spans="1:42" s="11" customFormat="1" ht="19.5" customHeight="1" x14ac:dyDescent="0.25">
      <c r="A21" s="16"/>
      <c r="B21" s="15"/>
      <c r="C21" s="15"/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0"/>
        <v>0</v>
      </c>
      <c r="AN21" s="13">
        <f t="shared" si="1"/>
        <v>0</v>
      </c>
      <c r="AP21" s="15"/>
    </row>
    <row r="22" spans="1:42" s="11" customFormat="1" ht="19.5" customHeight="1" x14ac:dyDescent="0.25">
      <c r="A22" s="20" t="s">
        <v>57</v>
      </c>
      <c r="B22" s="15" t="s">
        <v>58</v>
      </c>
      <c r="C22" s="13" t="s">
        <v>59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>
        <v>4</v>
      </c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0"/>
        <v>4</v>
      </c>
      <c r="AN22" s="13">
        <f t="shared" si="1"/>
        <v>72</v>
      </c>
      <c r="AP22" s="15"/>
    </row>
    <row r="23" spans="1:42" s="11" customFormat="1" ht="19.5" customHeight="1" x14ac:dyDescent="0.25">
      <c r="A23" s="15" t="s">
        <v>19</v>
      </c>
      <c r="B23" s="15" t="s">
        <v>19</v>
      </c>
      <c r="C23" s="15" t="s">
        <v>60</v>
      </c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>
        <v>3</v>
      </c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0"/>
        <v>3</v>
      </c>
      <c r="AN23" s="13">
        <f t="shared" si="1"/>
        <v>54</v>
      </c>
      <c r="AP23" s="15"/>
    </row>
    <row r="24" spans="1:42" s="11" customFormat="1" ht="19.5" customHeight="1" x14ac:dyDescent="0.25">
      <c r="A24" s="15" t="s">
        <v>19</v>
      </c>
      <c r="B24" s="15" t="s">
        <v>27</v>
      </c>
      <c r="C24" s="15" t="s">
        <v>38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>
        <v>6</v>
      </c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0"/>
        <v>6</v>
      </c>
      <c r="AN24" s="13">
        <f t="shared" si="1"/>
        <v>108</v>
      </c>
      <c r="AP24" s="15"/>
    </row>
    <row r="25" spans="1:42" s="11" customFormat="1" ht="19.5" customHeight="1" x14ac:dyDescent="0.25">
      <c r="A25" s="15" t="s">
        <v>19</v>
      </c>
      <c r="B25" s="15" t="s">
        <v>19</v>
      </c>
      <c r="C25" s="15" t="s">
        <v>28</v>
      </c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>
        <v>2</v>
      </c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0"/>
        <v>2</v>
      </c>
      <c r="AN25" s="13">
        <f t="shared" si="1"/>
        <v>36</v>
      </c>
      <c r="AP25" s="15"/>
    </row>
    <row r="26" spans="1:42" s="11" customFormat="1" ht="19.5" customHeight="1" x14ac:dyDescent="0.25">
      <c r="A26" s="16"/>
      <c r="B26" s="15"/>
      <c r="C26" s="15"/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0"/>
        <v>0</v>
      </c>
      <c r="AN26" s="13">
        <f t="shared" si="1"/>
        <v>0</v>
      </c>
      <c r="AP26" s="15"/>
    </row>
    <row r="27" spans="1:42" s="11" customFormat="1" ht="19.5" customHeight="1" x14ac:dyDescent="0.25">
      <c r="A27" s="20" t="s">
        <v>61</v>
      </c>
      <c r="B27" s="15" t="s">
        <v>58</v>
      </c>
      <c r="C27" s="13" t="s">
        <v>59</v>
      </c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>
        <v>2</v>
      </c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0"/>
        <v>2</v>
      </c>
      <c r="AN27" s="13">
        <f t="shared" si="1"/>
        <v>36</v>
      </c>
      <c r="AP27" s="15"/>
    </row>
    <row r="28" spans="1:42" s="11" customFormat="1" ht="19.5" customHeight="1" x14ac:dyDescent="0.25">
      <c r="A28" s="13" t="s">
        <v>19</v>
      </c>
      <c r="B28" s="15" t="s">
        <v>31</v>
      </c>
      <c r="C28" s="15" t="s">
        <v>19</v>
      </c>
      <c r="D28" s="17"/>
      <c r="E28" s="17"/>
      <c r="F28" s="17"/>
      <c r="G28" s="15"/>
      <c r="H28" s="15"/>
      <c r="I28" s="15"/>
      <c r="J28" s="15"/>
      <c r="K28" s="19">
        <v>1</v>
      </c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0"/>
        <v>1</v>
      </c>
      <c r="AN28" s="13">
        <f t="shared" si="1"/>
        <v>18</v>
      </c>
      <c r="AP28" s="15"/>
    </row>
    <row r="29" spans="1:42" s="11" customFormat="1" ht="15.75" customHeight="1" x14ac:dyDescent="0.3">
      <c r="B29" s="24" t="s">
        <v>7</v>
      </c>
      <c r="C29" s="24" t="s">
        <v>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M29" s="26" t="s">
        <v>41</v>
      </c>
      <c r="AN29" s="27">
        <f>SUM(AN3:AN28)</f>
        <v>1640</v>
      </c>
    </row>
    <row r="30" spans="1:42" hidden="1" x14ac:dyDescent="0.35">
      <c r="D30" s="29"/>
      <c r="E30" s="30"/>
      <c r="F30" s="30"/>
      <c r="G30" s="30"/>
      <c r="H30" s="29"/>
      <c r="I30" s="29"/>
      <c r="J30" s="29"/>
      <c r="K30" s="29"/>
      <c r="L30" s="31"/>
      <c r="M30" s="31"/>
      <c r="N30" s="31"/>
      <c r="O30" s="31"/>
      <c r="P30" s="31"/>
      <c r="Q30" s="29"/>
      <c r="R30" s="30"/>
      <c r="S30" s="30"/>
      <c r="T30" s="31"/>
      <c r="U30" s="29"/>
      <c r="V30" s="31"/>
      <c r="W30" s="31"/>
      <c r="X30" s="31"/>
      <c r="Y30" s="31"/>
      <c r="Z30" s="30"/>
      <c r="AA30" s="30"/>
      <c r="AB30" s="31"/>
      <c r="AC30" s="31"/>
      <c r="AD30" s="31"/>
      <c r="AE30" s="30"/>
      <c r="AF30" s="30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2, 2024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64B4-65F0-45EC-9C96-CBDEFBF75B44}">
  <sheetPr>
    <tabColor rgb="FFFFFF00"/>
  </sheetPr>
  <dimension ref="A1:AP42"/>
  <sheetViews>
    <sheetView zoomScale="110" zoomScaleNormal="110" zoomScaleSheetLayoutView="100" workbookViewId="0">
      <pane ySplit="1" topLeftCell="A9" activePane="bottomLeft" state="frozen"/>
      <selection activeCell="A19" sqref="A19"/>
      <selection pane="bottomLeft" activeCell="A19" sqref="A19"/>
    </sheetView>
  </sheetViews>
  <sheetFormatPr defaultColWidth="9.1796875" defaultRowHeight="15.5" x14ac:dyDescent="0.35"/>
  <cols>
    <col min="1" max="1" width="20.453125" style="28" customWidth="1"/>
    <col min="2" max="3" width="12.7265625" style="28" customWidth="1"/>
    <col min="4" max="38" width="3.54296875" style="28" customWidth="1"/>
    <col min="39" max="40" width="7.453125" style="28" customWidth="1"/>
    <col min="41" max="41" width="0.54296875" style="28" hidden="1" customWidth="1"/>
    <col min="42" max="16384" width="9.1796875" style="28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0" t="s">
        <v>61</v>
      </c>
      <c r="B3" s="15" t="s">
        <v>27</v>
      </c>
      <c r="C3" s="15" t="s">
        <v>38</v>
      </c>
      <c r="D3" s="17"/>
      <c r="E3" s="18"/>
      <c r="F3" s="18"/>
      <c r="G3" s="15"/>
      <c r="H3" s="15"/>
      <c r="I3" s="15"/>
      <c r="J3" s="15"/>
      <c r="K3" s="19">
        <v>3</v>
      </c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24" si="0">SUM(D3:AL3)</f>
        <v>3</v>
      </c>
      <c r="AN3" s="13">
        <f t="shared" ref="AN3:AN22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54</v>
      </c>
      <c r="AP3" s="15"/>
    </row>
    <row r="4" spans="1:42" s="11" customFormat="1" ht="19.5" customHeight="1" x14ac:dyDescent="0.25">
      <c r="A4" s="13" t="s">
        <v>19</v>
      </c>
      <c r="B4" s="15" t="s">
        <v>19</v>
      </c>
      <c r="C4" s="15" t="s">
        <v>50</v>
      </c>
      <c r="D4" s="17"/>
      <c r="E4" s="17"/>
      <c r="F4" s="17"/>
      <c r="G4" s="15"/>
      <c r="H4" s="15"/>
      <c r="I4" s="15"/>
      <c r="J4" s="15"/>
      <c r="K4" s="19">
        <v>1</v>
      </c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>
        <v>1</v>
      </c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2</v>
      </c>
      <c r="AN4" s="13">
        <f t="shared" si="1"/>
        <v>36</v>
      </c>
      <c r="AP4" s="15"/>
    </row>
    <row r="5" spans="1:42" s="11" customFormat="1" ht="19.5" customHeight="1" x14ac:dyDescent="0.25">
      <c r="A5" s="13" t="s">
        <v>19</v>
      </c>
      <c r="B5" s="15" t="s">
        <v>19</v>
      </c>
      <c r="C5" s="15" t="s">
        <v>62</v>
      </c>
      <c r="D5" s="17"/>
      <c r="E5" s="17"/>
      <c r="F5" s="17"/>
      <c r="G5" s="15"/>
      <c r="H5" s="15"/>
      <c r="I5" s="15"/>
      <c r="J5" s="15"/>
      <c r="K5" s="19">
        <v>1</v>
      </c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1</v>
      </c>
      <c r="AN5" s="13">
        <f t="shared" si="1"/>
        <v>18</v>
      </c>
      <c r="AP5" s="15"/>
    </row>
    <row r="6" spans="1:42" s="11" customFormat="1" ht="19.5" customHeight="1" x14ac:dyDescent="0.25">
      <c r="A6" s="13" t="s">
        <v>19</v>
      </c>
      <c r="B6" s="15" t="s">
        <v>19</v>
      </c>
      <c r="C6" s="15" t="s">
        <v>29</v>
      </c>
      <c r="D6" s="21"/>
      <c r="E6" s="17"/>
      <c r="F6" s="17"/>
      <c r="G6" s="15"/>
      <c r="H6" s="15"/>
      <c r="I6" s="15"/>
      <c r="J6" s="15"/>
      <c r="K6" s="19">
        <v>1</v>
      </c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2"/>
      <c r="AF6" s="19"/>
      <c r="AG6" s="19"/>
      <c r="AH6" s="22"/>
      <c r="AI6" s="15"/>
      <c r="AJ6" s="15"/>
      <c r="AK6" s="15"/>
      <c r="AL6" s="15"/>
      <c r="AM6" s="13">
        <f t="shared" si="0"/>
        <v>1</v>
      </c>
      <c r="AN6" s="13">
        <f t="shared" si="1"/>
        <v>18</v>
      </c>
      <c r="AP6" s="15"/>
    </row>
    <row r="7" spans="1:42" s="11" customFormat="1" ht="19.5" customHeight="1" x14ac:dyDescent="0.25">
      <c r="A7" s="13" t="s">
        <v>19</v>
      </c>
      <c r="B7" s="15" t="s">
        <v>19</v>
      </c>
      <c r="C7" s="13" t="s">
        <v>63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>
        <v>1</v>
      </c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1</v>
      </c>
      <c r="AN7" s="13">
        <f t="shared" si="1"/>
        <v>18</v>
      </c>
      <c r="AP7" s="15"/>
    </row>
    <row r="8" spans="1:42" s="11" customFormat="1" ht="19.5" customHeight="1" x14ac:dyDescent="0.25">
      <c r="A8" s="13" t="s">
        <v>19</v>
      </c>
      <c r="B8" s="15" t="s">
        <v>19</v>
      </c>
      <c r="C8" s="15" t="s">
        <v>28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>
        <v>3</v>
      </c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3</v>
      </c>
      <c r="AN8" s="13">
        <f t="shared" si="1"/>
        <v>54</v>
      </c>
      <c r="AP8" s="15"/>
    </row>
    <row r="9" spans="1:42" s="11" customFormat="1" ht="19.5" customHeight="1" x14ac:dyDescent="0.25">
      <c r="A9" s="13" t="s">
        <v>19</v>
      </c>
      <c r="B9" s="15" t="s">
        <v>19</v>
      </c>
      <c r="C9" s="15" t="s">
        <v>60</v>
      </c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>
        <v>1</v>
      </c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1</v>
      </c>
      <c r="AN9" s="13">
        <f t="shared" si="1"/>
        <v>18</v>
      </c>
      <c r="AP9" s="15"/>
    </row>
    <row r="10" spans="1:42" s="11" customFormat="1" ht="19.5" customHeight="1" x14ac:dyDescent="0.25">
      <c r="A10" s="16"/>
      <c r="B10" s="15"/>
      <c r="C10" s="13"/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0</v>
      </c>
      <c r="AN10" s="13">
        <f t="shared" si="1"/>
        <v>0</v>
      </c>
      <c r="AP10" s="15"/>
    </row>
    <row r="11" spans="1:42" s="11" customFormat="1" ht="19.5" customHeight="1" x14ac:dyDescent="0.25">
      <c r="A11" s="20" t="s">
        <v>64</v>
      </c>
      <c r="B11" s="15" t="s">
        <v>17</v>
      </c>
      <c r="C11" s="13" t="s">
        <v>44</v>
      </c>
      <c r="D11" s="17"/>
      <c r="E11" s="17"/>
      <c r="F11" s="17"/>
      <c r="G11" s="15"/>
      <c r="H11" s="15"/>
      <c r="I11" s="15"/>
      <c r="J11" s="15"/>
      <c r="K11" s="19"/>
      <c r="L11" s="19"/>
      <c r="M11" s="19">
        <v>3</v>
      </c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3</v>
      </c>
      <c r="AN11" s="13">
        <f t="shared" si="1"/>
        <v>54</v>
      </c>
      <c r="AP11" s="15">
        <v>20820</v>
      </c>
    </row>
    <row r="12" spans="1:42" s="11" customFormat="1" ht="19.5" customHeight="1" x14ac:dyDescent="0.25">
      <c r="A12" s="16" t="s">
        <v>19</v>
      </c>
      <c r="B12" s="15" t="s">
        <v>31</v>
      </c>
      <c r="C12" s="15" t="s">
        <v>19</v>
      </c>
      <c r="D12" s="17"/>
      <c r="E12" s="17"/>
      <c r="F12" s="17"/>
      <c r="G12" s="15"/>
      <c r="H12" s="15"/>
      <c r="I12" s="15"/>
      <c r="J12" s="15"/>
      <c r="K12" s="19"/>
      <c r="L12" s="19"/>
      <c r="M12" s="19">
        <v>1</v>
      </c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1</v>
      </c>
      <c r="AN12" s="13">
        <f t="shared" si="1"/>
        <v>18</v>
      </c>
      <c r="AP12" s="15"/>
    </row>
    <row r="13" spans="1:42" s="11" customFormat="1" ht="19.5" customHeight="1" x14ac:dyDescent="0.25">
      <c r="A13" s="16" t="s">
        <v>19</v>
      </c>
      <c r="B13" s="15" t="s">
        <v>19</v>
      </c>
      <c r="C13" s="15" t="s">
        <v>38</v>
      </c>
      <c r="D13" s="17"/>
      <c r="E13" s="17"/>
      <c r="F13" s="17"/>
      <c r="G13" s="15"/>
      <c r="H13" s="15"/>
      <c r="I13" s="15"/>
      <c r="J13" s="15"/>
      <c r="K13" s="19"/>
      <c r="L13" s="19"/>
      <c r="M13" s="19">
        <v>7</v>
      </c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7</v>
      </c>
      <c r="AN13" s="13">
        <f t="shared" si="1"/>
        <v>126</v>
      </c>
      <c r="AP13" s="15"/>
    </row>
    <row r="14" spans="1:42" s="11" customFormat="1" ht="19.5" customHeight="1" x14ac:dyDescent="0.25">
      <c r="A14" s="16"/>
      <c r="B14" s="15"/>
      <c r="C14" s="15"/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0</v>
      </c>
      <c r="AN14" s="13">
        <f t="shared" si="1"/>
        <v>0</v>
      </c>
      <c r="AP14" s="15"/>
    </row>
    <row r="15" spans="1:42" s="11" customFormat="1" ht="19.5" customHeight="1" x14ac:dyDescent="0.25">
      <c r="A15" s="20" t="s">
        <v>65</v>
      </c>
      <c r="B15" s="15" t="s">
        <v>16</v>
      </c>
      <c r="C15" s="15" t="s">
        <v>66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>
        <v>1</v>
      </c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1</v>
      </c>
      <c r="AN15" s="13">
        <f t="shared" si="1"/>
        <v>18</v>
      </c>
      <c r="AP15" s="15">
        <v>20310</v>
      </c>
    </row>
    <row r="16" spans="1:42" s="11" customFormat="1" ht="19.5" customHeight="1" x14ac:dyDescent="0.25">
      <c r="A16" s="16" t="s">
        <v>19</v>
      </c>
      <c r="B16" s="15" t="s">
        <v>19</v>
      </c>
      <c r="C16" s="15" t="s">
        <v>23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>
        <v>1</v>
      </c>
      <c r="P16" s="24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0"/>
        <v>1</v>
      </c>
      <c r="AN16" s="13">
        <f t="shared" si="1"/>
        <v>18</v>
      </c>
      <c r="AP16" s="15"/>
    </row>
    <row r="17" spans="1:42" s="11" customFormat="1" ht="19.5" customHeight="1" x14ac:dyDescent="0.25">
      <c r="A17" s="16" t="s">
        <v>19</v>
      </c>
      <c r="B17" s="15" t="s">
        <v>27</v>
      </c>
      <c r="C17" s="15" t="s">
        <v>28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>
        <v>2</v>
      </c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0"/>
        <v>2</v>
      </c>
      <c r="AN17" s="13">
        <f t="shared" si="1"/>
        <v>36</v>
      </c>
      <c r="AP17" s="15"/>
    </row>
    <row r="18" spans="1:42" s="11" customFormat="1" ht="19.5" customHeight="1" x14ac:dyDescent="0.25">
      <c r="A18" s="16"/>
      <c r="B18" s="15"/>
      <c r="C18" s="15"/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2"/>
      <c r="AF18" s="19"/>
      <c r="AG18" s="19"/>
      <c r="AH18" s="22"/>
      <c r="AI18" s="15"/>
      <c r="AJ18" s="15"/>
      <c r="AK18" s="15"/>
      <c r="AL18" s="15"/>
      <c r="AM18" s="13">
        <f t="shared" si="0"/>
        <v>0</v>
      </c>
      <c r="AN18" s="13">
        <f t="shared" si="1"/>
        <v>0</v>
      </c>
      <c r="AP18" s="15"/>
    </row>
    <row r="19" spans="1:42" s="11" customFormat="1" ht="19.5" customHeight="1" x14ac:dyDescent="0.25">
      <c r="A19" s="20" t="s">
        <v>67</v>
      </c>
      <c r="B19" s="15" t="s">
        <v>31</v>
      </c>
      <c r="C19" s="15" t="s">
        <v>51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>
        <v>2</v>
      </c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0"/>
        <v>2</v>
      </c>
      <c r="AN19" s="13">
        <f t="shared" si="1"/>
        <v>36</v>
      </c>
      <c r="AP19" s="15"/>
    </row>
    <row r="20" spans="1:42" s="11" customFormat="1" ht="19.5" customHeight="1" x14ac:dyDescent="0.25">
      <c r="A20" s="16" t="s">
        <v>19</v>
      </c>
      <c r="B20" s="20" t="s">
        <v>68</v>
      </c>
      <c r="C20" s="15" t="s">
        <v>29</v>
      </c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>
        <v>2</v>
      </c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0"/>
        <v>2</v>
      </c>
      <c r="AN20" s="13">
        <f t="shared" si="1"/>
        <v>36</v>
      </c>
      <c r="AP20" s="15"/>
    </row>
    <row r="21" spans="1:42" s="11" customFormat="1" ht="19.5" customHeight="1" x14ac:dyDescent="0.25">
      <c r="A21" s="16"/>
      <c r="B21" s="15"/>
      <c r="C21" s="15"/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0"/>
        <v>0</v>
      </c>
      <c r="AN21" s="13">
        <f t="shared" si="1"/>
        <v>0</v>
      </c>
      <c r="AP21" s="15"/>
    </row>
    <row r="22" spans="1:42" s="11" customFormat="1" ht="19.5" customHeight="1" x14ac:dyDescent="0.25">
      <c r="A22" s="20" t="s">
        <v>69</v>
      </c>
      <c r="B22" s="15" t="s">
        <v>16</v>
      </c>
      <c r="C22" s="15" t="s">
        <v>70</v>
      </c>
      <c r="D22" s="17"/>
      <c r="E22" s="17">
        <v>7</v>
      </c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>
        <v>5</v>
      </c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0"/>
        <v>12</v>
      </c>
      <c r="AN22" s="13">
        <f t="shared" si="1"/>
        <v>300</v>
      </c>
      <c r="AP22" s="15">
        <v>20210</v>
      </c>
    </row>
    <row r="23" spans="1:42" s="11" customFormat="1" ht="19.5" customHeight="1" x14ac:dyDescent="0.25">
      <c r="A23" s="16" t="s">
        <v>19</v>
      </c>
      <c r="B23" s="15" t="s">
        <v>71</v>
      </c>
      <c r="C23" s="15" t="s">
        <v>72</v>
      </c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32" t="s">
        <v>73</v>
      </c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0"/>
        <v>0</v>
      </c>
      <c r="AN23" s="13" t="s">
        <v>74</v>
      </c>
      <c r="AP23" s="15"/>
    </row>
    <row r="24" spans="1:42" s="11" customFormat="1" ht="19.5" customHeight="1" x14ac:dyDescent="0.25">
      <c r="A24" s="16" t="s">
        <v>69</v>
      </c>
      <c r="B24" s="15" t="s">
        <v>17</v>
      </c>
      <c r="C24" s="15" t="s">
        <v>66</v>
      </c>
      <c r="D24" s="17"/>
      <c r="E24" s="17">
        <v>1</v>
      </c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>
        <v>1</v>
      </c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0"/>
        <v>2</v>
      </c>
      <c r="AN24" s="13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50</v>
      </c>
      <c r="AP24" s="15">
        <v>20210</v>
      </c>
    </row>
    <row r="25" spans="1:42" s="11" customFormat="1" ht="19.5" customHeight="1" x14ac:dyDescent="0.25">
      <c r="A25" s="16" t="s">
        <v>19</v>
      </c>
      <c r="B25" s="20" t="s">
        <v>75</v>
      </c>
      <c r="C25" s="15" t="s">
        <v>76</v>
      </c>
      <c r="D25" s="17"/>
      <c r="E25" s="17">
        <v>2</v>
      </c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>
        <v>1</v>
      </c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7">
        <v>515</v>
      </c>
      <c r="AK25" s="15"/>
      <c r="AL25" s="15"/>
      <c r="AM25" s="13">
        <v>0</v>
      </c>
      <c r="AN25" s="13">
        <v>0</v>
      </c>
      <c r="AP25" s="15"/>
    </row>
    <row r="26" spans="1:42" s="11" customFormat="1" ht="19.5" customHeight="1" x14ac:dyDescent="0.25">
      <c r="A26" s="16" t="s">
        <v>19</v>
      </c>
      <c r="B26" s="15" t="s">
        <v>31</v>
      </c>
      <c r="C26" s="15" t="s">
        <v>38</v>
      </c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23">
        <v>24</v>
      </c>
      <c r="AK26" s="15"/>
      <c r="AL26" s="15"/>
      <c r="AM26" s="13">
        <f>SUM(D26:AL26)</f>
        <v>24</v>
      </c>
      <c r="AN26" s="13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480</v>
      </c>
      <c r="AP26" s="15"/>
    </row>
    <row r="27" spans="1:42" s="11" customFormat="1" ht="19.5" customHeight="1" x14ac:dyDescent="0.25">
      <c r="A27" s="16" t="s">
        <v>19</v>
      </c>
      <c r="B27" s="20" t="s">
        <v>19</v>
      </c>
      <c r="C27" s="15" t="s">
        <v>50</v>
      </c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23">
        <v>7</v>
      </c>
      <c r="AK27" s="15"/>
      <c r="AL27" s="15"/>
      <c r="AM27" s="13">
        <f>SUM(D27:AL27)</f>
        <v>7</v>
      </c>
      <c r="AN27" s="13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140</v>
      </c>
      <c r="AP27" s="15"/>
    </row>
    <row r="28" spans="1:42" s="11" customFormat="1" ht="19.5" customHeight="1" x14ac:dyDescent="0.25">
      <c r="A28" s="16" t="s">
        <v>19</v>
      </c>
      <c r="B28" s="20" t="s">
        <v>19</v>
      </c>
      <c r="C28" s="15" t="s">
        <v>53</v>
      </c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23">
        <v>1</v>
      </c>
      <c r="AK28" s="15"/>
      <c r="AL28" s="15"/>
      <c r="AM28" s="13">
        <f>SUM(D28:AL28)</f>
        <v>1</v>
      </c>
      <c r="AN28" s="13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20</v>
      </c>
      <c r="AP28" s="15"/>
    </row>
    <row r="29" spans="1:42" s="11" customFormat="1" ht="15.75" customHeight="1" x14ac:dyDescent="0.3">
      <c r="B29" s="24" t="s">
        <v>7</v>
      </c>
      <c r="C29" s="24" t="s">
        <v>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M29" s="26" t="s">
        <v>41</v>
      </c>
      <c r="AN29" s="27">
        <f>SUM(AN3:AN28)</f>
        <v>1548</v>
      </c>
    </row>
    <row r="30" spans="1:42" hidden="1" x14ac:dyDescent="0.35">
      <c r="D30" s="29"/>
      <c r="E30" s="30"/>
      <c r="F30" s="30"/>
      <c r="G30" s="30"/>
      <c r="H30" s="29"/>
      <c r="I30" s="29"/>
      <c r="J30" s="29"/>
      <c r="K30" s="29"/>
      <c r="L30" s="31"/>
      <c r="M30" s="31"/>
      <c r="N30" s="31"/>
      <c r="O30" s="31"/>
      <c r="P30" s="31"/>
      <c r="Q30" s="29"/>
      <c r="R30" s="30"/>
      <c r="S30" s="30"/>
      <c r="T30" s="31"/>
      <c r="U30" s="29"/>
      <c r="V30" s="31"/>
      <c r="W30" s="31"/>
      <c r="X30" s="31"/>
      <c r="Y30" s="31"/>
      <c r="Z30" s="30"/>
      <c r="AA30" s="30"/>
      <c r="AB30" s="31"/>
      <c r="AC30" s="31"/>
      <c r="AD30" s="31"/>
      <c r="AE30" s="30"/>
      <c r="AF30" s="30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2, 2024   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D30B-1D83-4541-B70F-EB9ECA7576E8}">
  <sheetPr>
    <tabColor rgb="FFFFFF00"/>
  </sheetPr>
  <dimension ref="A1:AP42"/>
  <sheetViews>
    <sheetView zoomScale="110" zoomScaleNormal="110" zoomScaleSheetLayoutView="100" workbookViewId="0">
      <pane ySplit="1" topLeftCell="A7" activePane="bottomLeft" state="frozen"/>
      <selection activeCell="A19" sqref="A19"/>
      <selection pane="bottomLeft" activeCell="A19" sqref="A19"/>
    </sheetView>
  </sheetViews>
  <sheetFormatPr defaultColWidth="9.1796875" defaultRowHeight="15.5" x14ac:dyDescent="0.35"/>
  <cols>
    <col min="1" max="3" width="12.7265625" style="28" customWidth="1"/>
    <col min="4" max="38" width="3.54296875" style="28" customWidth="1"/>
    <col min="39" max="40" width="7.453125" style="28" customWidth="1"/>
    <col min="41" max="41" width="0.54296875" style="28" hidden="1" customWidth="1"/>
    <col min="42" max="16384" width="9.1796875" style="28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0" t="s">
        <v>77</v>
      </c>
      <c r="B3" s="15" t="s">
        <v>27</v>
      </c>
      <c r="C3" s="15" t="s">
        <v>28</v>
      </c>
      <c r="D3" s="17"/>
      <c r="E3" s="17">
        <v>9</v>
      </c>
      <c r="F3" s="17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>
        <v>7</v>
      </c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8" si="0">SUM(D3:AL3)</f>
        <v>16</v>
      </c>
      <c r="AN3" s="13">
        <f t="shared" ref="AN3:AN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400</v>
      </c>
      <c r="AP3" s="15"/>
    </row>
    <row r="4" spans="1:42" s="11" customFormat="1" ht="19.5" customHeight="1" x14ac:dyDescent="0.25">
      <c r="A4" s="16"/>
      <c r="B4" s="15"/>
      <c r="C4" s="15"/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P4" s="15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0</v>
      </c>
      <c r="AN4" s="13">
        <f t="shared" si="1"/>
        <v>0</v>
      </c>
      <c r="AP4" s="15"/>
    </row>
    <row r="5" spans="1:42" s="11" customFormat="1" ht="19.5" customHeight="1" x14ac:dyDescent="0.25">
      <c r="A5" s="25" t="s">
        <v>78</v>
      </c>
      <c r="B5" s="20" t="s">
        <v>79</v>
      </c>
      <c r="C5" s="15" t="s">
        <v>53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>
        <v>2</v>
      </c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2</v>
      </c>
      <c r="AN5" s="13">
        <f t="shared" si="1"/>
        <v>36</v>
      </c>
      <c r="AP5" s="15"/>
    </row>
    <row r="6" spans="1:42" s="11" customFormat="1" ht="19.5" customHeight="1" x14ac:dyDescent="0.25">
      <c r="A6" s="16" t="s">
        <v>80</v>
      </c>
      <c r="B6" s="15" t="s">
        <v>16</v>
      </c>
      <c r="C6" s="15" t="s">
        <v>70</v>
      </c>
      <c r="D6" s="17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>
        <v>1</v>
      </c>
      <c r="V6" s="19"/>
      <c r="W6" s="19"/>
      <c r="X6" s="19"/>
      <c r="Y6" s="17"/>
      <c r="Z6" s="17"/>
      <c r="AA6" s="19"/>
      <c r="AB6" s="19"/>
      <c r="AC6" s="19"/>
      <c r="AD6" s="17"/>
      <c r="AE6" s="22"/>
      <c r="AF6" s="19"/>
      <c r="AG6" s="19"/>
      <c r="AH6" s="22"/>
      <c r="AI6" s="15"/>
      <c r="AJ6" s="15"/>
      <c r="AK6" s="15"/>
      <c r="AL6" s="15"/>
      <c r="AM6" s="13">
        <f t="shared" si="0"/>
        <v>1</v>
      </c>
      <c r="AN6" s="13">
        <f t="shared" si="1"/>
        <v>18</v>
      </c>
      <c r="AP6" s="15">
        <v>20401</v>
      </c>
    </row>
    <row r="7" spans="1:42" s="11" customFormat="1" ht="19.5" customHeight="1" x14ac:dyDescent="0.25">
      <c r="A7" s="16" t="s">
        <v>19</v>
      </c>
      <c r="B7" s="15" t="s">
        <v>27</v>
      </c>
      <c r="C7" s="15" t="s">
        <v>40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>
        <v>2</v>
      </c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2</v>
      </c>
      <c r="AN7" s="13">
        <f t="shared" si="1"/>
        <v>36</v>
      </c>
      <c r="AP7" s="15"/>
    </row>
    <row r="8" spans="1:42" s="11" customFormat="1" ht="19.5" customHeight="1" x14ac:dyDescent="0.25">
      <c r="A8" s="25"/>
      <c r="B8" s="20"/>
      <c r="C8" s="15"/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0</v>
      </c>
      <c r="AN8" s="13">
        <f t="shared" si="1"/>
        <v>0</v>
      </c>
      <c r="AP8" s="15"/>
    </row>
    <row r="9" spans="1:42" s="11" customFormat="1" ht="19.5" customHeight="1" x14ac:dyDescent="0.25">
      <c r="A9" s="25" t="s">
        <v>81</v>
      </c>
      <c r="B9" s="15" t="s">
        <v>17</v>
      </c>
      <c r="C9" s="13" t="s">
        <v>44</v>
      </c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>
        <v>6</v>
      </c>
      <c r="AI9" s="15"/>
      <c r="AJ9" s="15"/>
      <c r="AK9" s="15"/>
      <c r="AL9" s="8">
        <v>517</v>
      </c>
      <c r="AM9" s="13">
        <v>6</v>
      </c>
      <c r="AN9" s="13">
        <v>150</v>
      </c>
      <c r="AP9" s="15">
        <v>20820</v>
      </c>
    </row>
    <row r="10" spans="1:42" s="11" customFormat="1" ht="19.5" customHeight="1" x14ac:dyDescent="0.25">
      <c r="A10" s="16" t="s">
        <v>19</v>
      </c>
      <c r="B10" s="15" t="s">
        <v>31</v>
      </c>
      <c r="C10" s="15" t="s">
        <v>19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23">
        <v>15</v>
      </c>
      <c r="AM10" s="13">
        <f t="shared" ref="AM10:AM28" si="2">SUM(D10:AL10)</f>
        <v>15</v>
      </c>
      <c r="AN10" s="13">
        <f t="shared" ref="AN10:AN28" si="3"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300</v>
      </c>
      <c r="AP10" s="15"/>
    </row>
    <row r="11" spans="1:42" s="11" customFormat="1" ht="19.5" customHeight="1" x14ac:dyDescent="0.25">
      <c r="A11" s="16" t="s">
        <v>19</v>
      </c>
      <c r="B11" s="15" t="s">
        <v>19</v>
      </c>
      <c r="C11" s="15" t="s">
        <v>38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23">
        <v>4</v>
      </c>
      <c r="AM11" s="13">
        <f t="shared" si="2"/>
        <v>4</v>
      </c>
      <c r="AN11" s="13">
        <f t="shared" si="3"/>
        <v>80</v>
      </c>
      <c r="AP11" s="15"/>
    </row>
    <row r="12" spans="1:42" s="11" customFormat="1" ht="19.5" customHeight="1" x14ac:dyDescent="0.25">
      <c r="A12" s="16" t="s">
        <v>19</v>
      </c>
      <c r="B12" s="15" t="s">
        <v>19</v>
      </c>
      <c r="C12" s="13" t="s">
        <v>59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23">
        <v>3</v>
      </c>
      <c r="AM12" s="13">
        <f t="shared" si="2"/>
        <v>3</v>
      </c>
      <c r="AN12" s="13">
        <f t="shared" si="3"/>
        <v>60</v>
      </c>
      <c r="AP12" s="15"/>
    </row>
    <row r="13" spans="1:42" s="11" customFormat="1" ht="19.5" customHeight="1" x14ac:dyDescent="0.25">
      <c r="A13" s="16" t="s">
        <v>19</v>
      </c>
      <c r="B13" s="15" t="s">
        <v>19</v>
      </c>
      <c r="C13" s="13" t="s">
        <v>63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23">
        <v>1</v>
      </c>
      <c r="AM13" s="13">
        <f t="shared" si="2"/>
        <v>1</v>
      </c>
      <c r="AN13" s="13">
        <f t="shared" si="3"/>
        <v>20</v>
      </c>
      <c r="AP13" s="15"/>
    </row>
    <row r="14" spans="1:42" s="11" customFormat="1" ht="19.5" customHeight="1" x14ac:dyDescent="0.25">
      <c r="A14" s="16" t="s">
        <v>19</v>
      </c>
      <c r="B14" s="15" t="s">
        <v>19</v>
      </c>
      <c r="C14" s="15" t="s">
        <v>62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23">
        <v>1</v>
      </c>
      <c r="AM14" s="13">
        <f t="shared" si="2"/>
        <v>1</v>
      </c>
      <c r="AN14" s="13">
        <f t="shared" si="3"/>
        <v>20</v>
      </c>
      <c r="AP14" s="15"/>
    </row>
    <row r="15" spans="1:42" s="11" customFormat="1" ht="19.5" customHeight="1" x14ac:dyDescent="0.25">
      <c r="A15" s="16" t="s">
        <v>19</v>
      </c>
      <c r="B15" s="15" t="s">
        <v>19</v>
      </c>
      <c r="C15" s="15" t="s">
        <v>82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23">
        <v>1</v>
      </c>
      <c r="AM15" s="13">
        <f t="shared" si="2"/>
        <v>1</v>
      </c>
      <c r="AN15" s="13">
        <f t="shared" si="3"/>
        <v>20</v>
      </c>
      <c r="AP15" s="15"/>
    </row>
    <row r="16" spans="1:42" s="11" customFormat="1" ht="19.5" customHeight="1" x14ac:dyDescent="0.25">
      <c r="A16" s="16"/>
      <c r="B16" s="15"/>
      <c r="C16" s="15"/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4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2"/>
        <v>0</v>
      </c>
      <c r="AN16" s="13">
        <f t="shared" si="3"/>
        <v>0</v>
      </c>
      <c r="AP16" s="15"/>
    </row>
    <row r="17" spans="1:42" s="11" customFormat="1" ht="19.5" customHeight="1" x14ac:dyDescent="0.25">
      <c r="A17" s="25" t="s">
        <v>83</v>
      </c>
      <c r="B17" s="15" t="s">
        <v>84</v>
      </c>
      <c r="C17" s="15" t="s">
        <v>53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>
        <v>1</v>
      </c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2"/>
        <v>1</v>
      </c>
      <c r="AN17" s="13">
        <f t="shared" si="3"/>
        <v>18</v>
      </c>
      <c r="AP17" s="15"/>
    </row>
    <row r="18" spans="1:42" s="11" customFormat="1" ht="19.5" customHeight="1" x14ac:dyDescent="0.25">
      <c r="A18" s="16" t="s">
        <v>19</v>
      </c>
      <c r="B18" s="15" t="s">
        <v>19</v>
      </c>
      <c r="C18" s="15" t="s">
        <v>85</v>
      </c>
      <c r="D18" s="21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>
        <v>1</v>
      </c>
      <c r="W18" s="19"/>
      <c r="X18" s="19"/>
      <c r="Y18" s="17"/>
      <c r="Z18" s="17"/>
      <c r="AA18" s="19"/>
      <c r="AB18" s="19"/>
      <c r="AC18" s="19"/>
      <c r="AD18" s="17"/>
      <c r="AE18" s="22"/>
      <c r="AF18" s="19"/>
      <c r="AG18" s="19"/>
      <c r="AH18" s="22"/>
      <c r="AI18" s="15"/>
      <c r="AJ18" s="15"/>
      <c r="AK18" s="15"/>
      <c r="AL18" s="15"/>
      <c r="AM18" s="13">
        <f t="shared" si="2"/>
        <v>1</v>
      </c>
      <c r="AN18" s="13">
        <f t="shared" si="3"/>
        <v>18</v>
      </c>
      <c r="AP18" s="15"/>
    </row>
    <row r="19" spans="1:42" s="11" customFormat="1" ht="19.5" customHeight="1" x14ac:dyDescent="0.25">
      <c r="A19" s="16" t="s">
        <v>19</v>
      </c>
      <c r="B19" s="15" t="s">
        <v>86</v>
      </c>
      <c r="C19" s="15" t="s">
        <v>38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>
        <v>1</v>
      </c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2"/>
        <v>1</v>
      </c>
      <c r="AN19" s="13">
        <f t="shared" si="3"/>
        <v>18</v>
      </c>
      <c r="AP19" s="15"/>
    </row>
    <row r="20" spans="1:42" s="11" customFormat="1" ht="19.5" customHeight="1" x14ac:dyDescent="0.25">
      <c r="A20" s="16" t="s">
        <v>19</v>
      </c>
      <c r="B20" s="15" t="s">
        <v>19</v>
      </c>
      <c r="C20" s="13" t="s">
        <v>59</v>
      </c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>
        <v>9</v>
      </c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2"/>
        <v>9</v>
      </c>
      <c r="AN20" s="13">
        <f t="shared" si="3"/>
        <v>162</v>
      </c>
      <c r="AP20" s="15"/>
    </row>
    <row r="21" spans="1:42" s="11" customFormat="1" ht="19.5" customHeight="1" x14ac:dyDescent="0.25">
      <c r="A21" s="16" t="s">
        <v>19</v>
      </c>
      <c r="B21" s="15" t="s">
        <v>19</v>
      </c>
      <c r="C21" s="15" t="s">
        <v>87</v>
      </c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>
        <v>1</v>
      </c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2"/>
        <v>1</v>
      </c>
      <c r="AN21" s="13">
        <f t="shared" si="3"/>
        <v>18</v>
      </c>
      <c r="AP21" s="15"/>
    </row>
    <row r="22" spans="1:42" s="11" customFormat="1" ht="19.5" customHeight="1" x14ac:dyDescent="0.25">
      <c r="A22" s="16" t="s">
        <v>19</v>
      </c>
      <c r="B22" s="15" t="s">
        <v>14</v>
      </c>
      <c r="C22" s="15" t="s">
        <v>88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>
        <v>1</v>
      </c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2"/>
        <v>1</v>
      </c>
      <c r="AN22" s="13">
        <f t="shared" si="3"/>
        <v>18</v>
      </c>
      <c r="AP22" s="15"/>
    </row>
    <row r="23" spans="1:42" s="11" customFormat="1" ht="19.5" customHeight="1" x14ac:dyDescent="0.25">
      <c r="A23" s="16"/>
      <c r="B23" s="15"/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2"/>
        <v>0</v>
      </c>
      <c r="AN23" s="13">
        <f t="shared" si="3"/>
        <v>0</v>
      </c>
      <c r="AP23" s="15"/>
    </row>
    <row r="24" spans="1:42" s="11" customFormat="1" ht="19.5" customHeight="1" x14ac:dyDescent="0.25">
      <c r="A24" s="16"/>
      <c r="B24" s="15"/>
      <c r="C24" s="15"/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2"/>
        <v>0</v>
      </c>
      <c r="AN24" s="13">
        <f t="shared" si="3"/>
        <v>0</v>
      </c>
      <c r="AP24" s="15"/>
    </row>
    <row r="25" spans="1:42" s="11" customFormat="1" ht="19.5" customHeight="1" x14ac:dyDescent="0.25">
      <c r="A25" s="16"/>
      <c r="B25" s="15"/>
      <c r="C25" s="15"/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2"/>
        <v>0</v>
      </c>
      <c r="AN25" s="13">
        <f t="shared" si="3"/>
        <v>0</v>
      </c>
      <c r="AP25" s="15"/>
    </row>
    <row r="26" spans="1:42" s="11" customFormat="1" ht="19.5" customHeight="1" x14ac:dyDescent="0.25">
      <c r="A26" s="16"/>
      <c r="B26" s="15"/>
      <c r="C26" s="15"/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2"/>
        <v>0</v>
      </c>
      <c r="AN26" s="13">
        <f t="shared" si="3"/>
        <v>0</v>
      </c>
      <c r="AP26" s="15"/>
    </row>
    <row r="27" spans="1:42" s="11" customFormat="1" ht="19.5" customHeight="1" x14ac:dyDescent="0.25">
      <c r="A27" s="16"/>
      <c r="B27" s="15"/>
      <c r="C27" s="15"/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2"/>
        <v>0</v>
      </c>
      <c r="AN27" s="13">
        <f t="shared" si="3"/>
        <v>0</v>
      </c>
      <c r="AP27" s="15"/>
    </row>
    <row r="28" spans="1:42" s="11" customFormat="1" ht="19.5" customHeight="1" x14ac:dyDescent="0.25">
      <c r="A28" s="16"/>
      <c r="B28" s="15"/>
      <c r="C28" s="15"/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2"/>
        <v>0</v>
      </c>
      <c r="AN28" s="13">
        <f t="shared" si="3"/>
        <v>0</v>
      </c>
      <c r="AP28" s="15"/>
    </row>
    <row r="29" spans="1:42" s="11" customFormat="1" ht="15.75" customHeight="1" x14ac:dyDescent="0.3">
      <c r="B29" s="24" t="s">
        <v>7</v>
      </c>
      <c r="C29" s="24" t="s">
        <v>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M29" s="26" t="s">
        <v>41</v>
      </c>
      <c r="AN29" s="27">
        <f>SUM(AN3:AN28)</f>
        <v>1392</v>
      </c>
    </row>
    <row r="30" spans="1:42" hidden="1" x14ac:dyDescent="0.35">
      <c r="D30" s="29"/>
      <c r="E30" s="30"/>
      <c r="F30" s="30"/>
      <c r="G30" s="30"/>
      <c r="H30" s="29"/>
      <c r="I30" s="29"/>
      <c r="J30" s="29"/>
      <c r="K30" s="29"/>
      <c r="L30" s="31"/>
      <c r="M30" s="31"/>
      <c r="N30" s="31"/>
      <c r="O30" s="31"/>
      <c r="P30" s="31"/>
      <c r="Q30" s="29"/>
      <c r="R30" s="30"/>
      <c r="S30" s="30"/>
      <c r="T30" s="31"/>
      <c r="U30" s="29"/>
      <c r="V30" s="31"/>
      <c r="W30" s="31"/>
      <c r="X30" s="31"/>
      <c r="Y30" s="31"/>
      <c r="Z30" s="30"/>
      <c r="AA30" s="30"/>
      <c r="AB30" s="31"/>
      <c r="AC30" s="31"/>
      <c r="AD30" s="31"/>
      <c r="AE30" s="30"/>
      <c r="AF30" s="30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2, 2024   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E22C-23A0-4380-AEED-44AE3221E801}">
  <dimension ref="B1:B60"/>
  <sheetViews>
    <sheetView workbookViewId="0">
      <selection activeCell="A19" sqref="A19"/>
    </sheetView>
  </sheetViews>
  <sheetFormatPr defaultRowHeight="12.5" x14ac:dyDescent="0.25"/>
  <cols>
    <col min="2" max="2" width="28.08984375" bestFit="1" customWidth="1"/>
  </cols>
  <sheetData>
    <row r="1" spans="2:2" x14ac:dyDescent="0.25">
      <c r="B1" t="s">
        <v>89</v>
      </c>
    </row>
    <row r="2" spans="2:2" x14ac:dyDescent="0.25">
      <c r="B2" t="s">
        <v>90</v>
      </c>
    </row>
    <row r="3" spans="2:2" x14ac:dyDescent="0.25">
      <c r="B3" t="s">
        <v>91</v>
      </c>
    </row>
    <row r="4" spans="2:2" x14ac:dyDescent="0.25">
      <c r="B4" t="s">
        <v>92</v>
      </c>
    </row>
    <row r="5" spans="2:2" x14ac:dyDescent="0.25">
      <c r="B5" t="s">
        <v>93</v>
      </c>
    </row>
    <row r="6" spans="2:2" x14ac:dyDescent="0.25">
      <c r="B6" t="s">
        <v>47</v>
      </c>
    </row>
    <row r="7" spans="2:2" x14ac:dyDescent="0.25">
      <c r="B7" t="s">
        <v>14</v>
      </c>
    </row>
    <row r="8" spans="2:2" x14ac:dyDescent="0.25">
      <c r="B8" t="s">
        <v>48</v>
      </c>
    </row>
    <row r="9" spans="2:2" x14ac:dyDescent="0.25">
      <c r="B9" t="s">
        <v>43</v>
      </c>
    </row>
    <row r="10" spans="2:2" x14ac:dyDescent="0.25">
      <c r="B10" t="s">
        <v>94</v>
      </c>
    </row>
    <row r="11" spans="2:2" x14ac:dyDescent="0.25">
      <c r="B11" t="s">
        <v>95</v>
      </c>
    </row>
    <row r="12" spans="2:2" x14ac:dyDescent="0.25">
      <c r="B12" t="s">
        <v>96</v>
      </c>
    </row>
    <row r="13" spans="2:2" x14ac:dyDescent="0.25">
      <c r="B13" t="s">
        <v>97</v>
      </c>
    </row>
    <row r="14" spans="2:2" x14ac:dyDescent="0.25">
      <c r="B14" t="s">
        <v>98</v>
      </c>
    </row>
    <row r="15" spans="2:2" x14ac:dyDescent="0.25">
      <c r="B15" t="s">
        <v>99</v>
      </c>
    </row>
    <row r="16" spans="2:2" x14ac:dyDescent="0.25">
      <c r="B16" t="s">
        <v>100</v>
      </c>
    </row>
    <row r="17" spans="2:2" x14ac:dyDescent="0.25">
      <c r="B17" t="s">
        <v>13</v>
      </c>
    </row>
    <row r="18" spans="2:2" x14ac:dyDescent="0.25">
      <c r="B18" t="s">
        <v>101</v>
      </c>
    </row>
    <row r="19" spans="2:2" x14ac:dyDescent="0.25">
      <c r="B19" t="s">
        <v>102</v>
      </c>
    </row>
    <row r="20" spans="2:2" x14ac:dyDescent="0.25">
      <c r="B20" t="s">
        <v>81</v>
      </c>
    </row>
    <row r="21" spans="2:2" x14ac:dyDescent="0.25">
      <c r="B21" t="s">
        <v>17</v>
      </c>
    </row>
    <row r="22" spans="2:2" x14ac:dyDescent="0.25">
      <c r="B22" t="s">
        <v>103</v>
      </c>
    </row>
    <row r="23" spans="2:2" x14ac:dyDescent="0.25">
      <c r="B23" t="s">
        <v>104</v>
      </c>
    </row>
    <row r="24" spans="2:2" x14ac:dyDescent="0.25">
      <c r="B24" t="s">
        <v>105</v>
      </c>
    </row>
    <row r="25" spans="2:2" x14ac:dyDescent="0.25">
      <c r="B25" t="s">
        <v>106</v>
      </c>
    </row>
    <row r="26" spans="2:2" x14ac:dyDescent="0.25">
      <c r="B26" t="s">
        <v>107</v>
      </c>
    </row>
    <row r="27" spans="2:2" x14ac:dyDescent="0.25">
      <c r="B27" t="s">
        <v>21</v>
      </c>
    </row>
    <row r="28" spans="2:2" x14ac:dyDescent="0.25">
      <c r="B28" s="33" t="s">
        <v>108</v>
      </c>
    </row>
    <row r="29" spans="2:2" x14ac:dyDescent="0.25">
      <c r="B29" t="s">
        <v>80</v>
      </c>
    </row>
    <row r="30" spans="2:2" x14ac:dyDescent="0.25">
      <c r="B30" t="s">
        <v>86</v>
      </c>
    </row>
    <row r="31" spans="2:2" x14ac:dyDescent="0.25">
      <c r="B31" t="s">
        <v>109</v>
      </c>
    </row>
    <row r="32" spans="2:2" x14ac:dyDescent="0.25">
      <c r="B32" t="s">
        <v>110</v>
      </c>
    </row>
    <row r="33" spans="2:2" x14ac:dyDescent="0.25">
      <c r="B33" t="s">
        <v>111</v>
      </c>
    </row>
    <row r="34" spans="2:2" x14ac:dyDescent="0.25">
      <c r="B34" t="s">
        <v>112</v>
      </c>
    </row>
    <row r="35" spans="2:2" x14ac:dyDescent="0.25">
      <c r="B35" t="s">
        <v>113</v>
      </c>
    </row>
    <row r="36" spans="2:2" x14ac:dyDescent="0.25">
      <c r="B36" t="s">
        <v>114</v>
      </c>
    </row>
    <row r="37" spans="2:2" x14ac:dyDescent="0.25">
      <c r="B37" t="s">
        <v>115</v>
      </c>
    </row>
    <row r="38" spans="2:2" x14ac:dyDescent="0.25">
      <c r="B38" t="s">
        <v>116</v>
      </c>
    </row>
    <row r="39" spans="2:2" x14ac:dyDescent="0.25">
      <c r="B39" t="s">
        <v>117</v>
      </c>
    </row>
    <row r="40" spans="2:2" x14ac:dyDescent="0.25">
      <c r="B40" t="s">
        <v>118</v>
      </c>
    </row>
    <row r="41" spans="2:2" x14ac:dyDescent="0.25">
      <c r="B41" t="s">
        <v>119</v>
      </c>
    </row>
    <row r="42" spans="2:2" x14ac:dyDescent="0.25">
      <c r="B42" t="s">
        <v>120</v>
      </c>
    </row>
    <row r="43" spans="2:2" x14ac:dyDescent="0.25">
      <c r="B43" t="s">
        <v>65</v>
      </c>
    </row>
    <row r="44" spans="2:2" x14ac:dyDescent="0.25">
      <c r="B44" t="s">
        <v>121</v>
      </c>
    </row>
    <row r="45" spans="2:2" x14ac:dyDescent="0.25">
      <c r="B45" t="s">
        <v>16</v>
      </c>
    </row>
    <row r="46" spans="2:2" x14ac:dyDescent="0.25">
      <c r="B46" t="s">
        <v>122</v>
      </c>
    </row>
    <row r="47" spans="2:2" x14ac:dyDescent="0.25">
      <c r="B47" t="s">
        <v>123</v>
      </c>
    </row>
    <row r="48" spans="2:2" x14ac:dyDescent="0.25">
      <c r="B48" t="s">
        <v>124</v>
      </c>
    </row>
    <row r="49" spans="2:2" x14ac:dyDescent="0.25">
      <c r="B49" t="s">
        <v>125</v>
      </c>
    </row>
    <row r="50" spans="2:2" x14ac:dyDescent="0.25">
      <c r="B50" t="s">
        <v>125</v>
      </c>
    </row>
    <row r="51" spans="2:2" x14ac:dyDescent="0.25">
      <c r="B51" t="s">
        <v>126</v>
      </c>
    </row>
    <row r="52" spans="2:2" x14ac:dyDescent="0.25">
      <c r="B52" t="s">
        <v>127</v>
      </c>
    </row>
    <row r="53" spans="2:2" x14ac:dyDescent="0.25">
      <c r="B53" t="s">
        <v>128</v>
      </c>
    </row>
    <row r="54" spans="2:2" x14ac:dyDescent="0.25">
      <c r="B54" t="s">
        <v>129</v>
      </c>
    </row>
    <row r="55" spans="2:2" x14ac:dyDescent="0.25">
      <c r="B55" t="s">
        <v>64</v>
      </c>
    </row>
    <row r="56" spans="2:2" x14ac:dyDescent="0.25">
      <c r="B56" t="s">
        <v>130</v>
      </c>
    </row>
    <row r="57" spans="2:2" x14ac:dyDescent="0.25">
      <c r="B57" t="s">
        <v>131</v>
      </c>
    </row>
    <row r="58" spans="2:2" x14ac:dyDescent="0.25">
      <c r="B58" t="s">
        <v>132</v>
      </c>
    </row>
    <row r="59" spans="2:2" x14ac:dyDescent="0.25">
      <c r="B59" t="s">
        <v>69</v>
      </c>
    </row>
    <row r="60" spans="2:2" x14ac:dyDescent="0.25">
      <c r="B60" t="s">
        <v>133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0DE4674B-5E48-4278-82FD-6AF6D04D4F9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5EB7-B9F0-4294-BFC8-B9C18222E38F}">
  <dimension ref="B1:B28"/>
  <sheetViews>
    <sheetView workbookViewId="0">
      <selection activeCell="A19" sqref="A19"/>
    </sheetView>
  </sheetViews>
  <sheetFormatPr defaultRowHeight="12.5" x14ac:dyDescent="0.25"/>
  <cols>
    <col min="2" max="2" width="23.36328125" customWidth="1"/>
  </cols>
  <sheetData>
    <row r="1" spans="2:2" x14ac:dyDescent="0.25">
      <c r="B1" t="s">
        <v>134</v>
      </c>
    </row>
    <row r="2" spans="2:2" x14ac:dyDescent="0.25">
      <c r="B2" t="s">
        <v>135</v>
      </c>
    </row>
    <row r="3" spans="2:2" x14ac:dyDescent="0.25">
      <c r="B3" t="s">
        <v>136</v>
      </c>
    </row>
    <row r="4" spans="2:2" x14ac:dyDescent="0.25">
      <c r="B4" t="s">
        <v>66</v>
      </c>
    </row>
    <row r="5" spans="2:2" x14ac:dyDescent="0.25">
      <c r="B5" t="s">
        <v>137</v>
      </c>
    </row>
    <row r="6" spans="2:2" x14ac:dyDescent="0.25">
      <c r="B6" t="s">
        <v>138</v>
      </c>
    </row>
    <row r="7" spans="2:2" x14ac:dyDescent="0.25">
      <c r="B7" t="s">
        <v>139</v>
      </c>
    </row>
    <row r="8" spans="2:2" x14ac:dyDescent="0.25">
      <c r="B8" t="s">
        <v>140</v>
      </c>
    </row>
    <row r="9" spans="2:2" x14ac:dyDescent="0.25">
      <c r="B9" t="s">
        <v>141</v>
      </c>
    </row>
    <row r="10" spans="2:2" x14ac:dyDescent="0.25">
      <c r="B10" t="s">
        <v>49</v>
      </c>
    </row>
    <row r="11" spans="2:2" x14ac:dyDescent="0.25">
      <c r="B11" t="s">
        <v>44</v>
      </c>
    </row>
    <row r="12" spans="2:2" x14ac:dyDescent="0.25">
      <c r="B12" t="s">
        <v>18</v>
      </c>
    </row>
    <row r="13" spans="2:2" x14ac:dyDescent="0.25">
      <c r="B13" t="s">
        <v>142</v>
      </c>
    </row>
    <row r="14" spans="2:2" x14ac:dyDescent="0.25">
      <c r="B14" t="s">
        <v>143</v>
      </c>
    </row>
    <row r="15" spans="2:2" x14ac:dyDescent="0.25">
      <c r="B15" t="s">
        <v>144</v>
      </c>
    </row>
    <row r="16" spans="2:2" x14ac:dyDescent="0.25">
      <c r="B16" t="s">
        <v>145</v>
      </c>
    </row>
    <row r="17" spans="2:2" x14ac:dyDescent="0.25">
      <c r="B17" t="s">
        <v>146</v>
      </c>
    </row>
    <row r="18" spans="2:2" x14ac:dyDescent="0.25">
      <c r="B18" t="s">
        <v>147</v>
      </c>
    </row>
    <row r="19" spans="2:2" x14ac:dyDescent="0.25">
      <c r="B19" t="s">
        <v>22</v>
      </c>
    </row>
    <row r="20" spans="2:2" x14ac:dyDescent="0.25">
      <c r="B20" t="s">
        <v>148</v>
      </c>
    </row>
    <row r="21" spans="2:2" x14ac:dyDescent="0.25">
      <c r="B21" t="s">
        <v>70</v>
      </c>
    </row>
    <row r="22" spans="2:2" x14ac:dyDescent="0.25">
      <c r="B22" t="s">
        <v>149</v>
      </c>
    </row>
    <row r="23" spans="2:2" x14ac:dyDescent="0.25">
      <c r="B23" t="s">
        <v>150</v>
      </c>
    </row>
    <row r="24" spans="2:2" x14ac:dyDescent="0.25">
      <c r="B24" t="s">
        <v>151</v>
      </c>
    </row>
    <row r="25" spans="2:2" x14ac:dyDescent="0.25">
      <c r="B25" t="s">
        <v>15</v>
      </c>
    </row>
    <row r="26" spans="2:2" x14ac:dyDescent="0.25">
      <c r="B26" t="s">
        <v>152</v>
      </c>
    </row>
    <row r="27" spans="2:2" x14ac:dyDescent="0.25">
      <c r="B27" t="s">
        <v>153</v>
      </c>
    </row>
    <row r="28" spans="2:2" x14ac:dyDescent="0.25">
      <c r="B28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9DB2-BCB2-4979-9DE6-F7E9AA6FFAE3}">
  <dimension ref="B1:B70"/>
  <sheetViews>
    <sheetView workbookViewId="0">
      <selection activeCell="A19" sqref="A19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300</v>
      </c>
    </row>
    <row r="5" spans="2:2" x14ac:dyDescent="0.25">
      <c r="B5">
        <v>301</v>
      </c>
    </row>
    <row r="6" spans="2:2" x14ac:dyDescent="0.25">
      <c r="B6">
        <v>302</v>
      </c>
    </row>
    <row r="7" spans="2:2" x14ac:dyDescent="0.25">
      <c r="B7">
        <v>303</v>
      </c>
    </row>
    <row r="8" spans="2:2" x14ac:dyDescent="0.25">
      <c r="B8">
        <v>304</v>
      </c>
    </row>
    <row r="9" spans="2:2" x14ac:dyDescent="0.25">
      <c r="B9">
        <v>305</v>
      </c>
    </row>
    <row r="10" spans="2:2" x14ac:dyDescent="0.25">
      <c r="B10">
        <v>306</v>
      </c>
    </row>
    <row r="11" spans="2:2" x14ac:dyDescent="0.25">
      <c r="B11">
        <v>307</v>
      </c>
    </row>
    <row r="12" spans="2:2" x14ac:dyDescent="0.25">
      <c r="B12">
        <v>308</v>
      </c>
    </row>
    <row r="13" spans="2:2" x14ac:dyDescent="0.25">
      <c r="B13">
        <v>309</v>
      </c>
    </row>
    <row r="14" spans="2:2" x14ac:dyDescent="0.25">
      <c r="B14">
        <v>310</v>
      </c>
    </row>
    <row r="15" spans="2:2" x14ac:dyDescent="0.25">
      <c r="B15">
        <v>311</v>
      </c>
    </row>
    <row r="16" spans="2:2" x14ac:dyDescent="0.25">
      <c r="B16">
        <v>312</v>
      </c>
    </row>
    <row r="17" spans="2:2" x14ac:dyDescent="0.25">
      <c r="B17">
        <v>313</v>
      </c>
    </row>
    <row r="18" spans="2:2" x14ac:dyDescent="0.25">
      <c r="B18">
        <v>314</v>
      </c>
    </row>
    <row r="19" spans="2:2" x14ac:dyDescent="0.25">
      <c r="B19">
        <v>315</v>
      </c>
    </row>
    <row r="20" spans="2:2" x14ac:dyDescent="0.25">
      <c r="B20">
        <v>400</v>
      </c>
    </row>
    <row r="21" spans="2:2" x14ac:dyDescent="0.25">
      <c r="B21">
        <v>500</v>
      </c>
    </row>
    <row r="22" spans="2:2" x14ac:dyDescent="0.25">
      <c r="B22">
        <v>501</v>
      </c>
    </row>
    <row r="23" spans="2:2" x14ac:dyDescent="0.25">
      <c r="B23">
        <v>532</v>
      </c>
    </row>
    <row r="24" spans="2:2" x14ac:dyDescent="0.25">
      <c r="B24">
        <v>550</v>
      </c>
    </row>
    <row r="25" spans="2:2" x14ac:dyDescent="0.25">
      <c r="B25">
        <v>597</v>
      </c>
    </row>
    <row r="26" spans="2:2" x14ac:dyDescent="0.25">
      <c r="B26">
        <v>701</v>
      </c>
    </row>
    <row r="27" spans="2:2" x14ac:dyDescent="0.25">
      <c r="B27">
        <v>900</v>
      </c>
    </row>
    <row r="28" spans="2:2" x14ac:dyDescent="0.25">
      <c r="B28">
        <v>20110</v>
      </c>
    </row>
    <row r="29" spans="2:2" x14ac:dyDescent="0.25">
      <c r="B29">
        <v>20190</v>
      </c>
    </row>
    <row r="30" spans="2:2" x14ac:dyDescent="0.25">
      <c r="B30">
        <v>20210</v>
      </c>
    </row>
    <row r="31" spans="2:2" x14ac:dyDescent="0.25">
      <c r="B31">
        <v>20250</v>
      </c>
    </row>
    <row r="32" spans="2:2" x14ac:dyDescent="0.25">
      <c r="B32">
        <v>20255</v>
      </c>
    </row>
    <row r="33" spans="2:2" x14ac:dyDescent="0.25">
      <c r="B33">
        <v>20301</v>
      </c>
    </row>
    <row r="34" spans="2:2" x14ac:dyDescent="0.25">
      <c r="B34">
        <v>20303</v>
      </c>
    </row>
    <row r="35" spans="2:2" x14ac:dyDescent="0.25">
      <c r="B35">
        <v>20310</v>
      </c>
    </row>
    <row r="36" spans="2:2" x14ac:dyDescent="0.25">
      <c r="B36">
        <v>20320</v>
      </c>
    </row>
    <row r="37" spans="2:2" x14ac:dyDescent="0.25">
      <c r="B37">
        <v>20401</v>
      </c>
    </row>
    <row r="38" spans="2:2" x14ac:dyDescent="0.25">
      <c r="B38">
        <v>20402</v>
      </c>
    </row>
    <row r="39" spans="2:2" x14ac:dyDescent="0.25">
      <c r="B39">
        <v>20403</v>
      </c>
    </row>
    <row r="40" spans="2:2" x14ac:dyDescent="0.25">
      <c r="B40">
        <v>20410</v>
      </c>
    </row>
    <row r="41" spans="2:2" x14ac:dyDescent="0.25">
      <c r="B41">
        <v>20450</v>
      </c>
    </row>
    <row r="42" spans="2:2" x14ac:dyDescent="0.25">
      <c r="B42">
        <v>20490</v>
      </c>
    </row>
    <row r="43" spans="2:2" x14ac:dyDescent="0.25">
      <c r="B43">
        <v>20491</v>
      </c>
    </row>
    <row r="44" spans="2:2" x14ac:dyDescent="0.25">
      <c r="B44">
        <v>20501</v>
      </c>
    </row>
    <row r="45" spans="2:2" x14ac:dyDescent="0.25">
      <c r="B45">
        <v>20530</v>
      </c>
    </row>
    <row r="46" spans="2:2" x14ac:dyDescent="0.25">
      <c r="B46">
        <v>20601</v>
      </c>
    </row>
    <row r="47" spans="2:2" x14ac:dyDescent="0.25">
      <c r="B47">
        <v>20602</v>
      </c>
    </row>
    <row r="48" spans="2:2" x14ac:dyDescent="0.25">
      <c r="B48">
        <v>20650</v>
      </c>
    </row>
    <row r="49" spans="2:2" x14ac:dyDescent="0.25">
      <c r="B49">
        <v>20701</v>
      </c>
    </row>
    <row r="50" spans="2:2" x14ac:dyDescent="0.25">
      <c r="B50">
        <v>20720</v>
      </c>
    </row>
    <row r="51" spans="2:2" x14ac:dyDescent="0.25">
      <c r="B51">
        <v>20750</v>
      </c>
    </row>
    <row r="52" spans="2:2" x14ac:dyDescent="0.25">
      <c r="B52">
        <v>20805</v>
      </c>
    </row>
    <row r="53" spans="2:2" x14ac:dyDescent="0.25">
      <c r="B53">
        <v>20810</v>
      </c>
    </row>
    <row r="54" spans="2:2" x14ac:dyDescent="0.25">
      <c r="B54">
        <v>20820</v>
      </c>
    </row>
    <row r="55" spans="2:2" x14ac:dyDescent="0.25">
      <c r="B55">
        <v>20821</v>
      </c>
    </row>
    <row r="56" spans="2:2" x14ac:dyDescent="0.25">
      <c r="B56">
        <v>20830</v>
      </c>
    </row>
    <row r="57" spans="2:2" x14ac:dyDescent="0.25">
      <c r="B57">
        <v>20843</v>
      </c>
    </row>
    <row r="58" spans="2:2" x14ac:dyDescent="0.25">
      <c r="B58">
        <v>20850</v>
      </c>
    </row>
    <row r="59" spans="2:2" x14ac:dyDescent="0.25">
      <c r="B59">
        <v>20880</v>
      </c>
    </row>
    <row r="60" spans="2:2" x14ac:dyDescent="0.25">
      <c r="B60">
        <v>20901</v>
      </c>
    </row>
    <row r="61" spans="2:2" x14ac:dyDescent="0.25">
      <c r="B61">
        <v>21020</v>
      </c>
    </row>
    <row r="62" spans="2:2" x14ac:dyDescent="0.25">
      <c r="B62">
        <v>21050</v>
      </c>
    </row>
    <row r="63" spans="2:2" x14ac:dyDescent="0.25">
      <c r="B63">
        <v>21060</v>
      </c>
    </row>
    <row r="64" spans="2:2" x14ac:dyDescent="0.25">
      <c r="B64">
        <v>21080</v>
      </c>
    </row>
    <row r="65" spans="2:2" x14ac:dyDescent="0.25">
      <c r="B65">
        <v>21091</v>
      </c>
    </row>
    <row r="66" spans="2:2" x14ac:dyDescent="0.25">
      <c r="B66">
        <v>21092</v>
      </c>
    </row>
    <row r="67" spans="2:2" x14ac:dyDescent="0.25">
      <c r="B67">
        <v>21099</v>
      </c>
    </row>
    <row r="68" spans="2:2" x14ac:dyDescent="0.25">
      <c r="B68">
        <v>21101</v>
      </c>
    </row>
    <row r="69" spans="2:2" x14ac:dyDescent="0.25">
      <c r="B69">
        <v>21150</v>
      </c>
    </row>
    <row r="70" spans="2:2" x14ac:dyDescent="0.25">
      <c r="B70"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 2 P1</vt:lpstr>
      <vt:lpstr>10-2 P2</vt:lpstr>
      <vt:lpstr>10-2 P3</vt:lpstr>
      <vt:lpstr>10 -2 P4</vt:lpstr>
      <vt:lpstr>Jobs</vt:lpstr>
      <vt:lpstr>Material</vt:lpstr>
      <vt:lpstr>Phasecode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2024-10-22T06:55:00Z</dcterms:created>
  <dcterms:modified xsi:type="dcterms:W3CDTF">2024-10-22T06:55:28Z</dcterms:modified>
</cp:coreProperties>
</file>