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8_{D43DAA37-608A-444E-983D-20CCEDEB1514}" xr6:coauthVersionLast="47" xr6:coauthVersionMax="47" xr10:uidLastSave="{00000000-0000-0000-0000-000000000000}"/>
  <bookViews>
    <workbookView xWindow="-28920" yWindow="-2895" windowWidth="29040" windowHeight="15720" xr2:uid="{0D0ACC14-0776-492E-8FA5-E5451674F78E}"/>
  </bookViews>
  <sheets>
    <sheet name="10-3 P1" sheetId="1" r:id="rId1"/>
    <sheet name="10-3 P2" sheetId="2" r:id="rId2"/>
    <sheet name="10-3 P3" sheetId="3" r:id="rId3"/>
    <sheet name="Jobs" sheetId="4" r:id="rId4"/>
    <sheet name="Material" sheetId="5" r:id="rId5"/>
    <sheet name="Phasecode" sheetId="6" r:id="rId6"/>
  </sheets>
  <definedNames>
    <definedName name="_xlnm._FilterDatabase" localSheetId="3" hidden="1">Jobs!$B$1:$B$60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8" i="3" l="1"/>
  <c r="AM28" i="3"/>
  <c r="AN27" i="3"/>
  <c r="AM27" i="3"/>
  <c r="AN26" i="3"/>
  <c r="AM26" i="3"/>
  <c r="AN25" i="3"/>
  <c r="AM25" i="3"/>
  <c r="AN24" i="3"/>
  <c r="AM24" i="3"/>
  <c r="AN23" i="3"/>
  <c r="AM23" i="3"/>
  <c r="AM22" i="3"/>
  <c r="AN21" i="3"/>
  <c r="AM21" i="3"/>
  <c r="AN20" i="3"/>
  <c r="AM20" i="3"/>
  <c r="AN19" i="3"/>
  <c r="AM19" i="3"/>
  <c r="AN18" i="3"/>
  <c r="AM18" i="3"/>
  <c r="AN17" i="3"/>
  <c r="AM17" i="3"/>
  <c r="AN16" i="3"/>
  <c r="AM16" i="3"/>
  <c r="AN14" i="3"/>
  <c r="AM14" i="3"/>
  <c r="AN13" i="3"/>
  <c r="AM13" i="3"/>
  <c r="AN12" i="3"/>
  <c r="AM12" i="3"/>
  <c r="AN11" i="3"/>
  <c r="AM11" i="3"/>
  <c r="AN10" i="3"/>
  <c r="AM10" i="3"/>
  <c r="AN8" i="3"/>
  <c r="AM8" i="3"/>
  <c r="AN7" i="3"/>
  <c r="AM7" i="3"/>
  <c r="AN6" i="3"/>
  <c r="AM6" i="3"/>
  <c r="AN5" i="3"/>
  <c r="AM5" i="3"/>
  <c r="AN4" i="3"/>
  <c r="AM4" i="3"/>
  <c r="AN3" i="3"/>
  <c r="AN29" i="3" s="1"/>
  <c r="AM3" i="3"/>
  <c r="AN28" i="2"/>
  <c r="AM28" i="2"/>
  <c r="AN27" i="2"/>
  <c r="AM27" i="2"/>
  <c r="AN26" i="2"/>
  <c r="AM26" i="2"/>
  <c r="AN25" i="2"/>
  <c r="AM25" i="2"/>
  <c r="AN24" i="2"/>
  <c r="AM24" i="2"/>
  <c r="AN23" i="2"/>
  <c r="AM23" i="2"/>
  <c r="AN22" i="2"/>
  <c r="AM22" i="2"/>
  <c r="AN21" i="2"/>
  <c r="AM21" i="2"/>
  <c r="AN20" i="2"/>
  <c r="AM20" i="2"/>
  <c r="AN19" i="2"/>
  <c r="AM19" i="2"/>
  <c r="AN18" i="2"/>
  <c r="AM18" i="2"/>
  <c r="AN17" i="2"/>
  <c r="AM17" i="2"/>
  <c r="AN15" i="2"/>
  <c r="AM15" i="2"/>
  <c r="AN14" i="2"/>
  <c r="AM14" i="2"/>
  <c r="AN13" i="2"/>
  <c r="AM13" i="2"/>
  <c r="AN12" i="2"/>
  <c r="AM12" i="2"/>
  <c r="AN11" i="2"/>
  <c r="AM11" i="2"/>
  <c r="AN10" i="2"/>
  <c r="AM10" i="2"/>
  <c r="AN9" i="2"/>
  <c r="AM9" i="2"/>
  <c r="AN8" i="2"/>
  <c r="AM8" i="2"/>
  <c r="AN7" i="2"/>
  <c r="AM7" i="2"/>
  <c r="AN6" i="2"/>
  <c r="AM6" i="2"/>
  <c r="AN5" i="2"/>
  <c r="AM5" i="2"/>
  <c r="AN4" i="2"/>
  <c r="AM4" i="2"/>
  <c r="AN3" i="2"/>
  <c r="AN29" i="2" s="1"/>
  <c r="AM3" i="2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M21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8" i="1"/>
  <c r="AM8" i="1"/>
  <c r="AN7" i="1"/>
  <c r="AM7" i="1"/>
  <c r="AN6" i="1"/>
  <c r="AM6" i="1"/>
  <c r="AN5" i="1"/>
  <c r="AM5" i="1"/>
  <c r="AN4" i="1"/>
  <c r="AM4" i="1"/>
  <c r="AN3" i="1"/>
  <c r="AN29" i="1" s="1"/>
  <c r="AM3" i="1"/>
</calcChain>
</file>

<file path=xl/sharedStrings.xml><?xml version="1.0" encoding="utf-8"?>
<sst xmlns="http://schemas.openxmlformats.org/spreadsheetml/2006/main" count="406" uniqueCount="154">
  <si>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</si>
  <si>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</si>
  <si>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</si>
  <si>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</si>
  <si>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</si>
  <si>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</si>
  <si>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</si>
  <si>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</si>
  <si>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</si>
  <si>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</si>
  <si>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</si>
  <si>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</si>
  <si>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</si>
  <si>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Pruven</t>
  </si>
  <si>
    <t>Freemont</t>
  </si>
  <si>
    <t>Bank Run Gravel</t>
  </si>
  <si>
    <t>Islington Street Phase 2</t>
  </si>
  <si>
    <t>Reclaim</t>
  </si>
  <si>
    <t>"</t>
  </si>
  <si>
    <t>4"                                                                  crushed concrete</t>
  </si>
  <si>
    <t>To Pruven Pit</t>
  </si>
  <si>
    <t>concrete</t>
  </si>
  <si>
    <t>ledge</t>
  </si>
  <si>
    <t>Auburn Cliffs</t>
  </si>
  <si>
    <t>on site</t>
  </si>
  <si>
    <t>ledge/fill                                                 to crusher</t>
  </si>
  <si>
    <t>4"- fill</t>
  </si>
  <si>
    <t>Parson Woods</t>
  </si>
  <si>
    <t>fill</t>
  </si>
  <si>
    <t>crushed gravel</t>
  </si>
  <si>
    <t>screened loam</t>
  </si>
  <si>
    <t>Yoken's Townhomes</t>
  </si>
  <si>
    <t>Crushed Gravel</t>
  </si>
  <si>
    <t>old asphalt</t>
  </si>
  <si>
    <t>Islington St.                                           (Phase 2)</t>
  </si>
  <si>
    <t>Pike                                                                                          (Portsmouth)</t>
  </si>
  <si>
    <t>asphalt</t>
  </si>
  <si>
    <r>
      <t xml:space="preserve">5.35                                                                                                 </t>
    </r>
    <r>
      <rPr>
        <sz val="7"/>
        <rFont val="Arial"/>
        <family val="2"/>
      </rPr>
      <t>ton</t>
    </r>
  </si>
  <si>
    <t>5.35 ton</t>
  </si>
  <si>
    <t>10.19                                                               ton</t>
  </si>
  <si>
    <t>10.19 ton</t>
  </si>
  <si>
    <t>Rte. 33 stkyd.</t>
  </si>
  <si>
    <t>pipe sand</t>
  </si>
  <si>
    <t xml:space="preserve"> on site</t>
  </si>
  <si>
    <t>mixed reclaim</t>
  </si>
  <si>
    <t>To Rte. 33 stkyd.</t>
  </si>
  <si>
    <t>Total Yds.</t>
  </si>
  <si>
    <t>spoil</t>
  </si>
  <si>
    <t>Amoskeag                                                                                 Beverages</t>
  </si>
  <si>
    <t>Continental                                                                                (Concord)</t>
  </si>
  <si>
    <t>3/4" stone</t>
  </si>
  <si>
    <t xml:space="preserve">Concord                                                                                 (Bow)                                                    </t>
  </si>
  <si>
    <t>stonedust</t>
  </si>
  <si>
    <t>sand/fill</t>
  </si>
  <si>
    <t>clay</t>
  </si>
  <si>
    <t>To Continental                                                                                (Concord)</t>
  </si>
  <si>
    <t>To Handley                                                                                                                                Dump Site</t>
  </si>
  <si>
    <t>Newmarket                                                                                           Industrial Park</t>
  </si>
  <si>
    <t>rip rap</t>
  </si>
  <si>
    <t>Mill Pond Bridge</t>
  </si>
  <si>
    <t>Erosion Stone</t>
  </si>
  <si>
    <t>The Edge Apartments</t>
  </si>
  <si>
    <t>15 Norway Plains - 2024</t>
  </si>
  <si>
    <t>Point Place - Building 7</t>
  </si>
  <si>
    <t>Sand</t>
  </si>
  <si>
    <t>Pointe Place                                                                                          (Building 7)</t>
  </si>
  <si>
    <t>spoil/clay</t>
  </si>
  <si>
    <t>Lorden Estates                                                                                      (Phase 2 &amp; 3)</t>
  </si>
  <si>
    <t>raw loam</t>
  </si>
  <si>
    <t>To Continental                                                                                (Litchfield)</t>
  </si>
  <si>
    <t xml:space="preserve">Westfield Industrial Roadway </t>
  </si>
  <si>
    <t>Milton</t>
  </si>
  <si>
    <t>sand</t>
  </si>
  <si>
    <t>To Milton Pit</t>
  </si>
  <si>
    <t>Epping Road Improvements</t>
  </si>
  <si>
    <t>millings</t>
  </si>
  <si>
    <t>93 Pleasant Street</t>
  </si>
  <si>
    <t>stone</t>
  </si>
  <si>
    <r>
      <rPr>
        <sz val="8"/>
        <rFont val="Arial"/>
        <family val="2"/>
      </rPr>
      <t xml:space="preserve">8    </t>
    </r>
    <r>
      <rPr>
        <sz val="5"/>
        <rFont val="Arial"/>
        <family val="2"/>
      </rPr>
      <t xml:space="preserve">                                                     pallets</t>
    </r>
  </si>
  <si>
    <t>8                                                                                                      pallets</t>
  </si>
  <si>
    <t>Brody Sev.                                                                                                (164 High St.)</t>
  </si>
  <si>
    <t>Continental                                                                                                                             (Litchfield)</t>
  </si>
  <si>
    <t>1 1/2" stone</t>
  </si>
  <si>
    <t>Dennehy Pit</t>
  </si>
  <si>
    <t>3/4" crush</t>
  </si>
  <si>
    <t>x</t>
  </si>
  <si>
    <t>15 Norway Plains</t>
  </si>
  <si>
    <t>7 West Road</t>
  </si>
  <si>
    <t>Amoskeag Beverage</t>
  </si>
  <si>
    <t>Auburn Clf Job Pit</t>
  </si>
  <si>
    <t>Auburn Heights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</si>
  <si>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</si>
  <si>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</si>
  <si>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</si>
  <si>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</si>
  <si>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</si>
  <si>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</si>
  <si>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</si>
  <si>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</si>
  <si>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Denehey</t>
  </si>
  <si>
    <t>Disalvo</t>
  </si>
  <si>
    <t>Emerson Ridge</t>
  </si>
  <si>
    <t>Gateway</t>
  </si>
  <si>
    <t>GMC Dealer-Rochester</t>
  </si>
  <si>
    <t>Granite Ridge Ph 2</t>
  </si>
  <si>
    <t>Grapevine</t>
  </si>
  <si>
    <t>IC Reed Laydown Area</t>
  </si>
  <si>
    <t>Kageleiry</t>
  </si>
  <si>
    <t>Lady Isle</t>
  </si>
  <si>
    <t>Landing Way</t>
  </si>
  <si>
    <t>Leathers Lane</t>
  </si>
  <si>
    <t>Liberty Lane</t>
  </si>
  <si>
    <t>Liberty Mutual</t>
  </si>
  <si>
    <t>Lorden Estates II &amp; III</t>
  </si>
  <si>
    <t>Madbury Road</t>
  </si>
  <si>
    <t>Misc. Jobs</t>
  </si>
  <si>
    <t>Miscelaneous PIT</t>
  </si>
  <si>
    <t>Newmarket Industrial Park - Lot 7</t>
  </si>
  <si>
    <t>Page Road Warehouse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</si>
  <si>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</si>
  <si>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</si>
  <si>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</si>
  <si>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</si>
  <si>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</si>
  <si>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</si>
  <si>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</si>
  <si>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</si>
  <si>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</si>
  <si>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Turnpike Maintenance Facility</t>
  </si>
  <si>
    <t>Village @ Leather's Lane</t>
  </si>
  <si>
    <t>Village @ Three Ponds (phase 4)</t>
  </si>
  <si>
    <t>1 1/2\ Stone"</t>
  </si>
  <si>
    <t>2\ Screened Loam"</t>
  </si>
  <si>
    <t>2\ Stone"</t>
  </si>
  <si>
    <t>3/4\ Stone"</t>
  </si>
  <si>
    <t>3/8\ Stone"</t>
  </si>
  <si>
    <t>Asphalt</t>
  </si>
  <si>
    <t>Common Fill</t>
  </si>
  <si>
    <t>Crushed Concrete</t>
  </si>
  <si>
    <t>Crushed Fill</t>
  </si>
  <si>
    <t>Filter Fabric</t>
  </si>
  <si>
    <t>Jersey Barrier</t>
  </si>
  <si>
    <t>Ledge</t>
  </si>
  <si>
    <t>Loam Tailings</t>
  </si>
  <si>
    <t>Pavement</t>
  </si>
  <si>
    <t>Raw Loam</t>
  </si>
  <si>
    <t>Salt</t>
  </si>
  <si>
    <t>Screened Loam</t>
  </si>
  <si>
    <t>Screened Sand</t>
  </si>
  <si>
    <t>Sharp Sand</t>
  </si>
  <si>
    <t>Stone Dust</t>
  </si>
  <si>
    <t>Structural Fill</t>
  </si>
  <si>
    <t>Stump Grindings</t>
  </si>
  <si>
    <t>Super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</si>
</sst>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/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1" fillId="0" borderId="2" xfId="1" applyBorder="1" applyAlignment="1">
      <alignment horizontal="center"/>
    </xf>
    <xf numFmtId="14" fontId="1" fillId="0" borderId="2" xfId="1" applyNumberFormat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6" fillId="0" borderId="2" xfId="1" applyFont="1" applyBorder="1" applyAlignment="1">
      <alignment horizontal="center" vertical="center" wrapText="1"/>
    </xf>
    <xf numFmtId="0" fontId="1" fillId="2" borderId="4" xfId="1" applyFill="1" applyBorder="1" applyAlignment="1">
      <alignment horizontal="center"/>
    </xf>
    <xf numFmtId="0" fontId="1" fillId="2" borderId="2" xfId="1" applyFill="1" applyBorder="1" applyAlignment="1">
      <alignment horizontal="center" wrapText="1"/>
    </xf>
    <xf numFmtId="0" fontId="1" fillId="5" borderId="2" xfId="1" applyFill="1" applyBorder="1" applyAlignment="1">
      <alignment horizontal="center"/>
    </xf>
    <xf numFmtId="14" fontId="5" fillId="0" borderId="2" xfId="1" applyNumberFormat="1" applyFont="1" applyBorder="1" applyAlignment="1">
      <alignment horizontal="center"/>
    </xf>
    <xf numFmtId="0" fontId="1" fillId="0" borderId="0" xfId="1" applyAlignment="1">
      <alignment horizontal="center"/>
    </xf>
    <xf numFmtId="0" fontId="5" fillId="0" borderId="5" xfId="1" applyFont="1" applyBorder="1" applyAlignment="1">
      <alignment horizontal="center"/>
    </xf>
    <xf numFmtId="14" fontId="6" fillId="0" borderId="2" xfId="1" applyNumberFormat="1" applyFont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1" fillId="0" borderId="6" xfId="1" applyBorder="1" applyAlignment="1">
      <alignment horizontal="center"/>
    </xf>
    <xf numFmtId="0" fontId="9" fillId="0" borderId="0" xfId="1" applyFont="1"/>
    <xf numFmtId="0" fontId="1" fillId="0" borderId="3" xfId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1" fillId="3" borderId="2" xfId="1" applyFont="1" applyFill="1" applyBorder="1" applyAlignment="1">
      <alignment horizontal="center" vertical="center" wrapText="1"/>
    </xf>
    <xf numFmtId="0" fontId="1" fillId="0" borderId="0" xfId="0" applyFont="1"/>
  </cellXfs>
  <cellStyles count="2">
    <cellStyle name="Normal" xfId="0" builtinId="0"/>
    <cellStyle name="Normal 2" xfId="1" xr:uid="{1C85557B-42E8-4104-BC58-2393728C9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9C8400-C94C-4047-A0B6-56D44D7AC4B8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D4458D-A6BA-4DAC-8A4C-81B67904CBB0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EEF585-43A4-406E-B75A-ED67E71F36B2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E243EA-C274-424B-B732-F68848793581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24517BC-88D6-495C-8A10-8582F2830548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938A29-FAA8-4F76-9457-75A9FCEDE792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0B289DB-6E1A-4D5A-AA71-5C970083AEC2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46D3C2-3CF6-4BE1-A6B3-0915DA1B3837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2670BC3-83DA-4786-8B89-B91CDE93B435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BA4FEED-F7B8-42DF-BFD3-58360632E8ED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F0FF3DA-B9A2-4BD2-B7AE-32A11986B248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F248D32-9C5D-4FAA-A4FF-7A7EF10F3893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DF63AF-EFBE-4770-83D5-35A8F2504B89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CDD11C3-C7E6-4F45-9AE5-E523680432D5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2258644-5BEF-4264-A070-5255CE6972A0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20D9879-2ABD-4955-B574-F59DEA0BBE36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B353F61-94BD-4E76-898F-83E5DCD357A2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46ED699-39E0-4206-A998-2BCCD090C6E1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F7788C9-B893-4C82-80C6-B9DCF06AEE3E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E8A5AAC-A5D3-47CF-BA62-777F6D76841D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5627296-773D-418C-BB12-49DA514B8E03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B2EC3AC-1D9B-4154-B4CE-8E02EE415F5D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6BEAA1D-FC7E-4BC5-84A3-D81D6FBC540C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02981B7-DFA8-4FDD-9EF9-5EEE9BBCCE0A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A96B828-527A-400B-B5A8-77A92CF6A0DE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4FA5B2B-287E-46EA-9178-361D216EF55B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062D4C9-6B5D-4F2A-B371-2398796C68E3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4B583F1-B1A7-4168-AA68-2F84046B4F33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B8572BB-C9A6-4387-96F5-1DC8C64E9ED6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CE6C25D-91B0-40CE-B3E6-ED466D6233E5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8AC5A12-84AF-44FA-A107-19BC2E5142C2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7D9100D-603E-4482-A6B9-93B654BEC68C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D112183-1581-4EDB-8BAD-A92F52380EF3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F8C0214-1D99-4E07-8949-E1246609C9D4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3C3A39C-49D1-468C-88BB-C003027C0140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ABC9F64-8ED1-49B5-BC60-C99B8AABAF56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FC9D8EE-DE2F-42BB-AFC1-E0BFC17E3C06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C4AA4D4-07F1-4BAC-BD18-0FFC2D6B311E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302FF66-971F-434E-8516-7CC34F43F4B7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9DFE3E-B9E0-43B5-9DA0-A78CA47ECC2F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49DFAB-34C6-44DA-B404-69529F4F4B73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79F9FA-D860-475F-BF83-2480C5A1C002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1C5B24-AA29-4AED-9CF0-B2EFBCBA4605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ED1B9D-959F-4AA5-A217-B4B71C01500A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179DE17-CE22-470D-B3F3-3A92E7DAB953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A354F05-C15C-4D33-B342-31927CF2007B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D5EBE41-E8A2-4BE1-9AC2-44D51424070A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8D81C0A-3EFB-4DBE-8CF8-A657068EC2DA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90899EA-779A-4049-882E-D0ABAC61F0D4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96B4FBD-322B-4944-A850-3F430D9B5E42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773828E-494D-406D-BC11-76FF614B58DE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859E2A4-68C3-47E8-A798-A6A1B74307C0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83769F8-5A68-4175-A845-239FAB97CBF7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834D29D-69CD-4A39-A19B-F392687F3376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4C0FBB3-90B1-450A-9948-1BB6D5286F5C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03374D1-5105-4141-AFC2-F2D48A06C083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0DC2663-1A0B-4046-995E-50B656C2E034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6AD9CE5-4F02-443E-8D8D-ACF8377C7C91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A0ACE5D-9A7E-4009-A656-89D30816FC05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77D0CC4-15B3-43D9-9501-8918FC882659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801B2AB-373A-4683-8928-DFADB2318B11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C4FFADC-EC58-4ADA-97DF-DB02A0AA1509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A5E45CE-1349-409E-A3FD-5B96AA3079E1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7BDB911-86A3-421F-A9A1-B495391646CE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FFDDF96-89F3-4685-9C7E-EA50161C9AA1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D4E0B53-DAB9-4A6C-A596-A55664B81310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2C303C5-87EC-44F3-9748-465474B71B79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65EEA65-F43F-45A4-AE16-E9FEAE21E5A0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5720FF4-1EAB-4302-909D-152DB88B917B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247C814-EEC4-460C-8AEB-E17CA825FE92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5F33B0D-2B32-43AE-A42D-0AEFB2B18E0C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9B92CBD-2EA0-4F1A-9E3B-8113CE1A65C7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D324308-1122-431E-A5E7-61D338E95361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492D789-7743-4D74-9E47-A352DF9875D3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130FA4F-F485-44A3-85D1-08C6D5E6ADEC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8218589-DAAF-4309-BCB4-7822317658FD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B059FE9-B86A-4A35-85C7-C864A22D8F8D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9B59225-7518-4670-B734-0E9060F2DFD3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8108CE-BC90-42C5-B270-E60929BE26E6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002F33-0390-4BD7-87AE-065A6AE4D763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D0799F-988A-4CC5-A169-68823C07996F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E967D2A-6FF6-449E-8AFD-8A6753571461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37F217F-C464-4117-ABE1-3B13CDA7C4AA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A4F5D79-73F6-4B2D-9EE6-CEE5B184E3E6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0F09B4A-8BAC-43BF-ABB1-09C3D2271658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48BBC45-9A5A-435F-9D8A-5019222EC1E2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7A5D31B-6F72-4CF8-B1FD-93A30DE46822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BB5365C-3718-4D59-BF3D-93B9C8D26068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5CFA454-3D82-4E65-98E6-4570DEE0F6F7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D9111F-BAF7-4AD4-AAFA-18730DF27A27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9248B0D-8CF8-47FC-AAC4-5E308A3FD411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915C90E-5F8C-4E90-AC46-49EE19E04FF3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5DE032B-779A-417A-AB81-58C4922B82B7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17DB5F8-2712-4CC1-84CB-AD69559780FE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4ECD062-35B6-429B-A309-0E6C0DECEFC6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924F70C-E97E-4E3D-B346-8CACCD027928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D08BCE0-D0C5-426E-9F17-60D3A0E709FE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F984370-559A-4376-A709-E37D558C7BEB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27D33D4-8FA9-4B3D-B7AF-F3F88A175906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F1C3981-ECEA-4EBD-8959-E793FC37F485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11FAD4B-5B13-4DD9-95C5-EE7C2CA43161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29424B5-0F45-4448-8FF5-EE03F544C1B9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53E2A02-4677-4838-9F98-B06468DD2EF3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234448B-3364-49E6-BF1E-12374B13492A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5E74E6C-669B-4D92-9585-7F18909DAC82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20A1FED-9A90-4363-9D07-5673ACA8B689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89B434F-7D12-48F0-9C84-FBEAEFB63DC5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05C5566-D56F-48D3-819D-F689CA9159AA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54DAB69-8FE4-43E5-BD3B-FAEDFD1771FF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4F6893E-F4B0-4FE6-A9C8-A8121566788E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5E68B76-6245-41BE-9165-BEA1E2A048A6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AB356F9-57E7-41B4-B889-60DB586C9A0B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9C327D7-0DAB-4E86-8313-AB717344A600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1C3B7EE-B7A5-4D22-9180-A8A6411D3998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C8B3AD3-F367-4AF3-BC53-D4DEBA3D041D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B47486F-82D8-47DB-907A-655DBEA3858A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2DDBB83-91A2-47A9-AEFC-FB5DD3C2CFDF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5E77-54A5-4C7B-BD5F-24D33B8A93B6}">
  <sheetPr>
    <tabColor rgb="FF92D050"/>
  </sheetPr>
  <dimension ref="A1:AP42"/>
  <sheetViews>
    <sheetView tabSelected="1" zoomScale="120" zoomScaleNormal="120" zoomScaleSheetLayoutView="100" workbookViewId="0">
      <pane ySplit="1" topLeftCell="A9" activePane="bottomLeft" state="frozen"/>
      <selection activeCell="A19" sqref="A19"/>
      <selection pane="bottomLeft" activeCell="A19" sqref="A19"/>
    </sheetView>
  </sheetViews>
  <sheetFormatPr defaultColWidth="9.1796875" defaultRowHeight="15.5" x14ac:dyDescent="0.35"/>
  <cols>
    <col min="1" max="3" width="12.7265625" style="31" customWidth="1"/>
    <col min="4" max="38" width="3.54296875" style="31" customWidth="1"/>
    <col min="39" max="40" width="7.453125" style="31" customWidth="1"/>
    <col min="41" max="41" width="0.54296875" style="31" hidden="1" customWidth="1"/>
    <col min="42" max="16384" width="9.1796875" style="31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16" t="s">
        <v>13</v>
      </c>
      <c r="B3" s="15" t="s">
        <v>14</v>
      </c>
      <c r="C3" s="13" t="s">
        <v>15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>
        <v>2</v>
      </c>
      <c r="AI3" s="15"/>
      <c r="AJ3" s="15"/>
      <c r="AK3" s="15"/>
      <c r="AL3" s="15"/>
      <c r="AM3" s="13">
        <f t="shared" ref="AM3:AM8" si="0">SUM(D3:AL3)</f>
        <v>2</v>
      </c>
      <c r="AN3" s="13">
        <f t="shared" ref="AN3:AN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50</v>
      </c>
      <c r="AP3" s="15">
        <v>701</v>
      </c>
    </row>
    <row r="4" spans="1:42" s="11" customFormat="1" ht="19.5" customHeight="1" x14ac:dyDescent="0.25">
      <c r="A4" s="16"/>
      <c r="B4" s="15"/>
      <c r="C4" s="15"/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0</v>
      </c>
      <c r="AN4" s="13">
        <f t="shared" si="1"/>
        <v>0</v>
      </c>
      <c r="AP4" s="15"/>
    </row>
    <row r="5" spans="1:42" s="11" customFormat="1" ht="19.5" customHeight="1" x14ac:dyDescent="0.25">
      <c r="A5" s="16" t="s">
        <v>16</v>
      </c>
      <c r="B5" s="15" t="s">
        <v>13</v>
      </c>
      <c r="C5" s="15" t="s">
        <v>17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>
        <v>3</v>
      </c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3</v>
      </c>
      <c r="AN5" s="13">
        <f t="shared" si="1"/>
        <v>54</v>
      </c>
      <c r="AP5" s="15">
        <v>20820</v>
      </c>
    </row>
    <row r="6" spans="1:42" s="11" customFormat="1" ht="19.5" customHeight="1" x14ac:dyDescent="0.25">
      <c r="A6" s="16" t="s">
        <v>18</v>
      </c>
      <c r="B6" s="15" t="s">
        <v>18</v>
      </c>
      <c r="C6" s="20" t="s">
        <v>19</v>
      </c>
      <c r="D6" s="21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>
        <v>4</v>
      </c>
      <c r="X6" s="19"/>
      <c r="Y6" s="17"/>
      <c r="Z6" s="17"/>
      <c r="AA6" s="19"/>
      <c r="AB6" s="19"/>
      <c r="AC6" s="19"/>
      <c r="AD6" s="17"/>
      <c r="AE6" s="22"/>
      <c r="AF6" s="19"/>
      <c r="AG6" s="19"/>
      <c r="AH6" s="22"/>
      <c r="AI6" s="15"/>
      <c r="AJ6" s="15"/>
      <c r="AK6" s="15"/>
      <c r="AL6" s="15"/>
      <c r="AM6" s="13">
        <f t="shared" si="0"/>
        <v>4</v>
      </c>
      <c r="AN6" s="13">
        <f t="shared" si="1"/>
        <v>72</v>
      </c>
      <c r="AP6" s="15"/>
    </row>
    <row r="7" spans="1:42" s="11" customFormat="1" ht="19.5" customHeight="1" x14ac:dyDescent="0.25">
      <c r="A7" s="16" t="s">
        <v>18</v>
      </c>
      <c r="B7" s="15" t="s">
        <v>20</v>
      </c>
      <c r="C7" s="15" t="s">
        <v>21</v>
      </c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>
        <v>3</v>
      </c>
      <c r="P7" s="15"/>
      <c r="Q7" s="17"/>
      <c r="R7" s="17"/>
      <c r="S7" s="19"/>
      <c r="T7" s="15"/>
      <c r="U7" s="19"/>
      <c r="V7" s="19"/>
      <c r="W7" s="19">
        <v>2</v>
      </c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5</v>
      </c>
      <c r="AN7" s="13">
        <f t="shared" si="1"/>
        <v>90</v>
      </c>
      <c r="AP7" s="15"/>
    </row>
    <row r="8" spans="1:42" s="11" customFormat="1" ht="19.5" customHeight="1" x14ac:dyDescent="0.25">
      <c r="A8" s="16" t="s">
        <v>18</v>
      </c>
      <c r="B8" s="15" t="s">
        <v>18</v>
      </c>
      <c r="C8" s="15" t="s">
        <v>22</v>
      </c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>
        <v>4</v>
      </c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4</v>
      </c>
      <c r="AN8" s="13">
        <f t="shared" si="1"/>
        <v>72</v>
      </c>
      <c r="AP8" s="15"/>
    </row>
    <row r="9" spans="1:42" s="11" customFormat="1" ht="19.5" customHeight="1" x14ac:dyDescent="0.25">
      <c r="A9" s="16"/>
      <c r="B9" s="15"/>
      <c r="C9" s="15"/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7">
        <v>514</v>
      </c>
      <c r="AJ9" s="15"/>
      <c r="AK9" s="15"/>
      <c r="AL9" s="15"/>
      <c r="AM9" s="13">
        <v>0</v>
      </c>
      <c r="AN9" s="13">
        <v>0</v>
      </c>
      <c r="AP9" s="15"/>
    </row>
    <row r="10" spans="1:42" s="11" customFormat="1" ht="19.5" customHeight="1" x14ac:dyDescent="0.25">
      <c r="A10" s="16" t="s">
        <v>23</v>
      </c>
      <c r="B10" s="15" t="s">
        <v>24</v>
      </c>
      <c r="C10" s="20" t="s">
        <v>25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23">
        <v>18</v>
      </c>
      <c r="AJ10" s="15"/>
      <c r="AK10" s="15"/>
      <c r="AL10" s="15"/>
      <c r="AM10" s="13">
        <f t="shared" ref="AM10:AM28" si="2">SUM(D10:AL10)</f>
        <v>18</v>
      </c>
      <c r="AN10" s="13">
        <f t="shared" ref="AN10:AN19" si="3"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360</v>
      </c>
      <c r="AP10" s="15"/>
    </row>
    <row r="11" spans="1:42" s="11" customFormat="1" ht="19.5" customHeight="1" x14ac:dyDescent="0.25">
      <c r="A11" s="16" t="s">
        <v>18</v>
      </c>
      <c r="B11" s="15" t="s">
        <v>18</v>
      </c>
      <c r="C11" s="15" t="s">
        <v>26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23">
        <v>13</v>
      </c>
      <c r="AJ11" s="15"/>
      <c r="AK11" s="15"/>
      <c r="AL11" s="15"/>
      <c r="AM11" s="13">
        <f t="shared" si="2"/>
        <v>13</v>
      </c>
      <c r="AN11" s="13">
        <f t="shared" si="3"/>
        <v>260</v>
      </c>
      <c r="AP11" s="15"/>
    </row>
    <row r="12" spans="1:42" s="11" customFormat="1" ht="19.5" customHeight="1" x14ac:dyDescent="0.25">
      <c r="A12" s="16"/>
      <c r="B12" s="15"/>
      <c r="C12" s="15"/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2"/>
        <v>0</v>
      </c>
      <c r="AN12" s="13">
        <f t="shared" si="3"/>
        <v>0</v>
      </c>
      <c r="AP12" s="15"/>
    </row>
    <row r="13" spans="1:42" s="11" customFormat="1" ht="19.5" customHeight="1" x14ac:dyDescent="0.25">
      <c r="A13" s="24" t="s">
        <v>27</v>
      </c>
      <c r="B13" s="15" t="s">
        <v>24</v>
      </c>
      <c r="C13" s="15" t="s">
        <v>28</v>
      </c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>
        <v>1</v>
      </c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2"/>
        <v>1</v>
      </c>
      <c r="AN13" s="13">
        <f t="shared" si="3"/>
        <v>14</v>
      </c>
      <c r="AP13" s="15"/>
    </row>
    <row r="14" spans="1:42" s="11" customFormat="1" ht="19.5" customHeight="1" x14ac:dyDescent="0.25">
      <c r="A14" s="16" t="s">
        <v>18</v>
      </c>
      <c r="B14" s="15" t="s">
        <v>18</v>
      </c>
      <c r="C14" s="13" t="s">
        <v>29</v>
      </c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>
        <v>1</v>
      </c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15"/>
      <c r="AM14" s="13">
        <f t="shared" si="2"/>
        <v>1</v>
      </c>
      <c r="AN14" s="13">
        <f t="shared" si="3"/>
        <v>14</v>
      </c>
      <c r="AP14" s="15"/>
    </row>
    <row r="15" spans="1:42" s="11" customFormat="1" ht="19.5" customHeight="1" x14ac:dyDescent="0.25">
      <c r="A15" s="16" t="s">
        <v>18</v>
      </c>
      <c r="B15" s="15" t="s">
        <v>18</v>
      </c>
      <c r="C15" s="13" t="s">
        <v>30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>
        <v>1</v>
      </c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f t="shared" si="2"/>
        <v>1</v>
      </c>
      <c r="AN15" s="13">
        <f t="shared" si="3"/>
        <v>14</v>
      </c>
      <c r="AP15" s="15"/>
    </row>
    <row r="16" spans="1:42" s="11" customFormat="1" ht="19.5" customHeight="1" x14ac:dyDescent="0.25">
      <c r="A16" s="16"/>
      <c r="B16" s="15"/>
      <c r="C16" s="15"/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5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si="2"/>
        <v>0</v>
      </c>
      <c r="AN16" s="13">
        <f t="shared" si="3"/>
        <v>0</v>
      </c>
      <c r="AP16" s="15"/>
    </row>
    <row r="17" spans="1:42" s="11" customFormat="1" ht="19.5" customHeight="1" x14ac:dyDescent="0.25">
      <c r="A17" s="20" t="s">
        <v>31</v>
      </c>
      <c r="B17" s="15" t="s">
        <v>13</v>
      </c>
      <c r="C17" s="26" t="s">
        <v>32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>
        <v>1</v>
      </c>
      <c r="P17" s="15"/>
      <c r="Q17" s="17"/>
      <c r="R17" s="17"/>
      <c r="S17" s="19"/>
      <c r="T17" s="15">
        <v>1</v>
      </c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15"/>
      <c r="AM17" s="13">
        <f t="shared" si="2"/>
        <v>2</v>
      </c>
      <c r="AN17" s="13">
        <f t="shared" si="3"/>
        <v>32</v>
      </c>
      <c r="AP17" s="15">
        <v>20210</v>
      </c>
    </row>
    <row r="18" spans="1:42" s="11" customFormat="1" ht="19.5" customHeight="1" x14ac:dyDescent="0.25">
      <c r="A18" s="16" t="s">
        <v>18</v>
      </c>
      <c r="B18" s="15" t="s">
        <v>20</v>
      </c>
      <c r="C18" s="15" t="s">
        <v>33</v>
      </c>
      <c r="D18" s="21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>
        <v>1</v>
      </c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2"/>
      <c r="AF18" s="19"/>
      <c r="AG18" s="19"/>
      <c r="AH18" s="22"/>
      <c r="AI18" s="15"/>
      <c r="AJ18" s="15"/>
      <c r="AK18" s="15"/>
      <c r="AL18" s="15"/>
      <c r="AM18" s="13">
        <f t="shared" si="2"/>
        <v>1</v>
      </c>
      <c r="AN18" s="13">
        <f t="shared" si="3"/>
        <v>18</v>
      </c>
      <c r="AP18" s="15"/>
    </row>
    <row r="19" spans="1:42" s="11" customFormat="1" ht="19.5" customHeight="1" x14ac:dyDescent="0.25">
      <c r="A19" s="16"/>
      <c r="B19" s="15"/>
      <c r="C19" s="15"/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2"/>
        <v>0</v>
      </c>
      <c r="AN19" s="13">
        <f t="shared" si="3"/>
        <v>0</v>
      </c>
      <c r="AP19" s="15"/>
    </row>
    <row r="20" spans="1:42" s="11" customFormat="1" ht="19.5" customHeight="1" x14ac:dyDescent="0.25">
      <c r="A20" s="27" t="s">
        <v>34</v>
      </c>
      <c r="B20" s="20" t="s">
        <v>35</v>
      </c>
      <c r="C20" s="15" t="s">
        <v>36</v>
      </c>
      <c r="D20" s="17"/>
      <c r="E20" s="17"/>
      <c r="F20" s="17"/>
      <c r="G20" s="15"/>
      <c r="H20" s="15"/>
      <c r="I20" s="15"/>
      <c r="J20" s="15"/>
      <c r="K20" s="28" t="s">
        <v>37</v>
      </c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2"/>
        <v>0</v>
      </c>
      <c r="AN20" s="13" t="s">
        <v>38</v>
      </c>
      <c r="AP20" s="15"/>
    </row>
    <row r="21" spans="1:42" s="11" customFormat="1" ht="19.5" customHeight="1" x14ac:dyDescent="0.25">
      <c r="A21" s="16" t="s">
        <v>18</v>
      </c>
      <c r="B21" s="15" t="s">
        <v>18</v>
      </c>
      <c r="C21" s="15" t="s">
        <v>18</v>
      </c>
      <c r="D21" s="17"/>
      <c r="E21" s="17"/>
      <c r="F21" s="17"/>
      <c r="G21" s="15"/>
      <c r="H21" s="15"/>
      <c r="I21" s="15"/>
      <c r="J21" s="15"/>
      <c r="K21" s="28" t="s">
        <v>39</v>
      </c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2"/>
        <v>0</v>
      </c>
      <c r="AN21" s="13" t="s">
        <v>40</v>
      </c>
      <c r="AP21" s="15"/>
    </row>
    <row r="22" spans="1:42" s="11" customFormat="1" ht="19.5" customHeight="1" x14ac:dyDescent="0.25">
      <c r="A22" s="16" t="s">
        <v>16</v>
      </c>
      <c r="B22" s="15" t="s">
        <v>13</v>
      </c>
      <c r="C22" s="15" t="s">
        <v>17</v>
      </c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>
        <v>6</v>
      </c>
      <c r="AH22" s="17"/>
      <c r="AI22" s="15"/>
      <c r="AJ22" s="15"/>
      <c r="AK22" s="15"/>
      <c r="AL22" s="15"/>
      <c r="AM22" s="13">
        <f t="shared" si="2"/>
        <v>6</v>
      </c>
      <c r="AN22" s="13">
        <f t="shared" ref="AN22:AN28" si="4">(D22*25)+(E22*25)+(F22*25)+(G22*14)+(H22*14)+(I22*14)+(J22*8)+(K22*18)+(L22*18)+(M22*18)+(N22*18)+(O22*18)+(P22*14)+(Q22*25)+(R22*25)+(S22*18)+(T22*14)+(U22*18)+(V22*18)+(W22*18)+(X22*18)+(Y22*25)+(Z22*25)+(AA22*18)+(AB22*18)+(AC22*18)+(AD22*25)+(AE22*25)+(AF22*18)+(AG22*18)+(AH22*25)+(AI22*20)+(AJ22*20)+(AK22*20)+(AL22*20)</f>
        <v>108</v>
      </c>
      <c r="AP22" s="15">
        <v>20820</v>
      </c>
    </row>
    <row r="23" spans="1:42" s="11" customFormat="1" ht="19.5" customHeight="1" x14ac:dyDescent="0.25">
      <c r="A23" s="16" t="s">
        <v>18</v>
      </c>
      <c r="B23" s="15" t="s">
        <v>41</v>
      </c>
      <c r="C23" s="15" t="s">
        <v>18</v>
      </c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>
        <v>1</v>
      </c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2"/>
        <v>1</v>
      </c>
      <c r="AN23" s="13">
        <f t="shared" si="4"/>
        <v>18</v>
      </c>
      <c r="AP23" s="15"/>
    </row>
    <row r="24" spans="1:42" s="11" customFormat="1" ht="19.5" customHeight="1" x14ac:dyDescent="0.25">
      <c r="A24" s="16" t="s">
        <v>18</v>
      </c>
      <c r="B24" s="15" t="s">
        <v>18</v>
      </c>
      <c r="C24" s="15" t="s">
        <v>42</v>
      </c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>
        <v>1</v>
      </c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2"/>
        <v>1</v>
      </c>
      <c r="AN24" s="13">
        <f t="shared" si="4"/>
        <v>18</v>
      </c>
      <c r="AP24" s="15"/>
    </row>
    <row r="25" spans="1:42" s="11" customFormat="1" ht="19.5" customHeight="1" x14ac:dyDescent="0.25">
      <c r="A25" s="16" t="s">
        <v>18</v>
      </c>
      <c r="B25" s="15" t="s">
        <v>18</v>
      </c>
      <c r="C25" s="15" t="s">
        <v>28</v>
      </c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>
        <v>2</v>
      </c>
      <c r="X25" s="19"/>
      <c r="Y25" s="17"/>
      <c r="Z25" s="17"/>
      <c r="AA25" s="19"/>
      <c r="AB25" s="19"/>
      <c r="AC25" s="19"/>
      <c r="AD25" s="17"/>
      <c r="AE25" s="17"/>
      <c r="AF25" s="19"/>
      <c r="AG25" s="19">
        <v>3</v>
      </c>
      <c r="AH25" s="17"/>
      <c r="AI25" s="15"/>
      <c r="AJ25" s="15"/>
      <c r="AK25" s="15"/>
      <c r="AL25" s="15"/>
      <c r="AM25" s="13">
        <f t="shared" si="2"/>
        <v>5</v>
      </c>
      <c r="AN25" s="13">
        <f t="shared" si="4"/>
        <v>90</v>
      </c>
      <c r="AP25" s="15"/>
    </row>
    <row r="26" spans="1:42" s="11" customFormat="1" ht="19.5" customHeight="1" x14ac:dyDescent="0.25">
      <c r="A26" s="16" t="s">
        <v>18</v>
      </c>
      <c r="B26" s="15" t="s">
        <v>43</v>
      </c>
      <c r="C26" s="15" t="s">
        <v>18</v>
      </c>
      <c r="D26" s="17"/>
      <c r="E26" s="17"/>
      <c r="F26" s="17"/>
      <c r="G26" s="15"/>
      <c r="H26" s="15"/>
      <c r="I26" s="15"/>
      <c r="J26" s="15"/>
      <c r="K26" s="19">
        <v>2</v>
      </c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2"/>
        <v>2</v>
      </c>
      <c r="AN26" s="13">
        <f t="shared" si="4"/>
        <v>36</v>
      </c>
      <c r="AP26" s="15"/>
    </row>
    <row r="27" spans="1:42" s="11" customFormat="1" ht="19.5" customHeight="1" x14ac:dyDescent="0.25">
      <c r="A27" s="16" t="s">
        <v>18</v>
      </c>
      <c r="B27" s="15" t="s">
        <v>18</v>
      </c>
      <c r="C27" s="15" t="s">
        <v>44</v>
      </c>
      <c r="D27" s="17"/>
      <c r="E27" s="17"/>
      <c r="F27" s="17"/>
      <c r="G27" s="15"/>
      <c r="H27" s="15"/>
      <c r="I27" s="15"/>
      <c r="J27" s="15"/>
      <c r="K27" s="19">
        <v>1</v>
      </c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2"/>
        <v>1</v>
      </c>
      <c r="AN27" s="13">
        <f t="shared" si="4"/>
        <v>18</v>
      </c>
      <c r="AP27" s="15"/>
    </row>
    <row r="28" spans="1:42" s="11" customFormat="1" ht="19.5" customHeight="1" x14ac:dyDescent="0.25">
      <c r="A28" s="16" t="s">
        <v>18</v>
      </c>
      <c r="B28" s="13" t="s">
        <v>45</v>
      </c>
      <c r="C28" s="15" t="s">
        <v>18</v>
      </c>
      <c r="D28" s="17"/>
      <c r="E28" s="17"/>
      <c r="F28" s="17"/>
      <c r="G28" s="15"/>
      <c r="H28" s="15"/>
      <c r="I28" s="15"/>
      <c r="J28" s="15"/>
      <c r="K28" s="19">
        <v>1</v>
      </c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2"/>
        <v>1</v>
      </c>
      <c r="AN28" s="13">
        <f t="shared" si="4"/>
        <v>18</v>
      </c>
      <c r="AP28" s="15"/>
    </row>
    <row r="29" spans="1:42" s="11" customFormat="1" ht="15.75" customHeight="1" x14ac:dyDescent="0.3">
      <c r="B29" s="25" t="s">
        <v>7</v>
      </c>
      <c r="C29" s="25" t="s">
        <v>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M29" s="29" t="s">
        <v>46</v>
      </c>
      <c r="AN29" s="30">
        <f>SUM(AN3:AN28)</f>
        <v>1356</v>
      </c>
    </row>
    <row r="30" spans="1:42" hidden="1" x14ac:dyDescent="0.35">
      <c r="D30" s="32"/>
      <c r="E30" s="33"/>
      <c r="F30" s="33"/>
      <c r="G30" s="33"/>
      <c r="H30" s="32"/>
      <c r="I30" s="32"/>
      <c r="J30" s="32"/>
      <c r="K30" s="32"/>
      <c r="L30" s="34"/>
      <c r="M30" s="34"/>
      <c r="N30" s="34"/>
      <c r="O30" s="34"/>
      <c r="P30" s="34"/>
      <c r="Q30" s="32"/>
      <c r="R30" s="33"/>
      <c r="S30" s="33"/>
      <c r="T30" s="34"/>
      <c r="U30" s="32"/>
      <c r="V30" s="34"/>
      <c r="W30" s="34"/>
      <c r="X30" s="34"/>
      <c r="Y30" s="34"/>
      <c r="Z30" s="33"/>
      <c r="AA30" s="33"/>
      <c r="AB30" s="34"/>
      <c r="AC30" s="34"/>
      <c r="AD30" s="34"/>
      <c r="AE30" s="33"/>
      <c r="AF30" s="33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3, 2024           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6A47-BCCC-45F2-9D8F-813DB2B44A82}">
  <sheetPr>
    <tabColor rgb="FF92D050"/>
  </sheetPr>
  <dimension ref="A1:AP42"/>
  <sheetViews>
    <sheetView zoomScale="110" zoomScaleNormal="110" zoomScaleSheetLayoutView="100" workbookViewId="0">
      <pane ySplit="1" topLeftCell="A7" activePane="bottomLeft" state="frozen"/>
      <selection activeCell="A19" sqref="A19"/>
      <selection pane="bottomLeft" activeCell="A19" sqref="A19"/>
    </sheetView>
  </sheetViews>
  <sheetFormatPr defaultColWidth="9.1796875" defaultRowHeight="15.5" x14ac:dyDescent="0.35"/>
  <cols>
    <col min="1" max="3" width="12.7265625" style="31" customWidth="1"/>
    <col min="4" max="38" width="3.54296875" style="31" customWidth="1"/>
    <col min="39" max="40" width="7.453125" style="31" customWidth="1"/>
    <col min="41" max="41" width="0.54296875" style="31" hidden="1" customWidth="1"/>
    <col min="42" max="16384" width="9.1796875" style="31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7" t="s">
        <v>34</v>
      </c>
      <c r="B3" s="13" t="s">
        <v>45</v>
      </c>
      <c r="C3" s="15" t="s">
        <v>28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>
        <v>2</v>
      </c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/>
      <c r="AM3" s="13">
        <f t="shared" ref="AM3:AM15" si="0">SUM(D3:AL3)</f>
        <v>2</v>
      </c>
      <c r="AN3" s="13">
        <f t="shared" ref="AN3:AN15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36</v>
      </c>
      <c r="AP3" s="15"/>
    </row>
    <row r="4" spans="1:42" s="11" customFormat="1" ht="19.5" customHeight="1" x14ac:dyDescent="0.25">
      <c r="A4" s="16" t="s">
        <v>18</v>
      </c>
      <c r="B4" s="15" t="s">
        <v>18</v>
      </c>
      <c r="C4" s="15" t="s">
        <v>33</v>
      </c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>
        <v>1</v>
      </c>
      <c r="AH4" s="17"/>
      <c r="AI4" s="15"/>
      <c r="AJ4" s="15"/>
      <c r="AK4" s="15"/>
      <c r="AL4" s="15"/>
      <c r="AM4" s="13">
        <f t="shared" si="0"/>
        <v>1</v>
      </c>
      <c r="AN4" s="13">
        <f t="shared" si="1"/>
        <v>18</v>
      </c>
      <c r="AP4" s="15"/>
    </row>
    <row r="5" spans="1:42" s="11" customFormat="1" ht="19.5" customHeight="1" x14ac:dyDescent="0.25">
      <c r="A5" s="16" t="s">
        <v>18</v>
      </c>
      <c r="B5" s="15" t="s">
        <v>18</v>
      </c>
      <c r="C5" s="15" t="s">
        <v>47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>
        <v>3</v>
      </c>
      <c r="AH5" s="17"/>
      <c r="AI5" s="15"/>
      <c r="AJ5" s="15"/>
      <c r="AK5" s="15"/>
      <c r="AL5" s="15"/>
      <c r="AM5" s="13">
        <f t="shared" si="0"/>
        <v>3</v>
      </c>
      <c r="AN5" s="13">
        <f t="shared" si="1"/>
        <v>54</v>
      </c>
      <c r="AP5" s="15"/>
    </row>
    <row r="6" spans="1:42" s="11" customFormat="1" ht="19.5" customHeight="1" x14ac:dyDescent="0.25">
      <c r="A6" s="16" t="s">
        <v>18</v>
      </c>
      <c r="B6" s="15" t="s">
        <v>18</v>
      </c>
      <c r="C6" s="15" t="s">
        <v>22</v>
      </c>
      <c r="D6" s="21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>
        <v>1</v>
      </c>
      <c r="X6" s="19"/>
      <c r="Y6" s="17"/>
      <c r="Z6" s="17"/>
      <c r="AA6" s="19"/>
      <c r="AB6" s="19"/>
      <c r="AC6" s="19"/>
      <c r="AD6" s="17"/>
      <c r="AE6" s="22"/>
      <c r="AF6" s="19"/>
      <c r="AG6" s="19">
        <v>1</v>
      </c>
      <c r="AH6" s="22"/>
      <c r="AI6" s="15"/>
      <c r="AJ6" s="15"/>
      <c r="AK6" s="15"/>
      <c r="AL6" s="15"/>
      <c r="AM6" s="13">
        <f t="shared" si="0"/>
        <v>2</v>
      </c>
      <c r="AN6" s="13">
        <f t="shared" si="1"/>
        <v>36</v>
      </c>
      <c r="AP6" s="15"/>
    </row>
    <row r="7" spans="1:42" s="11" customFormat="1" ht="19.5" customHeight="1" x14ac:dyDescent="0.25">
      <c r="A7" s="16" t="s">
        <v>18</v>
      </c>
      <c r="B7" s="15" t="s">
        <v>20</v>
      </c>
      <c r="C7" s="15" t="s">
        <v>18</v>
      </c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>
        <v>3</v>
      </c>
      <c r="AH7" s="17"/>
      <c r="AI7" s="15"/>
      <c r="AJ7" s="15"/>
      <c r="AK7" s="15"/>
      <c r="AL7" s="15"/>
      <c r="AM7" s="13">
        <f t="shared" si="0"/>
        <v>3</v>
      </c>
      <c r="AN7" s="13">
        <f t="shared" si="1"/>
        <v>54</v>
      </c>
      <c r="AP7" s="15"/>
    </row>
    <row r="8" spans="1:42" s="11" customFormat="1" ht="19.5" customHeight="1" x14ac:dyDescent="0.25">
      <c r="A8" s="16" t="s">
        <v>18</v>
      </c>
      <c r="B8" s="15" t="s">
        <v>18</v>
      </c>
      <c r="C8" s="15" t="s">
        <v>21</v>
      </c>
      <c r="D8" s="17"/>
      <c r="E8" s="17"/>
      <c r="F8" s="17"/>
      <c r="G8" s="15"/>
      <c r="H8" s="15"/>
      <c r="I8" s="15"/>
      <c r="J8" s="15"/>
      <c r="K8" s="19">
        <v>1</v>
      </c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/>
      <c r="AD8" s="17"/>
      <c r="AE8" s="17"/>
      <c r="AF8" s="19"/>
      <c r="AG8" s="19">
        <v>3</v>
      </c>
      <c r="AH8" s="17"/>
      <c r="AI8" s="15"/>
      <c r="AJ8" s="15"/>
      <c r="AK8" s="15"/>
      <c r="AL8" s="15"/>
      <c r="AM8" s="13">
        <f t="shared" si="0"/>
        <v>4</v>
      </c>
      <c r="AN8" s="13">
        <f t="shared" si="1"/>
        <v>72</v>
      </c>
      <c r="AP8" s="15"/>
    </row>
    <row r="9" spans="1:42" s="11" customFormat="1" ht="19.5" customHeight="1" x14ac:dyDescent="0.25">
      <c r="A9" s="16"/>
      <c r="B9" s="15"/>
      <c r="C9" s="15"/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0</v>
      </c>
      <c r="AN9" s="13">
        <f t="shared" si="1"/>
        <v>0</v>
      </c>
      <c r="AP9" s="15"/>
    </row>
    <row r="10" spans="1:42" s="11" customFormat="1" ht="19.5" customHeight="1" x14ac:dyDescent="0.25">
      <c r="A10" s="20" t="s">
        <v>48</v>
      </c>
      <c r="B10" s="20" t="s">
        <v>49</v>
      </c>
      <c r="C10" s="15" t="s">
        <v>50</v>
      </c>
      <c r="D10" s="17"/>
      <c r="E10" s="17"/>
      <c r="F10" s="17"/>
      <c r="G10" s="15"/>
      <c r="H10" s="15"/>
      <c r="I10" s="15"/>
      <c r="J10" s="15"/>
      <c r="K10" s="19"/>
      <c r="L10" s="19">
        <v>1</v>
      </c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>
        <v>1</v>
      </c>
      <c r="AD10" s="17"/>
      <c r="AE10" s="17"/>
      <c r="AF10" s="19"/>
      <c r="AG10" s="19"/>
      <c r="AH10" s="17"/>
      <c r="AI10" s="15"/>
      <c r="AJ10" s="15"/>
      <c r="AK10" s="15"/>
      <c r="AL10" s="15"/>
      <c r="AM10" s="13">
        <f t="shared" si="0"/>
        <v>2</v>
      </c>
      <c r="AN10" s="13">
        <f t="shared" si="1"/>
        <v>36</v>
      </c>
      <c r="AP10" s="15"/>
    </row>
    <row r="11" spans="1:42" s="11" customFormat="1" ht="19.5" customHeight="1" x14ac:dyDescent="0.25">
      <c r="A11" s="16" t="s">
        <v>18</v>
      </c>
      <c r="B11" s="20" t="s">
        <v>51</v>
      </c>
      <c r="C11" s="15" t="s">
        <v>52</v>
      </c>
      <c r="D11" s="17"/>
      <c r="E11" s="17"/>
      <c r="F11" s="17"/>
      <c r="G11" s="15"/>
      <c r="H11" s="15"/>
      <c r="I11" s="15"/>
      <c r="J11" s="15"/>
      <c r="K11" s="19"/>
      <c r="L11" s="19">
        <v>16</v>
      </c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>
        <v>16</v>
      </c>
      <c r="AD11" s="17"/>
      <c r="AE11" s="17"/>
      <c r="AF11" s="19"/>
      <c r="AG11" s="19"/>
      <c r="AH11" s="17"/>
      <c r="AI11" s="15"/>
      <c r="AJ11" s="15"/>
      <c r="AK11" s="15"/>
      <c r="AL11" s="15"/>
      <c r="AM11" s="13">
        <f t="shared" si="0"/>
        <v>32</v>
      </c>
      <c r="AN11" s="13">
        <f t="shared" si="1"/>
        <v>576</v>
      </c>
      <c r="AP11" s="15"/>
    </row>
    <row r="12" spans="1:42" s="11" customFormat="1" ht="19.5" customHeight="1" x14ac:dyDescent="0.25">
      <c r="A12" s="16" t="s">
        <v>18</v>
      </c>
      <c r="B12" s="15" t="s">
        <v>24</v>
      </c>
      <c r="C12" s="15" t="s">
        <v>53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>
        <v>18</v>
      </c>
      <c r="AM12" s="13">
        <f t="shared" si="0"/>
        <v>18</v>
      </c>
      <c r="AN12" s="13">
        <f t="shared" si="1"/>
        <v>360</v>
      </c>
      <c r="AP12" s="15"/>
    </row>
    <row r="13" spans="1:42" s="11" customFormat="1" ht="19.5" customHeight="1" x14ac:dyDescent="0.25">
      <c r="A13" s="16" t="s">
        <v>18</v>
      </c>
      <c r="B13" s="15" t="s">
        <v>18</v>
      </c>
      <c r="C13" s="15" t="s">
        <v>54</v>
      </c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>
        <v>22</v>
      </c>
      <c r="AM13" s="13">
        <f t="shared" si="0"/>
        <v>22</v>
      </c>
      <c r="AN13" s="13">
        <f t="shared" si="1"/>
        <v>440</v>
      </c>
      <c r="AP13" s="15"/>
    </row>
    <row r="14" spans="1:42" s="11" customFormat="1" ht="19.5" customHeight="1" x14ac:dyDescent="0.25">
      <c r="A14" s="16" t="s">
        <v>18</v>
      </c>
      <c r="B14" s="20" t="s">
        <v>55</v>
      </c>
      <c r="C14" s="15" t="s">
        <v>33</v>
      </c>
      <c r="D14" s="17"/>
      <c r="E14" s="17"/>
      <c r="F14" s="17"/>
      <c r="G14" s="15"/>
      <c r="H14" s="15"/>
      <c r="I14" s="15"/>
      <c r="J14" s="15"/>
      <c r="K14" s="19"/>
      <c r="L14" s="19">
        <v>1</v>
      </c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>
        <v>1</v>
      </c>
      <c r="AD14" s="17"/>
      <c r="AE14" s="17"/>
      <c r="AF14" s="19"/>
      <c r="AG14" s="19"/>
      <c r="AH14" s="17"/>
      <c r="AI14" s="15"/>
      <c r="AJ14" s="15"/>
      <c r="AK14" s="15"/>
      <c r="AL14" s="15"/>
      <c r="AM14" s="13">
        <f t="shared" si="0"/>
        <v>2</v>
      </c>
      <c r="AN14" s="13">
        <f t="shared" si="1"/>
        <v>36</v>
      </c>
      <c r="AP14" s="15"/>
    </row>
    <row r="15" spans="1:42" s="11" customFormat="1" ht="19.5" customHeight="1" x14ac:dyDescent="0.25">
      <c r="A15" s="16" t="s">
        <v>18</v>
      </c>
      <c r="B15" s="20" t="s">
        <v>56</v>
      </c>
      <c r="C15" s="15" t="s">
        <v>47</v>
      </c>
      <c r="D15" s="17"/>
      <c r="E15" s="17"/>
      <c r="F15" s="17"/>
      <c r="G15" s="15"/>
      <c r="H15" s="15"/>
      <c r="I15" s="15"/>
      <c r="J15" s="15"/>
      <c r="K15" s="19"/>
      <c r="L15" s="19">
        <v>1</v>
      </c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>
        <v>1</v>
      </c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f t="shared" si="0"/>
        <v>2</v>
      </c>
      <c r="AN15" s="13">
        <f t="shared" si="1"/>
        <v>36</v>
      </c>
      <c r="AP15" s="15"/>
    </row>
    <row r="16" spans="1:42" s="11" customFormat="1" ht="19.5" customHeight="1" x14ac:dyDescent="0.25">
      <c r="A16" s="16"/>
      <c r="B16" s="15"/>
      <c r="C16" s="15"/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5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8">
        <v>516</v>
      </c>
      <c r="AL16" s="15"/>
      <c r="AM16" s="13">
        <v>0</v>
      </c>
      <c r="AN16" s="13">
        <v>0</v>
      </c>
      <c r="AP16" s="15"/>
    </row>
    <row r="17" spans="1:42" s="11" customFormat="1" ht="19.5" customHeight="1" x14ac:dyDescent="0.25">
      <c r="A17" s="20" t="s">
        <v>57</v>
      </c>
      <c r="B17" s="15" t="s">
        <v>24</v>
      </c>
      <c r="C17" s="15" t="s">
        <v>28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23">
        <v>2</v>
      </c>
      <c r="AL17" s="15"/>
      <c r="AM17" s="13">
        <f t="shared" ref="AM17:AM28" si="2">SUM(D17:AL17)</f>
        <v>2</v>
      </c>
      <c r="AN17" s="13">
        <f t="shared" ref="AN17:AN28" si="3">(D17*25)+(E17*25)+(F17*25)+(G17*14)+(H17*14)+(I17*14)+(J17*8)+(K17*18)+(L17*18)+(M17*18)+(N17*18)+(O17*18)+(P17*14)+(Q17*25)+(R17*25)+(S17*18)+(T17*14)+(U17*18)+(V17*18)+(W17*18)+(X17*18)+(Y17*25)+(Z17*25)+(AA17*18)+(AB17*18)+(AC17*18)+(AD17*25)+(AE17*25)+(AF17*18)+(AG17*18)+(AH17*25)+(AI17*20)+(AJ17*20)+(AK17*20)+(AL17*20)</f>
        <v>40</v>
      </c>
      <c r="AP17" s="15"/>
    </row>
    <row r="18" spans="1:42" s="11" customFormat="1" ht="19.5" customHeight="1" x14ac:dyDescent="0.25">
      <c r="A18" s="15" t="s">
        <v>18</v>
      </c>
      <c r="B18" s="15" t="s">
        <v>18</v>
      </c>
      <c r="C18" s="15" t="s">
        <v>58</v>
      </c>
      <c r="D18" s="21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2"/>
      <c r="AF18" s="19"/>
      <c r="AG18" s="19"/>
      <c r="AH18" s="22"/>
      <c r="AI18" s="15"/>
      <c r="AJ18" s="15"/>
      <c r="AK18" s="23">
        <v>4</v>
      </c>
      <c r="AL18" s="15"/>
      <c r="AM18" s="13">
        <f t="shared" si="2"/>
        <v>4</v>
      </c>
      <c r="AN18" s="13">
        <f t="shared" si="3"/>
        <v>80</v>
      </c>
      <c r="AP18" s="15"/>
    </row>
    <row r="19" spans="1:42" s="11" customFormat="1" ht="19.5" customHeight="1" x14ac:dyDescent="0.25">
      <c r="A19" s="16"/>
      <c r="B19" s="15" t="s">
        <v>7</v>
      </c>
      <c r="C19" s="15"/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2"/>
        <v>0</v>
      </c>
      <c r="AN19" s="13">
        <f t="shared" si="3"/>
        <v>0</v>
      </c>
      <c r="AP19" s="15"/>
    </row>
    <row r="20" spans="1:42" s="11" customFormat="1" ht="19.5" customHeight="1" x14ac:dyDescent="0.25">
      <c r="A20" s="20" t="s">
        <v>59</v>
      </c>
      <c r="B20" s="15" t="s">
        <v>13</v>
      </c>
      <c r="C20" s="20" t="s">
        <v>60</v>
      </c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>
        <v>1</v>
      </c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2"/>
        <v>1</v>
      </c>
      <c r="AN20" s="13">
        <f t="shared" si="3"/>
        <v>18</v>
      </c>
      <c r="AP20" s="15">
        <v>20401</v>
      </c>
    </row>
    <row r="21" spans="1:42" s="11" customFormat="1" ht="19.5" customHeight="1" x14ac:dyDescent="0.25">
      <c r="A21" s="16"/>
      <c r="B21" s="15"/>
      <c r="C21" s="15"/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2"/>
        <v>0</v>
      </c>
      <c r="AN21" s="13">
        <f t="shared" si="3"/>
        <v>0</v>
      </c>
      <c r="AP21" s="15"/>
    </row>
    <row r="22" spans="1:42" s="11" customFormat="1" ht="19.5" customHeight="1" x14ac:dyDescent="0.25">
      <c r="A22" s="20" t="s">
        <v>61</v>
      </c>
      <c r="B22" s="15" t="s">
        <v>14</v>
      </c>
      <c r="C22" s="13" t="s">
        <v>32</v>
      </c>
      <c r="D22" s="17"/>
      <c r="E22" s="17"/>
      <c r="F22" s="17"/>
      <c r="G22" s="15"/>
      <c r="H22" s="15"/>
      <c r="I22" s="15"/>
      <c r="J22" s="15"/>
      <c r="K22" s="19"/>
      <c r="L22" s="19"/>
      <c r="M22" s="19">
        <v>1</v>
      </c>
      <c r="N22" s="19"/>
      <c r="O22" s="19"/>
      <c r="P22" s="15"/>
      <c r="Q22" s="17">
        <v>1</v>
      </c>
      <c r="R22" s="17"/>
      <c r="S22" s="19"/>
      <c r="T22" s="15"/>
      <c r="U22" s="19"/>
      <c r="V22" s="19"/>
      <c r="W22" s="19"/>
      <c r="X22" s="19"/>
      <c r="Y22" s="17"/>
      <c r="Z22" s="17">
        <v>7</v>
      </c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2"/>
        <v>9</v>
      </c>
      <c r="AN22" s="13">
        <f t="shared" si="3"/>
        <v>218</v>
      </c>
      <c r="AP22" s="15">
        <v>20820</v>
      </c>
    </row>
    <row r="23" spans="1:42" s="11" customFormat="1" ht="19.5" customHeight="1" x14ac:dyDescent="0.25">
      <c r="A23" s="16" t="s">
        <v>18</v>
      </c>
      <c r="B23" s="15" t="s">
        <v>24</v>
      </c>
      <c r="C23" s="15" t="s">
        <v>18</v>
      </c>
      <c r="D23" s="17"/>
      <c r="E23" s="17"/>
      <c r="F23" s="17"/>
      <c r="G23" s="15"/>
      <c r="H23" s="15"/>
      <c r="I23" s="15"/>
      <c r="J23" s="15"/>
      <c r="K23" s="19"/>
      <c r="L23" s="19"/>
      <c r="M23" s="19">
        <v>10</v>
      </c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2"/>
        <v>10</v>
      </c>
      <c r="AN23" s="13">
        <f t="shared" si="3"/>
        <v>180</v>
      </c>
      <c r="AP23" s="15"/>
    </row>
    <row r="24" spans="1:42" s="11" customFormat="1" ht="19.5" customHeight="1" x14ac:dyDescent="0.25">
      <c r="A24" s="16" t="s">
        <v>18</v>
      </c>
      <c r="B24" s="15" t="s">
        <v>18</v>
      </c>
      <c r="C24" s="15" t="s">
        <v>28</v>
      </c>
      <c r="D24" s="17"/>
      <c r="E24" s="17"/>
      <c r="F24" s="17"/>
      <c r="G24" s="15"/>
      <c r="H24" s="15"/>
      <c r="I24" s="15"/>
      <c r="J24" s="15"/>
      <c r="K24" s="19"/>
      <c r="L24" s="19"/>
      <c r="M24" s="19">
        <v>4</v>
      </c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2"/>
        <v>4</v>
      </c>
      <c r="AN24" s="13">
        <f t="shared" si="3"/>
        <v>72</v>
      </c>
      <c r="AP24" s="15"/>
    </row>
    <row r="25" spans="1:42" s="11" customFormat="1" ht="19.5" customHeight="1" x14ac:dyDescent="0.25">
      <c r="A25" s="16"/>
      <c r="B25" s="15"/>
      <c r="C25" s="15"/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2"/>
        <v>0</v>
      </c>
      <c r="AN25" s="13">
        <f t="shared" si="3"/>
        <v>0</v>
      </c>
      <c r="AP25" s="15"/>
    </row>
    <row r="26" spans="1:42" s="11" customFormat="1" ht="19.5" customHeight="1" x14ac:dyDescent="0.25">
      <c r="A26" s="20" t="s">
        <v>62</v>
      </c>
      <c r="B26" s="15" t="s">
        <v>14</v>
      </c>
      <c r="C26" s="15" t="s">
        <v>32</v>
      </c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>
        <v>1</v>
      </c>
      <c r="S26" s="19"/>
      <c r="T26" s="15"/>
      <c r="U26" s="19"/>
      <c r="V26" s="19">
        <v>1</v>
      </c>
      <c r="W26" s="19"/>
      <c r="X26" s="19"/>
      <c r="Y26" s="17"/>
      <c r="Z26" s="17"/>
      <c r="AA26" s="19"/>
      <c r="AB26" s="19"/>
      <c r="AC26" s="19"/>
      <c r="AD26" s="17"/>
      <c r="AE26" s="17">
        <v>1</v>
      </c>
      <c r="AF26" s="19"/>
      <c r="AG26" s="19"/>
      <c r="AH26" s="17"/>
      <c r="AI26" s="15"/>
      <c r="AJ26" s="15"/>
      <c r="AK26" s="15"/>
      <c r="AL26" s="15"/>
      <c r="AM26" s="13">
        <f t="shared" si="2"/>
        <v>3</v>
      </c>
      <c r="AN26" s="13">
        <f t="shared" si="3"/>
        <v>68</v>
      </c>
      <c r="AP26" s="15">
        <v>20310</v>
      </c>
    </row>
    <row r="27" spans="1:42" s="11" customFormat="1" ht="19.5" customHeight="1" x14ac:dyDescent="0.25">
      <c r="A27" s="16"/>
      <c r="B27" s="15"/>
      <c r="C27" s="15"/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2"/>
        <v>0</v>
      </c>
      <c r="AN27" s="13">
        <f t="shared" si="3"/>
        <v>0</v>
      </c>
      <c r="AP27" s="15"/>
    </row>
    <row r="28" spans="1:42" s="11" customFormat="1" ht="19.5" customHeight="1" x14ac:dyDescent="0.25">
      <c r="A28" s="20" t="s">
        <v>63</v>
      </c>
      <c r="B28" s="15" t="s">
        <v>13</v>
      </c>
      <c r="C28" s="15" t="s">
        <v>64</v>
      </c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>
        <v>3</v>
      </c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2"/>
        <v>3</v>
      </c>
      <c r="AN28" s="13">
        <f t="shared" si="3"/>
        <v>54</v>
      </c>
      <c r="AP28" s="15">
        <v>20310</v>
      </c>
    </row>
    <row r="29" spans="1:42" s="11" customFormat="1" ht="15.75" customHeight="1" x14ac:dyDescent="0.3">
      <c r="B29" s="25" t="s">
        <v>7</v>
      </c>
      <c r="C29" s="25" t="s">
        <v>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M29" s="29" t="s">
        <v>46</v>
      </c>
      <c r="AN29" s="30">
        <f>SUM(AN3:AN28)</f>
        <v>2484</v>
      </c>
    </row>
    <row r="30" spans="1:42" hidden="1" x14ac:dyDescent="0.35">
      <c r="D30" s="32"/>
      <c r="E30" s="33"/>
      <c r="F30" s="33"/>
      <c r="G30" s="33"/>
      <c r="H30" s="32"/>
      <c r="I30" s="32"/>
      <c r="J30" s="32"/>
      <c r="K30" s="32"/>
      <c r="L30" s="34"/>
      <c r="M30" s="34"/>
      <c r="N30" s="34"/>
      <c r="O30" s="34"/>
      <c r="P30" s="34"/>
      <c r="Q30" s="32"/>
      <c r="R30" s="33"/>
      <c r="S30" s="33"/>
      <c r="T30" s="34"/>
      <c r="U30" s="32"/>
      <c r="V30" s="34"/>
      <c r="W30" s="34"/>
      <c r="X30" s="34"/>
      <c r="Y30" s="34"/>
      <c r="Z30" s="33"/>
      <c r="AA30" s="33"/>
      <c r="AB30" s="34"/>
      <c r="AC30" s="34"/>
      <c r="AD30" s="34"/>
      <c r="AE30" s="33"/>
      <c r="AF30" s="33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3, 2024   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44EC-C659-474B-AC8B-FC636EE45FE7}">
  <sheetPr>
    <tabColor rgb="FF92D050"/>
  </sheetPr>
  <dimension ref="A1:AP42"/>
  <sheetViews>
    <sheetView zoomScale="110" zoomScaleNormal="110" zoomScaleSheetLayoutView="100" workbookViewId="0">
      <pane ySplit="1" topLeftCell="A7" activePane="bottomLeft" state="frozen"/>
      <selection activeCell="A19" sqref="A19"/>
      <selection pane="bottomLeft" activeCell="A19" sqref="A19"/>
    </sheetView>
  </sheetViews>
  <sheetFormatPr defaultColWidth="9.1796875" defaultRowHeight="15.5" x14ac:dyDescent="0.35"/>
  <cols>
    <col min="1" max="3" width="12.7265625" style="31" customWidth="1"/>
    <col min="4" max="38" width="3.54296875" style="31" customWidth="1"/>
    <col min="39" max="40" width="7.453125" style="31" customWidth="1"/>
    <col min="41" max="41" width="0.54296875" style="31" hidden="1" customWidth="1"/>
    <col min="42" max="16384" width="9.1796875" style="31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0" t="s">
        <v>65</v>
      </c>
      <c r="B3" s="15" t="s">
        <v>20</v>
      </c>
      <c r="C3" s="15" t="s">
        <v>66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>
        <v>14</v>
      </c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/>
      <c r="AM3" s="13">
        <f t="shared" ref="AM3:AM8" si="0">SUM(D3:AL3)</f>
        <v>14</v>
      </c>
      <c r="AN3" s="13">
        <f t="shared" ref="AN3:AN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252</v>
      </c>
      <c r="AP3" s="15"/>
    </row>
    <row r="4" spans="1:42" s="11" customFormat="1" ht="19.5" customHeight="1" x14ac:dyDescent="0.25">
      <c r="A4" s="16"/>
      <c r="B4" s="15"/>
      <c r="C4" s="15"/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0</v>
      </c>
      <c r="AN4" s="13">
        <f t="shared" si="1"/>
        <v>0</v>
      </c>
      <c r="AP4" s="15"/>
    </row>
    <row r="5" spans="1:42" s="11" customFormat="1" ht="19.5" customHeight="1" x14ac:dyDescent="0.25">
      <c r="A5" s="20" t="s">
        <v>67</v>
      </c>
      <c r="B5" s="15" t="s">
        <v>24</v>
      </c>
      <c r="C5" s="15" t="s">
        <v>68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>
        <v>1</v>
      </c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1</v>
      </c>
      <c r="AN5" s="13">
        <f t="shared" si="1"/>
        <v>18</v>
      </c>
      <c r="AP5" s="15"/>
    </row>
    <row r="6" spans="1:42" s="11" customFormat="1" ht="19.5" customHeight="1" x14ac:dyDescent="0.25">
      <c r="A6" s="16" t="s">
        <v>18</v>
      </c>
      <c r="B6" s="20" t="s">
        <v>69</v>
      </c>
      <c r="C6" s="15" t="s">
        <v>33</v>
      </c>
      <c r="D6" s="21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>
        <v>2</v>
      </c>
      <c r="Y6" s="17"/>
      <c r="Z6" s="17"/>
      <c r="AA6" s="19"/>
      <c r="AB6" s="19"/>
      <c r="AC6" s="19"/>
      <c r="AD6" s="17"/>
      <c r="AE6" s="22"/>
      <c r="AF6" s="19"/>
      <c r="AG6" s="19"/>
      <c r="AH6" s="22"/>
      <c r="AI6" s="15"/>
      <c r="AJ6" s="15"/>
      <c r="AK6" s="15"/>
      <c r="AL6" s="15"/>
      <c r="AM6" s="13">
        <f t="shared" si="0"/>
        <v>2</v>
      </c>
      <c r="AN6" s="13">
        <f t="shared" si="1"/>
        <v>36</v>
      </c>
      <c r="AP6" s="15"/>
    </row>
    <row r="7" spans="1:42" s="11" customFormat="1" ht="19.5" customHeight="1" x14ac:dyDescent="0.25">
      <c r="A7" s="16" t="s">
        <v>7</v>
      </c>
      <c r="B7" s="20" t="s">
        <v>7</v>
      </c>
      <c r="C7" s="15"/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0</v>
      </c>
      <c r="AN7" s="13">
        <f t="shared" si="1"/>
        <v>0</v>
      </c>
      <c r="AP7" s="15"/>
    </row>
    <row r="8" spans="1:42" s="11" customFormat="1" ht="19.5" customHeight="1" x14ac:dyDescent="0.25">
      <c r="A8" s="20" t="s">
        <v>70</v>
      </c>
      <c r="B8" s="15" t="s">
        <v>71</v>
      </c>
      <c r="C8" s="15" t="s">
        <v>32</v>
      </c>
      <c r="D8" s="17"/>
      <c r="E8" s="17">
        <v>1</v>
      </c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>
        <v>3</v>
      </c>
      <c r="Z8" s="17"/>
      <c r="AA8" s="19"/>
      <c r="AB8" s="19"/>
      <c r="AC8" s="19"/>
      <c r="AD8" s="17"/>
      <c r="AE8" s="17">
        <v>3</v>
      </c>
      <c r="AF8" s="19"/>
      <c r="AG8" s="19"/>
      <c r="AH8" s="17"/>
      <c r="AI8" s="15"/>
      <c r="AJ8" s="15"/>
      <c r="AK8" s="15"/>
      <c r="AL8" s="15"/>
      <c r="AM8" s="13">
        <f t="shared" si="0"/>
        <v>7</v>
      </c>
      <c r="AN8" s="13">
        <f t="shared" si="1"/>
        <v>175</v>
      </c>
      <c r="AP8" s="15">
        <v>20820</v>
      </c>
    </row>
    <row r="9" spans="1:42" s="11" customFormat="1" ht="19.5" customHeight="1" x14ac:dyDescent="0.25">
      <c r="A9" s="16" t="s">
        <v>70</v>
      </c>
      <c r="B9" s="15" t="s">
        <v>14</v>
      </c>
      <c r="C9" s="13" t="s">
        <v>32</v>
      </c>
      <c r="D9" s="17"/>
      <c r="E9" s="17">
        <v>5</v>
      </c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>
        <v>4</v>
      </c>
      <c r="S9" s="19"/>
      <c r="T9" s="15"/>
      <c r="U9" s="19"/>
      <c r="V9" s="19"/>
      <c r="W9" s="19"/>
      <c r="X9" s="19"/>
      <c r="Y9" s="17">
        <v>3</v>
      </c>
      <c r="Z9" s="17"/>
      <c r="AA9" s="19"/>
      <c r="AB9" s="19"/>
      <c r="AC9" s="19"/>
      <c r="AD9" s="17"/>
      <c r="AE9" s="17">
        <v>2</v>
      </c>
      <c r="AF9" s="19"/>
      <c r="AG9" s="19"/>
      <c r="AH9" s="17">
        <v>2</v>
      </c>
      <c r="AI9" s="15"/>
      <c r="AJ9" s="7">
        <v>515</v>
      </c>
      <c r="AK9" s="15"/>
      <c r="AL9" s="15"/>
      <c r="AM9" s="13">
        <v>16</v>
      </c>
      <c r="AN9" s="13">
        <v>400</v>
      </c>
      <c r="AP9" s="15">
        <v>20820</v>
      </c>
    </row>
    <row r="10" spans="1:42" s="11" customFormat="1" ht="19.5" customHeight="1" x14ac:dyDescent="0.25">
      <c r="A10" s="16" t="s">
        <v>18</v>
      </c>
      <c r="B10" s="15" t="s">
        <v>24</v>
      </c>
      <c r="C10" s="15" t="s">
        <v>28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15"/>
      <c r="AJ10" s="23">
        <v>27</v>
      </c>
      <c r="AK10" s="15"/>
      <c r="AL10" s="15"/>
      <c r="AM10" s="13">
        <f>SUM(D10:AL10)</f>
        <v>27</v>
      </c>
      <c r="AN10" s="13">
        <f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540</v>
      </c>
      <c r="AP10" s="15"/>
    </row>
    <row r="11" spans="1:42" s="11" customFormat="1" ht="19.5" customHeight="1" x14ac:dyDescent="0.25">
      <c r="A11" s="16" t="s">
        <v>18</v>
      </c>
      <c r="B11" s="15" t="s">
        <v>18</v>
      </c>
      <c r="C11" s="15" t="s">
        <v>72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23">
        <v>14</v>
      </c>
      <c r="AK11" s="15"/>
      <c r="AL11" s="15"/>
      <c r="AM11" s="13">
        <f>SUM(D11:AL11)</f>
        <v>14</v>
      </c>
      <c r="AN11" s="13">
        <f>(D11*25)+(E11*25)+(F11*25)+(G11*14)+(H11*14)+(I11*14)+(J11*8)+(K11*18)+(L11*18)+(M11*18)+(N11*18)+(O11*18)+(P11*14)+(Q11*25)+(R11*25)+(S11*18)+(T11*14)+(U11*18)+(V11*18)+(W11*18)+(X11*18)+(Y11*25)+(Z11*25)+(AA11*18)+(AB11*18)+(AC11*18)+(AD11*25)+(AE11*25)+(AF11*18)+(AG11*18)+(AH11*25)+(AI11*20)+(AJ11*20)+(AK11*20)+(AL11*20)</f>
        <v>280</v>
      </c>
      <c r="AP11" s="15"/>
    </row>
    <row r="12" spans="1:42" s="11" customFormat="1" ht="19.5" customHeight="1" x14ac:dyDescent="0.25">
      <c r="A12" s="16" t="s">
        <v>18</v>
      </c>
      <c r="B12" s="15" t="s">
        <v>73</v>
      </c>
      <c r="C12" s="15" t="s">
        <v>47</v>
      </c>
      <c r="D12" s="17"/>
      <c r="E12" s="17">
        <v>1</v>
      </c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>
        <v>3</v>
      </c>
      <c r="Z12" s="17"/>
      <c r="AA12" s="19"/>
      <c r="AB12" s="19"/>
      <c r="AC12" s="19"/>
      <c r="AD12" s="17"/>
      <c r="AE12" s="17">
        <v>3</v>
      </c>
      <c r="AF12" s="19"/>
      <c r="AG12" s="19"/>
      <c r="AH12" s="17"/>
      <c r="AI12" s="15"/>
      <c r="AJ12" s="15"/>
      <c r="AK12" s="15"/>
      <c r="AL12" s="15"/>
      <c r="AM12" s="13">
        <f>SUM(D12:AL12)</f>
        <v>7</v>
      </c>
      <c r="AN12" s="13">
        <f>(D12*25)+(E12*25)+(F12*25)+(G12*14)+(H12*14)+(I12*14)+(J12*8)+(K12*18)+(L12*18)+(M12*18)+(N12*18)+(O12*18)+(P12*14)+(Q12*25)+(R12*25)+(S12*18)+(T12*14)+(U12*18)+(V12*18)+(W12*18)+(X12*18)+(Y12*25)+(Z12*25)+(AA12*18)+(AB12*18)+(AC12*18)+(AD12*25)+(AE12*25)+(AF12*18)+(AG12*18)+(AH12*25)+(AI12*20)+(AJ12*20)+(AK12*20)+(AL12*20)</f>
        <v>175</v>
      </c>
      <c r="AP12" s="15"/>
    </row>
    <row r="13" spans="1:42" s="11" customFormat="1" ht="19.5" customHeight="1" x14ac:dyDescent="0.25">
      <c r="A13" s="16"/>
      <c r="B13" s="15"/>
      <c r="C13" s="15"/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>SUM(D13:AL13)</f>
        <v>0</v>
      </c>
      <c r="AN13" s="13">
        <f>(D13*25)+(E13*25)+(F13*25)+(G13*14)+(H13*14)+(I13*14)+(J13*8)+(K13*18)+(L13*18)+(M13*18)+(N13*18)+(O13*18)+(P13*14)+(Q13*25)+(R13*25)+(S13*18)+(T13*14)+(U13*18)+(V13*18)+(W13*18)+(X13*18)+(Y13*25)+(Z13*25)+(AA13*18)+(AB13*18)+(AC13*18)+(AD13*25)+(AE13*25)+(AF13*18)+(AG13*18)+(AH13*25)+(AI13*20)+(AJ13*20)+(AK13*20)+(AL13*20)</f>
        <v>0</v>
      </c>
      <c r="AP13" s="15"/>
    </row>
    <row r="14" spans="1:42" s="11" customFormat="1" ht="19.5" customHeight="1" x14ac:dyDescent="0.25">
      <c r="A14" s="27" t="s">
        <v>74</v>
      </c>
      <c r="B14" s="15" t="s">
        <v>13</v>
      </c>
      <c r="C14" s="35" t="s">
        <v>17</v>
      </c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>
        <v>2</v>
      </c>
      <c r="AI14" s="15"/>
      <c r="AJ14" s="15"/>
      <c r="AK14" s="15"/>
      <c r="AL14" s="15"/>
      <c r="AM14" s="13">
        <f>SUM(D14:AL14)</f>
        <v>2</v>
      </c>
      <c r="AN14" s="13">
        <f>(D14*25)+(E14*25)+(F14*25)+(G14*14)+(H14*14)+(I14*14)+(J14*8)+(K14*18)+(L14*18)+(M14*18)+(N14*18)+(O14*18)+(P14*14)+(Q14*25)+(R14*25)+(S14*18)+(T14*14)+(U14*18)+(V14*18)+(W14*18)+(X14*18)+(Y14*25)+(Z14*25)+(AA14*18)+(AB14*18)+(AC14*18)+(AD14*25)+(AE14*25)+(AF14*18)+(AG14*18)+(AH14*25)+(AI14*20)+(AJ14*20)+(AK14*20)+(AL14*20)</f>
        <v>50</v>
      </c>
      <c r="AP14" s="15">
        <v>20820</v>
      </c>
    </row>
    <row r="15" spans="1:42" s="11" customFormat="1" ht="19.5" customHeight="1" x14ac:dyDescent="0.25">
      <c r="A15" s="16" t="s">
        <v>74</v>
      </c>
      <c r="B15" s="15" t="s">
        <v>14</v>
      </c>
      <c r="C15" s="13" t="s">
        <v>32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>
        <v>9</v>
      </c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8">
        <v>517</v>
      </c>
      <c r="AM15" s="13">
        <v>9</v>
      </c>
      <c r="AN15" s="13">
        <v>225</v>
      </c>
      <c r="AP15" s="15">
        <v>20820</v>
      </c>
    </row>
    <row r="16" spans="1:42" s="11" customFormat="1" ht="19.5" customHeight="1" x14ac:dyDescent="0.25">
      <c r="A16" s="16" t="s">
        <v>18</v>
      </c>
      <c r="B16" s="15" t="s">
        <v>24</v>
      </c>
      <c r="C16" s="15" t="s">
        <v>18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5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23">
        <v>5</v>
      </c>
      <c r="AM16" s="13">
        <f t="shared" ref="AM16:AM28" si="2">SUM(D16:AL16)</f>
        <v>5</v>
      </c>
      <c r="AN16" s="13">
        <f t="shared" ref="AN16:AN21" si="3">(D16*25)+(E16*25)+(F16*25)+(G16*14)+(H16*14)+(I16*14)+(J16*8)+(K16*18)+(L16*18)+(M16*18)+(N16*18)+(O16*18)+(P16*14)+(Q16*25)+(R16*25)+(S16*18)+(T16*14)+(U16*18)+(V16*18)+(W16*18)+(X16*18)+(Y16*25)+(Z16*25)+(AA16*18)+(AB16*18)+(AC16*18)+(AD16*25)+(AE16*25)+(AF16*18)+(AG16*18)+(AH16*25)+(AI16*20)+(AJ16*20)+(AK16*20)+(AL16*20)</f>
        <v>100</v>
      </c>
      <c r="AP16" s="15"/>
    </row>
    <row r="17" spans="1:42" s="11" customFormat="1" ht="19.5" customHeight="1" x14ac:dyDescent="0.25">
      <c r="A17" s="16" t="s">
        <v>18</v>
      </c>
      <c r="B17" s="15" t="s">
        <v>18</v>
      </c>
      <c r="C17" s="15" t="s">
        <v>28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23">
        <v>3</v>
      </c>
      <c r="AM17" s="13">
        <f t="shared" si="2"/>
        <v>3</v>
      </c>
      <c r="AN17" s="13">
        <f t="shared" si="3"/>
        <v>60</v>
      </c>
      <c r="AP17" s="15"/>
    </row>
    <row r="18" spans="1:42" s="11" customFormat="1" ht="19.5" customHeight="1" x14ac:dyDescent="0.25">
      <c r="A18" s="16" t="s">
        <v>18</v>
      </c>
      <c r="B18" s="15" t="s">
        <v>18</v>
      </c>
      <c r="C18" s="13" t="s">
        <v>30</v>
      </c>
      <c r="D18" s="21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2"/>
      <c r="AF18" s="19"/>
      <c r="AG18" s="19"/>
      <c r="AH18" s="22"/>
      <c r="AI18" s="15"/>
      <c r="AJ18" s="15"/>
      <c r="AK18" s="15"/>
      <c r="AL18" s="23">
        <v>4</v>
      </c>
      <c r="AM18" s="13">
        <f t="shared" si="2"/>
        <v>4</v>
      </c>
      <c r="AN18" s="13">
        <f t="shared" si="3"/>
        <v>80</v>
      </c>
      <c r="AP18" s="15"/>
    </row>
    <row r="19" spans="1:42" s="11" customFormat="1" ht="19.5" customHeight="1" x14ac:dyDescent="0.25">
      <c r="A19" s="16" t="s">
        <v>18</v>
      </c>
      <c r="B19" s="15" t="s">
        <v>18</v>
      </c>
      <c r="C19" s="15" t="s">
        <v>75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23">
        <v>1</v>
      </c>
      <c r="AM19" s="13">
        <f t="shared" si="2"/>
        <v>1</v>
      </c>
      <c r="AN19" s="13">
        <f t="shared" si="3"/>
        <v>20</v>
      </c>
      <c r="AP19" s="15"/>
    </row>
    <row r="20" spans="1:42" s="11" customFormat="1" ht="19.5" customHeight="1" x14ac:dyDescent="0.25">
      <c r="A20" s="16"/>
      <c r="B20" s="15"/>
      <c r="C20" s="15"/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2"/>
        <v>0</v>
      </c>
      <c r="AN20" s="13">
        <f t="shared" si="3"/>
        <v>0</v>
      </c>
      <c r="AP20" s="15"/>
    </row>
    <row r="21" spans="1:42" s="11" customFormat="1" ht="19.5" customHeight="1" x14ac:dyDescent="0.25">
      <c r="A21" s="20" t="s">
        <v>76</v>
      </c>
      <c r="B21" s="15" t="s">
        <v>13</v>
      </c>
      <c r="C21" s="13" t="s">
        <v>60</v>
      </c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>
        <v>1</v>
      </c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2"/>
        <v>1</v>
      </c>
      <c r="AN21" s="13">
        <f t="shared" si="3"/>
        <v>18</v>
      </c>
      <c r="AP21" s="15">
        <v>20820</v>
      </c>
    </row>
    <row r="22" spans="1:42" s="11" customFormat="1" ht="19.5" customHeight="1" x14ac:dyDescent="0.25">
      <c r="A22" s="16" t="s">
        <v>18</v>
      </c>
      <c r="B22" s="15" t="s">
        <v>18</v>
      </c>
      <c r="C22" s="15" t="s">
        <v>77</v>
      </c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36" t="s">
        <v>78</v>
      </c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2"/>
        <v>0</v>
      </c>
      <c r="AN22" s="20" t="s">
        <v>79</v>
      </c>
      <c r="AP22" s="15"/>
    </row>
    <row r="23" spans="1:42" s="11" customFormat="1" ht="19.5" customHeight="1" x14ac:dyDescent="0.25">
      <c r="A23" s="16"/>
      <c r="B23" s="15"/>
      <c r="C23" s="15"/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2"/>
        <v>0</v>
      </c>
      <c r="AN23" s="13">
        <f t="shared" ref="AN23:AN28" si="4">(D23*25)+(E23*25)+(F23*25)+(G23*14)+(H23*14)+(I23*14)+(J23*8)+(K23*18)+(L23*18)+(M23*18)+(N23*18)+(O23*18)+(P23*14)+(Q23*25)+(R23*25)+(S23*18)+(T23*14)+(U23*18)+(V23*18)+(W23*18)+(X23*18)+(Y23*25)+(Z23*25)+(AA23*18)+(AB23*18)+(AC23*18)+(AD23*25)+(AE23*25)+(AF23*18)+(AG23*18)+(AH23*25)+(AI23*20)+(AJ23*20)+(AK23*20)+(AL23*20)</f>
        <v>0</v>
      </c>
      <c r="AP23" s="15"/>
    </row>
    <row r="24" spans="1:42" s="11" customFormat="1" ht="19.5" customHeight="1" x14ac:dyDescent="0.25">
      <c r="A24" s="27" t="s">
        <v>80</v>
      </c>
      <c r="B24" s="20" t="s">
        <v>81</v>
      </c>
      <c r="C24" s="15" t="s">
        <v>82</v>
      </c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>
        <v>2</v>
      </c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2"/>
        <v>2</v>
      </c>
      <c r="AN24" s="13">
        <f t="shared" si="4"/>
        <v>36</v>
      </c>
      <c r="AP24" s="15"/>
    </row>
    <row r="25" spans="1:42" s="11" customFormat="1" ht="19.5" customHeight="1" x14ac:dyDescent="0.25">
      <c r="A25" s="16" t="s">
        <v>18</v>
      </c>
      <c r="B25" s="15" t="s">
        <v>83</v>
      </c>
      <c r="C25" s="15" t="s">
        <v>18</v>
      </c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>
        <v>1</v>
      </c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2"/>
        <v>1</v>
      </c>
      <c r="AN25" s="13">
        <f t="shared" si="4"/>
        <v>18</v>
      </c>
      <c r="AP25" s="15"/>
    </row>
    <row r="26" spans="1:42" s="11" customFormat="1" ht="19.5" customHeight="1" x14ac:dyDescent="0.25">
      <c r="A26" s="16" t="s">
        <v>18</v>
      </c>
      <c r="B26" s="15" t="s">
        <v>18</v>
      </c>
      <c r="C26" s="15" t="s">
        <v>28</v>
      </c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>
        <v>15</v>
      </c>
      <c r="O26" s="19"/>
      <c r="P26" s="15"/>
      <c r="Q26" s="17"/>
      <c r="R26" s="17"/>
      <c r="S26" s="19"/>
      <c r="T26" s="15"/>
      <c r="U26" s="19">
        <v>6</v>
      </c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2"/>
        <v>21</v>
      </c>
      <c r="AN26" s="13">
        <f t="shared" si="4"/>
        <v>378</v>
      </c>
      <c r="AP26" s="15"/>
    </row>
    <row r="27" spans="1:42" s="11" customFormat="1" ht="19.5" customHeight="1" x14ac:dyDescent="0.25">
      <c r="A27" s="16" t="s">
        <v>18</v>
      </c>
      <c r="B27" s="15" t="s">
        <v>18</v>
      </c>
      <c r="C27" s="15" t="s">
        <v>72</v>
      </c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>
        <v>9</v>
      </c>
      <c r="O27" s="19"/>
      <c r="P27" s="15"/>
      <c r="Q27" s="17"/>
      <c r="R27" s="17"/>
      <c r="S27" s="19"/>
      <c r="T27" s="15"/>
      <c r="U27" s="19">
        <v>9</v>
      </c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2"/>
        <v>18</v>
      </c>
      <c r="AN27" s="13">
        <f t="shared" si="4"/>
        <v>324</v>
      </c>
      <c r="AP27" s="15"/>
    </row>
    <row r="28" spans="1:42" s="11" customFormat="1" ht="19.5" customHeight="1" x14ac:dyDescent="0.25">
      <c r="A28" s="16" t="s">
        <v>18</v>
      </c>
      <c r="B28" s="15" t="s">
        <v>18</v>
      </c>
      <c r="C28" s="15" t="s">
        <v>84</v>
      </c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>
        <v>1</v>
      </c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2"/>
        <v>1</v>
      </c>
      <c r="AN28" s="13">
        <f t="shared" si="4"/>
        <v>18</v>
      </c>
      <c r="AP28" s="15"/>
    </row>
    <row r="29" spans="1:42" s="11" customFormat="1" ht="15.75" customHeight="1" x14ac:dyDescent="0.3">
      <c r="B29" s="25" t="s">
        <v>7</v>
      </c>
      <c r="C29" s="25" t="s">
        <v>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M29" s="29" t="s">
        <v>46</v>
      </c>
      <c r="AN29" s="30">
        <f>SUM(AN3:AN28)</f>
        <v>3203</v>
      </c>
    </row>
    <row r="30" spans="1:42" hidden="1" x14ac:dyDescent="0.35">
      <c r="D30" s="32"/>
      <c r="E30" s="33"/>
      <c r="F30" s="33"/>
      <c r="G30" s="33"/>
      <c r="H30" s="32"/>
      <c r="I30" s="32"/>
      <c r="J30" s="32"/>
      <c r="K30" s="32"/>
      <c r="L30" s="34"/>
      <c r="M30" s="34"/>
      <c r="N30" s="34"/>
      <c r="O30" s="34"/>
      <c r="P30" s="34"/>
      <c r="Q30" s="32"/>
      <c r="R30" s="33"/>
      <c r="S30" s="33"/>
      <c r="T30" s="34"/>
      <c r="U30" s="32"/>
      <c r="V30" s="34"/>
      <c r="W30" s="34"/>
      <c r="X30" s="34"/>
      <c r="Y30" s="34"/>
      <c r="Z30" s="33"/>
      <c r="AA30" s="33"/>
      <c r="AB30" s="34"/>
      <c r="AC30" s="34"/>
      <c r="AD30" s="34"/>
      <c r="AE30" s="33"/>
      <c r="AF30" s="33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3, 2024   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588A-314D-4B47-8E63-F2FF5CA0F345}">
  <dimension ref="B1:B60"/>
  <sheetViews>
    <sheetView workbookViewId="0">
      <selection activeCell="A19" sqref="A19"/>
    </sheetView>
  </sheetViews>
  <sheetFormatPr defaultRowHeight="12.5" x14ac:dyDescent="0.25"/>
  <cols>
    <col min="2" max="2" width="28.08984375" bestFit="1" customWidth="1"/>
  </cols>
  <sheetData>
    <row r="1" spans="2:2" x14ac:dyDescent="0.25">
      <c r="B1" t="s">
        <v>85</v>
      </c>
    </row>
    <row r="2" spans="2:2" x14ac:dyDescent="0.25">
      <c r="B2" t="s">
        <v>86</v>
      </c>
    </row>
    <row r="3" spans="2:2" x14ac:dyDescent="0.25">
      <c r="B3" t="s">
        <v>62</v>
      </c>
    </row>
    <row r="4" spans="2:2" x14ac:dyDescent="0.25">
      <c r="B4" t="s">
        <v>87</v>
      </c>
    </row>
    <row r="5" spans="2:2" x14ac:dyDescent="0.25">
      <c r="B5" t="s">
        <v>76</v>
      </c>
    </row>
    <row r="6" spans="2:2" x14ac:dyDescent="0.25">
      <c r="B6" t="s">
        <v>88</v>
      </c>
    </row>
    <row r="7" spans="2:2" x14ac:dyDescent="0.25">
      <c r="B7" t="s">
        <v>89</v>
      </c>
    </row>
    <row r="8" spans="2:2" x14ac:dyDescent="0.25">
      <c r="B8" t="s">
        <v>90</v>
      </c>
    </row>
    <row r="9" spans="2:2" x14ac:dyDescent="0.25">
      <c r="B9" t="s">
        <v>91</v>
      </c>
    </row>
    <row r="10" spans="2:2" x14ac:dyDescent="0.25">
      <c r="B10" t="s">
        <v>92</v>
      </c>
    </row>
    <row r="11" spans="2:2" x14ac:dyDescent="0.25">
      <c r="B11" t="s">
        <v>93</v>
      </c>
    </row>
    <row r="12" spans="2:2" x14ac:dyDescent="0.25">
      <c r="B12" t="s">
        <v>94</v>
      </c>
    </row>
    <row r="13" spans="2:2" x14ac:dyDescent="0.25">
      <c r="B13" t="s">
        <v>95</v>
      </c>
    </row>
    <row r="14" spans="2:2" x14ac:dyDescent="0.25">
      <c r="B14" t="s">
        <v>96</v>
      </c>
    </row>
    <row r="15" spans="2:2" x14ac:dyDescent="0.25">
      <c r="B15" t="s">
        <v>97</v>
      </c>
    </row>
    <row r="16" spans="2:2" x14ac:dyDescent="0.25">
      <c r="B16" t="s">
        <v>98</v>
      </c>
    </row>
    <row r="17" spans="2:2" x14ac:dyDescent="0.25">
      <c r="B17" t="s">
        <v>99</v>
      </c>
    </row>
    <row r="18" spans="2:2" x14ac:dyDescent="0.25">
      <c r="B18" t="s">
        <v>100</v>
      </c>
    </row>
    <row r="19" spans="2:2" x14ac:dyDescent="0.25">
      <c r="B19" t="s">
        <v>101</v>
      </c>
    </row>
    <row r="20" spans="2:2" x14ac:dyDescent="0.25">
      <c r="B20" t="s">
        <v>74</v>
      </c>
    </row>
    <row r="21" spans="2:2" x14ac:dyDescent="0.25">
      <c r="B21" t="s">
        <v>14</v>
      </c>
    </row>
    <row r="22" spans="2:2" x14ac:dyDescent="0.25">
      <c r="B22" t="s">
        <v>102</v>
      </c>
    </row>
    <row r="23" spans="2:2" x14ac:dyDescent="0.25">
      <c r="B23" t="s">
        <v>103</v>
      </c>
    </row>
    <row r="24" spans="2:2" x14ac:dyDescent="0.25">
      <c r="B24" t="s">
        <v>104</v>
      </c>
    </row>
    <row r="25" spans="2:2" x14ac:dyDescent="0.25">
      <c r="B25" t="s">
        <v>105</v>
      </c>
    </row>
    <row r="26" spans="2:2" x14ac:dyDescent="0.25">
      <c r="B26" t="s">
        <v>106</v>
      </c>
    </row>
    <row r="27" spans="2:2" x14ac:dyDescent="0.25">
      <c r="B27" t="s">
        <v>16</v>
      </c>
    </row>
    <row r="28" spans="2:2" x14ac:dyDescent="0.25">
      <c r="B28" s="37" t="s">
        <v>107</v>
      </c>
    </row>
    <row r="29" spans="2:2" x14ac:dyDescent="0.25">
      <c r="B29" t="s">
        <v>108</v>
      </c>
    </row>
    <row r="30" spans="2:2" x14ac:dyDescent="0.25">
      <c r="B30" t="s">
        <v>109</v>
      </c>
    </row>
    <row r="31" spans="2:2" x14ac:dyDescent="0.25">
      <c r="B31" t="s">
        <v>110</v>
      </c>
    </row>
    <row r="32" spans="2:2" x14ac:dyDescent="0.25">
      <c r="B32" t="s">
        <v>111</v>
      </c>
    </row>
    <row r="33" spans="2:2" x14ac:dyDescent="0.25">
      <c r="B33" t="s">
        <v>112</v>
      </c>
    </row>
    <row r="34" spans="2:2" x14ac:dyDescent="0.25">
      <c r="B34" t="s">
        <v>113</v>
      </c>
    </row>
    <row r="35" spans="2:2" x14ac:dyDescent="0.25">
      <c r="B35" t="s">
        <v>114</v>
      </c>
    </row>
    <row r="36" spans="2:2" x14ac:dyDescent="0.25">
      <c r="B36" t="s">
        <v>59</v>
      </c>
    </row>
    <row r="37" spans="2:2" x14ac:dyDescent="0.25">
      <c r="B37" t="s">
        <v>71</v>
      </c>
    </row>
    <row r="38" spans="2:2" x14ac:dyDescent="0.25">
      <c r="B38" t="s">
        <v>115</v>
      </c>
    </row>
    <row r="39" spans="2:2" x14ac:dyDescent="0.25">
      <c r="B39" t="s">
        <v>116</v>
      </c>
    </row>
    <row r="40" spans="2:2" x14ac:dyDescent="0.25">
      <c r="B40" t="s">
        <v>117</v>
      </c>
    </row>
    <row r="41" spans="2:2" x14ac:dyDescent="0.25">
      <c r="B41" t="s">
        <v>118</v>
      </c>
    </row>
    <row r="42" spans="2:2" x14ac:dyDescent="0.25">
      <c r="B42" t="s">
        <v>27</v>
      </c>
    </row>
    <row r="43" spans="2:2" x14ac:dyDescent="0.25">
      <c r="B43" t="s">
        <v>63</v>
      </c>
    </row>
    <row r="44" spans="2:2" x14ac:dyDescent="0.25">
      <c r="B44" t="s">
        <v>119</v>
      </c>
    </row>
    <row r="45" spans="2:2" x14ac:dyDescent="0.25">
      <c r="B45" t="s">
        <v>13</v>
      </c>
    </row>
    <row r="46" spans="2:2" x14ac:dyDescent="0.25">
      <c r="B46" t="s">
        <v>120</v>
      </c>
    </row>
    <row r="47" spans="2:2" x14ac:dyDescent="0.25">
      <c r="B47" t="s">
        <v>121</v>
      </c>
    </row>
    <row r="48" spans="2:2" x14ac:dyDescent="0.25">
      <c r="B48" t="s">
        <v>122</v>
      </c>
    </row>
    <row r="49" spans="2:2" x14ac:dyDescent="0.25">
      <c r="B49" t="s">
        <v>123</v>
      </c>
    </row>
    <row r="50" spans="2:2" x14ac:dyDescent="0.25">
      <c r="B50" t="s">
        <v>123</v>
      </c>
    </row>
    <row r="51" spans="2:2" x14ac:dyDescent="0.25">
      <c r="B51" t="s">
        <v>124</v>
      </c>
    </row>
    <row r="52" spans="2:2" x14ac:dyDescent="0.25">
      <c r="B52" t="s">
        <v>125</v>
      </c>
    </row>
    <row r="53" spans="2:2" x14ac:dyDescent="0.25">
      <c r="B53" t="s">
        <v>126</v>
      </c>
    </row>
    <row r="54" spans="2:2" x14ac:dyDescent="0.25">
      <c r="B54" t="s">
        <v>127</v>
      </c>
    </row>
    <row r="55" spans="2:2" x14ac:dyDescent="0.25">
      <c r="B55" t="s">
        <v>61</v>
      </c>
    </row>
    <row r="56" spans="2:2" x14ac:dyDescent="0.25">
      <c r="B56" t="s">
        <v>128</v>
      </c>
    </row>
    <row r="57" spans="2:2" x14ac:dyDescent="0.25">
      <c r="B57" t="s">
        <v>129</v>
      </c>
    </row>
    <row r="58" spans="2:2" x14ac:dyDescent="0.25">
      <c r="B58" t="s">
        <v>130</v>
      </c>
    </row>
    <row r="59" spans="2:2" x14ac:dyDescent="0.25">
      <c r="B59" t="s">
        <v>70</v>
      </c>
    </row>
    <row r="60" spans="2:2" x14ac:dyDescent="0.25">
      <c r="B60" t="s">
        <v>31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hyperlinks>
    <hyperlink ref="B28" r:id="rId1" display="https://ws2030-23l.myloadspring.com/Severino/JobGeneralInformationView.aspx?objectID=8b8f3524-5ca9-43fb-8fe4-a819005d0238" xr:uid="{620C0197-3A4C-4B99-8580-C88FE1ED9D4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8559-6457-4B61-808D-B589E88204E3}">
  <dimension ref="B1:B28"/>
  <sheetViews>
    <sheetView workbookViewId="0">
      <selection activeCell="A19" sqref="A19"/>
    </sheetView>
  </sheetViews>
  <sheetFormatPr defaultRowHeight="12.5" x14ac:dyDescent="0.25"/>
  <cols>
    <col min="2" max="2" width="23.36328125" customWidth="1"/>
  </cols>
  <sheetData>
    <row r="1" spans="2:2" x14ac:dyDescent="0.25">
      <c r="B1" t="s">
        <v>131</v>
      </c>
    </row>
    <row r="2" spans="2:2" x14ac:dyDescent="0.25">
      <c r="B2" t="s">
        <v>132</v>
      </c>
    </row>
    <row r="3" spans="2:2" x14ac:dyDescent="0.25">
      <c r="B3" t="s">
        <v>133</v>
      </c>
    </row>
    <row r="4" spans="2:2" x14ac:dyDescent="0.25">
      <c r="B4" t="s">
        <v>134</v>
      </c>
    </row>
    <row r="5" spans="2:2" x14ac:dyDescent="0.25">
      <c r="B5" t="s">
        <v>135</v>
      </c>
    </row>
    <row r="6" spans="2:2" x14ac:dyDescent="0.25">
      <c r="B6" t="s">
        <v>136</v>
      </c>
    </row>
    <row r="7" spans="2:2" x14ac:dyDescent="0.25">
      <c r="B7" t="s">
        <v>15</v>
      </c>
    </row>
    <row r="8" spans="2:2" x14ac:dyDescent="0.25">
      <c r="B8" t="s">
        <v>137</v>
      </c>
    </row>
    <row r="9" spans="2:2" x14ac:dyDescent="0.25">
      <c r="B9" t="s">
        <v>138</v>
      </c>
    </row>
    <row r="10" spans="2:2" x14ac:dyDescent="0.25">
      <c r="B10" t="s">
        <v>139</v>
      </c>
    </row>
    <row r="11" spans="2:2" x14ac:dyDescent="0.25">
      <c r="B11" t="s">
        <v>32</v>
      </c>
    </row>
    <row r="12" spans="2:2" x14ac:dyDescent="0.25">
      <c r="B12" t="s">
        <v>60</v>
      </c>
    </row>
    <row r="13" spans="2:2" x14ac:dyDescent="0.25">
      <c r="B13" t="s">
        <v>140</v>
      </c>
    </row>
    <row r="14" spans="2:2" x14ac:dyDescent="0.25">
      <c r="B14" t="s">
        <v>141</v>
      </c>
    </row>
    <row r="15" spans="2:2" x14ac:dyDescent="0.25">
      <c r="B15" t="s">
        <v>142</v>
      </c>
    </row>
    <row r="16" spans="2:2" x14ac:dyDescent="0.25">
      <c r="B16" t="s">
        <v>143</v>
      </c>
    </row>
    <row r="17" spans="2:2" x14ac:dyDescent="0.25">
      <c r="B17" t="s">
        <v>144</v>
      </c>
    </row>
    <row r="18" spans="2:2" x14ac:dyDescent="0.25">
      <c r="B18" t="s">
        <v>145</v>
      </c>
    </row>
    <row r="19" spans="2:2" x14ac:dyDescent="0.25">
      <c r="B19" t="s">
        <v>17</v>
      </c>
    </row>
    <row r="20" spans="2:2" x14ac:dyDescent="0.25">
      <c r="B20" t="s">
        <v>146</v>
      </c>
    </row>
    <row r="21" spans="2:2" x14ac:dyDescent="0.25">
      <c r="B21" t="s">
        <v>64</v>
      </c>
    </row>
    <row r="22" spans="2:2" x14ac:dyDescent="0.25">
      <c r="B22" t="s">
        <v>147</v>
      </c>
    </row>
    <row r="23" spans="2:2" x14ac:dyDescent="0.25">
      <c r="B23" t="s">
        <v>148</v>
      </c>
    </row>
    <row r="24" spans="2:2" x14ac:dyDescent="0.25">
      <c r="B24" t="s">
        <v>149</v>
      </c>
    </row>
    <row r="25" spans="2:2" x14ac:dyDescent="0.25">
      <c r="B25" t="s">
        <v>150</v>
      </c>
    </row>
    <row r="26" spans="2:2" x14ac:dyDescent="0.25">
      <c r="B26" t="s">
        <v>151</v>
      </c>
    </row>
    <row r="27" spans="2:2" x14ac:dyDescent="0.25">
      <c r="B27" t="s">
        <v>152</v>
      </c>
    </row>
    <row r="28" spans="2:2" x14ac:dyDescent="0.25">
      <c r="B28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7A8-FC35-48D8-B6ED-D5B8AC58F7CB}">
  <dimension ref="B1:B70"/>
  <sheetViews>
    <sheetView workbookViewId="0">
      <selection activeCell="A19" sqref="A19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300</v>
      </c>
    </row>
    <row r="5" spans="2:2" x14ac:dyDescent="0.25">
      <c r="B5">
        <v>301</v>
      </c>
    </row>
    <row r="6" spans="2:2" x14ac:dyDescent="0.25">
      <c r="B6">
        <v>302</v>
      </c>
    </row>
    <row r="7" spans="2:2" x14ac:dyDescent="0.25">
      <c r="B7">
        <v>303</v>
      </c>
    </row>
    <row r="8" spans="2:2" x14ac:dyDescent="0.25">
      <c r="B8">
        <v>304</v>
      </c>
    </row>
    <row r="9" spans="2:2" x14ac:dyDescent="0.25">
      <c r="B9">
        <v>305</v>
      </c>
    </row>
    <row r="10" spans="2:2" x14ac:dyDescent="0.25">
      <c r="B10">
        <v>306</v>
      </c>
    </row>
    <row r="11" spans="2:2" x14ac:dyDescent="0.25">
      <c r="B11">
        <v>307</v>
      </c>
    </row>
    <row r="12" spans="2:2" x14ac:dyDescent="0.25">
      <c r="B12">
        <v>308</v>
      </c>
    </row>
    <row r="13" spans="2:2" x14ac:dyDescent="0.25">
      <c r="B13">
        <v>309</v>
      </c>
    </row>
    <row r="14" spans="2:2" x14ac:dyDescent="0.25">
      <c r="B14">
        <v>310</v>
      </c>
    </row>
    <row r="15" spans="2:2" x14ac:dyDescent="0.25">
      <c r="B15">
        <v>311</v>
      </c>
    </row>
    <row r="16" spans="2:2" x14ac:dyDescent="0.25">
      <c r="B16">
        <v>312</v>
      </c>
    </row>
    <row r="17" spans="2:2" x14ac:dyDescent="0.25">
      <c r="B17">
        <v>313</v>
      </c>
    </row>
    <row r="18" spans="2:2" x14ac:dyDescent="0.25">
      <c r="B18">
        <v>314</v>
      </c>
    </row>
    <row r="19" spans="2:2" x14ac:dyDescent="0.25">
      <c r="B19">
        <v>315</v>
      </c>
    </row>
    <row r="20" spans="2:2" x14ac:dyDescent="0.25">
      <c r="B20">
        <v>400</v>
      </c>
    </row>
    <row r="21" spans="2:2" x14ac:dyDescent="0.25">
      <c r="B21">
        <v>500</v>
      </c>
    </row>
    <row r="22" spans="2:2" x14ac:dyDescent="0.25">
      <c r="B22">
        <v>501</v>
      </c>
    </row>
    <row r="23" spans="2:2" x14ac:dyDescent="0.25">
      <c r="B23">
        <v>532</v>
      </c>
    </row>
    <row r="24" spans="2:2" x14ac:dyDescent="0.25">
      <c r="B24">
        <v>550</v>
      </c>
    </row>
    <row r="25" spans="2:2" x14ac:dyDescent="0.25">
      <c r="B25">
        <v>597</v>
      </c>
    </row>
    <row r="26" spans="2:2" x14ac:dyDescent="0.25">
      <c r="B26">
        <v>701</v>
      </c>
    </row>
    <row r="27" spans="2:2" x14ac:dyDescent="0.25">
      <c r="B27">
        <v>900</v>
      </c>
    </row>
    <row r="28" spans="2:2" x14ac:dyDescent="0.25">
      <c r="B28">
        <v>20110</v>
      </c>
    </row>
    <row r="29" spans="2:2" x14ac:dyDescent="0.25">
      <c r="B29">
        <v>20190</v>
      </c>
    </row>
    <row r="30" spans="2:2" x14ac:dyDescent="0.25">
      <c r="B30">
        <v>20210</v>
      </c>
    </row>
    <row r="31" spans="2:2" x14ac:dyDescent="0.25">
      <c r="B31">
        <v>20250</v>
      </c>
    </row>
    <row r="32" spans="2:2" x14ac:dyDescent="0.25">
      <c r="B32">
        <v>20255</v>
      </c>
    </row>
    <row r="33" spans="2:2" x14ac:dyDescent="0.25">
      <c r="B33">
        <v>20301</v>
      </c>
    </row>
    <row r="34" spans="2:2" x14ac:dyDescent="0.25">
      <c r="B34">
        <v>20303</v>
      </c>
    </row>
    <row r="35" spans="2:2" x14ac:dyDescent="0.25">
      <c r="B35">
        <v>20310</v>
      </c>
    </row>
    <row r="36" spans="2:2" x14ac:dyDescent="0.25">
      <c r="B36">
        <v>20320</v>
      </c>
    </row>
    <row r="37" spans="2:2" x14ac:dyDescent="0.25">
      <c r="B37">
        <v>20401</v>
      </c>
    </row>
    <row r="38" spans="2:2" x14ac:dyDescent="0.25">
      <c r="B38">
        <v>20402</v>
      </c>
    </row>
    <row r="39" spans="2:2" x14ac:dyDescent="0.25">
      <c r="B39">
        <v>20403</v>
      </c>
    </row>
    <row r="40" spans="2:2" x14ac:dyDescent="0.25">
      <c r="B40">
        <v>20410</v>
      </c>
    </row>
    <row r="41" spans="2:2" x14ac:dyDescent="0.25">
      <c r="B41">
        <v>20450</v>
      </c>
    </row>
    <row r="42" spans="2:2" x14ac:dyDescent="0.25">
      <c r="B42">
        <v>20490</v>
      </c>
    </row>
    <row r="43" spans="2:2" x14ac:dyDescent="0.25">
      <c r="B43">
        <v>20491</v>
      </c>
    </row>
    <row r="44" spans="2:2" x14ac:dyDescent="0.25">
      <c r="B44">
        <v>20501</v>
      </c>
    </row>
    <row r="45" spans="2:2" x14ac:dyDescent="0.25">
      <c r="B45">
        <v>20530</v>
      </c>
    </row>
    <row r="46" spans="2:2" x14ac:dyDescent="0.25">
      <c r="B46">
        <v>20601</v>
      </c>
    </row>
    <row r="47" spans="2:2" x14ac:dyDescent="0.25">
      <c r="B47">
        <v>20602</v>
      </c>
    </row>
    <row r="48" spans="2:2" x14ac:dyDescent="0.25">
      <c r="B48">
        <v>20650</v>
      </c>
    </row>
    <row r="49" spans="2:2" x14ac:dyDescent="0.25">
      <c r="B49">
        <v>20701</v>
      </c>
    </row>
    <row r="50" spans="2:2" x14ac:dyDescent="0.25">
      <c r="B50">
        <v>20720</v>
      </c>
    </row>
    <row r="51" spans="2:2" x14ac:dyDescent="0.25">
      <c r="B51">
        <v>20750</v>
      </c>
    </row>
    <row r="52" spans="2:2" x14ac:dyDescent="0.25">
      <c r="B52">
        <v>20805</v>
      </c>
    </row>
    <row r="53" spans="2:2" x14ac:dyDescent="0.25">
      <c r="B53">
        <v>20810</v>
      </c>
    </row>
    <row r="54" spans="2:2" x14ac:dyDescent="0.25">
      <c r="B54">
        <v>20820</v>
      </c>
    </row>
    <row r="55" spans="2:2" x14ac:dyDescent="0.25">
      <c r="B55">
        <v>20821</v>
      </c>
    </row>
    <row r="56" spans="2:2" x14ac:dyDescent="0.25">
      <c r="B56">
        <v>20830</v>
      </c>
    </row>
    <row r="57" spans="2:2" x14ac:dyDescent="0.25">
      <c r="B57">
        <v>20843</v>
      </c>
    </row>
    <row r="58" spans="2:2" x14ac:dyDescent="0.25">
      <c r="B58">
        <v>20850</v>
      </c>
    </row>
    <row r="59" spans="2:2" x14ac:dyDescent="0.25">
      <c r="B59">
        <v>20880</v>
      </c>
    </row>
    <row r="60" spans="2:2" x14ac:dyDescent="0.25">
      <c r="B60">
        <v>20901</v>
      </c>
    </row>
    <row r="61" spans="2:2" x14ac:dyDescent="0.25">
      <c r="B61">
        <v>21020</v>
      </c>
    </row>
    <row r="62" spans="2:2" x14ac:dyDescent="0.25">
      <c r="B62">
        <v>21050</v>
      </c>
    </row>
    <row r="63" spans="2:2" x14ac:dyDescent="0.25">
      <c r="B63">
        <v>21060</v>
      </c>
    </row>
    <row r="64" spans="2:2" x14ac:dyDescent="0.25">
      <c r="B64">
        <v>21080</v>
      </c>
    </row>
    <row r="65" spans="2:2" x14ac:dyDescent="0.25">
      <c r="B65">
        <v>21091</v>
      </c>
    </row>
    <row r="66" spans="2:2" x14ac:dyDescent="0.25">
      <c r="B66">
        <v>21092</v>
      </c>
    </row>
    <row r="67" spans="2:2" x14ac:dyDescent="0.25">
      <c r="B67">
        <v>21099</v>
      </c>
    </row>
    <row r="68" spans="2:2" x14ac:dyDescent="0.25">
      <c r="B68">
        <v>21101</v>
      </c>
    </row>
    <row r="69" spans="2:2" x14ac:dyDescent="0.25">
      <c r="B69">
        <v>21150</v>
      </c>
    </row>
    <row r="70" spans="2:2" x14ac:dyDescent="0.25">
      <c r="B70">
        <v>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10-3 P1</vt:lpstr>
      <vt:lpstr>10-3 P2</vt:lpstr>
      <vt:lpstr>10-3 P3</vt:lpstr>
      <vt:lpstr>Jobs</vt:lpstr>
      <vt:lpstr>Material</vt:lpstr>
      <vt:lpstr>Phasecode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2024-10-22T06:56:09Z</dcterms:created>
  <dcterms:modified xsi:type="dcterms:W3CDTF">2024-10-22T06:56:35Z</dcterms:modified>
</cp:coreProperties>
</file>