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4FE99899-23D9-4DA5-B961-CB645A7EF80D}" xr6:coauthVersionLast="47" xr6:coauthVersionMax="47" xr10:uidLastSave="{00000000-0000-0000-0000-000000000000}"/>
  <bookViews>
    <workbookView xWindow="-28920" yWindow="-2895" windowWidth="29040" windowHeight="15720" xr2:uid="{FF310921-1345-490B-8004-0660D653422B}"/>
  </bookViews>
  <sheets>
    <sheet name="10-14 P1" sheetId="7" r:id="rId1"/>
    <sheet name="10-14 P2" sheetId="8" r:id="rId2"/>
    <sheet name="10-14 P3" sheetId="9" r:id="rId3"/>
    <sheet name="Jobs" sheetId="4" r:id="rId4"/>
    <sheet name="Material" sheetId="5" r:id="rId5"/>
    <sheet name="Phasecode" sheetId="6" r:id="rId6"/>
  </sheets>
  <definedNames>
    <definedName name="_xlnm._FilterDatabase" localSheetId="3" hidden="1">Jobs!$B$1:$B$60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8" l="1"/>
  <c r="AN3" i="8"/>
  <c r="AM4" i="8"/>
  <c r="AN4" i="8"/>
  <c r="AM5" i="8"/>
  <c r="AN5" i="8"/>
  <c r="AM6" i="8"/>
  <c r="AN6" i="8"/>
  <c r="AM7" i="8"/>
  <c r="AN7" i="8"/>
  <c r="AM8" i="8"/>
  <c r="AN8" i="8"/>
  <c r="AM9" i="8"/>
  <c r="AN9" i="8"/>
  <c r="AM10" i="8"/>
  <c r="AN10" i="8"/>
  <c r="AM11" i="8"/>
  <c r="AN11" i="8"/>
  <c r="AM12" i="8"/>
  <c r="AN12" i="8"/>
  <c r="AM13" i="8"/>
  <c r="AN13" i="8"/>
  <c r="AM14" i="8"/>
  <c r="AN14" i="8"/>
  <c r="AM15" i="8"/>
  <c r="AN15" i="8"/>
  <c r="AM16" i="8"/>
  <c r="AN16" i="8"/>
  <c r="AM17" i="8"/>
  <c r="AN17" i="8"/>
  <c r="AM18" i="8"/>
  <c r="AN18" i="8"/>
  <c r="AM19" i="8"/>
  <c r="AN19" i="8"/>
  <c r="AM20" i="8"/>
  <c r="AN20" i="8"/>
  <c r="AM21" i="8"/>
  <c r="AN21" i="8"/>
  <c r="AM22" i="8"/>
  <c r="AN22" i="8"/>
  <c r="AM23" i="8"/>
  <c r="AN23" i="8"/>
  <c r="AM24" i="8"/>
  <c r="AN24" i="8"/>
  <c r="AM25" i="8"/>
  <c r="AN25" i="8"/>
  <c r="AM26" i="8"/>
  <c r="AN26" i="8"/>
  <c r="AM27" i="8"/>
  <c r="AN27" i="8"/>
  <c r="AM28" i="8"/>
  <c r="AN28" i="8"/>
  <c r="AM3" i="9"/>
  <c r="AN3" i="9"/>
  <c r="AM4" i="9"/>
  <c r="AN4" i="9"/>
  <c r="AM5" i="9"/>
  <c r="AN5" i="9"/>
  <c r="AM6" i="9"/>
  <c r="AN6" i="9"/>
  <c r="AM8" i="9"/>
  <c r="AN8" i="9"/>
  <c r="AM9" i="9"/>
  <c r="AN9" i="9"/>
  <c r="AM10" i="9"/>
  <c r="AN10" i="9"/>
  <c r="AM11" i="9"/>
  <c r="AN11" i="9"/>
  <c r="AM12" i="9"/>
  <c r="AN12" i="9"/>
  <c r="AM13" i="9"/>
  <c r="AN13" i="9"/>
  <c r="AM14" i="9"/>
  <c r="AN14" i="9"/>
  <c r="AM15" i="9"/>
  <c r="AN15" i="9"/>
  <c r="AM16" i="9"/>
  <c r="AN16" i="9"/>
  <c r="AM18" i="9"/>
  <c r="AN18" i="9"/>
  <c r="AM19" i="9"/>
  <c r="AN19" i="9"/>
  <c r="AM20" i="9"/>
  <c r="AN20" i="9"/>
  <c r="AM22" i="9"/>
  <c r="AN22" i="9"/>
  <c r="AM24" i="9"/>
  <c r="AN24" i="9"/>
  <c r="AM25" i="9"/>
  <c r="AN25" i="9"/>
  <c r="AM26" i="9"/>
  <c r="AN26" i="9"/>
  <c r="AM27" i="9"/>
  <c r="AN27" i="9"/>
  <c r="AM28" i="9"/>
  <c r="AN28" i="9"/>
  <c r="AM3" i="7"/>
  <c r="AN3" i="7"/>
  <c r="AM4" i="7"/>
  <c r="AN4" i="7"/>
  <c r="AM5" i="7"/>
  <c r="AN5" i="7"/>
  <c r="AM6" i="7"/>
  <c r="AN6" i="7"/>
  <c r="AM7" i="7"/>
  <c r="AN7" i="7"/>
  <c r="AM9" i="7"/>
  <c r="AN9" i="7"/>
  <c r="AM10" i="7"/>
  <c r="AN10" i="7"/>
  <c r="AM11" i="7"/>
  <c r="AN11" i="7"/>
  <c r="AM14" i="7"/>
  <c r="AN14" i="7"/>
  <c r="AM15" i="7"/>
  <c r="AN15" i="7"/>
  <c r="AM16" i="7"/>
  <c r="AN16" i="7"/>
  <c r="AM17" i="7"/>
  <c r="AN17" i="7"/>
  <c r="AM18" i="7"/>
  <c r="AN18" i="7"/>
  <c r="AM19" i="7"/>
  <c r="AN19" i="7"/>
  <c r="AM20" i="7"/>
  <c r="AN20" i="7"/>
  <c r="AM21" i="7"/>
  <c r="AN21" i="7"/>
  <c r="AM22" i="7"/>
  <c r="AN22" i="7"/>
  <c r="AM23" i="7"/>
  <c r="AN23" i="7"/>
  <c r="AM24" i="7"/>
  <c r="AN24" i="7"/>
  <c r="AM25" i="7"/>
  <c r="AN25" i="7"/>
  <c r="AM26" i="7"/>
  <c r="AN26" i="7"/>
  <c r="AM27" i="7"/>
  <c r="AN27" i="7"/>
  <c r="AM28" i="7"/>
  <c r="AN28" i="7"/>
  <c r="AM29" i="9" l="1"/>
  <c r="AN29" i="8"/>
  <c r="AN29" i="7"/>
</calcChain>
</file>

<file path=xl/sharedStrings.xml><?xml version="1.0" encoding="utf-8"?>
<sst xmlns="http://schemas.openxmlformats.org/spreadsheetml/2006/main" count="392" uniqueCount="144">
  <si>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</si>
  <si>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</si>
  <si>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</si>
  <si>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</si>
  <si>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</si>
  <si>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</si>
  <si>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</si>
  <si>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</si>
  <si>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</si>
  <si>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</si>
  <si>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</si>
  <si>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</si>
  <si>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</si>
  <si>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</si>
  <si>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</si>
  <si>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</si>
  <si>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</si>
  <si>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</si>
  <si>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</si>
  <si>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</si>
  <si>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</si>
  <si>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</si>
  <si>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</si>
  <si>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</si>
  <si>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</si>
  <si>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</si>
  <si>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</si>
  <si>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</si>
  <si>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</si>
  <si>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</si>
  <si>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</si>
  <si>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</si>
  <si>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</si>
  <si>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</si>
  <si>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</si>
  <si>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</si>
  <si>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</si>
  <si>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</si>
  <si>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</si>
  <si>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</si>
  <si>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</si>
  <si>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</si>
  <si>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</si>
  <si>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</si>
  <si>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</si>
  <si>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To Dennehy Pit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</si>
  <si>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</si>
  <si>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</si>
  <si>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</si>
  <si>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</si>
  <si>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</si>
  <si>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</si>
  <si>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</si>
  <si>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</si>
  <si>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</si>
  <si>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</si>
  <si>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</si>
  <si>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</si>
  <si>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</si>
  <si>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</si>
  <si>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</si>
  <si>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</si>
  <si>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</si>
  <si>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</si>
  <si>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</si>
  <si>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</si>
  <si>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</si>
  <si>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</si>
  <si>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</si>
  <si>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</si>
  <si>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</si>
  <si>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</si>
  <si>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</si>
  <si>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</si>
  <si>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</si>
  <si>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</si>
  <si>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</si>
  <si>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</si>
  <si>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</si>
  <si>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</si>
  <si>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</si>
  <si>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</si>
  <si>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</si>
  <si>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</si>
  <si>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</si>
  <si>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</si>
  <si>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</si>
  <si>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</si>
  <si>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</si>
  <si>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</si>
  <si>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</si>
  <si>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</si>
  <si>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</si>
  <si>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</si>
  <si>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</si>
  <si>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</si>
  <si>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</si>
  <si>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</si>
  <si>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</si>
  <si>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</si>
  <si>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</si>
  <si>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</si>
  <si>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</si>
  <si>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</si>
  <si>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</si>
  <si>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</si>
  <si>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</si>
  <si>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</si>
  <si>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</si>
  <si>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</si>
  <si>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</si>
  <si>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</si>
  <si>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</si>
  <si>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</si>
  <si>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</si>
  <si>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</si>
  <si>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</si>
  <si>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</si>
  <si>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</si>
  <si>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millings</t>
  </si>
  <si>
    <t>concrete</t>
  </si>
  <si>
    <t>mixed reclaim</t>
  </si>
  <si>
    <t>2 1/2" stone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</si>
  <si>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</si>
  <si>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</si>
  <si>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</si>
  <si>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</si>
  <si>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</si>
  <si>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</si>
  <si>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Turnpike Maint.                                                                                                         Facility</t>
  </si>
  <si>
    <t>stonedust</t>
  </si>
  <si>
    <t>gravel</t>
  </si>
  <si>
    <t>screened fill</t>
  </si>
  <si>
    <t xml:space="preserve"> "</t>
  </si>
  <si>
    <t>rip rap</t>
  </si>
  <si>
    <t>loam</t>
  </si>
  <si>
    <t>Epping Road                                                                                        Improvements</t>
  </si>
  <si>
    <t>oversize rock</t>
  </si>
  <si>
    <t>fill                                                                                                       (to crusher)</t>
  </si>
  <si>
    <t>LATE SLIPS</t>
  </si>
  <si>
    <t xml:space="preserve"> 50 Chalet Way, Manchester</t>
  </si>
  <si>
    <t>McIntyre Ski Area                                                                              (Manchester)</t>
  </si>
  <si>
    <t>Epping Road                                                                                                         Improvements</t>
  </si>
  <si>
    <t>To Continental                                                                                                            (Litchfield)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</si>
</sst>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39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9" fillId="0" borderId="0" xfId="2" applyFont="1"/>
    <xf numFmtId="0" fontId="1" fillId="2" borderId="2" xfId="2" applyFont="1" applyFill="1" applyBorder="1" applyAlignment="1">
      <alignment horizontal="center"/>
    </xf>
    <xf numFmtId="0" fontId="1" fillId="3" borderId="2" xfId="2" applyFont="1" applyFill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1" fillId="2" borderId="3" xfId="2" applyFont="1" applyFill="1" applyBorder="1" applyAlignment="1">
      <alignment horizontal="center"/>
    </xf>
    <xf numFmtId="0" fontId="1" fillId="3" borderId="3" xfId="2" applyFont="1" applyFill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1" fillId="0" borderId="0" xfId="2" applyFont="1"/>
    <xf numFmtId="0" fontId="1" fillId="0" borderId="6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5" fillId="0" borderId="2" xfId="2" applyFont="1" applyBorder="1" applyAlignment="1">
      <alignment horizontal="center"/>
    </xf>
    <xf numFmtId="14" fontId="1" fillId="0" borderId="2" xfId="2" applyNumberFormat="1" applyFont="1" applyBorder="1" applyAlignment="1">
      <alignment horizontal="center"/>
    </xf>
    <xf numFmtId="14" fontId="7" fillId="0" borderId="2" xfId="2" applyNumberFormat="1" applyFont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wrapText="1"/>
    </xf>
    <xf numFmtId="0" fontId="1" fillId="2" borderId="4" xfId="2" applyFont="1" applyFill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1" fillId="5" borderId="2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1" fillId="6" borderId="2" xfId="2" applyFont="1" applyFill="1" applyBorder="1" applyAlignment="1">
      <alignment horizontal="center"/>
    </xf>
    <xf numFmtId="0" fontId="1" fillId="0" borderId="2" xfId="2" applyFont="1" applyBorder="1"/>
    <xf numFmtId="0" fontId="5" fillId="0" borderId="2" xfId="2" applyFont="1" applyBorder="1"/>
    <xf numFmtId="0" fontId="4" fillId="5" borderId="2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7" fillId="0" borderId="2" xfId="2" applyFont="1" applyBorder="1" applyAlignment="1">
      <alignment horizontal="center" vertical="center" wrapText="1"/>
    </xf>
    <xf numFmtId="164" fontId="5" fillId="0" borderId="2" xfId="2" applyNumberFormat="1" applyFont="1" applyBorder="1" applyAlignment="1">
      <alignment horizontal="center"/>
    </xf>
    <xf numFmtId="14" fontId="5" fillId="0" borderId="2" xfId="2" applyNumberFormat="1" applyFont="1" applyBorder="1" applyAlignment="1">
      <alignment horizontal="left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231610-F43D-4950-9D3F-3AB9356589C2}"/>
            </a:ext>
          </a:extLst>
        </xdr:cNvPr>
        <xdr:cNvSpPr txBox="1"/>
      </xdr:nvSpPr>
      <xdr:spPr>
        <a:xfrm rot="19304993">
          <a:off x="3267355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972BB-C782-45D5-8374-2BD8EF102E05}"/>
            </a:ext>
          </a:extLst>
        </xdr:cNvPr>
        <xdr:cNvSpPr txBox="1"/>
      </xdr:nvSpPr>
      <xdr:spPr>
        <a:xfrm rot="19319279">
          <a:off x="183275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EDFCA5D-2734-4845-B8ED-11E32A7221A8}"/>
            </a:ext>
          </a:extLst>
        </xdr:cNvPr>
        <xdr:cNvSpPr txBox="1"/>
      </xdr:nvSpPr>
      <xdr:spPr>
        <a:xfrm rot="19281436">
          <a:off x="2457603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AB950C6-12C3-40E9-AF03-AB34A1F10348}"/>
            </a:ext>
          </a:extLst>
        </xdr:cNvPr>
        <xdr:cNvSpPr txBox="1"/>
      </xdr:nvSpPr>
      <xdr:spPr>
        <a:xfrm rot="19276105">
          <a:off x="3060011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EA5F66-FD83-4949-900B-96DA047CB41D}"/>
            </a:ext>
          </a:extLst>
        </xdr:cNvPr>
        <xdr:cNvSpPr txBox="1"/>
      </xdr:nvSpPr>
      <xdr:spPr>
        <a:xfrm rot="19269395">
          <a:off x="2679150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16E5B0-CB6B-434C-947F-C620D0593D92}"/>
            </a:ext>
          </a:extLst>
        </xdr:cNvPr>
        <xdr:cNvSpPr txBox="1"/>
      </xdr:nvSpPr>
      <xdr:spPr>
        <a:xfrm rot="19283153">
          <a:off x="3886534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5EADAA3-E155-4978-98E0-84E8924F862F}"/>
            </a:ext>
          </a:extLst>
        </xdr:cNvPr>
        <xdr:cNvSpPr txBox="1"/>
      </xdr:nvSpPr>
      <xdr:spPr>
        <a:xfrm rot="19280942">
          <a:off x="4912653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4B34723-FA70-4E7F-B40E-9A43E1EAA352}"/>
            </a:ext>
          </a:extLst>
        </xdr:cNvPr>
        <xdr:cNvSpPr txBox="1"/>
      </xdr:nvSpPr>
      <xdr:spPr>
        <a:xfrm rot="19276248">
          <a:off x="4886110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B45628A-7C2F-4CD0-9E52-FB1A689DE798}"/>
            </a:ext>
          </a:extLst>
        </xdr:cNvPr>
        <xdr:cNvSpPr txBox="1"/>
      </xdr:nvSpPr>
      <xdr:spPr>
        <a:xfrm rot="19294304">
          <a:off x="5496593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4E0A9F0-D42A-4EFA-9CEA-2C71212AA725}"/>
            </a:ext>
          </a:extLst>
        </xdr:cNvPr>
        <xdr:cNvSpPr txBox="1"/>
      </xdr:nvSpPr>
      <xdr:spPr>
        <a:xfrm rot="19310958">
          <a:off x="6096000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429AA49-B4E9-42B7-974D-ADD631CD898D}"/>
            </a:ext>
          </a:extLst>
        </xdr:cNvPr>
        <xdr:cNvSpPr txBox="1"/>
      </xdr:nvSpPr>
      <xdr:spPr>
        <a:xfrm rot="19289820">
          <a:off x="571851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8B45E84-D350-44E6-9F07-216DBF4F3CCA}"/>
            </a:ext>
          </a:extLst>
        </xdr:cNvPr>
        <xdr:cNvSpPr txBox="1"/>
      </xdr:nvSpPr>
      <xdr:spPr>
        <a:xfrm rot="19305840">
          <a:off x="6096000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A517A07-6C24-4A9E-9258-68DD5AC01375}"/>
            </a:ext>
          </a:extLst>
        </xdr:cNvPr>
        <xdr:cNvSpPr txBox="1"/>
      </xdr:nvSpPr>
      <xdr:spPr>
        <a:xfrm rot="19302601">
          <a:off x="7348172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55E53F7-3F21-459B-9142-353BAE45DCCF}"/>
            </a:ext>
          </a:extLst>
        </xdr:cNvPr>
        <xdr:cNvSpPr txBox="1"/>
      </xdr:nvSpPr>
      <xdr:spPr>
        <a:xfrm rot="19285021">
          <a:off x="73186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CC30B54-84B7-47BB-87F7-B0B8FC2493E8}"/>
            </a:ext>
          </a:extLst>
        </xdr:cNvPr>
        <xdr:cNvSpPr txBox="1"/>
      </xdr:nvSpPr>
      <xdr:spPr>
        <a:xfrm rot="19292391">
          <a:off x="7326452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4F81C6E-B24D-4E3A-BB47-227702A0A16E}"/>
            </a:ext>
          </a:extLst>
        </xdr:cNvPr>
        <xdr:cNvSpPr txBox="1"/>
      </xdr:nvSpPr>
      <xdr:spPr>
        <a:xfrm rot="19291221">
          <a:off x="7975377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BC63702-BCAB-4583-9361-72450262EE8B}"/>
            </a:ext>
          </a:extLst>
        </xdr:cNvPr>
        <xdr:cNvSpPr txBox="1"/>
      </xdr:nvSpPr>
      <xdr:spPr>
        <a:xfrm rot="19299119">
          <a:off x="8562750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7877164-9742-4CAF-895C-37E558273063}"/>
            </a:ext>
          </a:extLst>
        </xdr:cNvPr>
        <xdr:cNvSpPr txBox="1"/>
      </xdr:nvSpPr>
      <xdr:spPr>
        <a:xfrm rot="19300247">
          <a:off x="8759963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1A6B078-6133-4DB3-898F-99E2D27CCF2D}"/>
            </a:ext>
          </a:extLst>
        </xdr:cNvPr>
        <xdr:cNvSpPr txBox="1"/>
      </xdr:nvSpPr>
      <xdr:spPr>
        <a:xfrm rot="19286595">
          <a:off x="9769729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92FCB9E-38BC-4178-9C82-D05B12A18FDC}"/>
            </a:ext>
          </a:extLst>
        </xdr:cNvPr>
        <xdr:cNvSpPr txBox="1"/>
      </xdr:nvSpPr>
      <xdr:spPr>
        <a:xfrm rot="19292509">
          <a:off x="1036708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842AD99-A654-4F9A-BE49-74698B4218B4}"/>
            </a:ext>
          </a:extLst>
        </xdr:cNvPr>
        <xdr:cNvSpPr txBox="1"/>
      </xdr:nvSpPr>
      <xdr:spPr>
        <a:xfrm rot="19278840">
          <a:off x="9990426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926CD8E-B5AB-4090-BA7A-CCAAC37CC3D4}"/>
            </a:ext>
          </a:extLst>
        </xdr:cNvPr>
        <xdr:cNvSpPr txBox="1"/>
      </xdr:nvSpPr>
      <xdr:spPr>
        <a:xfrm rot="19300214">
          <a:off x="10588896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F359A5B-EA09-4A38-A81A-6E9D905A9714}"/>
            </a:ext>
          </a:extLst>
        </xdr:cNvPr>
        <xdr:cNvSpPr txBox="1"/>
      </xdr:nvSpPr>
      <xdr:spPr>
        <a:xfrm rot="19275366">
          <a:off x="11594509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D5A0054-4F22-461A-9753-A3E5C455B63A}"/>
            </a:ext>
          </a:extLst>
        </xdr:cNvPr>
        <xdr:cNvSpPr txBox="1"/>
      </xdr:nvSpPr>
      <xdr:spPr>
        <a:xfrm rot="19276154">
          <a:off x="12202099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6515D88-1F98-415D-8D96-6C01DB899495}"/>
            </a:ext>
          </a:extLst>
        </xdr:cNvPr>
        <xdr:cNvSpPr txBox="1"/>
      </xdr:nvSpPr>
      <xdr:spPr>
        <a:xfrm rot="19303353">
          <a:off x="12810945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C204C30-FE17-4FEF-8F66-B1D38EFDBBD6}"/>
            </a:ext>
          </a:extLst>
        </xdr:cNvPr>
        <xdr:cNvSpPr txBox="1"/>
      </xdr:nvSpPr>
      <xdr:spPr>
        <a:xfrm rot="19288646">
          <a:off x="13414032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745B37A-35DD-4C66-BD1D-2615FC6C41CB}"/>
            </a:ext>
          </a:extLst>
        </xdr:cNvPr>
        <xdr:cNvSpPr txBox="1"/>
      </xdr:nvSpPr>
      <xdr:spPr>
        <a:xfrm rot="19312093">
          <a:off x="14645222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122CC51-3AB9-4D26-8B09-211A5E9DD914}"/>
            </a:ext>
          </a:extLst>
        </xdr:cNvPr>
        <xdr:cNvSpPr txBox="1"/>
      </xdr:nvSpPr>
      <xdr:spPr>
        <a:xfrm rot="19280882">
          <a:off x="15251151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06C97CB-9709-40AE-A2B3-B99B22A10707}"/>
            </a:ext>
          </a:extLst>
        </xdr:cNvPr>
        <xdr:cNvSpPr txBox="1"/>
      </xdr:nvSpPr>
      <xdr:spPr>
        <a:xfrm rot="19297414">
          <a:off x="1588428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9DC6EE4-8AFF-4DF6-ADC7-CF7899645D69}"/>
            </a:ext>
          </a:extLst>
        </xdr:cNvPr>
        <xdr:cNvSpPr txBox="1"/>
      </xdr:nvSpPr>
      <xdr:spPr>
        <a:xfrm rot="19278948">
          <a:off x="1586422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1207D29-D6DA-42DA-A27F-26366FBE761F}"/>
            </a:ext>
          </a:extLst>
        </xdr:cNvPr>
        <xdr:cNvSpPr txBox="1"/>
      </xdr:nvSpPr>
      <xdr:spPr>
        <a:xfrm rot="19304602">
          <a:off x="16468834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2C093B8-D4C7-4380-9DA6-166757EC7CC5}"/>
            </a:ext>
          </a:extLst>
        </xdr:cNvPr>
        <xdr:cNvSpPr txBox="1"/>
      </xdr:nvSpPr>
      <xdr:spPr>
        <a:xfrm rot="19318239">
          <a:off x="16700475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65E4920-D358-4CF5-9E7D-FB8129DB6443}"/>
            </a:ext>
          </a:extLst>
        </xdr:cNvPr>
        <xdr:cNvSpPr txBox="1"/>
      </xdr:nvSpPr>
      <xdr:spPr>
        <a:xfrm rot="19273940">
          <a:off x="17309732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35D7DF7-8797-42BE-A3D8-D71ADD1AFE4B}"/>
            </a:ext>
          </a:extLst>
        </xdr:cNvPr>
        <xdr:cNvSpPr txBox="1"/>
      </xdr:nvSpPr>
      <xdr:spPr>
        <a:xfrm rot="19308477">
          <a:off x="18515060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B8158B2-C383-4ACD-B9A0-1F9DF83BB99F}"/>
            </a:ext>
          </a:extLst>
        </xdr:cNvPr>
        <xdr:cNvSpPr txBox="1"/>
      </xdr:nvSpPr>
      <xdr:spPr>
        <a:xfrm rot="19294209">
          <a:off x="17916847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086B8E6-512B-4B36-9CEA-E812ABE7332F}"/>
            </a:ext>
          </a:extLst>
        </xdr:cNvPr>
        <xdr:cNvSpPr txBox="1"/>
      </xdr:nvSpPr>
      <xdr:spPr>
        <a:xfrm rot="19290695">
          <a:off x="19123403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222DFE4-AF24-4536-BC7B-1476082CCD70}"/>
            </a:ext>
          </a:extLst>
        </xdr:cNvPr>
        <xdr:cNvSpPr txBox="1"/>
      </xdr:nvSpPr>
      <xdr:spPr>
        <a:xfrm rot="19268875">
          <a:off x="20734426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04D8134-4730-47F7-BD58-D078B3FCCFE9}"/>
            </a:ext>
          </a:extLst>
        </xdr:cNvPr>
        <xdr:cNvSpPr txBox="1"/>
      </xdr:nvSpPr>
      <xdr:spPr>
        <a:xfrm rot="19295916">
          <a:off x="674782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F3BEDC8-3B28-4E4F-93D3-8F6EB90240EB}"/>
            </a:ext>
          </a:extLst>
        </xdr:cNvPr>
        <xdr:cNvSpPr txBox="1"/>
      </xdr:nvSpPr>
      <xdr:spPr>
        <a:xfrm rot="19255033">
          <a:off x="1402542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7C2DEA-C10A-478D-9AB6-6F8CCE7BA4C5}"/>
            </a:ext>
          </a:extLst>
        </xdr:cNvPr>
        <xdr:cNvSpPr txBox="1"/>
      </xdr:nvSpPr>
      <xdr:spPr>
        <a:xfrm rot="19304993">
          <a:off x="3267355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0DDFE7-D013-43F2-ABBC-E75BBD43674E}"/>
            </a:ext>
          </a:extLst>
        </xdr:cNvPr>
        <xdr:cNvSpPr txBox="1"/>
      </xdr:nvSpPr>
      <xdr:spPr>
        <a:xfrm rot="19319279">
          <a:off x="183275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F83DD5-8096-4FCD-AC95-F3E4E83E0D9E}"/>
            </a:ext>
          </a:extLst>
        </xdr:cNvPr>
        <xdr:cNvSpPr txBox="1"/>
      </xdr:nvSpPr>
      <xdr:spPr>
        <a:xfrm rot="19281436">
          <a:off x="2457603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9167E3-22DB-454D-A198-FBAEE0A2C9B6}"/>
            </a:ext>
          </a:extLst>
        </xdr:cNvPr>
        <xdr:cNvSpPr txBox="1"/>
      </xdr:nvSpPr>
      <xdr:spPr>
        <a:xfrm rot="19276105">
          <a:off x="3060011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3F9CFAC-A351-48ED-B6AB-9D53A92F04B9}"/>
            </a:ext>
          </a:extLst>
        </xdr:cNvPr>
        <xdr:cNvSpPr txBox="1"/>
      </xdr:nvSpPr>
      <xdr:spPr>
        <a:xfrm rot="19269395">
          <a:off x="2679150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9BF48F3-C679-4736-828D-453075D08D44}"/>
            </a:ext>
          </a:extLst>
        </xdr:cNvPr>
        <xdr:cNvSpPr txBox="1"/>
      </xdr:nvSpPr>
      <xdr:spPr>
        <a:xfrm rot="19283153">
          <a:off x="3886534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F0289E4-9FD4-41AA-A081-09C0C2228E8E}"/>
            </a:ext>
          </a:extLst>
        </xdr:cNvPr>
        <xdr:cNvSpPr txBox="1"/>
      </xdr:nvSpPr>
      <xdr:spPr>
        <a:xfrm rot="19280942">
          <a:off x="4912653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813335E-3976-4A5F-9385-B69CA88C905D}"/>
            </a:ext>
          </a:extLst>
        </xdr:cNvPr>
        <xdr:cNvSpPr txBox="1"/>
      </xdr:nvSpPr>
      <xdr:spPr>
        <a:xfrm rot="19276248">
          <a:off x="4886110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2EC835-BAB2-4D66-BB52-4A8D4F3B420E}"/>
            </a:ext>
          </a:extLst>
        </xdr:cNvPr>
        <xdr:cNvSpPr txBox="1"/>
      </xdr:nvSpPr>
      <xdr:spPr>
        <a:xfrm rot="19294304">
          <a:off x="5496593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8DE866-7CFD-4F87-A992-2B7E9B429CFF}"/>
            </a:ext>
          </a:extLst>
        </xdr:cNvPr>
        <xdr:cNvSpPr txBox="1"/>
      </xdr:nvSpPr>
      <xdr:spPr>
        <a:xfrm rot="19310958">
          <a:off x="6096000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9C83FF2-8C81-4AF2-A7B8-651F0CB140A0}"/>
            </a:ext>
          </a:extLst>
        </xdr:cNvPr>
        <xdr:cNvSpPr txBox="1"/>
      </xdr:nvSpPr>
      <xdr:spPr>
        <a:xfrm rot="19289820">
          <a:off x="571851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B9B7058-5ACB-4141-87F8-4D63ACBF6E9B}"/>
            </a:ext>
          </a:extLst>
        </xdr:cNvPr>
        <xdr:cNvSpPr txBox="1"/>
      </xdr:nvSpPr>
      <xdr:spPr>
        <a:xfrm rot="19305840">
          <a:off x="6096000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BEEF66F-77EC-487A-B915-FB7358805CEE}"/>
            </a:ext>
          </a:extLst>
        </xdr:cNvPr>
        <xdr:cNvSpPr txBox="1"/>
      </xdr:nvSpPr>
      <xdr:spPr>
        <a:xfrm rot="19302601">
          <a:off x="7348172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ABB2527-3512-47FF-B58C-A84239AC165D}"/>
            </a:ext>
          </a:extLst>
        </xdr:cNvPr>
        <xdr:cNvSpPr txBox="1"/>
      </xdr:nvSpPr>
      <xdr:spPr>
        <a:xfrm rot="19285021">
          <a:off x="73186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87DA81-5B33-48C5-A7DB-CE9DFAAC6E14}"/>
            </a:ext>
          </a:extLst>
        </xdr:cNvPr>
        <xdr:cNvSpPr txBox="1"/>
      </xdr:nvSpPr>
      <xdr:spPr>
        <a:xfrm rot="19292391">
          <a:off x="7326452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095D696-100B-49DA-9BAE-3A67CD4973CF}"/>
            </a:ext>
          </a:extLst>
        </xdr:cNvPr>
        <xdr:cNvSpPr txBox="1"/>
      </xdr:nvSpPr>
      <xdr:spPr>
        <a:xfrm rot="19291221">
          <a:off x="7975377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EE82229-D548-4C2D-AE09-6FB7F640023B}"/>
            </a:ext>
          </a:extLst>
        </xdr:cNvPr>
        <xdr:cNvSpPr txBox="1"/>
      </xdr:nvSpPr>
      <xdr:spPr>
        <a:xfrm rot="19299119">
          <a:off x="8562750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7FF1EAF-4B11-4798-88AA-884870F7915A}"/>
            </a:ext>
          </a:extLst>
        </xdr:cNvPr>
        <xdr:cNvSpPr txBox="1"/>
      </xdr:nvSpPr>
      <xdr:spPr>
        <a:xfrm rot="19300247">
          <a:off x="8759963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2A13BD0-72CC-4843-A65E-B14C5B47931F}"/>
            </a:ext>
          </a:extLst>
        </xdr:cNvPr>
        <xdr:cNvSpPr txBox="1"/>
      </xdr:nvSpPr>
      <xdr:spPr>
        <a:xfrm rot="19286595">
          <a:off x="9769729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DB14EF5-ACA1-423A-9340-A9BABB3F4539}"/>
            </a:ext>
          </a:extLst>
        </xdr:cNvPr>
        <xdr:cNvSpPr txBox="1"/>
      </xdr:nvSpPr>
      <xdr:spPr>
        <a:xfrm rot="19292509">
          <a:off x="1036708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81A270E-50D0-4FB6-A06A-4023D3523156}"/>
            </a:ext>
          </a:extLst>
        </xdr:cNvPr>
        <xdr:cNvSpPr txBox="1"/>
      </xdr:nvSpPr>
      <xdr:spPr>
        <a:xfrm rot="19278840">
          <a:off x="9990426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95F3DE0-E0CF-4D81-BB26-9CFD66CD7130}"/>
            </a:ext>
          </a:extLst>
        </xdr:cNvPr>
        <xdr:cNvSpPr txBox="1"/>
      </xdr:nvSpPr>
      <xdr:spPr>
        <a:xfrm rot="19300214">
          <a:off x="10588896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8F2889D-8E44-42A0-82AA-2811A11E78D2}"/>
            </a:ext>
          </a:extLst>
        </xdr:cNvPr>
        <xdr:cNvSpPr txBox="1"/>
      </xdr:nvSpPr>
      <xdr:spPr>
        <a:xfrm rot="19275366">
          <a:off x="11594509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DBFF18B-E184-416D-B268-1913741BCC0E}"/>
            </a:ext>
          </a:extLst>
        </xdr:cNvPr>
        <xdr:cNvSpPr txBox="1"/>
      </xdr:nvSpPr>
      <xdr:spPr>
        <a:xfrm rot="19276154">
          <a:off x="12202099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5D18C84-8596-4186-8162-1C039EFBF17F}"/>
            </a:ext>
          </a:extLst>
        </xdr:cNvPr>
        <xdr:cNvSpPr txBox="1"/>
      </xdr:nvSpPr>
      <xdr:spPr>
        <a:xfrm rot="19303353">
          <a:off x="12810945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160DD25-2228-49D3-B206-F3B78650F86C}"/>
            </a:ext>
          </a:extLst>
        </xdr:cNvPr>
        <xdr:cNvSpPr txBox="1"/>
      </xdr:nvSpPr>
      <xdr:spPr>
        <a:xfrm rot="19288646">
          <a:off x="13414032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2570536-2F93-4056-8C6D-28EF185CD6C4}"/>
            </a:ext>
          </a:extLst>
        </xdr:cNvPr>
        <xdr:cNvSpPr txBox="1"/>
      </xdr:nvSpPr>
      <xdr:spPr>
        <a:xfrm rot="19312093">
          <a:off x="14645222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F9597E3-D2E7-4511-A6EF-ADBA007F46D5}"/>
            </a:ext>
          </a:extLst>
        </xdr:cNvPr>
        <xdr:cNvSpPr txBox="1"/>
      </xdr:nvSpPr>
      <xdr:spPr>
        <a:xfrm rot="19280882">
          <a:off x="15251151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8804222-ED3B-4316-8DEC-6C6B6043D8A6}"/>
            </a:ext>
          </a:extLst>
        </xdr:cNvPr>
        <xdr:cNvSpPr txBox="1"/>
      </xdr:nvSpPr>
      <xdr:spPr>
        <a:xfrm rot="19297414">
          <a:off x="1588428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314C035-F320-4DE1-9C14-BC4D205079F9}"/>
            </a:ext>
          </a:extLst>
        </xdr:cNvPr>
        <xdr:cNvSpPr txBox="1"/>
      </xdr:nvSpPr>
      <xdr:spPr>
        <a:xfrm rot="19278948">
          <a:off x="1586422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C906AC9-436A-4F25-B43A-F51F106EB215}"/>
            </a:ext>
          </a:extLst>
        </xdr:cNvPr>
        <xdr:cNvSpPr txBox="1"/>
      </xdr:nvSpPr>
      <xdr:spPr>
        <a:xfrm rot="19304602">
          <a:off x="16468834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5BFD023-DFFA-4617-958D-8664D2B6FBBE}"/>
            </a:ext>
          </a:extLst>
        </xdr:cNvPr>
        <xdr:cNvSpPr txBox="1"/>
      </xdr:nvSpPr>
      <xdr:spPr>
        <a:xfrm rot="19318239">
          <a:off x="16700475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7FA5661-F90C-4B64-80DB-3661DAE74A3A}"/>
            </a:ext>
          </a:extLst>
        </xdr:cNvPr>
        <xdr:cNvSpPr txBox="1"/>
      </xdr:nvSpPr>
      <xdr:spPr>
        <a:xfrm rot="19273940">
          <a:off x="17309732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890DF93-78E7-4696-A64E-67AE1D3693D4}"/>
            </a:ext>
          </a:extLst>
        </xdr:cNvPr>
        <xdr:cNvSpPr txBox="1"/>
      </xdr:nvSpPr>
      <xdr:spPr>
        <a:xfrm rot="19308477">
          <a:off x="18515060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5498B1FB-50E3-4540-8DDF-4EEF8706C37A}"/>
            </a:ext>
          </a:extLst>
        </xdr:cNvPr>
        <xdr:cNvSpPr txBox="1"/>
      </xdr:nvSpPr>
      <xdr:spPr>
        <a:xfrm rot="19294209">
          <a:off x="17916847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5CDD85E-7D27-4B18-A47B-38E3584C9DAE}"/>
            </a:ext>
          </a:extLst>
        </xdr:cNvPr>
        <xdr:cNvSpPr txBox="1"/>
      </xdr:nvSpPr>
      <xdr:spPr>
        <a:xfrm rot="19290695">
          <a:off x="19123403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14FA40B-AE7D-44A3-AAE2-BD8007AAFEC0}"/>
            </a:ext>
          </a:extLst>
        </xdr:cNvPr>
        <xdr:cNvSpPr txBox="1"/>
      </xdr:nvSpPr>
      <xdr:spPr>
        <a:xfrm rot="19268875">
          <a:off x="20734426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46CF0A9-BFDD-48A3-B7B8-BD1B0E3DBAE6}"/>
            </a:ext>
          </a:extLst>
        </xdr:cNvPr>
        <xdr:cNvSpPr txBox="1"/>
      </xdr:nvSpPr>
      <xdr:spPr>
        <a:xfrm rot="19295916">
          <a:off x="674782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4A2FD07-89CA-4691-B54A-4E17724B4AA7}"/>
            </a:ext>
          </a:extLst>
        </xdr:cNvPr>
        <xdr:cNvSpPr txBox="1"/>
      </xdr:nvSpPr>
      <xdr:spPr>
        <a:xfrm rot="19255033">
          <a:off x="1402542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8DA677-50A8-4804-800F-1FECFE01EF68}"/>
            </a:ext>
          </a:extLst>
        </xdr:cNvPr>
        <xdr:cNvSpPr txBox="1"/>
      </xdr:nvSpPr>
      <xdr:spPr>
        <a:xfrm rot="19304993">
          <a:off x="3267355" y="0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5AD9D4-F089-4A09-8418-DE21D2EF2134}"/>
            </a:ext>
          </a:extLst>
        </xdr:cNvPr>
        <xdr:cNvSpPr txBox="1"/>
      </xdr:nvSpPr>
      <xdr:spPr>
        <a:xfrm rot="19319279">
          <a:off x="1832751" y="0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EEE36E-0135-4F39-ABB0-13FC79C1B99D}"/>
            </a:ext>
          </a:extLst>
        </xdr:cNvPr>
        <xdr:cNvSpPr txBox="1"/>
      </xdr:nvSpPr>
      <xdr:spPr>
        <a:xfrm rot="19281436">
          <a:off x="2457603" y="0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FEF93E-5033-4ACA-982D-52CD978884D7}"/>
            </a:ext>
          </a:extLst>
        </xdr:cNvPr>
        <xdr:cNvSpPr txBox="1"/>
      </xdr:nvSpPr>
      <xdr:spPr>
        <a:xfrm rot="19276105">
          <a:off x="3060011" y="0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C072AD-E736-4731-9F56-0577153BDF3A}"/>
            </a:ext>
          </a:extLst>
        </xdr:cNvPr>
        <xdr:cNvSpPr txBox="1"/>
      </xdr:nvSpPr>
      <xdr:spPr>
        <a:xfrm rot="19269395">
          <a:off x="2679150" y="0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1A589F-A961-48BA-ACD5-3331E220ADC8}"/>
            </a:ext>
          </a:extLst>
        </xdr:cNvPr>
        <xdr:cNvSpPr txBox="1"/>
      </xdr:nvSpPr>
      <xdr:spPr>
        <a:xfrm rot="19283153">
          <a:off x="3886534" y="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B12302A-AB77-4AAB-947E-E4BDA7ED72C8}"/>
            </a:ext>
          </a:extLst>
        </xdr:cNvPr>
        <xdr:cNvSpPr txBox="1"/>
      </xdr:nvSpPr>
      <xdr:spPr>
        <a:xfrm rot="19280942">
          <a:off x="4912653" y="0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84D758-EED0-4D22-B7F8-1FA28E2D7DEB}"/>
            </a:ext>
          </a:extLst>
        </xdr:cNvPr>
        <xdr:cNvSpPr txBox="1"/>
      </xdr:nvSpPr>
      <xdr:spPr>
        <a:xfrm rot="19276248">
          <a:off x="4886110" y="0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0F4C7C-D615-4E34-B657-4025F2E5F273}"/>
            </a:ext>
          </a:extLst>
        </xdr:cNvPr>
        <xdr:cNvSpPr txBox="1"/>
      </xdr:nvSpPr>
      <xdr:spPr>
        <a:xfrm rot="19294304">
          <a:off x="5496593" y="0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A1897F7-389F-42EF-9B21-01F0EC37CFA5}"/>
            </a:ext>
          </a:extLst>
        </xdr:cNvPr>
        <xdr:cNvSpPr txBox="1"/>
      </xdr:nvSpPr>
      <xdr:spPr>
        <a:xfrm rot="19310958">
          <a:off x="6096000" y="0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2FE24E4-1281-49DD-AA48-AA9F0FC820C2}"/>
            </a:ext>
          </a:extLst>
        </xdr:cNvPr>
        <xdr:cNvSpPr txBox="1"/>
      </xdr:nvSpPr>
      <xdr:spPr>
        <a:xfrm rot="19289820">
          <a:off x="5718511" y="0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7484731-F73D-4AC9-819E-3E480BD95F0B}"/>
            </a:ext>
          </a:extLst>
        </xdr:cNvPr>
        <xdr:cNvSpPr txBox="1"/>
      </xdr:nvSpPr>
      <xdr:spPr>
        <a:xfrm rot="19305840">
          <a:off x="6096000" y="0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6B2A7D2-979D-408E-A546-F0256C8A0F97}"/>
            </a:ext>
          </a:extLst>
        </xdr:cNvPr>
        <xdr:cNvSpPr txBox="1"/>
      </xdr:nvSpPr>
      <xdr:spPr>
        <a:xfrm rot="19302601">
          <a:off x="7348172" y="0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0A590B4-A7B6-4586-92D0-54A7E8EAD731}"/>
            </a:ext>
          </a:extLst>
        </xdr:cNvPr>
        <xdr:cNvSpPr txBox="1"/>
      </xdr:nvSpPr>
      <xdr:spPr>
        <a:xfrm rot="19285021">
          <a:off x="7318632" y="0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4380A34-DC3A-4233-8824-10C3F7F87549}"/>
            </a:ext>
          </a:extLst>
        </xdr:cNvPr>
        <xdr:cNvSpPr txBox="1"/>
      </xdr:nvSpPr>
      <xdr:spPr>
        <a:xfrm rot="19292391">
          <a:off x="7326452" y="0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320C60E-4178-4FDD-A63C-95BF13E7CBFF}"/>
            </a:ext>
          </a:extLst>
        </xdr:cNvPr>
        <xdr:cNvSpPr txBox="1"/>
      </xdr:nvSpPr>
      <xdr:spPr>
        <a:xfrm rot="19291221">
          <a:off x="7975377" y="0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A409D8-3E2E-4761-B428-FD1670DA940B}"/>
            </a:ext>
          </a:extLst>
        </xdr:cNvPr>
        <xdr:cNvSpPr txBox="1"/>
      </xdr:nvSpPr>
      <xdr:spPr>
        <a:xfrm rot="19299119">
          <a:off x="8562750" y="0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4AAD3B8-7B7D-42F9-A50A-88504E3B02D1}"/>
            </a:ext>
          </a:extLst>
        </xdr:cNvPr>
        <xdr:cNvSpPr txBox="1"/>
      </xdr:nvSpPr>
      <xdr:spPr>
        <a:xfrm rot="19300247">
          <a:off x="8759963" y="0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F444B2-F16A-440D-BBBB-F56D89275EF9}"/>
            </a:ext>
          </a:extLst>
        </xdr:cNvPr>
        <xdr:cNvSpPr txBox="1"/>
      </xdr:nvSpPr>
      <xdr:spPr>
        <a:xfrm rot="19286595">
          <a:off x="9769729" y="0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53D92D4-EF14-4A5F-BE02-A4A6AB591202}"/>
            </a:ext>
          </a:extLst>
        </xdr:cNvPr>
        <xdr:cNvSpPr txBox="1"/>
      </xdr:nvSpPr>
      <xdr:spPr>
        <a:xfrm rot="19292509">
          <a:off x="10367089" y="0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DF00028-6EE2-4B6E-BD41-1437BAEC044D}"/>
            </a:ext>
          </a:extLst>
        </xdr:cNvPr>
        <xdr:cNvSpPr txBox="1"/>
      </xdr:nvSpPr>
      <xdr:spPr>
        <a:xfrm rot="19278840">
          <a:off x="9990426" y="0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218CD1F-932F-4C84-BFE9-151C3CBAA81E}"/>
            </a:ext>
          </a:extLst>
        </xdr:cNvPr>
        <xdr:cNvSpPr txBox="1"/>
      </xdr:nvSpPr>
      <xdr:spPr>
        <a:xfrm rot="19300214">
          <a:off x="10588896" y="0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6CD5ADD-C0DE-483D-9167-7A9101736754}"/>
            </a:ext>
          </a:extLst>
        </xdr:cNvPr>
        <xdr:cNvSpPr txBox="1"/>
      </xdr:nvSpPr>
      <xdr:spPr>
        <a:xfrm rot="19275366">
          <a:off x="11594509" y="0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46F5F9B-7023-4EB5-800B-78FA3B475D49}"/>
            </a:ext>
          </a:extLst>
        </xdr:cNvPr>
        <xdr:cNvSpPr txBox="1"/>
      </xdr:nvSpPr>
      <xdr:spPr>
        <a:xfrm rot="19276154">
          <a:off x="12202099" y="0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EC9E7C4-3354-4F07-8F4E-9D621FBB1D7C}"/>
            </a:ext>
          </a:extLst>
        </xdr:cNvPr>
        <xdr:cNvSpPr txBox="1"/>
      </xdr:nvSpPr>
      <xdr:spPr>
        <a:xfrm rot="19303353">
          <a:off x="12810945" y="0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13C9919-C7C1-4BE8-B951-2C3377F099C0}"/>
            </a:ext>
          </a:extLst>
        </xdr:cNvPr>
        <xdr:cNvSpPr txBox="1"/>
      </xdr:nvSpPr>
      <xdr:spPr>
        <a:xfrm rot="19288646">
          <a:off x="13414032" y="0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DA2527B-0874-4CF1-9FAD-9A65ED07B532}"/>
            </a:ext>
          </a:extLst>
        </xdr:cNvPr>
        <xdr:cNvSpPr txBox="1"/>
      </xdr:nvSpPr>
      <xdr:spPr>
        <a:xfrm rot="19312093">
          <a:off x="14645222" y="0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C69CA42-5F54-49E5-A391-A15DE85EE21E}"/>
            </a:ext>
          </a:extLst>
        </xdr:cNvPr>
        <xdr:cNvSpPr txBox="1"/>
      </xdr:nvSpPr>
      <xdr:spPr>
        <a:xfrm rot="19280882">
          <a:off x="15251151" y="0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4815740-EB0B-4A96-B5F0-67AB34FE59D6}"/>
            </a:ext>
          </a:extLst>
        </xdr:cNvPr>
        <xdr:cNvSpPr txBox="1"/>
      </xdr:nvSpPr>
      <xdr:spPr>
        <a:xfrm rot="19297414">
          <a:off x="15884287" y="0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4E48C7B-C285-40B4-9997-70F77E9EB454}"/>
            </a:ext>
          </a:extLst>
        </xdr:cNvPr>
        <xdr:cNvSpPr txBox="1"/>
      </xdr:nvSpPr>
      <xdr:spPr>
        <a:xfrm rot="19278948">
          <a:off x="15864227" y="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81F232C-EA6A-4E44-9690-47CA6514DFEC}"/>
            </a:ext>
          </a:extLst>
        </xdr:cNvPr>
        <xdr:cNvSpPr txBox="1"/>
      </xdr:nvSpPr>
      <xdr:spPr>
        <a:xfrm rot="19304602">
          <a:off x="16468834" y="0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C81025E-59EF-4CA8-B32A-8A34321006D6}"/>
            </a:ext>
          </a:extLst>
        </xdr:cNvPr>
        <xdr:cNvSpPr txBox="1"/>
      </xdr:nvSpPr>
      <xdr:spPr>
        <a:xfrm rot="19318239">
          <a:off x="16700475" y="0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3DADB73-2BED-4178-9CB3-1E3AF1EA8906}"/>
            </a:ext>
          </a:extLst>
        </xdr:cNvPr>
        <xdr:cNvSpPr txBox="1"/>
      </xdr:nvSpPr>
      <xdr:spPr>
        <a:xfrm rot="19273940">
          <a:off x="17309732" y="0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FCC51DF-D22B-4561-802D-F859E8BA605C}"/>
            </a:ext>
          </a:extLst>
        </xdr:cNvPr>
        <xdr:cNvSpPr txBox="1"/>
      </xdr:nvSpPr>
      <xdr:spPr>
        <a:xfrm rot="19308477">
          <a:off x="18515060" y="0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E98D047-502C-4AB5-A08D-E53E4657FF20}"/>
            </a:ext>
          </a:extLst>
        </xdr:cNvPr>
        <xdr:cNvSpPr txBox="1"/>
      </xdr:nvSpPr>
      <xdr:spPr>
        <a:xfrm rot="19294209">
          <a:off x="17916847" y="0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AE8B027-0597-4879-93BF-F9B25A4859FA}"/>
            </a:ext>
          </a:extLst>
        </xdr:cNvPr>
        <xdr:cNvSpPr txBox="1"/>
      </xdr:nvSpPr>
      <xdr:spPr>
        <a:xfrm rot="19290695">
          <a:off x="19123403" y="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8CCB2A2-9F24-4B12-86E4-D2ED5DEF05ED}"/>
            </a:ext>
          </a:extLst>
        </xdr:cNvPr>
        <xdr:cNvSpPr txBox="1"/>
      </xdr:nvSpPr>
      <xdr:spPr>
        <a:xfrm rot="19268875">
          <a:off x="20734426" y="0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2EF119A-1AF2-47AA-989F-3F8FF4991687}"/>
            </a:ext>
          </a:extLst>
        </xdr:cNvPr>
        <xdr:cNvSpPr txBox="1"/>
      </xdr:nvSpPr>
      <xdr:spPr>
        <a:xfrm rot="19295916">
          <a:off x="6747821" y="0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982D3ED-DCE8-41B0-8BD1-5CD5233226F4}"/>
            </a:ext>
          </a:extLst>
        </xdr:cNvPr>
        <xdr:cNvSpPr txBox="1"/>
      </xdr:nvSpPr>
      <xdr:spPr>
        <a:xfrm rot="19255033">
          <a:off x="14025421" y="0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E740-6E36-4A1F-B932-6BF958D8EB8F}">
  <sheetPr>
    <tabColor rgb="FFFF0000"/>
  </sheetPr>
  <dimension ref="A1:AP42"/>
  <sheetViews>
    <sheetView tabSelected="1" zoomScale="110" zoomScaleNormal="110" zoomScaleSheetLayoutView="100" workbookViewId="0">
      <pane ySplit="1" topLeftCell="A2" activePane="bottomLeft" state="frozen"/>
      <selection activeCell="J7" sqref="J7"/>
      <selection pane="bottomLeft" activeCell="AS6" sqref="AS6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14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5">
        <v>510</v>
      </c>
      <c r="AJ1" s="25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14" customFormat="1" ht="12.75" customHeight="1" x14ac:dyDescent="0.25">
      <c r="A2" s="27"/>
      <c r="B2" s="27"/>
      <c r="C2" s="27"/>
      <c r="D2" s="18" t="s">
        <v>6</v>
      </c>
      <c r="E2" s="18" t="s">
        <v>6</v>
      </c>
      <c r="F2" s="18" t="s">
        <v>6</v>
      </c>
      <c r="G2" s="18" t="s">
        <v>7</v>
      </c>
      <c r="H2" s="18"/>
      <c r="I2" s="18" t="s">
        <v>7</v>
      </c>
      <c r="J2" s="18" t="s">
        <v>8</v>
      </c>
      <c r="K2" s="18" t="s">
        <v>9</v>
      </c>
      <c r="L2" s="18" t="s">
        <v>9</v>
      </c>
      <c r="M2" s="18" t="s">
        <v>9</v>
      </c>
      <c r="N2" s="18" t="s">
        <v>9</v>
      </c>
      <c r="O2" s="18" t="s">
        <v>9</v>
      </c>
      <c r="P2" s="18" t="s">
        <v>7</v>
      </c>
      <c r="Q2" s="18" t="s">
        <v>10</v>
      </c>
      <c r="R2" s="18" t="s">
        <v>6</v>
      </c>
      <c r="S2" s="18" t="s">
        <v>9</v>
      </c>
      <c r="T2" s="18" t="s">
        <v>7</v>
      </c>
      <c r="U2" s="18" t="s">
        <v>9</v>
      </c>
      <c r="V2" s="18" t="s">
        <v>9</v>
      </c>
      <c r="W2" s="18" t="s">
        <v>9</v>
      </c>
      <c r="X2" s="18" t="s">
        <v>9</v>
      </c>
      <c r="Y2" s="18" t="s">
        <v>6</v>
      </c>
      <c r="Z2" s="18" t="s">
        <v>6</v>
      </c>
      <c r="AA2" s="18" t="s">
        <v>9</v>
      </c>
      <c r="AB2" s="28" t="s">
        <v>9</v>
      </c>
      <c r="AC2" s="28" t="s">
        <v>9</v>
      </c>
      <c r="AD2" s="18" t="s">
        <v>6</v>
      </c>
      <c r="AE2" s="18" t="s">
        <v>6</v>
      </c>
      <c r="AF2" s="18" t="s">
        <v>9</v>
      </c>
      <c r="AG2" s="28" t="s">
        <v>9</v>
      </c>
      <c r="AH2" s="18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14" customFormat="1" ht="19.5" customHeight="1" x14ac:dyDescent="0.25">
      <c r="A3" s="19" t="s">
        <v>13</v>
      </c>
      <c r="B3" s="10" t="s">
        <v>14</v>
      </c>
      <c r="C3" s="18" t="s">
        <v>123</v>
      </c>
      <c r="D3" s="8"/>
      <c r="E3" s="26"/>
      <c r="F3" s="26"/>
      <c r="G3" s="10"/>
      <c r="H3" s="10"/>
      <c r="I3" s="10"/>
      <c r="J3" s="10"/>
      <c r="K3" s="9"/>
      <c r="L3" s="9">
        <v>7</v>
      </c>
      <c r="M3" s="9"/>
      <c r="N3" s="9">
        <v>18</v>
      </c>
      <c r="O3" s="9"/>
      <c r="P3" s="10">
        <v>13</v>
      </c>
      <c r="Q3" s="8"/>
      <c r="R3" s="8"/>
      <c r="S3" s="9"/>
      <c r="T3" s="10"/>
      <c r="U3" s="9">
        <v>17</v>
      </c>
      <c r="V3" s="9"/>
      <c r="W3" s="9"/>
      <c r="X3" s="9"/>
      <c r="Y3" s="8"/>
      <c r="Z3" s="8"/>
      <c r="AA3" s="9"/>
      <c r="AB3" s="9"/>
      <c r="AC3" s="9"/>
      <c r="AD3" s="8"/>
      <c r="AE3" s="8"/>
      <c r="AF3" s="9">
        <v>4</v>
      </c>
      <c r="AG3" s="9"/>
      <c r="AH3" s="8"/>
      <c r="AI3" s="10"/>
      <c r="AJ3" s="10"/>
      <c r="AK3" s="10"/>
      <c r="AL3" s="10"/>
      <c r="AM3" s="18">
        <f>SUM(D3:AL3)</f>
        <v>59</v>
      </c>
      <c r="AN3" s="18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1010</v>
      </c>
      <c r="AP3" s="5">
        <v>701</v>
      </c>
    </row>
    <row r="4" spans="1:42" s="14" customFormat="1" ht="19.5" customHeight="1" x14ac:dyDescent="0.25">
      <c r="A4" s="19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8">
        <f>SUM(D4:AL4)</f>
        <v>0</v>
      </c>
      <c r="AN4" s="18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5"/>
    </row>
    <row r="5" spans="1:42" s="14" customFormat="1" ht="19.5" customHeight="1" x14ac:dyDescent="0.25">
      <c r="A5" s="19" t="s">
        <v>16</v>
      </c>
      <c r="B5" s="10" t="s">
        <v>17</v>
      </c>
      <c r="C5" s="18" t="s">
        <v>103</v>
      </c>
      <c r="D5" s="8"/>
      <c r="E5" s="8"/>
      <c r="F5" s="8"/>
      <c r="G5" s="10"/>
      <c r="H5" s="10">
        <v>1</v>
      </c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8">
        <f>SUM(D5:AL5)</f>
        <v>1</v>
      </c>
      <c r="AN5" s="18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14</v>
      </c>
      <c r="AP5" s="5">
        <v>701</v>
      </c>
    </row>
    <row r="6" spans="1:42" s="14" customFormat="1" ht="19.5" customHeight="1" x14ac:dyDescent="0.25">
      <c r="A6" s="19"/>
      <c r="B6" s="10"/>
      <c r="C6" s="10"/>
      <c r="D6" s="22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1"/>
      <c r="AF6" s="9"/>
      <c r="AG6" s="9"/>
      <c r="AH6" s="21"/>
      <c r="AI6" s="10"/>
      <c r="AJ6" s="10"/>
      <c r="AK6" s="10"/>
      <c r="AL6" s="10"/>
      <c r="AM6" s="18">
        <f>SUM(D6:AL6)</f>
        <v>0</v>
      </c>
      <c r="AN6" s="18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0</v>
      </c>
      <c r="AP6" s="5"/>
    </row>
    <row r="7" spans="1:42" s="14" customFormat="1" ht="19.5" customHeight="1" x14ac:dyDescent="0.25">
      <c r="A7" s="19" t="s">
        <v>34</v>
      </c>
      <c r="B7" s="10" t="s">
        <v>20</v>
      </c>
      <c r="C7" s="10" t="s">
        <v>21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>
        <v>2</v>
      </c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8">
        <f>SUM(D7:AL7)</f>
        <v>2</v>
      </c>
      <c r="AN7" s="18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36</v>
      </c>
      <c r="AP7" s="5"/>
    </row>
    <row r="8" spans="1:42" s="14" customFormat="1" ht="19.5" customHeight="1" x14ac:dyDescent="0.25">
      <c r="A8" s="19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25">
        <v>514</v>
      </c>
      <c r="AJ8" s="10"/>
      <c r="AK8" s="10"/>
      <c r="AL8" s="10"/>
      <c r="AM8" s="18">
        <v>0</v>
      </c>
      <c r="AN8" s="18">
        <v>0</v>
      </c>
      <c r="AP8" s="5"/>
    </row>
    <row r="9" spans="1:42" s="14" customFormat="1" ht="19.5" customHeight="1" x14ac:dyDescent="0.25">
      <c r="A9" s="19" t="s">
        <v>126</v>
      </c>
      <c r="B9" s="10" t="s">
        <v>28</v>
      </c>
      <c r="C9" s="18" t="s">
        <v>123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24">
        <v>2</v>
      </c>
      <c r="AJ9" s="10"/>
      <c r="AK9" s="10"/>
      <c r="AL9" s="10"/>
      <c r="AM9" s="18">
        <f>SUM(D9:AL9)</f>
        <v>2</v>
      </c>
      <c r="AN9" s="18">
        <f>(D9*25)+(E9*25)+(F9*25)+(G9*14)+(H9*14)+(I9*14)+(J9*8)+(K9*18)+(L9*18)+(M9*18)+(N9*18)+(O9*18)+(P9*14)+(Q9*25)+(R9*25)+(S9*18)+(T9*14)+(U9*18)+(V9*18)+(W9*18)+(X9*18)+(Y9*25)+(Z9*25)+(AA9*18)+(AB9*18)+(AC9*18)+(AD9*25)+(AE9*25)+(AF9*18)+(AG9*18)+(AH9*25)+(AI9*20)+(AJ9*20)+(AK9*20)+(AL9*20)</f>
        <v>40</v>
      </c>
      <c r="AP9" s="5"/>
    </row>
    <row r="10" spans="1:42" s="14" customFormat="1" ht="19.5" customHeight="1" x14ac:dyDescent="0.25">
      <c r="A10" s="19" t="s">
        <v>22</v>
      </c>
      <c r="B10" s="10" t="s">
        <v>22</v>
      </c>
      <c r="C10" s="18" t="s">
        <v>30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24">
        <v>3</v>
      </c>
      <c r="AJ10" s="10"/>
      <c r="AK10" s="10"/>
      <c r="AL10" s="10"/>
      <c r="AM10" s="18">
        <f>SUM(D10:AL10)</f>
        <v>3</v>
      </c>
      <c r="AN10" s="18">
        <f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60</v>
      </c>
      <c r="AP10" s="5"/>
    </row>
    <row r="11" spans="1:42" s="14" customFormat="1" ht="19.5" customHeight="1" x14ac:dyDescent="0.25">
      <c r="A11" s="19" t="s">
        <v>22</v>
      </c>
      <c r="B11" s="10" t="s">
        <v>22</v>
      </c>
      <c r="C11" s="10" t="s">
        <v>125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24">
        <v>2</v>
      </c>
      <c r="AJ11" s="10"/>
      <c r="AK11" s="10"/>
      <c r="AL11" s="10"/>
      <c r="AM11" s="18">
        <f>SUM(D11:AL11)</f>
        <v>2</v>
      </c>
      <c r="AN11" s="18">
        <f>(D11*25)+(E11*25)+(F11*25)+(G11*14)+(H11*14)+(I11*14)+(J11*8)+(K11*18)+(L11*18)+(M11*18)+(N11*18)+(O11*18)+(P11*14)+(Q11*25)+(R11*25)+(S11*18)+(T11*14)+(U11*18)+(V11*18)+(W11*18)+(X11*18)+(Y11*25)+(Z11*25)+(AA11*18)+(AB11*18)+(AC11*18)+(AD11*25)+(AE11*25)+(AF11*18)+(AG11*18)+(AH11*25)+(AI11*20)+(AJ11*20)+(AK11*20)+(AL11*20)</f>
        <v>40</v>
      </c>
      <c r="AP11" s="5"/>
    </row>
    <row r="12" spans="1:42" s="14" customFormat="1" ht="19.5" customHeight="1" x14ac:dyDescent="0.25">
      <c r="A12" s="19" t="s">
        <v>22</v>
      </c>
      <c r="B12" s="10" t="s">
        <v>22</v>
      </c>
      <c r="C12" s="10" t="s">
        <v>35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24">
        <v>1</v>
      </c>
      <c r="AJ12" s="10"/>
      <c r="AK12" s="10"/>
      <c r="AL12" s="10"/>
      <c r="AM12" s="18">
        <v>1</v>
      </c>
      <c r="AN12" s="18">
        <v>20</v>
      </c>
      <c r="AP12" s="5"/>
    </row>
    <row r="13" spans="1:42" s="14" customFormat="1" ht="19.5" customHeight="1" x14ac:dyDescent="0.25">
      <c r="A13" s="19" t="s">
        <v>22</v>
      </c>
      <c r="B13" s="10" t="s">
        <v>22</v>
      </c>
      <c r="C13" s="10" t="s">
        <v>124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24">
        <v>1</v>
      </c>
      <c r="AJ13" s="10"/>
      <c r="AK13" s="25">
        <v>516</v>
      </c>
      <c r="AL13" s="10"/>
      <c r="AM13" s="18">
        <v>0</v>
      </c>
      <c r="AN13" s="18">
        <v>0</v>
      </c>
      <c r="AP13" s="5"/>
    </row>
    <row r="14" spans="1:42" s="14" customFormat="1" ht="19.5" customHeight="1" x14ac:dyDescent="0.25">
      <c r="A14" s="19" t="s">
        <v>22</v>
      </c>
      <c r="B14" s="10" t="s">
        <v>22</v>
      </c>
      <c r="C14" s="10" t="s">
        <v>21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24">
        <v>52</v>
      </c>
      <c r="AL14" s="10"/>
      <c r="AM14" s="18">
        <f t="shared" ref="AM14:AM28" si="0">SUM(D14:AL14)</f>
        <v>52</v>
      </c>
      <c r="AN14" s="18">
        <f t="shared" ref="AN14:AN28" si="1"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1040</v>
      </c>
      <c r="AP14" s="5"/>
    </row>
    <row r="15" spans="1:42" s="14" customFormat="1" ht="19.5" customHeight="1" x14ac:dyDescent="0.25">
      <c r="A15" s="19"/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8">
        <f t="shared" si="0"/>
        <v>0</v>
      </c>
      <c r="AN15" s="18">
        <f t="shared" si="1"/>
        <v>0</v>
      </c>
      <c r="AP15" s="5"/>
    </row>
    <row r="16" spans="1:42" s="14" customFormat="1" ht="19.5" customHeight="1" x14ac:dyDescent="0.25">
      <c r="A16" s="23" t="s">
        <v>27</v>
      </c>
      <c r="B16" s="10" t="s">
        <v>17</v>
      </c>
      <c r="C16" s="18" t="s">
        <v>123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7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>
        <v>8</v>
      </c>
      <c r="AD16" s="8"/>
      <c r="AE16" s="8"/>
      <c r="AF16" s="9"/>
      <c r="AG16" s="9"/>
      <c r="AH16" s="8"/>
      <c r="AI16" s="10"/>
      <c r="AJ16" s="10"/>
      <c r="AK16" s="10"/>
      <c r="AL16" s="10"/>
      <c r="AM16" s="18">
        <f t="shared" si="0"/>
        <v>8</v>
      </c>
      <c r="AN16" s="18">
        <f t="shared" si="1"/>
        <v>144</v>
      </c>
      <c r="AP16" s="5">
        <v>20820</v>
      </c>
    </row>
    <row r="17" spans="1:42" s="14" customFormat="1" ht="19.5" customHeight="1" x14ac:dyDescent="0.25">
      <c r="A17" s="19" t="s">
        <v>22</v>
      </c>
      <c r="B17" s="10" t="s">
        <v>22</v>
      </c>
      <c r="C17" s="10" t="s">
        <v>122</v>
      </c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>
        <v>1</v>
      </c>
      <c r="AD17" s="8"/>
      <c r="AE17" s="8"/>
      <c r="AF17" s="9"/>
      <c r="AG17" s="9"/>
      <c r="AH17" s="8"/>
      <c r="AI17" s="10"/>
      <c r="AJ17" s="10"/>
      <c r="AK17" s="10"/>
      <c r="AL17" s="10"/>
      <c r="AM17" s="18">
        <f t="shared" si="0"/>
        <v>1</v>
      </c>
      <c r="AN17" s="18">
        <f t="shared" si="1"/>
        <v>18</v>
      </c>
      <c r="AP17" s="5"/>
    </row>
    <row r="18" spans="1:42" s="14" customFormat="1" ht="19.5" customHeight="1" x14ac:dyDescent="0.25">
      <c r="A18" s="19"/>
      <c r="B18" s="10"/>
      <c r="C18" s="10"/>
      <c r="D18" s="22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1"/>
      <c r="AF18" s="9"/>
      <c r="AG18" s="9"/>
      <c r="AH18" s="21"/>
      <c r="AI18" s="10"/>
      <c r="AJ18" s="10"/>
      <c r="AK18" s="10"/>
      <c r="AL18" s="10"/>
      <c r="AM18" s="18">
        <f t="shared" si="0"/>
        <v>0</v>
      </c>
      <c r="AN18" s="18">
        <f t="shared" si="1"/>
        <v>0</v>
      </c>
      <c r="AP18" s="5"/>
    </row>
    <row r="19" spans="1:42" s="14" customFormat="1" ht="19.5" customHeight="1" x14ac:dyDescent="0.25">
      <c r="A19" s="20" t="s">
        <v>33</v>
      </c>
      <c r="B19" s="10" t="s">
        <v>34</v>
      </c>
      <c r="C19" s="10" t="s">
        <v>35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>
        <v>1</v>
      </c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8">
        <f t="shared" si="0"/>
        <v>1</v>
      </c>
      <c r="AN19" s="18">
        <f t="shared" si="1"/>
        <v>18</v>
      </c>
      <c r="AP19" s="5"/>
    </row>
    <row r="20" spans="1:42" s="14" customFormat="1" ht="19.5" customHeight="1" x14ac:dyDescent="0.25">
      <c r="A20" s="19" t="s">
        <v>22</v>
      </c>
      <c r="B20" s="10" t="s">
        <v>22</v>
      </c>
      <c r="C20" s="10" t="s">
        <v>32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>
        <v>2</v>
      </c>
      <c r="X20" s="9"/>
      <c r="Y20" s="8"/>
      <c r="Z20" s="8"/>
      <c r="AA20" s="9"/>
      <c r="AB20" s="9"/>
      <c r="AC20" s="9"/>
      <c r="AD20" s="8"/>
      <c r="AE20" s="8"/>
      <c r="AF20" s="9"/>
      <c r="AG20" s="9">
        <v>3</v>
      </c>
      <c r="AH20" s="8"/>
      <c r="AI20" s="10"/>
      <c r="AJ20" s="10"/>
      <c r="AK20" s="10"/>
      <c r="AL20" s="10"/>
      <c r="AM20" s="18">
        <f t="shared" si="0"/>
        <v>5</v>
      </c>
      <c r="AN20" s="18">
        <f t="shared" si="1"/>
        <v>90</v>
      </c>
      <c r="AP20" s="5"/>
    </row>
    <row r="21" spans="1:42" s="14" customFormat="1" ht="19.5" customHeight="1" x14ac:dyDescent="0.25">
      <c r="A21" s="19" t="s">
        <v>22</v>
      </c>
      <c r="B21" s="10" t="s">
        <v>22</v>
      </c>
      <c r="C21" s="10" t="s">
        <v>36</v>
      </c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>
        <v>1</v>
      </c>
      <c r="X21" s="9"/>
      <c r="Y21" s="8"/>
      <c r="Z21" s="8"/>
      <c r="AA21" s="9"/>
      <c r="AB21" s="9"/>
      <c r="AC21" s="9"/>
      <c r="AD21" s="8"/>
      <c r="AE21" s="8"/>
      <c r="AF21" s="9"/>
      <c r="AG21" s="9">
        <v>1</v>
      </c>
      <c r="AH21" s="8"/>
      <c r="AI21" s="10"/>
      <c r="AJ21" s="10"/>
      <c r="AK21" s="10"/>
      <c r="AL21" s="10"/>
      <c r="AM21" s="18">
        <f t="shared" si="0"/>
        <v>2</v>
      </c>
      <c r="AN21" s="18">
        <f t="shared" si="1"/>
        <v>36</v>
      </c>
      <c r="AP21" s="5"/>
    </row>
    <row r="22" spans="1:42" s="14" customFormat="1" ht="19.5" customHeight="1" x14ac:dyDescent="0.25">
      <c r="A22" s="19" t="s">
        <v>22</v>
      </c>
      <c r="B22" s="10" t="s">
        <v>22</v>
      </c>
      <c r="C22" s="10" t="s">
        <v>121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>
        <v>1</v>
      </c>
      <c r="X22" s="9"/>
      <c r="Y22" s="8"/>
      <c r="Z22" s="8"/>
      <c r="AA22" s="9"/>
      <c r="AB22" s="9"/>
      <c r="AC22" s="9"/>
      <c r="AD22" s="8"/>
      <c r="AE22" s="8"/>
      <c r="AF22" s="9"/>
      <c r="AG22" s="9">
        <v>1</v>
      </c>
      <c r="AH22" s="8"/>
      <c r="AI22" s="10"/>
      <c r="AJ22" s="10"/>
      <c r="AK22" s="10"/>
      <c r="AL22" s="10"/>
      <c r="AM22" s="18">
        <f t="shared" si="0"/>
        <v>2</v>
      </c>
      <c r="AN22" s="18">
        <f t="shared" si="1"/>
        <v>36</v>
      </c>
      <c r="AP22" s="5"/>
    </row>
    <row r="23" spans="1:42" s="14" customFormat="1" ht="19.5" customHeight="1" x14ac:dyDescent="0.25">
      <c r="A23" s="19" t="s">
        <v>22</v>
      </c>
      <c r="B23" s="10" t="s">
        <v>28</v>
      </c>
      <c r="C23" s="10" t="s">
        <v>22</v>
      </c>
      <c r="D23" s="8"/>
      <c r="E23" s="8"/>
      <c r="F23" s="8"/>
      <c r="G23" s="10"/>
      <c r="H23" s="10"/>
      <c r="I23" s="10"/>
      <c r="J23" s="10"/>
      <c r="K23" s="9">
        <v>1</v>
      </c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8">
        <f t="shared" si="0"/>
        <v>1</v>
      </c>
      <c r="AN23" s="18">
        <f t="shared" si="1"/>
        <v>18</v>
      </c>
      <c r="AP23" s="5"/>
    </row>
    <row r="24" spans="1:42" s="14" customFormat="1" ht="19.5" customHeight="1" x14ac:dyDescent="0.25">
      <c r="A24" s="19" t="s">
        <v>22</v>
      </c>
      <c r="B24" s="10" t="s">
        <v>22</v>
      </c>
      <c r="C24" s="10" t="s">
        <v>120</v>
      </c>
      <c r="D24" s="8"/>
      <c r="E24" s="8"/>
      <c r="F24" s="8"/>
      <c r="G24" s="10"/>
      <c r="H24" s="10"/>
      <c r="I24" s="10"/>
      <c r="J24" s="10"/>
      <c r="K24" s="9">
        <v>2</v>
      </c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8">
        <f t="shared" si="0"/>
        <v>2</v>
      </c>
      <c r="AN24" s="18">
        <f t="shared" si="1"/>
        <v>36</v>
      </c>
      <c r="AP24" s="5"/>
    </row>
    <row r="25" spans="1:42" s="14" customFormat="1" ht="19.5" customHeight="1" x14ac:dyDescent="0.25">
      <c r="A25" s="19" t="s">
        <v>22</v>
      </c>
      <c r="B25" s="10" t="s">
        <v>22</v>
      </c>
      <c r="C25" s="10" t="s">
        <v>119</v>
      </c>
      <c r="D25" s="8"/>
      <c r="E25" s="8"/>
      <c r="F25" s="8"/>
      <c r="G25" s="10"/>
      <c r="H25" s="10"/>
      <c r="I25" s="10"/>
      <c r="J25" s="10"/>
      <c r="K25" s="9">
        <v>1</v>
      </c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8">
        <f t="shared" si="0"/>
        <v>1</v>
      </c>
      <c r="AN25" s="18">
        <f t="shared" si="1"/>
        <v>18</v>
      </c>
      <c r="AP25" s="5"/>
    </row>
    <row r="26" spans="1:42" s="14" customFormat="1" ht="19.5" customHeight="1" x14ac:dyDescent="0.25">
      <c r="A26" s="19" t="s">
        <v>22</v>
      </c>
      <c r="B26" s="10" t="s">
        <v>22</v>
      </c>
      <c r="C26" s="10" t="s">
        <v>23</v>
      </c>
      <c r="D26" s="8"/>
      <c r="E26" s="8"/>
      <c r="F26" s="8"/>
      <c r="G26" s="10"/>
      <c r="H26" s="10"/>
      <c r="I26" s="10"/>
      <c r="J26" s="10"/>
      <c r="K26" s="9">
        <v>1</v>
      </c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8">
        <f t="shared" si="0"/>
        <v>1</v>
      </c>
      <c r="AN26" s="18">
        <f t="shared" si="1"/>
        <v>18</v>
      </c>
      <c r="AP26" s="5"/>
    </row>
    <row r="27" spans="1:42" s="14" customFormat="1" ht="19.5" customHeight="1" x14ac:dyDescent="0.25">
      <c r="A27" s="19" t="s">
        <v>22</v>
      </c>
      <c r="B27" s="10" t="s">
        <v>22</v>
      </c>
      <c r="C27" s="10" t="s">
        <v>32</v>
      </c>
      <c r="D27" s="8"/>
      <c r="E27" s="8"/>
      <c r="F27" s="8"/>
      <c r="G27" s="10"/>
      <c r="H27" s="10"/>
      <c r="I27" s="10"/>
      <c r="J27" s="10"/>
      <c r="K27" s="9">
        <v>1</v>
      </c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8">
        <f t="shared" si="0"/>
        <v>1</v>
      </c>
      <c r="AN27" s="18">
        <f t="shared" si="1"/>
        <v>18</v>
      </c>
      <c r="AP27" s="5"/>
    </row>
    <row r="28" spans="1:42" s="14" customFormat="1" ht="19.5" customHeight="1" x14ac:dyDescent="0.25">
      <c r="A28" s="19" t="s">
        <v>22</v>
      </c>
      <c r="B28" s="18" t="s">
        <v>38</v>
      </c>
      <c r="C28" s="10" t="s">
        <v>22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>
        <v>1</v>
      </c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8">
        <f t="shared" si="0"/>
        <v>1</v>
      </c>
      <c r="AN28" s="18">
        <f t="shared" si="1"/>
        <v>18</v>
      </c>
      <c r="AP28" s="5"/>
    </row>
    <row r="29" spans="1:42" s="14" customFormat="1" ht="15.75" customHeight="1" x14ac:dyDescent="0.3">
      <c r="B29" s="17" t="s">
        <v>7</v>
      </c>
      <c r="C29" s="17" t="s">
        <v>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M29" s="16" t="s">
        <v>37</v>
      </c>
      <c r="AN29" s="15">
        <f>SUM(AN3:AN28)</f>
        <v>2728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14,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D654E6C-773A-40DB-84B7-27DF8180E498}">
          <x14:formula1>
            <xm:f>Material!$B:$B</xm:f>
          </x14:formula1>
          <xm:sqref>C3:C28</xm:sqref>
        </x14:dataValidation>
        <x14:dataValidation type="list" allowBlank="1" showInputMessage="1" showErrorMessage="1" xr:uid="{736E7C3E-82AD-4085-8C0A-3C9E06DAD14E}">
          <x14:formula1>
            <xm:f>Jobs!$B:$B</xm:f>
          </x14:formula1>
          <xm:sqref>A3:B28</xm:sqref>
        </x14:dataValidation>
        <x14:dataValidation type="list" allowBlank="1" showInputMessage="1" showErrorMessage="1" xr:uid="{D83C9D98-C6AC-4FC9-AC24-BD6EDC2ED40A}">
          <x14:formula1>
            <xm:f>Phasecode!$B:$B</xm:f>
          </x14:formula1>
          <xm:sqref>AP3:AP28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428E-7D6D-465A-AE2B-48D17A27CFD7}">
  <sheetPr>
    <tabColor rgb="FFFF0000"/>
  </sheetPr>
  <dimension ref="A1:AP42"/>
  <sheetViews>
    <sheetView zoomScale="120" zoomScaleNormal="120" zoomScaleSheetLayoutView="100" workbookViewId="0">
      <pane ySplit="1" topLeftCell="A9" activePane="bottomLeft" state="frozen"/>
      <selection activeCell="J7" sqref="J7"/>
      <selection pane="bottomLeft" activeCell="D43" sqref="D43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14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5">
        <v>510</v>
      </c>
      <c r="AJ1" s="25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14" customFormat="1" ht="12.75" customHeight="1" x14ac:dyDescent="0.25">
      <c r="A2" s="27"/>
      <c r="B2" s="27"/>
      <c r="C2" s="27"/>
      <c r="D2" s="18" t="s">
        <v>6</v>
      </c>
      <c r="E2" s="18" t="s">
        <v>6</v>
      </c>
      <c r="F2" s="18" t="s">
        <v>6</v>
      </c>
      <c r="G2" s="18" t="s">
        <v>7</v>
      </c>
      <c r="H2" s="18"/>
      <c r="I2" s="18" t="s">
        <v>7</v>
      </c>
      <c r="J2" s="18" t="s">
        <v>8</v>
      </c>
      <c r="K2" s="18" t="s">
        <v>9</v>
      </c>
      <c r="L2" s="18" t="s">
        <v>9</v>
      </c>
      <c r="M2" s="18" t="s">
        <v>9</v>
      </c>
      <c r="N2" s="18" t="s">
        <v>9</v>
      </c>
      <c r="O2" s="18" t="s">
        <v>9</v>
      </c>
      <c r="P2" s="18" t="s">
        <v>7</v>
      </c>
      <c r="Q2" s="18" t="s">
        <v>10</v>
      </c>
      <c r="R2" s="18" t="s">
        <v>6</v>
      </c>
      <c r="S2" s="18" t="s">
        <v>9</v>
      </c>
      <c r="T2" s="18" t="s">
        <v>7</v>
      </c>
      <c r="U2" s="18" t="s">
        <v>9</v>
      </c>
      <c r="V2" s="18" t="s">
        <v>9</v>
      </c>
      <c r="W2" s="18" t="s">
        <v>9</v>
      </c>
      <c r="X2" s="18" t="s">
        <v>9</v>
      </c>
      <c r="Y2" s="18" t="s">
        <v>6</v>
      </c>
      <c r="Z2" s="18" t="s">
        <v>6</v>
      </c>
      <c r="AA2" s="18" t="s">
        <v>9</v>
      </c>
      <c r="AB2" s="28" t="s">
        <v>9</v>
      </c>
      <c r="AC2" s="28" t="s">
        <v>9</v>
      </c>
      <c r="AD2" s="18" t="s">
        <v>6</v>
      </c>
      <c r="AE2" s="18" t="s">
        <v>6</v>
      </c>
      <c r="AF2" s="18" t="s">
        <v>9</v>
      </c>
      <c r="AG2" s="28" t="s">
        <v>9</v>
      </c>
      <c r="AH2" s="18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14" customFormat="1" ht="19.5" customHeight="1" x14ac:dyDescent="0.25">
      <c r="A3" s="20" t="s">
        <v>33</v>
      </c>
      <c r="B3" s="18" t="s">
        <v>38</v>
      </c>
      <c r="C3" s="10" t="s">
        <v>23</v>
      </c>
      <c r="D3" s="8"/>
      <c r="E3" s="26"/>
      <c r="F3" s="26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>
        <v>1</v>
      </c>
      <c r="AH3" s="8"/>
      <c r="AI3" s="10"/>
      <c r="AJ3" s="10"/>
      <c r="AK3" s="10"/>
      <c r="AL3" s="10"/>
      <c r="AM3" s="18">
        <f t="shared" ref="AM3:AM28" si="0">SUM(D3:AL3)</f>
        <v>1</v>
      </c>
      <c r="AN3" s="18">
        <f t="shared" ref="AN3:AN28" si="1"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18</v>
      </c>
      <c r="AP3" s="5"/>
    </row>
    <row r="4" spans="1:42" s="14" customFormat="1" ht="19.5" customHeight="1" x14ac:dyDescent="0.25">
      <c r="A4" s="19" t="s">
        <v>22</v>
      </c>
      <c r="B4" s="10" t="s">
        <v>133</v>
      </c>
      <c r="C4" s="10" t="s">
        <v>39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>
        <v>1</v>
      </c>
      <c r="AH4" s="8"/>
      <c r="AI4" s="10"/>
      <c r="AJ4" s="10"/>
      <c r="AK4" s="10"/>
      <c r="AL4" s="10"/>
      <c r="AM4" s="18">
        <f t="shared" si="0"/>
        <v>1</v>
      </c>
      <c r="AN4" s="18">
        <f t="shared" si="1"/>
        <v>18</v>
      </c>
      <c r="AP4" s="5"/>
    </row>
    <row r="5" spans="1:42" s="14" customFormat="1" ht="19.5" customHeight="1" x14ac:dyDescent="0.25">
      <c r="A5" s="19" t="s">
        <v>22</v>
      </c>
      <c r="B5" s="10" t="s">
        <v>22</v>
      </c>
      <c r="C5" s="10" t="s">
        <v>21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>
        <v>3</v>
      </c>
      <c r="X5" s="9"/>
      <c r="Y5" s="8"/>
      <c r="Z5" s="8"/>
      <c r="AA5" s="9"/>
      <c r="AB5" s="9"/>
      <c r="AC5" s="9"/>
      <c r="AD5" s="8"/>
      <c r="AE5" s="8"/>
      <c r="AF5" s="9"/>
      <c r="AG5" s="9">
        <v>7</v>
      </c>
      <c r="AH5" s="8"/>
      <c r="AI5" s="10"/>
      <c r="AJ5" s="10"/>
      <c r="AK5" s="10"/>
      <c r="AL5" s="10"/>
      <c r="AM5" s="18">
        <f t="shared" si="0"/>
        <v>10</v>
      </c>
      <c r="AN5" s="18">
        <f t="shared" si="1"/>
        <v>180</v>
      </c>
      <c r="AP5" s="5"/>
    </row>
    <row r="6" spans="1:42" s="14" customFormat="1" ht="19.5" customHeight="1" x14ac:dyDescent="0.25">
      <c r="A6" s="19" t="s">
        <v>22</v>
      </c>
      <c r="B6" s="10" t="s">
        <v>20</v>
      </c>
      <c r="C6" s="10" t="s">
        <v>22</v>
      </c>
      <c r="D6" s="22"/>
      <c r="E6" s="8"/>
      <c r="F6" s="8"/>
      <c r="G6" s="10"/>
      <c r="H6" s="10"/>
      <c r="I6" s="10"/>
      <c r="J6" s="10"/>
      <c r="K6" s="9">
        <v>3</v>
      </c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1"/>
      <c r="AF6" s="9"/>
      <c r="AG6" s="9">
        <v>1</v>
      </c>
      <c r="AH6" s="21"/>
      <c r="AI6" s="10"/>
      <c r="AJ6" s="10"/>
      <c r="AK6" s="10"/>
      <c r="AL6" s="10"/>
      <c r="AM6" s="18">
        <f t="shared" si="0"/>
        <v>4</v>
      </c>
      <c r="AN6" s="18">
        <f t="shared" si="1"/>
        <v>72</v>
      </c>
      <c r="AP6" s="5"/>
    </row>
    <row r="7" spans="1:42" s="14" customFormat="1" ht="19.5" customHeight="1" x14ac:dyDescent="0.25">
      <c r="A7" s="19"/>
      <c r="B7" s="10" t="s">
        <v>7</v>
      </c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8">
        <f t="shared" si="0"/>
        <v>0</v>
      </c>
      <c r="AN7" s="18">
        <f t="shared" si="1"/>
        <v>0</v>
      </c>
      <c r="AP7" s="5"/>
    </row>
    <row r="8" spans="1:42" s="14" customFormat="1" ht="19.5" customHeight="1" x14ac:dyDescent="0.25">
      <c r="A8" s="36" t="s">
        <v>69</v>
      </c>
      <c r="B8" s="10" t="s">
        <v>16</v>
      </c>
      <c r="C8" s="18" t="s">
        <v>117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>
        <v>1</v>
      </c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8">
        <f t="shared" si="0"/>
        <v>1</v>
      </c>
      <c r="AN8" s="18">
        <f t="shared" si="1"/>
        <v>18</v>
      </c>
      <c r="AP8" s="5">
        <v>20901</v>
      </c>
    </row>
    <row r="9" spans="1:42" s="14" customFormat="1" ht="19.5" customHeight="1" x14ac:dyDescent="0.25">
      <c r="A9" s="10" t="s">
        <v>69</v>
      </c>
      <c r="B9" s="10" t="s">
        <v>50</v>
      </c>
      <c r="C9" s="18" t="s">
        <v>44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>
        <v>9</v>
      </c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8">
        <f t="shared" si="0"/>
        <v>9</v>
      </c>
      <c r="AN9" s="18">
        <f t="shared" si="1"/>
        <v>162</v>
      </c>
      <c r="AP9" s="5">
        <v>20901</v>
      </c>
    </row>
    <row r="10" spans="1:42" s="14" customFormat="1" ht="19.5" customHeight="1" x14ac:dyDescent="0.25">
      <c r="A10" s="19"/>
      <c r="B10" s="10"/>
      <c r="C10" s="10"/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8">
        <f t="shared" si="0"/>
        <v>0</v>
      </c>
      <c r="AN10" s="18">
        <f t="shared" si="1"/>
        <v>0</v>
      </c>
      <c r="AP10" s="5"/>
    </row>
    <row r="11" spans="1:42" s="14" customFormat="1" ht="19.5" customHeight="1" x14ac:dyDescent="0.25">
      <c r="A11" s="36" t="s">
        <v>40</v>
      </c>
      <c r="B11" s="10" t="s">
        <v>28</v>
      </c>
      <c r="C11" s="10" t="s">
        <v>132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>
        <v>8</v>
      </c>
      <c r="AM11" s="18">
        <f t="shared" si="0"/>
        <v>8</v>
      </c>
      <c r="AN11" s="18">
        <f t="shared" si="1"/>
        <v>160</v>
      </c>
      <c r="AP11" s="5"/>
    </row>
    <row r="12" spans="1:42" s="14" customFormat="1" ht="19.5" customHeight="1" x14ac:dyDescent="0.25">
      <c r="A12" s="19" t="s">
        <v>22</v>
      </c>
      <c r="B12" s="10" t="s">
        <v>22</v>
      </c>
      <c r="C12" s="18" t="s">
        <v>123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>
        <v>2</v>
      </c>
      <c r="AM12" s="18">
        <f t="shared" si="0"/>
        <v>2</v>
      </c>
      <c r="AN12" s="18">
        <f t="shared" si="1"/>
        <v>40</v>
      </c>
      <c r="AP12" s="5"/>
    </row>
    <row r="13" spans="1:42" s="14" customFormat="1" ht="19.5" customHeight="1" x14ac:dyDescent="0.25">
      <c r="A13" s="19" t="s">
        <v>22</v>
      </c>
      <c r="B13" s="10" t="s">
        <v>22</v>
      </c>
      <c r="C13" s="10" t="s">
        <v>131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>
        <v>15</v>
      </c>
      <c r="AM13" s="18">
        <f t="shared" si="0"/>
        <v>15</v>
      </c>
      <c r="AN13" s="18">
        <f t="shared" si="1"/>
        <v>300</v>
      </c>
      <c r="AP13" s="5"/>
    </row>
    <row r="14" spans="1:42" s="14" customFormat="1" ht="19.5" customHeight="1" x14ac:dyDescent="0.25">
      <c r="A14" s="19" t="s">
        <v>22</v>
      </c>
      <c r="B14" s="10" t="s">
        <v>22</v>
      </c>
      <c r="C14" s="10" t="s">
        <v>32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>
        <v>3</v>
      </c>
      <c r="AM14" s="18">
        <f t="shared" si="0"/>
        <v>3</v>
      </c>
      <c r="AN14" s="18">
        <f t="shared" si="1"/>
        <v>60</v>
      </c>
      <c r="AP14" s="5"/>
    </row>
    <row r="15" spans="1:42" s="14" customFormat="1" ht="19.5" customHeight="1" x14ac:dyDescent="0.25">
      <c r="A15" s="19" t="s">
        <v>22</v>
      </c>
      <c r="B15" s="10" t="s">
        <v>22</v>
      </c>
      <c r="C15" s="10" t="s">
        <v>35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>
        <v>3</v>
      </c>
      <c r="AM15" s="18">
        <f t="shared" si="0"/>
        <v>3</v>
      </c>
      <c r="AN15" s="18">
        <f t="shared" si="1"/>
        <v>60</v>
      </c>
      <c r="AP15" s="5"/>
    </row>
    <row r="16" spans="1:42" s="14" customFormat="1" ht="19.5" customHeight="1" x14ac:dyDescent="0.25">
      <c r="A16" s="19" t="s">
        <v>22</v>
      </c>
      <c r="B16" s="10" t="s">
        <v>22</v>
      </c>
      <c r="C16" s="10" t="s">
        <v>130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7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>
        <v>1</v>
      </c>
      <c r="AM16" s="18">
        <f t="shared" si="0"/>
        <v>1</v>
      </c>
      <c r="AN16" s="18">
        <f t="shared" si="1"/>
        <v>20</v>
      </c>
      <c r="AP16" s="5"/>
    </row>
    <row r="17" spans="1:42" s="14" customFormat="1" ht="19.5" customHeight="1" x14ac:dyDescent="0.25">
      <c r="A17" s="19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8">
        <f t="shared" si="0"/>
        <v>0</v>
      </c>
      <c r="AN17" s="18">
        <f t="shared" si="1"/>
        <v>0</v>
      </c>
      <c r="AP17" s="5"/>
    </row>
    <row r="18" spans="1:42" s="14" customFormat="1" ht="19.5" customHeight="1" x14ac:dyDescent="0.25">
      <c r="A18" s="36" t="s">
        <v>129</v>
      </c>
      <c r="B18" s="10" t="s">
        <v>127</v>
      </c>
      <c r="C18" s="18" t="s">
        <v>30</v>
      </c>
      <c r="D18" s="22"/>
      <c r="E18" s="8"/>
      <c r="F18" s="8"/>
      <c r="G18" s="10"/>
      <c r="H18" s="10">
        <v>1</v>
      </c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1"/>
      <c r="AF18" s="9"/>
      <c r="AG18" s="9"/>
      <c r="AH18" s="21"/>
      <c r="AI18" s="10"/>
      <c r="AJ18" s="10"/>
      <c r="AK18" s="10"/>
      <c r="AL18" s="10"/>
      <c r="AM18" s="18">
        <f t="shared" si="0"/>
        <v>1</v>
      </c>
      <c r="AN18" s="18">
        <f t="shared" si="1"/>
        <v>14</v>
      </c>
      <c r="AP18" s="5"/>
    </row>
    <row r="19" spans="1:42" s="14" customFormat="1" ht="19.5" customHeight="1" x14ac:dyDescent="0.25">
      <c r="A19" s="19" t="s">
        <v>22</v>
      </c>
      <c r="B19" s="10" t="s">
        <v>22</v>
      </c>
      <c r="C19" s="10" t="s">
        <v>124</v>
      </c>
      <c r="D19" s="8"/>
      <c r="E19" s="8"/>
      <c r="F19" s="8"/>
      <c r="G19" s="10"/>
      <c r="H19" s="10">
        <v>1</v>
      </c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8">
        <f t="shared" si="0"/>
        <v>1</v>
      </c>
      <c r="AN19" s="18">
        <f t="shared" si="1"/>
        <v>14</v>
      </c>
      <c r="AP19" s="5"/>
    </row>
    <row r="20" spans="1:42" s="14" customFormat="1" ht="19.5" customHeight="1" x14ac:dyDescent="0.25">
      <c r="A20" s="19"/>
      <c r="B20" s="10"/>
      <c r="C20" s="10"/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8">
        <f t="shared" si="0"/>
        <v>0</v>
      </c>
      <c r="AN20" s="18">
        <f t="shared" si="1"/>
        <v>0</v>
      </c>
      <c r="AP20" s="5"/>
    </row>
    <row r="21" spans="1:42" s="14" customFormat="1" ht="19.5" customHeight="1" x14ac:dyDescent="0.25">
      <c r="A21" s="36" t="s">
        <v>42</v>
      </c>
      <c r="B21" s="10" t="s">
        <v>28</v>
      </c>
      <c r="C21" s="10" t="s">
        <v>32</v>
      </c>
      <c r="D21" s="8"/>
      <c r="E21" s="8"/>
      <c r="F21" s="8"/>
      <c r="G21" s="10"/>
      <c r="H21" s="10"/>
      <c r="I21" s="10"/>
      <c r="J21" s="10"/>
      <c r="K21" s="9"/>
      <c r="L21" s="9"/>
      <c r="M21" s="9">
        <v>1</v>
      </c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8">
        <f t="shared" si="0"/>
        <v>1</v>
      </c>
      <c r="AN21" s="18">
        <f t="shared" si="1"/>
        <v>18</v>
      </c>
      <c r="AP21" s="5"/>
    </row>
    <row r="22" spans="1:42" s="14" customFormat="1" ht="19.5" customHeight="1" x14ac:dyDescent="0.25">
      <c r="A22" s="19" t="s">
        <v>22</v>
      </c>
      <c r="B22" s="18" t="s">
        <v>45</v>
      </c>
      <c r="C22" s="10" t="s">
        <v>22</v>
      </c>
      <c r="D22" s="8"/>
      <c r="E22" s="8"/>
      <c r="F22" s="8"/>
      <c r="G22" s="10"/>
      <c r="H22" s="10"/>
      <c r="I22" s="10"/>
      <c r="J22" s="10"/>
      <c r="K22" s="9"/>
      <c r="L22" s="9"/>
      <c r="M22" s="9">
        <v>4</v>
      </c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8">
        <f t="shared" si="0"/>
        <v>4</v>
      </c>
      <c r="AN22" s="18">
        <f t="shared" si="1"/>
        <v>72</v>
      </c>
      <c r="AP22" s="5"/>
    </row>
    <row r="23" spans="1:42" s="14" customFormat="1" ht="19.5" customHeight="1" x14ac:dyDescent="0.25">
      <c r="A23" s="19"/>
      <c r="B23" s="10"/>
      <c r="C23" s="10"/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8">
        <f t="shared" si="0"/>
        <v>0</v>
      </c>
      <c r="AN23" s="18">
        <f t="shared" si="1"/>
        <v>0</v>
      </c>
      <c r="AP23" s="5"/>
    </row>
    <row r="24" spans="1:42" s="14" customFormat="1" ht="19.5" customHeight="1" x14ac:dyDescent="0.25">
      <c r="A24" s="36" t="s">
        <v>47</v>
      </c>
      <c r="B24" s="10" t="s">
        <v>16</v>
      </c>
      <c r="C24" s="23" t="s">
        <v>48</v>
      </c>
      <c r="D24" s="8"/>
      <c r="E24" s="8"/>
      <c r="F24" s="8"/>
      <c r="G24" s="10">
        <v>5</v>
      </c>
      <c r="H24" s="10"/>
      <c r="I24" s="10"/>
      <c r="J24" s="10"/>
      <c r="K24" s="9"/>
      <c r="L24" s="9"/>
      <c r="M24" s="9"/>
      <c r="N24" s="9"/>
      <c r="O24" s="9">
        <v>7</v>
      </c>
      <c r="P24" s="10"/>
      <c r="Q24" s="8"/>
      <c r="R24" s="8"/>
      <c r="S24" s="9"/>
      <c r="T24" s="10">
        <v>4</v>
      </c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8">
        <f t="shared" si="0"/>
        <v>16</v>
      </c>
      <c r="AN24" s="18">
        <f t="shared" si="1"/>
        <v>252</v>
      </c>
      <c r="AP24" s="5">
        <v>20850</v>
      </c>
    </row>
    <row r="25" spans="1:42" s="14" customFormat="1" ht="19.5" customHeight="1" x14ac:dyDescent="0.25">
      <c r="A25" s="10" t="s">
        <v>22</v>
      </c>
      <c r="B25" s="10" t="s">
        <v>22</v>
      </c>
      <c r="C25" s="18" t="s">
        <v>123</v>
      </c>
      <c r="D25" s="8"/>
      <c r="E25" s="8"/>
      <c r="F25" s="8"/>
      <c r="G25" s="10">
        <v>8</v>
      </c>
      <c r="H25" s="10"/>
      <c r="I25" s="10"/>
      <c r="J25" s="10"/>
      <c r="K25" s="9"/>
      <c r="L25" s="9"/>
      <c r="M25" s="9"/>
      <c r="N25" s="9"/>
      <c r="O25" s="9">
        <v>2</v>
      </c>
      <c r="P25" s="10"/>
      <c r="Q25" s="8"/>
      <c r="R25" s="8"/>
      <c r="S25" s="9"/>
      <c r="T25" s="10">
        <v>10</v>
      </c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8">
        <f t="shared" si="0"/>
        <v>20</v>
      </c>
      <c r="AN25" s="18">
        <f t="shared" si="1"/>
        <v>288</v>
      </c>
      <c r="AP25" s="5"/>
    </row>
    <row r="26" spans="1:42" s="14" customFormat="1" ht="19.5" customHeight="1" x14ac:dyDescent="0.25">
      <c r="A26" s="10" t="s">
        <v>22</v>
      </c>
      <c r="B26" s="10" t="s">
        <v>20</v>
      </c>
      <c r="C26" s="10" t="s">
        <v>39</v>
      </c>
      <c r="D26" s="8"/>
      <c r="E26" s="8"/>
      <c r="F26" s="8"/>
      <c r="G26" s="10">
        <v>8</v>
      </c>
      <c r="H26" s="10"/>
      <c r="I26" s="10"/>
      <c r="J26" s="10"/>
      <c r="K26" s="9"/>
      <c r="L26" s="9"/>
      <c r="M26" s="9"/>
      <c r="N26" s="9"/>
      <c r="O26" s="9">
        <v>3</v>
      </c>
      <c r="P26" s="10"/>
      <c r="Q26" s="8"/>
      <c r="R26" s="8"/>
      <c r="S26" s="9"/>
      <c r="T26" s="10">
        <v>10</v>
      </c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8">
        <f t="shared" si="0"/>
        <v>21</v>
      </c>
      <c r="AN26" s="18">
        <f t="shared" si="1"/>
        <v>306</v>
      </c>
      <c r="AP26" s="5"/>
    </row>
    <row r="27" spans="1:42" s="14" customFormat="1" ht="19.5" customHeight="1" x14ac:dyDescent="0.25">
      <c r="A27" s="19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8">
        <f t="shared" si="0"/>
        <v>0</v>
      </c>
      <c r="AN27" s="18">
        <f t="shared" si="1"/>
        <v>0</v>
      </c>
      <c r="AP27" s="5"/>
    </row>
    <row r="28" spans="1:42" s="14" customFormat="1" ht="19.5" customHeight="1" x14ac:dyDescent="0.25">
      <c r="A28" s="36" t="s">
        <v>78</v>
      </c>
      <c r="B28" s="10" t="s">
        <v>14</v>
      </c>
      <c r="C28" s="18" t="s">
        <v>44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>
        <v>1</v>
      </c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8">
        <f t="shared" si="0"/>
        <v>1</v>
      </c>
      <c r="AN28" s="18">
        <f t="shared" si="1"/>
        <v>18</v>
      </c>
      <c r="AP28" s="5">
        <v>21092</v>
      </c>
    </row>
    <row r="29" spans="1:42" s="14" customFormat="1" ht="15.75" customHeight="1" x14ac:dyDescent="0.3">
      <c r="B29" s="17" t="s">
        <v>7</v>
      </c>
      <c r="C29" s="17" t="s">
        <v>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M29" s="16" t="s">
        <v>37</v>
      </c>
      <c r="AN29" s="15">
        <f>SUM(AN3:AN28)</f>
        <v>2090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14,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C8B4AC-9BDD-44B4-A775-837132861D16}">
          <x14:formula1>
            <xm:f>Phasecode!$B:$B</xm:f>
          </x14:formula1>
          <xm:sqref>AP3:AP28</xm:sqref>
        </x14:dataValidation>
        <x14:dataValidation type="list" allowBlank="1" showInputMessage="1" showErrorMessage="1" xr:uid="{7B0F45AD-1690-4844-B295-0CC57C7B792E}">
          <x14:formula1>
            <xm:f>Jobs!$B:$B</xm:f>
          </x14:formula1>
          <xm:sqref>A3:B28</xm:sqref>
        </x14:dataValidation>
        <x14:dataValidation type="list" allowBlank="1" showInputMessage="1" showErrorMessage="1" xr:uid="{D42FAA81-9318-402A-9FBF-E6FA0AEC7571}">
          <x14:formula1>
            <xm:f>Material!$B:$B</xm:f>
          </x14:formula1>
          <xm:sqref>C3:C28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D8F2-A78E-4E9D-BABD-7A7CC4F156E4}">
  <sheetPr>
    <tabColor rgb="FFFF0000"/>
  </sheetPr>
  <dimension ref="A1:AP42"/>
  <sheetViews>
    <sheetView zoomScale="110" zoomScaleNormal="110" zoomScaleSheetLayoutView="100" workbookViewId="0">
      <pane ySplit="1" topLeftCell="A2" activePane="bottomLeft" state="frozen"/>
      <selection activeCell="J7" sqref="J7"/>
      <selection pane="bottomLeft" activeCell="G6" sqref="G6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14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5">
        <v>510</v>
      </c>
      <c r="AJ1" s="25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14" customFormat="1" ht="12.75" customHeight="1" x14ac:dyDescent="0.25">
      <c r="A2" s="27"/>
      <c r="B2" s="27"/>
      <c r="C2" s="27"/>
      <c r="D2" s="18" t="s">
        <v>6</v>
      </c>
      <c r="E2" s="18" t="s">
        <v>6</v>
      </c>
      <c r="F2" s="18" t="s">
        <v>6</v>
      </c>
      <c r="G2" s="18" t="s">
        <v>7</v>
      </c>
      <c r="H2" s="18"/>
      <c r="I2" s="18" t="s">
        <v>7</v>
      </c>
      <c r="J2" s="18" t="s">
        <v>8</v>
      </c>
      <c r="K2" s="18" t="s">
        <v>9</v>
      </c>
      <c r="L2" s="18" t="s">
        <v>9</v>
      </c>
      <c r="M2" s="18" t="s">
        <v>9</v>
      </c>
      <c r="N2" s="18" t="s">
        <v>9</v>
      </c>
      <c r="O2" s="18" t="s">
        <v>9</v>
      </c>
      <c r="P2" s="18" t="s">
        <v>7</v>
      </c>
      <c r="Q2" s="18" t="s">
        <v>10</v>
      </c>
      <c r="R2" s="18" t="s">
        <v>6</v>
      </c>
      <c r="S2" s="18" t="s">
        <v>9</v>
      </c>
      <c r="T2" s="18" t="s">
        <v>7</v>
      </c>
      <c r="U2" s="18" t="s">
        <v>9</v>
      </c>
      <c r="V2" s="18" t="s">
        <v>9</v>
      </c>
      <c r="W2" s="18" t="s">
        <v>9</v>
      </c>
      <c r="X2" s="18" t="s">
        <v>9</v>
      </c>
      <c r="Y2" s="18" t="s">
        <v>6</v>
      </c>
      <c r="Z2" s="18" t="s">
        <v>6</v>
      </c>
      <c r="AA2" s="18" t="s">
        <v>9</v>
      </c>
      <c r="AB2" s="28" t="s">
        <v>9</v>
      </c>
      <c r="AC2" s="28" t="s">
        <v>9</v>
      </c>
      <c r="AD2" s="18" t="s">
        <v>6</v>
      </c>
      <c r="AE2" s="18" t="s">
        <v>6</v>
      </c>
      <c r="AF2" s="18" t="s">
        <v>9</v>
      </c>
      <c r="AG2" s="28" t="s">
        <v>9</v>
      </c>
      <c r="AH2" s="18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14" customFormat="1" ht="19.5" customHeight="1" x14ac:dyDescent="0.25">
      <c r="A3" s="36" t="s">
        <v>128</v>
      </c>
      <c r="B3" s="36" t="s">
        <v>143</v>
      </c>
      <c r="C3" s="10" t="s">
        <v>23</v>
      </c>
      <c r="D3" s="8"/>
      <c r="E3" s="26"/>
      <c r="F3" s="26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>
        <v>3</v>
      </c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8">
        <f>SUM(D3:AL3)</f>
        <v>3</v>
      </c>
      <c r="AN3" s="18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54</v>
      </c>
      <c r="AP3" s="5"/>
    </row>
    <row r="4" spans="1:42" s="14" customFormat="1" ht="19.5" customHeight="1" x14ac:dyDescent="0.25">
      <c r="A4" s="19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8">
        <f>SUM(D4:AL4)</f>
        <v>0</v>
      </c>
      <c r="AN4" s="18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5"/>
    </row>
    <row r="5" spans="1:42" s="14" customFormat="1" ht="19.5" customHeight="1" x14ac:dyDescent="0.25">
      <c r="A5" s="36" t="s">
        <v>49</v>
      </c>
      <c r="B5" s="10" t="s">
        <v>17</v>
      </c>
      <c r="C5" s="18" t="s">
        <v>15</v>
      </c>
      <c r="D5" s="8"/>
      <c r="E5" s="8">
        <v>4</v>
      </c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>
        <v>2</v>
      </c>
      <c r="S5" s="9"/>
      <c r="T5" s="10"/>
      <c r="U5" s="9"/>
      <c r="V5" s="9"/>
      <c r="W5" s="9"/>
      <c r="X5" s="9"/>
      <c r="Y5" s="8"/>
      <c r="Z5" s="8">
        <v>3</v>
      </c>
      <c r="AA5" s="9"/>
      <c r="AB5" s="9"/>
      <c r="AC5" s="9"/>
      <c r="AD5" s="8">
        <v>4</v>
      </c>
      <c r="AE5" s="8">
        <v>4</v>
      </c>
      <c r="AF5" s="9"/>
      <c r="AG5" s="9"/>
      <c r="AH5" s="8">
        <v>5</v>
      </c>
      <c r="AI5" s="10"/>
      <c r="AJ5" s="10"/>
      <c r="AK5" s="10"/>
      <c r="AL5" s="10"/>
      <c r="AM5" s="18">
        <f>SUM(D5:AL5)</f>
        <v>22</v>
      </c>
      <c r="AN5" s="18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550</v>
      </c>
      <c r="AP5" s="5">
        <v>20820</v>
      </c>
    </row>
    <row r="6" spans="1:42" s="14" customFormat="1" ht="19.5" customHeight="1" x14ac:dyDescent="0.25">
      <c r="A6" s="19" t="s">
        <v>49</v>
      </c>
      <c r="B6" s="10" t="s">
        <v>50</v>
      </c>
      <c r="C6" s="10" t="s">
        <v>15</v>
      </c>
      <c r="D6" s="22"/>
      <c r="E6" s="8">
        <v>3</v>
      </c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>
        <v>2</v>
      </c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>
        <v>3</v>
      </c>
      <c r="AE6" s="21">
        <v>3</v>
      </c>
      <c r="AF6" s="9"/>
      <c r="AG6" s="9"/>
      <c r="AH6" s="21"/>
      <c r="AI6" s="10"/>
      <c r="AJ6" s="10"/>
      <c r="AK6" s="10"/>
      <c r="AL6" s="10"/>
      <c r="AM6" s="18">
        <f>SUM(D6:AL6)</f>
        <v>11</v>
      </c>
      <c r="AN6" s="18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275</v>
      </c>
      <c r="AP6" s="5">
        <v>20820</v>
      </c>
    </row>
    <row r="7" spans="1:42" s="14" customFormat="1" ht="19.5" customHeight="1" x14ac:dyDescent="0.25">
      <c r="A7" s="19"/>
      <c r="B7" s="10"/>
      <c r="C7" s="10"/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29">
        <v>517</v>
      </c>
      <c r="AM7" s="18">
        <v>0</v>
      </c>
      <c r="AN7" s="18">
        <v>0</v>
      </c>
      <c r="AP7" s="5"/>
    </row>
    <row r="8" spans="1:42" s="14" customFormat="1" ht="19.5" customHeight="1" x14ac:dyDescent="0.25">
      <c r="A8" s="20" t="s">
        <v>142</v>
      </c>
      <c r="B8" s="10" t="s">
        <v>28</v>
      </c>
      <c r="C8" s="18" t="s">
        <v>123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24">
        <v>1</v>
      </c>
      <c r="AM8" s="18">
        <f t="shared" ref="AM8:AM16" si="0">SUM(D8:AL8)</f>
        <v>1</v>
      </c>
      <c r="AN8" s="18">
        <f t="shared" ref="AN8:AN16" si="1"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20</v>
      </c>
      <c r="AP8" s="5"/>
    </row>
    <row r="9" spans="1:42" s="14" customFormat="1" ht="19.5" customHeight="1" x14ac:dyDescent="0.25">
      <c r="A9" s="10" t="s">
        <v>22</v>
      </c>
      <c r="B9" s="10" t="s">
        <v>22</v>
      </c>
      <c r="C9" s="10" t="s">
        <v>29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24">
        <v>1</v>
      </c>
      <c r="AM9" s="18">
        <f t="shared" si="0"/>
        <v>1</v>
      </c>
      <c r="AN9" s="18">
        <f t="shared" si="1"/>
        <v>20</v>
      </c>
      <c r="AP9" s="5"/>
    </row>
    <row r="10" spans="1:42" s="14" customFormat="1" ht="19.5" customHeight="1" x14ac:dyDescent="0.25">
      <c r="A10" s="19" t="s">
        <v>22</v>
      </c>
      <c r="B10" s="10" t="s">
        <v>22</v>
      </c>
      <c r="C10" s="10" t="s">
        <v>119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24">
        <v>1</v>
      </c>
      <c r="AM10" s="18">
        <f t="shared" si="0"/>
        <v>1</v>
      </c>
      <c r="AN10" s="18">
        <f t="shared" si="1"/>
        <v>20</v>
      </c>
      <c r="AP10" s="5"/>
    </row>
    <row r="11" spans="1:42" s="14" customFormat="1" ht="19.5" customHeight="1" x14ac:dyDescent="0.25">
      <c r="A11" s="19"/>
      <c r="B11" s="10"/>
      <c r="C11" s="10"/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8">
        <f t="shared" si="0"/>
        <v>0</v>
      </c>
      <c r="AN11" s="18">
        <f t="shared" si="1"/>
        <v>0</v>
      </c>
      <c r="AP11" s="5"/>
    </row>
    <row r="12" spans="1:42" s="14" customFormat="1" ht="19.5" customHeight="1" x14ac:dyDescent="0.25">
      <c r="A12" s="20" t="s">
        <v>94</v>
      </c>
      <c r="B12" s="10" t="s">
        <v>16</v>
      </c>
      <c r="C12" s="18" t="s">
        <v>30</v>
      </c>
      <c r="D12" s="8"/>
      <c r="E12" s="8"/>
      <c r="F12" s="8"/>
      <c r="G12" s="10"/>
      <c r="H12" s="10">
        <v>2</v>
      </c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8">
        <f t="shared" si="0"/>
        <v>2</v>
      </c>
      <c r="AN12" s="18">
        <f t="shared" si="1"/>
        <v>28</v>
      </c>
      <c r="AP12" s="5"/>
    </row>
    <row r="13" spans="1:42" s="14" customFormat="1" ht="19.5" customHeight="1" x14ac:dyDescent="0.25">
      <c r="A13" s="19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8">
        <f t="shared" si="0"/>
        <v>0</v>
      </c>
      <c r="AN13" s="18">
        <f t="shared" si="1"/>
        <v>0</v>
      </c>
      <c r="AP13" s="5"/>
    </row>
    <row r="14" spans="1:42" s="14" customFormat="1" ht="19.5" customHeight="1" x14ac:dyDescent="0.25">
      <c r="A14" s="20" t="s">
        <v>141</v>
      </c>
      <c r="B14" s="36" t="s">
        <v>42</v>
      </c>
      <c r="C14" s="10" t="s">
        <v>119</v>
      </c>
      <c r="D14" s="8"/>
      <c r="E14" s="8"/>
      <c r="F14" s="8"/>
      <c r="G14" s="10"/>
      <c r="H14" s="10"/>
      <c r="I14" s="10"/>
      <c r="J14" s="10"/>
      <c r="K14" s="9"/>
      <c r="L14" s="9">
        <v>4</v>
      </c>
      <c r="M14" s="9">
        <v>3</v>
      </c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>
        <v>4</v>
      </c>
      <c r="AG14" s="9"/>
      <c r="AH14" s="8"/>
      <c r="AI14" s="10"/>
      <c r="AJ14" s="10"/>
      <c r="AK14" s="10"/>
      <c r="AL14" s="10"/>
      <c r="AM14" s="18">
        <f t="shared" si="0"/>
        <v>11</v>
      </c>
      <c r="AN14" s="18">
        <f t="shared" si="1"/>
        <v>198</v>
      </c>
      <c r="AP14" s="5"/>
    </row>
    <row r="15" spans="1:42" s="14" customFormat="1" ht="19.5" customHeight="1" x14ac:dyDescent="0.3">
      <c r="A15" s="38" t="s">
        <v>140</v>
      </c>
      <c r="B15" s="10"/>
      <c r="C15" s="10"/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"/>
      <c r="AL15" s="10"/>
      <c r="AM15" s="18">
        <f t="shared" si="0"/>
        <v>0</v>
      </c>
      <c r="AN15" s="18">
        <f t="shared" si="1"/>
        <v>0</v>
      </c>
      <c r="AP15" s="5"/>
    </row>
    <row r="16" spans="1:42" s="14" customFormat="1" ht="19.5" customHeight="1" x14ac:dyDescent="0.25">
      <c r="A16" s="19"/>
      <c r="B16" s="10"/>
      <c r="C16" s="10"/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7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5"/>
      <c r="AL16" s="10"/>
      <c r="AM16" s="18">
        <f t="shared" si="0"/>
        <v>0</v>
      </c>
      <c r="AN16" s="18">
        <f t="shared" si="1"/>
        <v>0</v>
      </c>
      <c r="AP16" s="5"/>
    </row>
    <row r="17" spans="1:42" s="14" customFormat="1" ht="19.5" customHeight="1" x14ac:dyDescent="0.25">
      <c r="A17" s="19" t="s">
        <v>139</v>
      </c>
      <c r="B17" s="37">
        <v>45576</v>
      </c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25">
        <v>514</v>
      </c>
      <c r="AJ17" s="10"/>
      <c r="AK17" s="5"/>
      <c r="AL17" s="10"/>
      <c r="AM17" s="18">
        <v>0</v>
      </c>
      <c r="AN17" s="18">
        <v>0</v>
      </c>
      <c r="AP17" s="5"/>
    </row>
    <row r="18" spans="1:42" s="14" customFormat="1" ht="19.5" customHeight="1" x14ac:dyDescent="0.25">
      <c r="A18" s="19" t="s">
        <v>126</v>
      </c>
      <c r="B18" s="10" t="s">
        <v>28</v>
      </c>
      <c r="C18" s="36" t="s">
        <v>138</v>
      </c>
      <c r="D18" s="22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1"/>
      <c r="AF18" s="9"/>
      <c r="AG18" s="9"/>
      <c r="AH18" s="21"/>
      <c r="AI18" s="24">
        <v>17</v>
      </c>
      <c r="AJ18" s="10"/>
      <c r="AK18" s="5"/>
      <c r="AL18" s="10"/>
      <c r="AM18" s="18">
        <f>SUM(D18:AL18)</f>
        <v>17</v>
      </c>
      <c r="AN18" s="18">
        <f>(D18*25)+(E18*25)+(F18*25)+(G18*14)+(H18*14)+(I18*14)+(J18*8)+(K18*18)+(L18*18)+(M18*18)+(N18*18)+(O18*18)+(P18*14)+(Q18*25)+(R18*25)+(S18*18)+(T18*14)+(U18*18)+(V18*18)+(W18*18)+(X18*18)+(Y18*25)+(Z18*25)+(AA18*18)+(AB18*18)+(AC18*18)+(AD18*25)+(AE18*25)+(AF18*18)+(AG18*18)+(AH18*25)+(AI18*20)+(AJ18*20)+(AK18*20)+(AL18*20)</f>
        <v>340</v>
      </c>
      <c r="AP18" s="5"/>
    </row>
    <row r="19" spans="1:42" s="14" customFormat="1" ht="19.5" customHeight="1" x14ac:dyDescent="0.25">
      <c r="A19" s="19" t="s">
        <v>22</v>
      </c>
      <c r="B19" s="10" t="s">
        <v>22</v>
      </c>
      <c r="C19" s="10" t="s">
        <v>35</v>
      </c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24">
        <v>8</v>
      </c>
      <c r="AJ19" s="10"/>
      <c r="AK19" s="5"/>
      <c r="AL19" s="10"/>
      <c r="AM19" s="18">
        <f>SUM(D19:AL19)</f>
        <v>8</v>
      </c>
      <c r="AN19" s="18">
        <f>(D19*25)+(E19*25)+(F19*25)+(G19*14)+(H19*14)+(I19*14)+(J19*8)+(K19*18)+(L19*18)+(M19*18)+(N19*18)+(O19*18)+(P19*14)+(Q19*25)+(R19*25)+(S19*18)+(T19*14)+(U19*18)+(V19*18)+(W19*18)+(X19*18)+(Y19*25)+(Z19*25)+(AA19*18)+(AB19*18)+(AC19*18)+(AD19*25)+(AE19*25)+(AF19*18)+(AG19*18)+(AH19*25)+(AI19*20)+(AJ19*20)+(AK19*20)+(AL19*20)</f>
        <v>160</v>
      </c>
      <c r="AP19" s="5"/>
    </row>
    <row r="20" spans="1:42" s="14" customFormat="1" ht="19.5" customHeight="1" x14ac:dyDescent="0.25">
      <c r="A20" s="19" t="s">
        <v>22</v>
      </c>
      <c r="B20" s="10" t="s">
        <v>22</v>
      </c>
      <c r="C20" s="18" t="s">
        <v>123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24">
        <v>4</v>
      </c>
      <c r="AJ20" s="10"/>
      <c r="AK20" s="5"/>
      <c r="AL20" s="10"/>
      <c r="AM20" s="18">
        <f>SUM(D20:AL20)</f>
        <v>4</v>
      </c>
      <c r="AN20" s="18">
        <f>(D20*25)+(E20*25)+(F20*25)+(G20*14)+(H20*14)+(I20*14)+(J20*8)+(K20*18)+(L20*18)+(M20*18)+(N20*18)+(O20*18)+(P20*14)+(Q20*25)+(R20*25)+(S20*18)+(T20*14)+(U20*18)+(V20*18)+(W20*18)+(X20*18)+(Y20*25)+(Z20*25)+(AA20*18)+(AB20*18)+(AC20*18)+(AD20*25)+(AE20*25)+(AF20*18)+(AG20*18)+(AH20*25)+(AI20*20)+(AJ20*20)+(AK20*20)+(AL20*20)</f>
        <v>80</v>
      </c>
      <c r="AP20" s="5"/>
    </row>
    <row r="21" spans="1:42" s="14" customFormat="1" ht="19.5" customHeight="1" x14ac:dyDescent="0.3">
      <c r="A21" s="19" t="s">
        <v>22</v>
      </c>
      <c r="B21" s="10" t="s">
        <v>22</v>
      </c>
      <c r="C21" s="10" t="s">
        <v>137</v>
      </c>
      <c r="D21" s="8"/>
      <c r="E21" s="8"/>
      <c r="F21" s="8"/>
      <c r="G21" s="10"/>
      <c r="H21" s="10"/>
      <c r="I21" s="10"/>
      <c r="J21" s="1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24">
        <v>2</v>
      </c>
      <c r="AJ21" s="10"/>
      <c r="AK21" s="5">
        <v>516</v>
      </c>
      <c r="AL21" s="10"/>
      <c r="AM21" s="18">
        <v>2</v>
      </c>
      <c r="AN21" s="18">
        <v>40</v>
      </c>
      <c r="AP21" s="5"/>
    </row>
    <row r="22" spans="1:42" s="14" customFormat="1" ht="19.5" customHeight="1" x14ac:dyDescent="0.25">
      <c r="A22" s="19" t="s">
        <v>22</v>
      </c>
      <c r="B22" s="10" t="s">
        <v>22</v>
      </c>
      <c r="C22" s="10" t="s">
        <v>21</v>
      </c>
      <c r="D22" s="8"/>
      <c r="E22" s="8"/>
      <c r="F22" s="8"/>
      <c r="G22" s="10"/>
      <c r="H22" s="10"/>
      <c r="I22" s="10"/>
      <c r="J22" s="5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5">
        <v>32</v>
      </c>
      <c r="AL22" s="10"/>
      <c r="AM22" s="18">
        <f>SUM(D22:AL22)</f>
        <v>32</v>
      </c>
      <c r="AN22" s="18">
        <f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640</v>
      </c>
      <c r="AP22" s="5"/>
    </row>
    <row r="23" spans="1:42" s="14" customFormat="1" ht="19.5" customHeight="1" x14ac:dyDescent="0.25">
      <c r="A23" s="37">
        <v>45576</v>
      </c>
      <c r="B23" s="10"/>
      <c r="C23" s="10"/>
      <c r="D23" s="8"/>
      <c r="E23" s="8"/>
      <c r="F23" s="8"/>
      <c r="G23" s="10"/>
      <c r="H23" s="10"/>
      <c r="I23" s="10"/>
      <c r="J23" s="5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5"/>
      <c r="AL23" s="29">
        <v>517</v>
      </c>
      <c r="AM23" s="18">
        <v>0</v>
      </c>
      <c r="AN23" s="18">
        <v>0</v>
      </c>
      <c r="AP23" s="5"/>
    </row>
    <row r="24" spans="1:42" s="14" customFormat="1" ht="19.5" customHeight="1" x14ac:dyDescent="0.25">
      <c r="A24" s="36" t="s">
        <v>136</v>
      </c>
      <c r="B24" s="10" t="s">
        <v>28</v>
      </c>
      <c r="C24" s="10" t="s">
        <v>32</v>
      </c>
      <c r="D24" s="8"/>
      <c r="E24" s="8"/>
      <c r="F24" s="8"/>
      <c r="G24" s="10"/>
      <c r="H24" s="10"/>
      <c r="I24" s="10"/>
      <c r="J24" s="5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5"/>
      <c r="AL24" s="24">
        <v>2</v>
      </c>
      <c r="AM24" s="18">
        <f>SUM(D24:AL24)</f>
        <v>2</v>
      </c>
      <c r="AN24" s="18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40</v>
      </c>
      <c r="AP24" s="5"/>
    </row>
    <row r="25" spans="1:42" s="14" customFormat="1" ht="19.5" customHeight="1" x14ac:dyDescent="0.25">
      <c r="A25" s="10" t="s">
        <v>22</v>
      </c>
      <c r="B25" s="10" t="s">
        <v>22</v>
      </c>
      <c r="C25" s="18" t="s">
        <v>123</v>
      </c>
      <c r="D25" s="8"/>
      <c r="E25" s="8"/>
      <c r="F25" s="8"/>
      <c r="G25" s="10"/>
      <c r="H25" s="10"/>
      <c r="I25" s="10"/>
      <c r="J25" s="5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5"/>
      <c r="AL25" s="24">
        <v>5</v>
      </c>
      <c r="AM25" s="18">
        <f>SUM(D25:AL25)</f>
        <v>5</v>
      </c>
      <c r="AN25" s="18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100</v>
      </c>
      <c r="AP25" s="5"/>
    </row>
    <row r="26" spans="1:42" s="14" customFormat="1" ht="19.5" customHeight="1" x14ac:dyDescent="0.25">
      <c r="A26" s="10" t="s">
        <v>22</v>
      </c>
      <c r="B26" s="10" t="s">
        <v>22</v>
      </c>
      <c r="C26" s="10" t="s">
        <v>135</v>
      </c>
      <c r="D26" s="8"/>
      <c r="E26" s="8"/>
      <c r="F26" s="8"/>
      <c r="G26" s="10"/>
      <c r="H26" s="10"/>
      <c r="I26" s="10"/>
      <c r="J26" s="5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5"/>
      <c r="AL26" s="24">
        <v>1</v>
      </c>
      <c r="AM26" s="18">
        <f>SUM(D26:AL26)</f>
        <v>1</v>
      </c>
      <c r="AN26" s="18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20</v>
      </c>
      <c r="AP26" s="5"/>
    </row>
    <row r="27" spans="1:42" s="14" customFormat="1" ht="19.5" customHeight="1" x14ac:dyDescent="0.25">
      <c r="A27" s="10" t="s">
        <v>22</v>
      </c>
      <c r="B27" s="10" t="s">
        <v>22</v>
      </c>
      <c r="C27" s="10" t="s">
        <v>134</v>
      </c>
      <c r="D27" s="8"/>
      <c r="E27" s="8"/>
      <c r="F27" s="8"/>
      <c r="G27" s="10"/>
      <c r="H27" s="10"/>
      <c r="I27" s="10"/>
      <c r="J27" s="5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5"/>
      <c r="AL27" s="24">
        <v>2</v>
      </c>
      <c r="AM27" s="18">
        <f>SUM(D27:AL27)</f>
        <v>2</v>
      </c>
      <c r="AN27" s="18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40</v>
      </c>
      <c r="AP27" s="5"/>
    </row>
    <row r="28" spans="1:42" s="14" customFormat="1" ht="19.5" customHeight="1" x14ac:dyDescent="0.25">
      <c r="A28" s="10" t="s">
        <v>22</v>
      </c>
      <c r="B28" s="10" t="s">
        <v>22</v>
      </c>
      <c r="C28" s="10" t="s">
        <v>119</v>
      </c>
      <c r="D28" s="8"/>
      <c r="E28" s="8"/>
      <c r="F28" s="8"/>
      <c r="G28" s="10"/>
      <c r="H28" s="10"/>
      <c r="I28" s="10"/>
      <c r="J28" s="5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5"/>
      <c r="AL28" s="24">
        <v>1</v>
      </c>
      <c r="AM28" s="18">
        <f>SUM(D28:AL28)</f>
        <v>1</v>
      </c>
      <c r="AN28" s="18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20</v>
      </c>
      <c r="AP28" s="5"/>
    </row>
    <row r="29" spans="1:42" s="14" customFormat="1" ht="15.75" customHeight="1" x14ac:dyDescent="0.3">
      <c r="B29" s="17" t="s">
        <v>7</v>
      </c>
      <c r="C29" s="17" t="s">
        <v>7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J29" s="17"/>
      <c r="AL29" s="16" t="s">
        <v>37</v>
      </c>
      <c r="AM29" s="15">
        <f>SUM(AN3:AN28)</f>
        <v>2645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2"/>
      <c r="L30" s="12"/>
      <c r="M30" s="12"/>
      <c r="N30" s="12"/>
      <c r="O30" s="12"/>
      <c r="P30" s="13"/>
      <c r="Q30" s="11"/>
      <c r="R30" s="11"/>
      <c r="S30" s="12"/>
      <c r="T30" s="13"/>
      <c r="U30" s="12"/>
      <c r="V30" s="12"/>
      <c r="W30" s="12"/>
      <c r="X30" s="12"/>
      <c r="Y30" s="11"/>
      <c r="Z30" s="11"/>
      <c r="AA30" s="12"/>
      <c r="AB30" s="12"/>
      <c r="AC30" s="12"/>
      <c r="AD30" s="11"/>
      <c r="AE30" s="11"/>
      <c r="AJ30" s="5"/>
    </row>
    <row r="31" spans="1:42" hidden="1" x14ac:dyDescent="0.35">
      <c r="D31" s="10"/>
      <c r="E31" s="8"/>
      <c r="F31" s="8"/>
      <c r="G31" s="8"/>
      <c r="H31" s="10"/>
      <c r="I31" s="10"/>
      <c r="J31" s="10"/>
      <c r="K31" s="9"/>
      <c r="L31" s="9"/>
      <c r="M31" s="9"/>
      <c r="N31" s="9"/>
      <c r="O31" s="9"/>
      <c r="P31" s="10"/>
      <c r="Q31" s="8"/>
      <c r="R31" s="8"/>
      <c r="S31" s="9"/>
      <c r="T31" s="10"/>
      <c r="U31" s="9"/>
      <c r="V31" s="9"/>
      <c r="W31" s="9"/>
      <c r="X31" s="9"/>
      <c r="Y31" s="8"/>
      <c r="Z31" s="8"/>
      <c r="AA31" s="9"/>
      <c r="AB31" s="9"/>
      <c r="AC31" s="9"/>
      <c r="AD31" s="8"/>
      <c r="AE31" s="8"/>
      <c r="AJ31" s="5"/>
    </row>
    <row r="32" spans="1:42" hidden="1" x14ac:dyDescent="0.35">
      <c r="D32" s="10"/>
      <c r="E32" s="8"/>
      <c r="F32" s="8"/>
      <c r="G32" s="8"/>
      <c r="H32" s="10"/>
      <c r="I32" s="10"/>
      <c r="J32" s="10"/>
      <c r="K32" s="9"/>
      <c r="L32" s="9"/>
      <c r="M32" s="9"/>
      <c r="N32" s="9"/>
      <c r="O32" s="9"/>
      <c r="P32" s="10"/>
      <c r="Q32" s="8"/>
      <c r="R32" s="8"/>
      <c r="S32" s="9"/>
      <c r="T32" s="10"/>
      <c r="U32" s="9"/>
      <c r="V32" s="9"/>
      <c r="W32" s="9"/>
      <c r="X32" s="9"/>
      <c r="Y32" s="8"/>
      <c r="Z32" s="8"/>
      <c r="AA32" s="9"/>
      <c r="AB32" s="9"/>
      <c r="AC32" s="9"/>
      <c r="AD32" s="8"/>
      <c r="AE32" s="8"/>
      <c r="AJ32" s="5"/>
    </row>
    <row r="33" spans="4:36" hidden="1" x14ac:dyDescent="0.35">
      <c r="D33" s="10"/>
      <c r="E33" s="8"/>
      <c r="F33" s="8"/>
      <c r="G33" s="8"/>
      <c r="H33" s="10"/>
      <c r="I33" s="10"/>
      <c r="J33" s="10"/>
      <c r="K33" s="9"/>
      <c r="L33" s="9"/>
      <c r="M33" s="9"/>
      <c r="N33" s="9"/>
      <c r="O33" s="9"/>
      <c r="P33" s="10"/>
      <c r="Q33" s="8"/>
      <c r="R33" s="8"/>
      <c r="S33" s="9"/>
      <c r="T33" s="10"/>
      <c r="U33" s="9"/>
      <c r="V33" s="9"/>
      <c r="W33" s="9"/>
      <c r="X33" s="9"/>
      <c r="Y33" s="8"/>
      <c r="Z33" s="8"/>
      <c r="AA33" s="9"/>
      <c r="AB33" s="9"/>
      <c r="AC33" s="9"/>
      <c r="AD33" s="8"/>
      <c r="AE33" s="8"/>
      <c r="AJ33" s="5"/>
    </row>
    <row r="34" spans="4:36" hidden="1" x14ac:dyDescent="0.35">
      <c r="D34" s="10"/>
      <c r="E34" s="8"/>
      <c r="F34" s="8"/>
      <c r="G34" s="8"/>
      <c r="H34" s="10"/>
      <c r="I34" s="10"/>
      <c r="J34" s="10"/>
      <c r="K34" s="9"/>
      <c r="L34" s="9"/>
      <c r="M34" s="9"/>
      <c r="N34" s="9"/>
      <c r="O34" s="9"/>
      <c r="P34" s="10"/>
      <c r="Q34" s="8"/>
      <c r="R34" s="8"/>
      <c r="S34" s="9"/>
      <c r="T34" s="10"/>
      <c r="U34" s="9"/>
      <c r="V34" s="9"/>
      <c r="W34" s="9"/>
      <c r="X34" s="9"/>
      <c r="Y34" s="8"/>
      <c r="Z34" s="8"/>
      <c r="AA34" s="9"/>
      <c r="AB34" s="9"/>
      <c r="AC34" s="9"/>
      <c r="AD34" s="8"/>
      <c r="AE34" s="8"/>
      <c r="AJ34" s="5"/>
    </row>
    <row r="35" spans="4:36" hidden="1" x14ac:dyDescent="0.35">
      <c r="D35" s="10"/>
      <c r="E35" s="8"/>
      <c r="F35" s="8"/>
      <c r="G35" s="8"/>
      <c r="H35" s="10"/>
      <c r="I35" s="10"/>
      <c r="J35" s="10"/>
      <c r="K35" s="9"/>
      <c r="L35" s="9"/>
      <c r="M35" s="9"/>
      <c r="N35" s="9"/>
      <c r="O35" s="9"/>
      <c r="P35" s="10"/>
      <c r="Q35" s="8"/>
      <c r="R35" s="8"/>
      <c r="S35" s="9"/>
      <c r="T35" s="10"/>
      <c r="U35" s="9"/>
      <c r="V35" s="9"/>
      <c r="W35" s="9"/>
      <c r="X35" s="9"/>
      <c r="Y35" s="8"/>
      <c r="Z35" s="8"/>
      <c r="AA35" s="9"/>
      <c r="AB35" s="9"/>
      <c r="AC35" s="9"/>
      <c r="AD35" s="8"/>
      <c r="AE35" s="8"/>
      <c r="AJ35" s="5"/>
    </row>
    <row r="36" spans="4:36" hidden="1" x14ac:dyDescent="0.35">
      <c r="D36" s="10"/>
      <c r="E36" s="8"/>
      <c r="F36" s="8"/>
      <c r="G36" s="8"/>
      <c r="H36" s="10"/>
      <c r="I36" s="10"/>
      <c r="J36" s="10"/>
      <c r="K36" s="9"/>
      <c r="L36" s="9"/>
      <c r="M36" s="9"/>
      <c r="N36" s="9"/>
      <c r="O36" s="9"/>
      <c r="P36" s="10"/>
      <c r="Q36" s="8"/>
      <c r="R36" s="8"/>
      <c r="S36" s="9"/>
      <c r="T36" s="10"/>
      <c r="U36" s="9"/>
      <c r="V36" s="9"/>
      <c r="W36" s="9"/>
      <c r="X36" s="9"/>
      <c r="Y36" s="8"/>
      <c r="Z36" s="8"/>
      <c r="AA36" s="9"/>
      <c r="AB36" s="9"/>
      <c r="AC36" s="9"/>
      <c r="AD36" s="8"/>
      <c r="AE36" s="8"/>
      <c r="AJ36" s="5"/>
    </row>
    <row r="37" spans="4:36" hidden="1" x14ac:dyDescent="0.35">
      <c r="D37" s="10"/>
      <c r="E37" s="8"/>
      <c r="F37" s="8"/>
      <c r="G37" s="8"/>
      <c r="H37" s="10"/>
      <c r="I37" s="10"/>
      <c r="J37" s="10"/>
      <c r="K37" s="9"/>
      <c r="L37" s="9"/>
      <c r="M37" s="9"/>
      <c r="N37" s="9"/>
      <c r="O37" s="9"/>
      <c r="P37" s="10"/>
      <c r="Q37" s="8"/>
      <c r="R37" s="8"/>
      <c r="S37" s="9"/>
      <c r="T37" s="10"/>
      <c r="U37" s="9"/>
      <c r="V37" s="9"/>
      <c r="W37" s="9"/>
      <c r="X37" s="9"/>
      <c r="Y37" s="8"/>
      <c r="Z37" s="8"/>
      <c r="AA37" s="9"/>
      <c r="AB37" s="9"/>
      <c r="AC37" s="9"/>
      <c r="AD37" s="8"/>
      <c r="AE37" s="8"/>
      <c r="AJ37" s="5"/>
    </row>
    <row r="38" spans="4:36" hidden="1" x14ac:dyDescent="0.35">
      <c r="D38" s="10"/>
      <c r="E38" s="8"/>
      <c r="F38" s="8"/>
      <c r="G38" s="8"/>
      <c r="H38" s="10"/>
      <c r="I38" s="10"/>
      <c r="J38" s="10"/>
      <c r="K38" s="9"/>
      <c r="L38" s="9"/>
      <c r="M38" s="9"/>
      <c r="N38" s="9"/>
      <c r="O38" s="9"/>
      <c r="P38" s="10"/>
      <c r="Q38" s="8"/>
      <c r="R38" s="8"/>
      <c r="S38" s="9"/>
      <c r="T38" s="10"/>
      <c r="U38" s="9"/>
      <c r="V38" s="9"/>
      <c r="W38" s="9"/>
      <c r="X38" s="9"/>
      <c r="Y38" s="8"/>
      <c r="Z38" s="8"/>
      <c r="AA38" s="9"/>
      <c r="AB38" s="9"/>
      <c r="AC38" s="9"/>
      <c r="AD38" s="8"/>
      <c r="AE38" s="8"/>
      <c r="AJ38" s="5"/>
    </row>
    <row r="39" spans="4:36" hidden="1" x14ac:dyDescent="0.35">
      <c r="D39" s="10"/>
      <c r="E39" s="8"/>
      <c r="F39" s="8"/>
      <c r="G39" s="8"/>
      <c r="H39" s="10"/>
      <c r="I39" s="10"/>
      <c r="J39" s="10"/>
      <c r="K39" s="9"/>
      <c r="L39" s="9"/>
      <c r="M39" s="9"/>
      <c r="N39" s="9"/>
      <c r="O39" s="9"/>
      <c r="P39" s="10"/>
      <c r="Q39" s="8"/>
      <c r="R39" s="8"/>
      <c r="S39" s="9"/>
      <c r="T39" s="10"/>
      <c r="U39" s="9"/>
      <c r="V39" s="9"/>
      <c r="W39" s="9"/>
      <c r="X39" s="9"/>
      <c r="Y39" s="8"/>
      <c r="Z39" s="8"/>
      <c r="AA39" s="9"/>
      <c r="AB39" s="9"/>
      <c r="AC39" s="9"/>
      <c r="AD39" s="8"/>
      <c r="AE39" s="8"/>
      <c r="AJ39" s="5"/>
    </row>
    <row r="40" spans="4:36" hidden="1" x14ac:dyDescent="0.35">
      <c r="D40" s="10"/>
      <c r="E40" s="8"/>
      <c r="F40" s="8"/>
      <c r="G40" s="8"/>
      <c r="H40" s="10"/>
      <c r="I40" s="10"/>
      <c r="J40" s="10"/>
      <c r="K40" s="9"/>
      <c r="L40" s="9"/>
      <c r="M40" s="9"/>
      <c r="N40" s="9"/>
      <c r="O40" s="9"/>
      <c r="P40" s="10"/>
      <c r="Q40" s="8"/>
      <c r="R40" s="8"/>
      <c r="S40" s="9"/>
      <c r="T40" s="10"/>
      <c r="U40" s="9"/>
      <c r="V40" s="9"/>
      <c r="W40" s="9"/>
      <c r="X40" s="9"/>
      <c r="Y40" s="8"/>
      <c r="Z40" s="8"/>
      <c r="AA40" s="9"/>
      <c r="AB40" s="9"/>
      <c r="AC40" s="9"/>
      <c r="AD40" s="8"/>
      <c r="AE40" s="8"/>
      <c r="AJ40" s="5"/>
    </row>
    <row r="41" spans="4:36" hidden="1" x14ac:dyDescent="0.35">
      <c r="AJ41" s="5"/>
    </row>
    <row r="42" spans="4:36" hidden="1" x14ac:dyDescent="0.35">
      <c r="AJ42" s="5"/>
    </row>
  </sheetData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14,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1CA6F6-A2C1-4E79-826E-5A7BB809C193}">
          <x14:formula1>
            <xm:f>Material!$B:$B</xm:f>
          </x14:formula1>
          <xm:sqref>C3:C28</xm:sqref>
        </x14:dataValidation>
        <x14:dataValidation type="list" allowBlank="1" showInputMessage="1" showErrorMessage="1" xr:uid="{7B2B8061-6AB1-44E5-8FDB-43CD04552EF2}">
          <x14:formula1>
            <xm:f>Jobs!$B:$B</xm:f>
          </x14:formula1>
          <xm:sqref>A3:B28</xm:sqref>
        </x14:dataValidation>
        <x14:dataValidation type="list" allowBlank="1" showInputMessage="1" showErrorMessage="1" xr:uid="{D20A9E23-40B7-42D5-BC4F-AB837AEC37B2}">
          <x14:formula1>
            <xm:f>Phasecode!$B:$B</xm:f>
          </x14:formula1>
          <xm:sqref>AP3:AP28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1"/>
  <sheetViews>
    <sheetView topLeftCell="A46" workbookViewId="0">
      <selection activeCell="A3" sqref="A3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54</v>
      </c>
    </row>
    <row r="2" spans="2:2" x14ac:dyDescent="0.25">
      <c r="B2" t="s">
        <v>55</v>
      </c>
    </row>
    <row r="3" spans="2:2" x14ac:dyDescent="0.25">
      <c r="B3" t="s">
        <v>46</v>
      </c>
    </row>
    <row r="4" spans="2:2" x14ac:dyDescent="0.25">
      <c r="B4" t="s">
        <v>56</v>
      </c>
    </row>
    <row r="5" spans="2:2" x14ac:dyDescent="0.25">
      <c r="B5" t="s">
        <v>51</v>
      </c>
    </row>
    <row r="6" spans="2:2" x14ac:dyDescent="0.25">
      <c r="B6" t="s">
        <v>57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58</v>
      </c>
    </row>
    <row r="10" spans="2:2" x14ac:dyDescent="0.25">
      <c r="B10" t="s">
        <v>59</v>
      </c>
    </row>
    <row r="11" spans="2:2" x14ac:dyDescent="0.25">
      <c r="B11" t="s">
        <v>60</v>
      </c>
    </row>
    <row r="12" spans="2:2" x14ac:dyDescent="0.25">
      <c r="B12" t="s">
        <v>61</v>
      </c>
    </row>
    <row r="13" spans="2:2" x14ac:dyDescent="0.25">
      <c r="B13" t="s">
        <v>62</v>
      </c>
    </row>
    <row r="14" spans="2:2" x14ac:dyDescent="0.25">
      <c r="B14" t="s">
        <v>63</v>
      </c>
    </row>
    <row r="15" spans="2:2" x14ac:dyDescent="0.25">
      <c r="B15" t="s">
        <v>64</v>
      </c>
    </row>
    <row r="16" spans="2:2" x14ac:dyDescent="0.25">
      <c r="B16" t="s">
        <v>65</v>
      </c>
    </row>
    <row r="17" spans="2:2" x14ac:dyDescent="0.25">
      <c r="B17" t="s">
        <v>13</v>
      </c>
    </row>
    <row r="18" spans="2:2" x14ac:dyDescent="0.25">
      <c r="B18" t="s">
        <v>66</v>
      </c>
    </row>
    <row r="19" spans="2:2" x14ac:dyDescent="0.25">
      <c r="B19" t="s">
        <v>67</v>
      </c>
    </row>
    <row r="20" spans="2:2" x14ac:dyDescent="0.25">
      <c r="B20" t="s">
        <v>68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69</v>
      </c>
    </row>
    <row r="24" spans="2:2" x14ac:dyDescent="0.25">
      <c r="B24" t="s">
        <v>70</v>
      </c>
    </row>
    <row r="25" spans="2:2" x14ac:dyDescent="0.25">
      <c r="B25" t="s">
        <v>71</v>
      </c>
    </row>
    <row r="26" spans="2:2" x14ac:dyDescent="0.25">
      <c r="B26" t="s">
        <v>72</v>
      </c>
    </row>
    <row r="27" spans="2:2" x14ac:dyDescent="0.25">
      <c r="B27" t="s">
        <v>19</v>
      </c>
    </row>
    <row r="28" spans="2:2" x14ac:dyDescent="0.25">
      <c r="B28" s="6" t="s">
        <v>73</v>
      </c>
    </row>
    <row r="29" spans="2:2" x14ac:dyDescent="0.25">
      <c r="B29" t="s">
        <v>74</v>
      </c>
    </row>
    <row r="30" spans="2:2" x14ac:dyDescent="0.25">
      <c r="B30" t="s">
        <v>25</v>
      </c>
    </row>
    <row r="31" spans="2:2" x14ac:dyDescent="0.25">
      <c r="B31" t="s">
        <v>75</v>
      </c>
    </row>
    <row r="32" spans="2:2" x14ac:dyDescent="0.25">
      <c r="B32" t="s">
        <v>76</v>
      </c>
    </row>
    <row r="33" spans="2:2" x14ac:dyDescent="0.25">
      <c r="B33" t="s">
        <v>77</v>
      </c>
    </row>
    <row r="34" spans="2:2" x14ac:dyDescent="0.25">
      <c r="B34" t="s">
        <v>78</v>
      </c>
    </row>
    <row r="35" spans="2:2" x14ac:dyDescent="0.25">
      <c r="B35" t="s">
        <v>79</v>
      </c>
    </row>
    <row r="36" spans="2:2" x14ac:dyDescent="0.25">
      <c r="B36" t="s">
        <v>80</v>
      </c>
    </row>
    <row r="37" spans="2:2" x14ac:dyDescent="0.25">
      <c r="B37" t="s">
        <v>50</v>
      </c>
    </row>
    <row r="38" spans="2:2" x14ac:dyDescent="0.25">
      <c r="B38" t="s">
        <v>81</v>
      </c>
    </row>
    <row r="39" spans="2:2" x14ac:dyDescent="0.25">
      <c r="B39" t="s">
        <v>82</v>
      </c>
    </row>
    <row r="40" spans="2:2" x14ac:dyDescent="0.25">
      <c r="B40" t="s">
        <v>83</v>
      </c>
    </row>
    <row r="41" spans="2:2" x14ac:dyDescent="0.25">
      <c r="B41" t="s">
        <v>84</v>
      </c>
    </row>
    <row r="42" spans="2:2" x14ac:dyDescent="0.25">
      <c r="B42" t="s">
        <v>85</v>
      </c>
    </row>
    <row r="43" spans="2:2" x14ac:dyDescent="0.25">
      <c r="B43" t="s">
        <v>47</v>
      </c>
    </row>
    <row r="44" spans="2:2" x14ac:dyDescent="0.25">
      <c r="B44" t="s">
        <v>86</v>
      </c>
    </row>
    <row r="45" spans="2:2" x14ac:dyDescent="0.25">
      <c r="B45" t="s">
        <v>16</v>
      </c>
    </row>
    <row r="46" spans="2:2" x14ac:dyDescent="0.25">
      <c r="B46" t="s">
        <v>87</v>
      </c>
    </row>
    <row r="47" spans="2:2" x14ac:dyDescent="0.25">
      <c r="B47" t="s">
        <v>88</v>
      </c>
    </row>
    <row r="48" spans="2:2" x14ac:dyDescent="0.25">
      <c r="B48" t="s">
        <v>89</v>
      </c>
    </row>
    <row r="49" spans="2:2" x14ac:dyDescent="0.25">
      <c r="B49" t="s">
        <v>90</v>
      </c>
    </row>
    <row r="50" spans="2:2" x14ac:dyDescent="0.25">
      <c r="B50" t="s">
        <v>90</v>
      </c>
    </row>
    <row r="51" spans="2:2" x14ac:dyDescent="0.25">
      <c r="B51" t="s">
        <v>91</v>
      </c>
    </row>
    <row r="52" spans="2:2" x14ac:dyDescent="0.25">
      <c r="B52" t="s">
        <v>92</v>
      </c>
    </row>
    <row r="53" spans="2:2" x14ac:dyDescent="0.25">
      <c r="B53" t="s">
        <v>93</v>
      </c>
    </row>
    <row r="54" spans="2:2" x14ac:dyDescent="0.25">
      <c r="B54" t="s">
        <v>94</v>
      </c>
    </row>
    <row r="55" spans="2:2" x14ac:dyDescent="0.25">
      <c r="B55" t="s">
        <v>43</v>
      </c>
    </row>
    <row r="56" spans="2:2" x14ac:dyDescent="0.25">
      <c r="B56" t="s">
        <v>41</v>
      </c>
    </row>
    <row r="57" spans="2:2" x14ac:dyDescent="0.25">
      <c r="B57" t="s">
        <v>95</v>
      </c>
    </row>
    <row r="58" spans="2:2" x14ac:dyDescent="0.25">
      <c r="B58" t="s">
        <v>96</v>
      </c>
    </row>
    <row r="59" spans="2:2" x14ac:dyDescent="0.25">
      <c r="B59" t="s">
        <v>49</v>
      </c>
    </row>
    <row r="60" spans="2:2" x14ac:dyDescent="0.25">
      <c r="B60" t="s">
        <v>31</v>
      </c>
    </row>
    <row r="61" spans="2:2" x14ac:dyDescent="0.25">
      <c r="B61" t="s">
        <v>97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A3" sqref="A3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98</v>
      </c>
    </row>
    <row r="2" spans="2:2" x14ac:dyDescent="0.25">
      <c r="B2" t="s">
        <v>99</v>
      </c>
    </row>
    <row r="3" spans="2:2" x14ac:dyDescent="0.25">
      <c r="B3" t="s">
        <v>100</v>
      </c>
    </row>
    <row r="4" spans="2:2" x14ac:dyDescent="0.25">
      <c r="B4" t="s">
        <v>18</v>
      </c>
    </row>
    <row r="5" spans="2:2" x14ac:dyDescent="0.25">
      <c r="B5" t="s">
        <v>101</v>
      </c>
    </row>
    <row r="6" spans="2:2" x14ac:dyDescent="0.25">
      <c r="B6" t="s">
        <v>102</v>
      </c>
    </row>
    <row r="7" spans="2:2" x14ac:dyDescent="0.25">
      <c r="B7" t="s">
        <v>103</v>
      </c>
    </row>
    <row r="8" spans="2:2" x14ac:dyDescent="0.25">
      <c r="B8" t="s">
        <v>104</v>
      </c>
    </row>
    <row r="9" spans="2:2" x14ac:dyDescent="0.25">
      <c r="B9" t="s">
        <v>48</v>
      </c>
    </row>
    <row r="10" spans="2:2" x14ac:dyDescent="0.25">
      <c r="B10" t="s">
        <v>105</v>
      </c>
    </row>
    <row r="11" spans="2:2" x14ac:dyDescent="0.25">
      <c r="B11" t="s">
        <v>15</v>
      </c>
    </row>
    <row r="12" spans="2:2" x14ac:dyDescent="0.25">
      <c r="B12" t="s">
        <v>53</v>
      </c>
    </row>
    <row r="13" spans="2:2" x14ac:dyDescent="0.25">
      <c r="B13" t="s">
        <v>106</v>
      </c>
    </row>
    <row r="14" spans="2:2" x14ac:dyDescent="0.25">
      <c r="B14" t="s">
        <v>107</v>
      </c>
    </row>
    <row r="15" spans="2:2" x14ac:dyDescent="0.25">
      <c r="B15" t="s">
        <v>52</v>
      </c>
    </row>
    <row r="16" spans="2:2" x14ac:dyDescent="0.25">
      <c r="B16" t="s">
        <v>108</v>
      </c>
    </row>
    <row r="17" spans="2:2" x14ac:dyDescent="0.25">
      <c r="B17" t="s">
        <v>109</v>
      </c>
    </row>
    <row r="18" spans="2:2" x14ac:dyDescent="0.25">
      <c r="B18" t="s">
        <v>110</v>
      </c>
    </row>
    <row r="19" spans="2:2" x14ac:dyDescent="0.25">
      <c r="B19" t="s">
        <v>111</v>
      </c>
    </row>
    <row r="20" spans="2:2" x14ac:dyDescent="0.25">
      <c r="B20" t="s">
        <v>112</v>
      </c>
    </row>
    <row r="21" spans="2:2" x14ac:dyDescent="0.25">
      <c r="B21" t="s">
        <v>26</v>
      </c>
    </row>
    <row r="22" spans="2:2" x14ac:dyDescent="0.25">
      <c r="B22" t="s">
        <v>44</v>
      </c>
    </row>
    <row r="23" spans="2:2" x14ac:dyDescent="0.25">
      <c r="B23" t="s">
        <v>113</v>
      </c>
    </row>
    <row r="24" spans="2:2" x14ac:dyDescent="0.25">
      <c r="B24" t="s">
        <v>114</v>
      </c>
    </row>
    <row r="25" spans="2:2" x14ac:dyDescent="0.25">
      <c r="B25" t="s">
        <v>115</v>
      </c>
    </row>
    <row r="26" spans="2:2" x14ac:dyDescent="0.25">
      <c r="B26" t="s">
        <v>116</v>
      </c>
    </row>
    <row r="27" spans="2:2" x14ac:dyDescent="0.25">
      <c r="B27" t="s">
        <v>117</v>
      </c>
    </row>
    <row r="28" spans="2:2" x14ac:dyDescent="0.25">
      <c r="B28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10-14 P1</vt:lpstr>
      <vt:lpstr>10-14 P2</vt:lpstr>
      <vt:lpstr>10-14 P3</vt:lpstr>
      <vt:lpstr>Jobs</vt:lpstr>
      <vt:lpstr>Material</vt:lpstr>
      <vt:lpstr>Phasecode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2024-10-25T08:47:42Z</dcterms:modified>
</cp:coreProperties>
</file>