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hern\Documents\sevconnector_step1\server\TruckLoad_Spreadsheet\"/>
    </mc:Choice>
  </mc:AlternateContent>
  <xr:revisionPtr revIDLastSave="0" documentId="13_ncr:1_{5C85B643-4573-458B-9958-64B81DEE8012}" xr6:coauthVersionLast="47" xr6:coauthVersionMax="47" xr10:uidLastSave="{00000000-0000-0000-0000-000000000000}"/>
  <bookViews>
    <workbookView xWindow="4500" yWindow="1200" windowWidth="33900" windowHeight="16875" activeTab="2" xr2:uid="{FF310921-1345-490B-8004-0660D653422B}"/>
  </bookViews>
  <sheets>
    <sheet name="10-17 P1" sheetId="16" r:id="rId1"/>
    <sheet name="10-17 P2" sheetId="17" r:id="rId2"/>
    <sheet name="10-17 P3" sheetId="18" r:id="rId3"/>
    <sheet name="Jobs" sheetId="4" r:id="rId4"/>
    <sheet name="Material" sheetId="5" r:id="rId5"/>
    <sheet name="Phasecode" sheetId="6" r:id="rId6"/>
    <sheet name="Job Lookup" sheetId="14" r:id="rId7"/>
    <sheet name="Material Lookup" sheetId="15" r:id="rId8"/>
  </sheets>
  <definedNames>
    <definedName name="_xlnm._FilterDatabase" localSheetId="0" hidden="1">'10-17 P1'!$A$1:$AP$29</definedName>
    <definedName name="_xlnm._FilterDatabase" localSheetId="1" hidden="1">'10-17 P2'!$A$1:$AP$29</definedName>
    <definedName name="_xlnm._FilterDatabase" localSheetId="2" hidden="1">'10-17 P3'!$A$1:$AP$28</definedName>
    <definedName name="_xlnm._FilterDatabase" localSheetId="6" hidden="1">'Job Lookup'!$B$1:$C$60</definedName>
    <definedName name="_xlnm._FilterDatabase" localSheetId="3" hidden="1">Jobs!$B$1:$B$60</definedName>
    <definedName name="_xlnm._FilterDatabase" localSheetId="7" hidden="1">'Material Lookup'!$B$2:$C$8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" i="17" l="1"/>
  <c r="AN3" i="17"/>
  <c r="AM4" i="17"/>
  <c r="AN4" i="17"/>
  <c r="AM5" i="17"/>
  <c r="AN5" i="17"/>
  <c r="AM6" i="17"/>
  <c r="AN6" i="17"/>
  <c r="AM7" i="17"/>
  <c r="AN7" i="17"/>
  <c r="AM8" i="17"/>
  <c r="AN8" i="17"/>
  <c r="AM9" i="17"/>
  <c r="AN9" i="17"/>
  <c r="AM10" i="17"/>
  <c r="AN10" i="17"/>
  <c r="AM11" i="17"/>
  <c r="AN11" i="17"/>
  <c r="AM12" i="17"/>
  <c r="AN12" i="17"/>
  <c r="AM13" i="17"/>
  <c r="AN13" i="17"/>
  <c r="AM14" i="17"/>
  <c r="AN14" i="17"/>
  <c r="AM15" i="17"/>
  <c r="AN15" i="17"/>
  <c r="AM16" i="17"/>
  <c r="AN16" i="17"/>
  <c r="AM17" i="17"/>
  <c r="AN17" i="17"/>
  <c r="AM18" i="17"/>
  <c r="AN18" i="17"/>
  <c r="AM20" i="17"/>
  <c r="AN20" i="17"/>
  <c r="AM21" i="17"/>
  <c r="AN21" i="17"/>
  <c r="AM22" i="17"/>
  <c r="AN22" i="17"/>
  <c r="AM23" i="17"/>
  <c r="AN23" i="17"/>
  <c r="AM24" i="17"/>
  <c r="AN24" i="17"/>
  <c r="AM25" i="17"/>
  <c r="AN25" i="17"/>
  <c r="AM26" i="17"/>
  <c r="AN26" i="17"/>
  <c r="AM27" i="17"/>
  <c r="AN27" i="17"/>
  <c r="AM28" i="17"/>
  <c r="AN28" i="17"/>
  <c r="AM4" i="18"/>
  <c r="AN4" i="18"/>
  <c r="AM5" i="18"/>
  <c r="AN5" i="18"/>
  <c r="AM6" i="18"/>
  <c r="AN6" i="18"/>
  <c r="AM7" i="18"/>
  <c r="AN7" i="18"/>
  <c r="AM8" i="18"/>
  <c r="AN8" i="18"/>
  <c r="AM9" i="18"/>
  <c r="AN9" i="18"/>
  <c r="AM10" i="18"/>
  <c r="AN10" i="18"/>
  <c r="AM11" i="18"/>
  <c r="AN11" i="18"/>
  <c r="AM12" i="18"/>
  <c r="AN12" i="18"/>
  <c r="AM13" i="18"/>
  <c r="AN13" i="18"/>
  <c r="AM14" i="18"/>
  <c r="AN14" i="18"/>
  <c r="AM15" i="18"/>
  <c r="AN15" i="18"/>
  <c r="AM16" i="18"/>
  <c r="AN16" i="18"/>
  <c r="AM17" i="18"/>
  <c r="AN17" i="18"/>
  <c r="AM18" i="18"/>
  <c r="AN18" i="18"/>
  <c r="AM19" i="18"/>
  <c r="AN19" i="18"/>
  <c r="AM21" i="18"/>
  <c r="AN21" i="18"/>
  <c r="AM22" i="18"/>
  <c r="AN22" i="18"/>
  <c r="AM23" i="18"/>
  <c r="AM24" i="18"/>
  <c r="AN24" i="18"/>
  <c r="AM25" i="18"/>
  <c r="AN25" i="18"/>
  <c r="AM26" i="18"/>
  <c r="AN26" i="18"/>
  <c r="AM27" i="18"/>
  <c r="AN27" i="18"/>
  <c r="AM28" i="18"/>
  <c r="AN28" i="18"/>
  <c r="AM3" i="16"/>
  <c r="AN3" i="16"/>
  <c r="AM4" i="16"/>
  <c r="AN4" i="16"/>
  <c r="AM5" i="16"/>
  <c r="AN5" i="16"/>
  <c r="AM7" i="16"/>
  <c r="AN7" i="16"/>
  <c r="AM8" i="16"/>
  <c r="AN8" i="16"/>
  <c r="AM9" i="16"/>
  <c r="AN9" i="16"/>
  <c r="AM10" i="16"/>
  <c r="AN10" i="16"/>
  <c r="AM11" i="16"/>
  <c r="AN11" i="16"/>
  <c r="AM12" i="16"/>
  <c r="AN12" i="16"/>
  <c r="AM13" i="16"/>
  <c r="AN13" i="16"/>
  <c r="AM14" i="16"/>
  <c r="AN14" i="16"/>
  <c r="AM15" i="16"/>
  <c r="AN15" i="16"/>
  <c r="AM16" i="16"/>
  <c r="AN16" i="16"/>
  <c r="AM17" i="16"/>
  <c r="AN17" i="16"/>
  <c r="AM18" i="16"/>
  <c r="AN18" i="16"/>
  <c r="AM19" i="16"/>
  <c r="AN19" i="16"/>
  <c r="AM20" i="16"/>
  <c r="AN20" i="16"/>
  <c r="AM21" i="16"/>
  <c r="AN21" i="16"/>
  <c r="AM22" i="16"/>
  <c r="AN22" i="16"/>
  <c r="AM23" i="16"/>
  <c r="AN23" i="16"/>
  <c r="AM24" i="16"/>
  <c r="AN24" i="16"/>
  <c r="AM25" i="16"/>
  <c r="AN25" i="16"/>
  <c r="AM26" i="16"/>
  <c r="AN26" i="16"/>
  <c r="AM27" i="16"/>
  <c r="AN27" i="16"/>
  <c r="AM28" i="16"/>
  <c r="AN28" i="16"/>
  <c r="C51" i="14"/>
  <c r="C14" i="14"/>
  <c r="C13" i="14"/>
  <c r="C12" i="14"/>
  <c r="C11" i="14"/>
  <c r="C50" i="14"/>
  <c r="C49" i="14"/>
  <c r="C48" i="14"/>
  <c r="C47" i="14"/>
  <c r="C46" i="14"/>
  <c r="C45" i="14"/>
  <c r="C44" i="14"/>
  <c r="C10" i="14"/>
  <c r="C43" i="14"/>
  <c r="C9" i="14"/>
  <c r="C42" i="14"/>
  <c r="C41" i="14"/>
  <c r="C40" i="14"/>
  <c r="C39" i="14"/>
  <c r="C37" i="14"/>
  <c r="C36" i="14"/>
  <c r="C35" i="14"/>
  <c r="C34" i="14"/>
  <c r="C8" i="14"/>
  <c r="C7" i="14"/>
  <c r="C6" i="14"/>
  <c r="C5" i="14"/>
  <c r="C4" i="14"/>
  <c r="C3" i="14"/>
  <c r="C33" i="14"/>
  <c r="C2" i="14"/>
  <c r="AN29" i="18" l="1"/>
  <c r="AN29" i="17"/>
  <c r="AN29" i="16"/>
</calcChain>
</file>

<file path=xl/sharedStrings.xml><?xml version="1.0" encoding="utf-8"?>
<sst xmlns="http://schemas.openxmlformats.org/spreadsheetml/2006/main" count="508" uniqueCount="171">
  <si>
    <t>LOCATION</t>
  </si>
  <si>
    <t>SOURCE</t>
  </si>
  <si>
    <t>MATERIAL</t>
  </si>
  <si>
    <t>TOTAL</t>
  </si>
  <si>
    <t>Yds</t>
  </si>
  <si>
    <t>Phase</t>
  </si>
  <si>
    <t>TD</t>
  </si>
  <si>
    <t xml:space="preserve"> </t>
  </si>
  <si>
    <t>6W</t>
  </si>
  <si>
    <t>TRI</t>
  </si>
  <si>
    <t xml:space="preserve"> TD</t>
  </si>
  <si>
    <t>Lds.</t>
  </si>
  <si>
    <t>Yds.</t>
  </si>
  <si>
    <t>Denehey</t>
  </si>
  <si>
    <t>Auburn Clf Job Pit</t>
  </si>
  <si>
    <t>Crushed Gravel</t>
  </si>
  <si>
    <t>Pruven</t>
  </si>
  <si>
    <t>Freemont</t>
  </si>
  <si>
    <t>3/4\ Stone"</t>
  </si>
  <si>
    <t>Islington Street Phase 2</t>
  </si>
  <si>
    <t>To Pruven Pit</t>
  </si>
  <si>
    <t>ledge</t>
  </si>
  <si>
    <t>"</t>
  </si>
  <si>
    <t>old asphalt</t>
  </si>
  <si>
    <t>Auburn Heights</t>
  </si>
  <si>
    <t>Landing Way</t>
  </si>
  <si>
    <t>Sand</t>
  </si>
  <si>
    <t>Gateway</t>
  </si>
  <si>
    <t>on site</t>
  </si>
  <si>
    <t>raw loam</t>
  </si>
  <si>
    <t>screened loam</t>
  </si>
  <si>
    <t>Yoken's Townhomes</t>
  </si>
  <si>
    <t>fill</t>
  </si>
  <si>
    <t>Islington St.                                           (Phase 2)</t>
  </si>
  <si>
    <t>Rte. 33 stkyd.</t>
  </si>
  <si>
    <t>3/4" stone</t>
  </si>
  <si>
    <t>pipe sand</t>
  </si>
  <si>
    <t>Total Yds.</t>
  </si>
  <si>
    <t>To Rte. 33 stkyd.</t>
  </si>
  <si>
    <t>spoil</t>
  </si>
  <si>
    <t>Amoskeag                                                                                 Beverages</t>
  </si>
  <si>
    <t>Turnpike Maintenance Facility</t>
  </si>
  <si>
    <t xml:space="preserve"> The Edge                                                                                                 Apartments</t>
  </si>
  <si>
    <t>The Edge Apartments</t>
  </si>
  <si>
    <t>Screened Loam</t>
  </si>
  <si>
    <t>15 Norway Plains - 2024</t>
  </si>
  <si>
    <t>Point Place - Building 7</t>
  </si>
  <si>
    <t>Crushed Concrete</t>
  </si>
  <si>
    <t xml:space="preserve">Westfield Industrial Roadway </t>
  </si>
  <si>
    <t>Milton</t>
  </si>
  <si>
    <t>93 Pleasant Street</t>
  </si>
  <si>
    <t>Ledge</t>
  </si>
  <si>
    <t>Erosion Stone</t>
  </si>
  <si>
    <t>x</t>
  </si>
  <si>
    <t>15 Norway Plains</t>
  </si>
  <si>
    <t>7 West Road</t>
  </si>
  <si>
    <t>Amoskeag Beverage</t>
  </si>
  <si>
    <t>Bayberry Commons</t>
  </si>
  <si>
    <t>Canterberry Commons</t>
  </si>
  <si>
    <t>Chad Kageliery</t>
  </si>
  <si>
    <t>Chassee Steel - Offsite Water</t>
  </si>
  <si>
    <t>Chick-Fil-A</t>
  </si>
  <si>
    <t>Chivers</t>
  </si>
  <si>
    <t>Common Man Fuel Outlet</t>
  </si>
  <si>
    <t>Conway</t>
  </si>
  <si>
    <t>Disalvo</t>
  </si>
  <si>
    <t>Emerson Ridge</t>
  </si>
  <si>
    <t>Epping Road Improvements</t>
  </si>
  <si>
    <t>GMC Dealer-Rochester</t>
  </si>
  <si>
    <t>Granite Ridge Ph 2</t>
  </si>
  <si>
    <t>Grapevine</t>
  </si>
  <si>
    <t>IC Reed Laydown Area</t>
  </si>
  <si>
    <t>Kageleiry</t>
  </si>
  <si>
    <t>Lady Isle</t>
  </si>
  <si>
    <t>Leathers Lane</t>
  </si>
  <si>
    <t>Liberty Lane</t>
  </si>
  <si>
    <t>Liberty Mutual</t>
  </si>
  <si>
    <t>Lorden Estates II &amp; III</t>
  </si>
  <si>
    <t>Madbury Road</t>
  </si>
  <si>
    <t>Mill Pond Bridge</t>
  </si>
  <si>
    <t>Misc. Jobs</t>
  </si>
  <si>
    <t>Miscelaneous PIT</t>
  </si>
  <si>
    <t>Newmarket Industrial Park - Lot 7</t>
  </si>
  <si>
    <t>Page Road Warehouse</t>
  </si>
  <si>
    <t>Parson Woods</t>
  </si>
  <si>
    <t>Pro Con</t>
  </si>
  <si>
    <t>Rte. 33 stkyd</t>
  </si>
  <si>
    <t>Sagamore Ave</t>
  </si>
  <si>
    <t>Shackford Point</t>
  </si>
  <si>
    <t>Shearwater Drive</t>
  </si>
  <si>
    <t>Silvergrass</t>
  </si>
  <si>
    <t>Stevens</t>
  </si>
  <si>
    <t>Stiles</t>
  </si>
  <si>
    <t>Stonehill Point</t>
  </si>
  <si>
    <t>Village @ Leather's Lane</t>
  </si>
  <si>
    <t>Village @ Three Ponds (phase 4)</t>
  </si>
  <si>
    <t>Mailhot</t>
  </si>
  <si>
    <t>1 1/2\ Stone"</t>
  </si>
  <si>
    <t>2\ Screened Loam"</t>
  </si>
  <si>
    <t>2\ Stone"</t>
  </si>
  <si>
    <t>3/8\ Stone"</t>
  </si>
  <si>
    <t>Asphalt</t>
  </si>
  <si>
    <t>Bank Run Gravel</t>
  </si>
  <si>
    <t>Common Fill</t>
  </si>
  <si>
    <t>Crushed Fill</t>
  </si>
  <si>
    <t>Filter Fabric</t>
  </si>
  <si>
    <t>Jersey Barrier</t>
  </si>
  <si>
    <t>Loam Tailings</t>
  </si>
  <si>
    <t>Pavement</t>
  </si>
  <si>
    <t>Raw Loam</t>
  </si>
  <si>
    <t>Reclaim</t>
  </si>
  <si>
    <t>Salt</t>
  </si>
  <si>
    <t>Screened Sand</t>
  </si>
  <si>
    <t>Sharp Sand</t>
  </si>
  <si>
    <t>Stone Dust</t>
  </si>
  <si>
    <t>Structural Fill</t>
  </si>
  <si>
    <t>Stump Grindings</t>
  </si>
  <si>
    <t>Super Loam</t>
  </si>
  <si>
    <t>concrete</t>
  </si>
  <si>
    <t>mixed reclaim</t>
  </si>
  <si>
    <t>crushed gravel</t>
  </si>
  <si>
    <t>3/4" crush</t>
  </si>
  <si>
    <t>raw stonebase</t>
  </si>
  <si>
    <t>Auburn Cliffs</t>
  </si>
  <si>
    <t>Pruven Pit</t>
  </si>
  <si>
    <t>Lorden Estates                                                                                      (Phase 2 &amp; 3)</t>
  </si>
  <si>
    <t>Epping Road                                                                                                         Improvements</t>
  </si>
  <si>
    <t>sand</t>
  </si>
  <si>
    <t>Yoken                                                                                           Townhomes</t>
  </si>
  <si>
    <t>Dennehy Pit</t>
  </si>
  <si>
    <t>Continental                                                                                                                                                                     (Litchfield)</t>
  </si>
  <si>
    <t>Fremont Pit</t>
  </si>
  <si>
    <t>Pointe Place                                                                                          (Building 7)</t>
  </si>
  <si>
    <t>Milton Pit</t>
  </si>
  <si>
    <t>15 Norway Plains                                                                                                                          (2024)</t>
  </si>
  <si>
    <t>GMC Dealership                                                                    (Rochester)</t>
  </si>
  <si>
    <t>1 1/2" stone</t>
  </si>
  <si>
    <t>Pike                                                 (Eliot)</t>
  </si>
  <si>
    <r>
      <t>Chinburg                                                                                                           (</t>
    </r>
    <r>
      <rPr>
        <sz val="6"/>
        <rFont val="Arial"/>
        <family val="2"/>
      </rPr>
      <t>52 Huntington Way)</t>
    </r>
  </si>
  <si>
    <t>93 Pleasant St.                                                                                                                            (Portsmouth)</t>
  </si>
  <si>
    <t>Westfield Industrial                                                                                            Roadway</t>
  </si>
  <si>
    <t>Merrimack                                                                             10136D</t>
  </si>
  <si>
    <t>Continental                                                                  (West Rd.)</t>
  </si>
  <si>
    <t>ledge                                                                                               (to crusher)</t>
  </si>
  <si>
    <t>Westfield                                                                                   Industrial Roadway</t>
  </si>
  <si>
    <t>stumps</t>
  </si>
  <si>
    <t xml:space="preserve"> 686                                                                                        Maplewood Ave.</t>
  </si>
  <si>
    <t>To Waste                                                                                                            Management</t>
  </si>
  <si>
    <t>375 Banfield Rd.                                                                    Remediation</t>
  </si>
  <si>
    <t>To Continental                                                                                     (Litchfield)</t>
  </si>
  <si>
    <t>3/8" crush</t>
  </si>
  <si>
    <t>gravel</t>
  </si>
  <si>
    <t>slash</t>
  </si>
  <si>
    <t>Shearwater Drive                                                                                               (Portsmouth)</t>
  </si>
  <si>
    <t>To Handley                                                                                                     Dump Site</t>
  </si>
  <si>
    <t xml:space="preserve"> Berry Farm Lane, Greenland</t>
  </si>
  <si>
    <t>2 hrs.</t>
  </si>
  <si>
    <t>2                                        hrs</t>
  </si>
  <si>
    <t>Move #457 from GMC Dealership</t>
  </si>
  <si>
    <t>test pits</t>
  </si>
  <si>
    <t>Truck rental</t>
  </si>
  <si>
    <t>Green &amp; Co.</t>
  </si>
  <si>
    <t xml:space="preserve"> 121 Broadway, Dover</t>
  </si>
  <si>
    <t>1/2</t>
  </si>
  <si>
    <t>clay</t>
  </si>
  <si>
    <t>stump grindings</t>
  </si>
  <si>
    <t>millings</t>
  </si>
  <si>
    <t xml:space="preserve">686 Maplewood Avenue  </t>
  </si>
  <si>
    <t xml:space="preserve">Stump Grindings </t>
  </si>
  <si>
    <t xml:space="preserve">Chad Kageliery </t>
  </si>
  <si>
    <t xml:space="preserve">Chinburg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</si>
</sst>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Modern No. 20"/>
      <family val="1"/>
    </font>
    <font>
      <sz val="9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sz val="10"/>
      <name val="Arial"/>
    </font>
    <font>
      <sz val="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63377788628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43">
    <xf numFmtId="0" fontId="0" fillId="0" borderId="0" xfId="0"/>
    <xf numFmtId="0" fontId="2" fillId="0" borderId="1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1" fillId="0" borderId="0" xfId="1"/>
    <xf numFmtId="0" fontId="1" fillId="0" borderId="2" xfId="1" applyBorder="1" applyAlignment="1">
      <alignment horizontal="center"/>
    </xf>
    <xf numFmtId="0" fontId="1" fillId="0" borderId="0" xfId="0" applyFont="1"/>
    <xf numFmtId="0" fontId="8" fillId="0" borderId="0" xfId="0" applyFont="1"/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14" fontId="6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0" borderId="2" xfId="0" applyFont="1" applyBorder="1"/>
    <xf numFmtId="0" fontId="5" fillId="0" borderId="2" xfId="0" applyFont="1" applyBorder="1"/>
    <xf numFmtId="0" fontId="4" fillId="5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14" fontId="5" fillId="0" borderId="2" xfId="0" applyNumberFormat="1" applyFont="1" applyBorder="1" applyAlignment="1">
      <alignment horizontal="left"/>
    </xf>
    <xf numFmtId="0" fontId="5" fillId="0" borderId="4" xfId="0" applyFont="1" applyBorder="1" applyAlignment="1">
      <alignment horizontal="left"/>
    </xf>
    <xf numFmtId="49" fontId="5" fillId="0" borderId="2" xfId="0" applyNumberFormat="1" applyFont="1" applyBorder="1" applyAlignment="1">
      <alignment horizontal="center"/>
    </xf>
    <xf numFmtId="49" fontId="5" fillId="3" borderId="2" xfId="0" applyNumberFormat="1" applyFont="1" applyFill="1" applyBorder="1" applyAlignment="1">
      <alignment horizontal="center"/>
    </xf>
    <xf numFmtId="14" fontId="5" fillId="0" borderId="2" xfId="0" applyNumberFormat="1" applyFont="1" applyBorder="1" applyAlignment="1">
      <alignment horizontal="center"/>
    </xf>
  </cellXfs>
  <cellStyles count="3">
    <cellStyle name="Normal" xfId="0" builtinId="0"/>
    <cellStyle name="Normal 2" xfId="1" xr:uid="{E5217295-AEED-45D1-89B4-F5CBD8D4965C}"/>
    <cellStyle name="Normal 3" xfId="2" xr:uid="{1E5323A3-BC68-4739-B7E6-52DBF27798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216180</xdr:colOff>
      <xdr:row>0</xdr:row>
      <xdr:rowOff>0</xdr:rowOff>
    </xdr:from>
    <xdr:ext cx="1038216" cy="150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56599BA-801A-4B4F-967E-FCF6446D2E87}"/>
            </a:ext>
          </a:extLst>
        </xdr:cNvPr>
        <xdr:cNvSpPr txBox="1"/>
      </xdr:nvSpPr>
      <xdr:spPr>
        <a:xfrm rot="19304993">
          <a:off x="3410230" y="161627"/>
          <a:ext cx="1038216" cy="150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3</xdr:col>
      <xdr:colOff>3951</xdr:colOff>
      <xdr:row>0</xdr:row>
      <xdr:rowOff>0</xdr:rowOff>
    </xdr:from>
    <xdr:ext cx="992211" cy="155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43BB4C2-3DFC-4774-8D5F-6586E1C56E1A}"/>
            </a:ext>
          </a:extLst>
        </xdr:cNvPr>
        <xdr:cNvSpPr txBox="1"/>
      </xdr:nvSpPr>
      <xdr:spPr>
        <a:xfrm rot="19319279">
          <a:off x="1921651" y="164002"/>
          <a:ext cx="992211" cy="155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19203</xdr:colOff>
      <xdr:row>0</xdr:row>
      <xdr:rowOff>0</xdr:rowOff>
    </xdr:from>
    <xdr:ext cx="976470" cy="162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53ED2E0-9EC6-4A85-A854-ACEACF196CF5}"/>
            </a:ext>
          </a:extLst>
        </xdr:cNvPr>
        <xdr:cNvSpPr txBox="1"/>
      </xdr:nvSpPr>
      <xdr:spPr>
        <a:xfrm rot="19281436">
          <a:off x="2571903" y="160752"/>
          <a:ext cx="976470" cy="162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8836</xdr:colOff>
      <xdr:row>0</xdr:row>
      <xdr:rowOff>0</xdr:rowOff>
    </xdr:from>
    <xdr:ext cx="996666" cy="1651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40970FA-0F7E-4A45-B8B2-CCAC75C3CB1E}"/>
            </a:ext>
          </a:extLst>
        </xdr:cNvPr>
        <xdr:cNvSpPr txBox="1"/>
      </xdr:nvSpPr>
      <xdr:spPr>
        <a:xfrm rot="19276105">
          <a:off x="3202886" y="164882"/>
          <a:ext cx="996666" cy="165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237575</xdr:colOff>
      <xdr:row>0</xdr:row>
      <xdr:rowOff>0</xdr:rowOff>
    </xdr:from>
    <xdr:ext cx="1007309" cy="1672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AE417F0-B837-4604-A636-FACB1E27513A}"/>
            </a:ext>
          </a:extLst>
        </xdr:cNvPr>
        <xdr:cNvSpPr txBox="1"/>
      </xdr:nvSpPr>
      <xdr:spPr>
        <a:xfrm rot="19269395">
          <a:off x="2793450" y="158986"/>
          <a:ext cx="1007309" cy="167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228934</xdr:colOff>
      <xdr:row>0</xdr:row>
      <xdr:rowOff>0</xdr:rowOff>
    </xdr:from>
    <xdr:ext cx="1026414" cy="1713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E649E6E-A44C-40DB-AD63-40EA7F6667FB}"/>
            </a:ext>
          </a:extLst>
        </xdr:cNvPr>
        <xdr:cNvSpPr txBox="1"/>
      </xdr:nvSpPr>
      <xdr:spPr>
        <a:xfrm rot="19283153">
          <a:off x="4057984" y="163910"/>
          <a:ext cx="1026414" cy="171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32678</xdr:colOff>
      <xdr:row>0</xdr:row>
      <xdr:rowOff>0</xdr:rowOff>
    </xdr:from>
    <xdr:ext cx="979883" cy="1730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58FE245-A0BE-4418-8E70-DAC3F39FC3D7}"/>
            </a:ext>
          </a:extLst>
        </xdr:cNvPr>
        <xdr:cNvSpPr txBox="1"/>
      </xdr:nvSpPr>
      <xdr:spPr>
        <a:xfrm rot="19280942">
          <a:off x="5134903" y="161842"/>
          <a:ext cx="979883" cy="17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6135</xdr:colOff>
      <xdr:row>0</xdr:row>
      <xdr:rowOff>0</xdr:rowOff>
    </xdr:from>
    <xdr:ext cx="1012051" cy="16746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203513F-5ADC-4D2B-8E54-9291BFB8DE65}"/>
            </a:ext>
          </a:extLst>
        </xdr:cNvPr>
        <xdr:cNvSpPr txBox="1"/>
      </xdr:nvSpPr>
      <xdr:spPr>
        <a:xfrm rot="19276248">
          <a:off x="5114710" y="164359"/>
          <a:ext cx="1012051" cy="16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7018</xdr:colOff>
      <xdr:row>0</xdr:row>
      <xdr:rowOff>0</xdr:rowOff>
    </xdr:from>
    <xdr:ext cx="1018881" cy="1915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710F2A7-2C0F-42B2-AECA-4FF74C6FF749}"/>
            </a:ext>
          </a:extLst>
        </xdr:cNvPr>
        <xdr:cNvSpPr txBox="1"/>
      </xdr:nvSpPr>
      <xdr:spPr>
        <a:xfrm rot="19294304">
          <a:off x="5753768" y="162541"/>
          <a:ext cx="1018881" cy="19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993531" cy="17304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66E3BC26-EF96-4AA6-B2A1-F5D609E49FC7}"/>
            </a:ext>
          </a:extLst>
        </xdr:cNvPr>
        <xdr:cNvSpPr txBox="1"/>
      </xdr:nvSpPr>
      <xdr:spPr>
        <a:xfrm rot="19310958">
          <a:off x="6381750" y="162735"/>
          <a:ext cx="993531" cy="173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232111</xdr:colOff>
      <xdr:row>0</xdr:row>
      <xdr:rowOff>0</xdr:rowOff>
    </xdr:from>
    <xdr:ext cx="1022179" cy="1650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7958FB2-8C8D-402C-8E60-C382310ECC30}"/>
            </a:ext>
          </a:extLst>
        </xdr:cNvPr>
        <xdr:cNvSpPr txBox="1"/>
      </xdr:nvSpPr>
      <xdr:spPr>
        <a:xfrm rot="19289820">
          <a:off x="5978861" y="164733"/>
          <a:ext cx="1022179" cy="165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1051664" cy="20062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A274440-48D4-4924-B1B4-85EF08435E4A}"/>
            </a:ext>
          </a:extLst>
        </xdr:cNvPr>
        <xdr:cNvSpPr txBox="1"/>
      </xdr:nvSpPr>
      <xdr:spPr>
        <a:xfrm rot="19305840">
          <a:off x="6381750" y="159936"/>
          <a:ext cx="1051664" cy="200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12</xdr:col>
      <xdr:colOff>29797</xdr:colOff>
      <xdr:row>0</xdr:row>
      <xdr:rowOff>0</xdr:rowOff>
    </xdr:from>
    <xdr:ext cx="98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BB32B85B-FB1F-4798-924A-92E01E85DC8C}"/>
            </a:ext>
          </a:extLst>
        </xdr:cNvPr>
        <xdr:cNvSpPr txBox="1"/>
      </xdr:nvSpPr>
      <xdr:spPr>
        <a:xfrm rot="19302601">
          <a:off x="7684722" y="152654"/>
          <a:ext cx="98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3432</xdr:colOff>
      <xdr:row>0</xdr:row>
      <xdr:rowOff>0</xdr:rowOff>
    </xdr:from>
    <xdr:ext cx="1016852" cy="15671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94CDF53-623E-4DB4-9B5C-D8288C0B1F44}"/>
            </a:ext>
          </a:extLst>
        </xdr:cNvPr>
        <xdr:cNvSpPr txBox="1"/>
      </xdr:nvSpPr>
      <xdr:spPr>
        <a:xfrm rot="19285021">
          <a:off x="7664707" y="160167"/>
          <a:ext cx="1016852" cy="156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8077</xdr:colOff>
      <xdr:row>0</xdr:row>
      <xdr:rowOff>0</xdr:rowOff>
    </xdr:from>
    <xdr:ext cx="999221" cy="1505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AAE652C-E234-4F8F-AD02-9BE4912C1F3D}"/>
            </a:ext>
          </a:extLst>
        </xdr:cNvPr>
        <xdr:cNvSpPr txBox="1"/>
      </xdr:nvSpPr>
      <xdr:spPr>
        <a:xfrm rot="19292391">
          <a:off x="7669352" y="164651"/>
          <a:ext cx="999221" cy="150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47402</xdr:colOff>
      <xdr:row>0</xdr:row>
      <xdr:rowOff>0</xdr:rowOff>
    </xdr:from>
    <xdr:ext cx="891437" cy="192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808233D-3F84-45B4-A2E1-73D191A25F11}"/>
            </a:ext>
          </a:extLst>
        </xdr:cNvPr>
        <xdr:cNvSpPr txBox="1"/>
      </xdr:nvSpPr>
      <xdr:spPr>
        <a:xfrm rot="19291221">
          <a:off x="8346852" y="171948"/>
          <a:ext cx="891437" cy="192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25175</xdr:colOff>
      <xdr:row>0</xdr:row>
      <xdr:rowOff>0</xdr:rowOff>
    </xdr:from>
    <xdr:ext cx="1004072" cy="1837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9521A31-473F-4465-AEFD-C7E7E6DA7A6D}"/>
            </a:ext>
          </a:extLst>
        </xdr:cNvPr>
        <xdr:cNvSpPr txBox="1"/>
      </xdr:nvSpPr>
      <xdr:spPr>
        <a:xfrm rot="19299119">
          <a:off x="8962800" y="161373"/>
          <a:ext cx="1004072" cy="18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222388</xdr:colOff>
      <xdr:row>0</xdr:row>
      <xdr:rowOff>0</xdr:rowOff>
    </xdr:from>
    <xdr:ext cx="984829" cy="15711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3E151083-DADB-473E-B0C6-3AF11587C60C}"/>
            </a:ext>
          </a:extLst>
        </xdr:cNvPr>
        <xdr:cNvSpPr txBox="1"/>
      </xdr:nvSpPr>
      <xdr:spPr>
        <a:xfrm rot="19300247">
          <a:off x="9153663" y="173817"/>
          <a:ext cx="984829" cy="15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 </a:t>
          </a:r>
        </a:p>
      </xdr:txBody>
    </xdr:sp>
    <xdr:clientData/>
  </xdr:oneCellAnchor>
  <xdr:oneCellAnchor>
    <xdr:from>
      <xdr:col>16</xdr:col>
      <xdr:colOff>12954</xdr:colOff>
      <xdr:row>0</xdr:row>
      <xdr:rowOff>0</xdr:rowOff>
    </xdr:from>
    <xdr:ext cx="1008372" cy="1823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224216A7-BEF8-4B87-B6EC-A3CD33003C5D}"/>
            </a:ext>
          </a:extLst>
        </xdr:cNvPr>
        <xdr:cNvSpPr txBox="1"/>
      </xdr:nvSpPr>
      <xdr:spPr>
        <a:xfrm rot="19286595">
          <a:off x="10220579" y="160289"/>
          <a:ext cx="1008372" cy="182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3889</xdr:colOff>
      <xdr:row>0</xdr:row>
      <xdr:rowOff>0</xdr:rowOff>
    </xdr:from>
    <xdr:ext cx="101262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77749B0-6351-4798-A7E9-47FEE5670466}"/>
            </a:ext>
          </a:extLst>
        </xdr:cNvPr>
        <xdr:cNvSpPr txBox="1"/>
      </xdr:nvSpPr>
      <xdr:spPr>
        <a:xfrm rot="19292509">
          <a:off x="10856039" y="159423"/>
          <a:ext cx="1012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16</xdr:col>
      <xdr:colOff>233651</xdr:colOff>
      <xdr:row>0</xdr:row>
      <xdr:rowOff>0</xdr:rowOff>
    </xdr:from>
    <xdr:ext cx="1020001" cy="16868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195297D-EED0-4338-9D41-20816FA5C12C}"/>
            </a:ext>
          </a:extLst>
        </xdr:cNvPr>
        <xdr:cNvSpPr txBox="1"/>
      </xdr:nvSpPr>
      <xdr:spPr>
        <a:xfrm rot="19278840">
          <a:off x="10447626" y="162184"/>
          <a:ext cx="1020001" cy="1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225696</xdr:colOff>
      <xdr:row>0</xdr:row>
      <xdr:rowOff>0</xdr:rowOff>
    </xdr:from>
    <xdr:ext cx="1037949" cy="18396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EEB9A72C-634F-44E6-99F1-A3335B9CE5F5}"/>
            </a:ext>
          </a:extLst>
        </xdr:cNvPr>
        <xdr:cNvSpPr txBox="1"/>
      </xdr:nvSpPr>
      <xdr:spPr>
        <a:xfrm rot="19300214">
          <a:off x="11074671" y="164871"/>
          <a:ext cx="1037949" cy="183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19</xdr:col>
      <xdr:colOff>8934</xdr:colOff>
      <xdr:row>0</xdr:row>
      <xdr:rowOff>0</xdr:rowOff>
    </xdr:from>
    <xdr:ext cx="1014748" cy="17279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26471D7-ABD6-4270-AEC6-09130CE378D7}"/>
            </a:ext>
          </a:extLst>
        </xdr:cNvPr>
        <xdr:cNvSpPr txBox="1"/>
      </xdr:nvSpPr>
      <xdr:spPr>
        <a:xfrm rot="19275366">
          <a:off x="12137434" y="161029"/>
          <a:ext cx="1014748" cy="172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20</xdr:col>
      <xdr:colOff>6924</xdr:colOff>
      <xdr:row>0</xdr:row>
      <xdr:rowOff>0</xdr:rowOff>
    </xdr:from>
    <xdr:ext cx="1009436" cy="18853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2585648D-D3B3-4E30-BC8B-76C5C831F44E}"/>
            </a:ext>
          </a:extLst>
        </xdr:cNvPr>
        <xdr:cNvSpPr txBox="1"/>
      </xdr:nvSpPr>
      <xdr:spPr>
        <a:xfrm rot="19276154">
          <a:off x="12773599" y="160031"/>
          <a:ext cx="1009436" cy="18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6170</xdr:colOff>
      <xdr:row>0</xdr:row>
      <xdr:rowOff>0</xdr:rowOff>
    </xdr:from>
    <xdr:ext cx="1028366" cy="19430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AFA830F5-ED51-4B1A-A60F-F1FF41FDD9CB}"/>
            </a:ext>
          </a:extLst>
        </xdr:cNvPr>
        <xdr:cNvSpPr txBox="1"/>
      </xdr:nvSpPr>
      <xdr:spPr>
        <a:xfrm rot="19303353">
          <a:off x="13411020" y="164829"/>
          <a:ext cx="1028366" cy="194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2832</xdr:colOff>
      <xdr:row>0</xdr:row>
      <xdr:rowOff>0</xdr:rowOff>
    </xdr:from>
    <xdr:ext cx="1015769" cy="16452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FEC440AC-925E-464E-84B5-833330556407}"/>
            </a:ext>
          </a:extLst>
        </xdr:cNvPr>
        <xdr:cNvSpPr txBox="1"/>
      </xdr:nvSpPr>
      <xdr:spPr>
        <a:xfrm rot="19288646">
          <a:off x="14042682" y="160172"/>
          <a:ext cx="1015769" cy="1645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11647</xdr:colOff>
      <xdr:row>0</xdr:row>
      <xdr:rowOff>0</xdr:rowOff>
    </xdr:from>
    <xdr:ext cx="1006133" cy="15832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82283396-C93E-4624-9AB9-5400B88ACA1B}"/>
            </a:ext>
          </a:extLst>
        </xdr:cNvPr>
        <xdr:cNvSpPr txBox="1"/>
      </xdr:nvSpPr>
      <xdr:spPr>
        <a:xfrm rot="19312093">
          <a:off x="15324672" y="160127"/>
          <a:ext cx="1006133" cy="15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7976</xdr:colOff>
      <xdr:row>0</xdr:row>
      <xdr:rowOff>0</xdr:rowOff>
    </xdr:from>
    <xdr:ext cx="1013676" cy="18455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21F5F2EF-FD9A-427E-BD34-063D9F419AE4}"/>
            </a:ext>
          </a:extLst>
        </xdr:cNvPr>
        <xdr:cNvSpPr txBox="1"/>
      </xdr:nvSpPr>
      <xdr:spPr>
        <a:xfrm rot="19280882">
          <a:off x="15965526" y="162415"/>
          <a:ext cx="1013676" cy="184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34687</xdr:colOff>
      <xdr:row>0</xdr:row>
      <xdr:rowOff>0</xdr:rowOff>
    </xdr:from>
    <xdr:ext cx="978375" cy="16729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FBACE46-0B8C-4286-8BE0-82F05CF60EED}"/>
            </a:ext>
          </a:extLst>
        </xdr:cNvPr>
        <xdr:cNvSpPr txBox="1"/>
      </xdr:nvSpPr>
      <xdr:spPr>
        <a:xfrm rot="19297414">
          <a:off x="16624062" y="144499"/>
          <a:ext cx="978375" cy="167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14627</xdr:colOff>
      <xdr:row>0</xdr:row>
      <xdr:rowOff>0</xdr:rowOff>
    </xdr:from>
    <xdr:ext cx="1009401" cy="17891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ACA0DD47-CF20-4754-8189-9EBF45E5F77B}"/>
            </a:ext>
          </a:extLst>
        </xdr:cNvPr>
        <xdr:cNvSpPr txBox="1"/>
      </xdr:nvSpPr>
      <xdr:spPr>
        <a:xfrm rot="19278948">
          <a:off x="16604002" y="161160"/>
          <a:ext cx="1009401" cy="178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6459</xdr:colOff>
      <xdr:row>0</xdr:row>
      <xdr:rowOff>0</xdr:rowOff>
    </xdr:from>
    <xdr:ext cx="968555" cy="17530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8C1F55A-C45F-4429-9303-6FB0C4FFDF28}"/>
            </a:ext>
          </a:extLst>
        </xdr:cNvPr>
        <xdr:cNvSpPr txBox="1"/>
      </xdr:nvSpPr>
      <xdr:spPr>
        <a:xfrm rot="19304602">
          <a:off x="17240359" y="162429"/>
          <a:ext cx="968555" cy="175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238100</xdr:colOff>
      <xdr:row>0</xdr:row>
      <xdr:rowOff>0</xdr:rowOff>
    </xdr:from>
    <xdr:ext cx="1000537" cy="16684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5858F6CE-B1C4-4A22-861C-DF4DF15222ED}"/>
            </a:ext>
          </a:extLst>
        </xdr:cNvPr>
        <xdr:cNvSpPr txBox="1"/>
      </xdr:nvSpPr>
      <xdr:spPr>
        <a:xfrm rot="19318239">
          <a:off x="17472000" y="164051"/>
          <a:ext cx="1000537" cy="166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237757</xdr:colOff>
      <xdr:row>0</xdr:row>
      <xdr:rowOff>0</xdr:rowOff>
    </xdr:from>
    <xdr:ext cx="1017888" cy="17218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2EB13F-1249-4271-9347-FC6B9EF94F2B}"/>
            </a:ext>
          </a:extLst>
        </xdr:cNvPr>
        <xdr:cNvSpPr txBox="1"/>
      </xdr:nvSpPr>
      <xdr:spPr>
        <a:xfrm rot="19273940">
          <a:off x="18109832" y="162287"/>
          <a:ext cx="1017888" cy="172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227060</xdr:colOff>
      <xdr:row>0</xdr:row>
      <xdr:rowOff>0</xdr:rowOff>
    </xdr:from>
    <xdr:ext cx="1045283" cy="15899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5E633CD7-5244-444C-BA49-8DE9E0A7258E}"/>
            </a:ext>
          </a:extLst>
        </xdr:cNvPr>
        <xdr:cNvSpPr txBox="1"/>
      </xdr:nvSpPr>
      <xdr:spPr>
        <a:xfrm rot="19308477">
          <a:off x="19372310" y="162587"/>
          <a:ext cx="1045283" cy="158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235272</xdr:colOff>
      <xdr:row>0</xdr:row>
      <xdr:rowOff>0</xdr:rowOff>
    </xdr:from>
    <xdr:ext cx="1018883" cy="17948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9402423F-BC67-407D-AFA0-54D70AB1E5C5}"/>
            </a:ext>
          </a:extLst>
        </xdr:cNvPr>
        <xdr:cNvSpPr txBox="1"/>
      </xdr:nvSpPr>
      <xdr:spPr>
        <a:xfrm rot="19294209">
          <a:off x="18745522" y="161034"/>
          <a:ext cx="1018883" cy="179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31</xdr:col>
      <xdr:colOff>225803</xdr:colOff>
      <xdr:row>0</xdr:row>
      <xdr:rowOff>0</xdr:rowOff>
    </xdr:from>
    <xdr:ext cx="1011531" cy="1811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8EC4DBFE-A21B-4E97-A651-1A966523F7BB}"/>
            </a:ext>
          </a:extLst>
        </xdr:cNvPr>
        <xdr:cNvSpPr txBox="1"/>
      </xdr:nvSpPr>
      <xdr:spPr>
        <a:xfrm rot="19290695">
          <a:off x="20009228" y="165080"/>
          <a:ext cx="1011531" cy="181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4851</xdr:colOff>
      <xdr:row>0</xdr:row>
      <xdr:rowOff>0</xdr:rowOff>
    </xdr:from>
    <xdr:ext cx="1010357" cy="18965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5CC4D951-03D5-45BE-8C37-C3B5BD6B79D7}"/>
            </a:ext>
          </a:extLst>
        </xdr:cNvPr>
        <xdr:cNvSpPr txBox="1"/>
      </xdr:nvSpPr>
      <xdr:spPr>
        <a:xfrm rot="19268875">
          <a:off x="21705976" y="160558"/>
          <a:ext cx="1010357" cy="189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11</xdr:col>
      <xdr:colOff>42221</xdr:colOff>
      <xdr:row>0</xdr:row>
      <xdr:rowOff>0</xdr:rowOff>
    </xdr:from>
    <xdr:ext cx="754358" cy="17958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98E5ED22-0333-45F5-8B07-4AA5319B3F7E}"/>
            </a:ext>
          </a:extLst>
        </xdr:cNvPr>
        <xdr:cNvSpPr txBox="1"/>
      </xdr:nvSpPr>
      <xdr:spPr>
        <a:xfrm rot="19295916">
          <a:off x="7065321" y="211197"/>
          <a:ext cx="754358" cy="179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4621</xdr:colOff>
      <xdr:row>0</xdr:row>
      <xdr:rowOff>0</xdr:rowOff>
    </xdr:from>
    <xdr:ext cx="968946" cy="1691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1A8092F9-0DA4-498E-9A89-B113C8A1D959}"/>
            </a:ext>
          </a:extLst>
        </xdr:cNvPr>
        <xdr:cNvSpPr txBox="1"/>
      </xdr:nvSpPr>
      <xdr:spPr>
        <a:xfrm rot="19255033">
          <a:off x="14685821" y="160644"/>
          <a:ext cx="968946" cy="169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216180</xdr:colOff>
      <xdr:row>0</xdr:row>
      <xdr:rowOff>0</xdr:rowOff>
    </xdr:from>
    <xdr:ext cx="1038216" cy="150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C8CA3AA-09D4-4053-A80A-8486DEB418A4}"/>
            </a:ext>
          </a:extLst>
        </xdr:cNvPr>
        <xdr:cNvSpPr txBox="1"/>
      </xdr:nvSpPr>
      <xdr:spPr>
        <a:xfrm rot="19304993">
          <a:off x="3410230" y="161627"/>
          <a:ext cx="1038216" cy="150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3</xdr:col>
      <xdr:colOff>3951</xdr:colOff>
      <xdr:row>0</xdr:row>
      <xdr:rowOff>0</xdr:rowOff>
    </xdr:from>
    <xdr:ext cx="992211" cy="155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289B84B-FC5B-4296-96FA-5BF345BBDE16}"/>
            </a:ext>
          </a:extLst>
        </xdr:cNvPr>
        <xdr:cNvSpPr txBox="1"/>
      </xdr:nvSpPr>
      <xdr:spPr>
        <a:xfrm rot="19319279">
          <a:off x="1921651" y="164002"/>
          <a:ext cx="992211" cy="155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19203</xdr:colOff>
      <xdr:row>0</xdr:row>
      <xdr:rowOff>0</xdr:rowOff>
    </xdr:from>
    <xdr:ext cx="976470" cy="162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629953F-72F0-4D7F-A64D-1D8B12D963E7}"/>
            </a:ext>
          </a:extLst>
        </xdr:cNvPr>
        <xdr:cNvSpPr txBox="1"/>
      </xdr:nvSpPr>
      <xdr:spPr>
        <a:xfrm rot="19281436">
          <a:off x="2571903" y="160752"/>
          <a:ext cx="976470" cy="162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8836</xdr:colOff>
      <xdr:row>0</xdr:row>
      <xdr:rowOff>0</xdr:rowOff>
    </xdr:from>
    <xdr:ext cx="996666" cy="1651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9AF3A45-2600-4B91-802F-5CF282BDD617}"/>
            </a:ext>
          </a:extLst>
        </xdr:cNvPr>
        <xdr:cNvSpPr txBox="1"/>
      </xdr:nvSpPr>
      <xdr:spPr>
        <a:xfrm rot="19276105">
          <a:off x="3202886" y="164882"/>
          <a:ext cx="996666" cy="165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237575</xdr:colOff>
      <xdr:row>0</xdr:row>
      <xdr:rowOff>0</xdr:rowOff>
    </xdr:from>
    <xdr:ext cx="1007309" cy="1672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8AE3F4F-0476-4C90-9A70-05788FFE9E44}"/>
            </a:ext>
          </a:extLst>
        </xdr:cNvPr>
        <xdr:cNvSpPr txBox="1"/>
      </xdr:nvSpPr>
      <xdr:spPr>
        <a:xfrm rot="19269395">
          <a:off x="2793450" y="158986"/>
          <a:ext cx="1007309" cy="167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228934</xdr:colOff>
      <xdr:row>0</xdr:row>
      <xdr:rowOff>0</xdr:rowOff>
    </xdr:from>
    <xdr:ext cx="1026414" cy="1713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2EC3E4D-D36B-43B4-8C4D-0745C6BF1F65}"/>
            </a:ext>
          </a:extLst>
        </xdr:cNvPr>
        <xdr:cNvSpPr txBox="1"/>
      </xdr:nvSpPr>
      <xdr:spPr>
        <a:xfrm rot="19283153">
          <a:off x="4057984" y="163910"/>
          <a:ext cx="1026414" cy="171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32678</xdr:colOff>
      <xdr:row>0</xdr:row>
      <xdr:rowOff>0</xdr:rowOff>
    </xdr:from>
    <xdr:ext cx="979883" cy="1730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829ACB8-FF5C-47D9-B768-01337DD626B5}"/>
            </a:ext>
          </a:extLst>
        </xdr:cNvPr>
        <xdr:cNvSpPr txBox="1"/>
      </xdr:nvSpPr>
      <xdr:spPr>
        <a:xfrm rot="19280942">
          <a:off x="5134903" y="161842"/>
          <a:ext cx="979883" cy="17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6135</xdr:colOff>
      <xdr:row>0</xdr:row>
      <xdr:rowOff>0</xdr:rowOff>
    </xdr:from>
    <xdr:ext cx="1012051" cy="16746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56D1EA3-AFEB-4424-9628-3174F85253F8}"/>
            </a:ext>
          </a:extLst>
        </xdr:cNvPr>
        <xdr:cNvSpPr txBox="1"/>
      </xdr:nvSpPr>
      <xdr:spPr>
        <a:xfrm rot="19276248">
          <a:off x="5114710" y="164359"/>
          <a:ext cx="1012051" cy="16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7018</xdr:colOff>
      <xdr:row>0</xdr:row>
      <xdr:rowOff>0</xdr:rowOff>
    </xdr:from>
    <xdr:ext cx="1018881" cy="1915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11F33C1-5FEC-48D4-8BE9-90C69ADA7C7B}"/>
            </a:ext>
          </a:extLst>
        </xdr:cNvPr>
        <xdr:cNvSpPr txBox="1"/>
      </xdr:nvSpPr>
      <xdr:spPr>
        <a:xfrm rot="19294304">
          <a:off x="5753768" y="162541"/>
          <a:ext cx="1018881" cy="19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993531" cy="17304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F489E6D-D6BA-4AA5-9B39-0ABA4FFCD2E4}"/>
            </a:ext>
          </a:extLst>
        </xdr:cNvPr>
        <xdr:cNvSpPr txBox="1"/>
      </xdr:nvSpPr>
      <xdr:spPr>
        <a:xfrm rot="19310958">
          <a:off x="6381750" y="162735"/>
          <a:ext cx="993531" cy="173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232111</xdr:colOff>
      <xdr:row>0</xdr:row>
      <xdr:rowOff>0</xdr:rowOff>
    </xdr:from>
    <xdr:ext cx="1022179" cy="1650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E4507A6-85B8-40A1-B1C6-5544B4B418F4}"/>
            </a:ext>
          </a:extLst>
        </xdr:cNvPr>
        <xdr:cNvSpPr txBox="1"/>
      </xdr:nvSpPr>
      <xdr:spPr>
        <a:xfrm rot="19289820">
          <a:off x="5978861" y="164733"/>
          <a:ext cx="1022179" cy="165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1051664" cy="20062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A9B2FBE-7E35-4FAD-A9DB-1A0E7036E4CB}"/>
            </a:ext>
          </a:extLst>
        </xdr:cNvPr>
        <xdr:cNvSpPr txBox="1"/>
      </xdr:nvSpPr>
      <xdr:spPr>
        <a:xfrm rot="19305840">
          <a:off x="6381750" y="159936"/>
          <a:ext cx="1051664" cy="200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12</xdr:col>
      <xdr:colOff>29797</xdr:colOff>
      <xdr:row>0</xdr:row>
      <xdr:rowOff>0</xdr:rowOff>
    </xdr:from>
    <xdr:ext cx="98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2F19B7A-7D8C-4CF6-8092-C134BA756844}"/>
            </a:ext>
          </a:extLst>
        </xdr:cNvPr>
        <xdr:cNvSpPr txBox="1"/>
      </xdr:nvSpPr>
      <xdr:spPr>
        <a:xfrm rot="19302601">
          <a:off x="7684722" y="152654"/>
          <a:ext cx="98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3432</xdr:colOff>
      <xdr:row>0</xdr:row>
      <xdr:rowOff>0</xdr:rowOff>
    </xdr:from>
    <xdr:ext cx="1016852" cy="15671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EC214CFE-5716-4B40-9E02-FC557C8831EA}"/>
            </a:ext>
          </a:extLst>
        </xdr:cNvPr>
        <xdr:cNvSpPr txBox="1"/>
      </xdr:nvSpPr>
      <xdr:spPr>
        <a:xfrm rot="19285021">
          <a:off x="7664707" y="160167"/>
          <a:ext cx="1016852" cy="156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8077</xdr:colOff>
      <xdr:row>0</xdr:row>
      <xdr:rowOff>0</xdr:rowOff>
    </xdr:from>
    <xdr:ext cx="999221" cy="1505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21B7AA66-44BF-4C02-9BB9-0187AC449F53}"/>
            </a:ext>
          </a:extLst>
        </xdr:cNvPr>
        <xdr:cNvSpPr txBox="1"/>
      </xdr:nvSpPr>
      <xdr:spPr>
        <a:xfrm rot="19292391">
          <a:off x="7669352" y="164651"/>
          <a:ext cx="999221" cy="150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47402</xdr:colOff>
      <xdr:row>0</xdr:row>
      <xdr:rowOff>0</xdr:rowOff>
    </xdr:from>
    <xdr:ext cx="891437" cy="192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CD22596-A7AC-47B4-856D-0E4C123B26D9}"/>
            </a:ext>
          </a:extLst>
        </xdr:cNvPr>
        <xdr:cNvSpPr txBox="1"/>
      </xdr:nvSpPr>
      <xdr:spPr>
        <a:xfrm rot="19291221">
          <a:off x="8346852" y="171948"/>
          <a:ext cx="891437" cy="192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25175</xdr:colOff>
      <xdr:row>0</xdr:row>
      <xdr:rowOff>0</xdr:rowOff>
    </xdr:from>
    <xdr:ext cx="1004072" cy="1837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520469F-DFDD-4ACD-9DE1-85351937811A}"/>
            </a:ext>
          </a:extLst>
        </xdr:cNvPr>
        <xdr:cNvSpPr txBox="1"/>
      </xdr:nvSpPr>
      <xdr:spPr>
        <a:xfrm rot="19299119">
          <a:off x="8962800" y="161373"/>
          <a:ext cx="1004072" cy="18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222388</xdr:colOff>
      <xdr:row>0</xdr:row>
      <xdr:rowOff>0</xdr:rowOff>
    </xdr:from>
    <xdr:ext cx="984829" cy="15711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A6D52C53-ED4C-4FCA-BB40-19A7494DC701}"/>
            </a:ext>
          </a:extLst>
        </xdr:cNvPr>
        <xdr:cNvSpPr txBox="1"/>
      </xdr:nvSpPr>
      <xdr:spPr>
        <a:xfrm rot="19300247">
          <a:off x="9153663" y="173817"/>
          <a:ext cx="984829" cy="15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 </a:t>
          </a:r>
        </a:p>
      </xdr:txBody>
    </xdr:sp>
    <xdr:clientData/>
  </xdr:oneCellAnchor>
  <xdr:oneCellAnchor>
    <xdr:from>
      <xdr:col>16</xdr:col>
      <xdr:colOff>12954</xdr:colOff>
      <xdr:row>0</xdr:row>
      <xdr:rowOff>0</xdr:rowOff>
    </xdr:from>
    <xdr:ext cx="1008372" cy="1823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E7D529CA-6658-4A7F-B807-6EE77EAD79D6}"/>
            </a:ext>
          </a:extLst>
        </xdr:cNvPr>
        <xdr:cNvSpPr txBox="1"/>
      </xdr:nvSpPr>
      <xdr:spPr>
        <a:xfrm rot="19286595">
          <a:off x="10220579" y="160289"/>
          <a:ext cx="1008372" cy="182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3889</xdr:colOff>
      <xdr:row>0</xdr:row>
      <xdr:rowOff>0</xdr:rowOff>
    </xdr:from>
    <xdr:ext cx="101262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93E3A484-3006-4A23-8E6D-F701C4AA9742}"/>
            </a:ext>
          </a:extLst>
        </xdr:cNvPr>
        <xdr:cNvSpPr txBox="1"/>
      </xdr:nvSpPr>
      <xdr:spPr>
        <a:xfrm rot="19292509">
          <a:off x="10856039" y="159423"/>
          <a:ext cx="1012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16</xdr:col>
      <xdr:colOff>233651</xdr:colOff>
      <xdr:row>0</xdr:row>
      <xdr:rowOff>0</xdr:rowOff>
    </xdr:from>
    <xdr:ext cx="1020001" cy="16868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3F2E37F8-CA6B-4152-B833-8D38B4E1FACA}"/>
            </a:ext>
          </a:extLst>
        </xdr:cNvPr>
        <xdr:cNvSpPr txBox="1"/>
      </xdr:nvSpPr>
      <xdr:spPr>
        <a:xfrm rot="19278840">
          <a:off x="10447626" y="162184"/>
          <a:ext cx="1020001" cy="1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225696</xdr:colOff>
      <xdr:row>0</xdr:row>
      <xdr:rowOff>0</xdr:rowOff>
    </xdr:from>
    <xdr:ext cx="1037949" cy="18396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1916F406-1DCD-48CD-997C-5A12B2E6CB82}"/>
            </a:ext>
          </a:extLst>
        </xdr:cNvPr>
        <xdr:cNvSpPr txBox="1"/>
      </xdr:nvSpPr>
      <xdr:spPr>
        <a:xfrm rot="19300214">
          <a:off x="11074671" y="164871"/>
          <a:ext cx="1037949" cy="183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19</xdr:col>
      <xdr:colOff>8934</xdr:colOff>
      <xdr:row>0</xdr:row>
      <xdr:rowOff>0</xdr:rowOff>
    </xdr:from>
    <xdr:ext cx="1014748" cy="17279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BA46E106-00DA-4919-A70F-E7DC538841DF}"/>
            </a:ext>
          </a:extLst>
        </xdr:cNvPr>
        <xdr:cNvSpPr txBox="1"/>
      </xdr:nvSpPr>
      <xdr:spPr>
        <a:xfrm rot="19275366">
          <a:off x="12137434" y="161029"/>
          <a:ext cx="1014748" cy="172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20</xdr:col>
      <xdr:colOff>6924</xdr:colOff>
      <xdr:row>0</xdr:row>
      <xdr:rowOff>0</xdr:rowOff>
    </xdr:from>
    <xdr:ext cx="1009436" cy="18853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D1C20257-9BF3-4598-A33D-5E199F2FB6ED}"/>
            </a:ext>
          </a:extLst>
        </xdr:cNvPr>
        <xdr:cNvSpPr txBox="1"/>
      </xdr:nvSpPr>
      <xdr:spPr>
        <a:xfrm rot="19276154">
          <a:off x="12773599" y="160031"/>
          <a:ext cx="1009436" cy="18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6170</xdr:colOff>
      <xdr:row>0</xdr:row>
      <xdr:rowOff>0</xdr:rowOff>
    </xdr:from>
    <xdr:ext cx="1028366" cy="19430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EF08C5B3-09BD-4F93-93EE-4070BD8AD170}"/>
            </a:ext>
          </a:extLst>
        </xdr:cNvPr>
        <xdr:cNvSpPr txBox="1"/>
      </xdr:nvSpPr>
      <xdr:spPr>
        <a:xfrm rot="19303353">
          <a:off x="13411020" y="164829"/>
          <a:ext cx="1028366" cy="194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2832</xdr:colOff>
      <xdr:row>0</xdr:row>
      <xdr:rowOff>0</xdr:rowOff>
    </xdr:from>
    <xdr:ext cx="1015769" cy="16452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4D0AEA3D-A3E1-4AC6-B54B-3DB792EB028B}"/>
            </a:ext>
          </a:extLst>
        </xdr:cNvPr>
        <xdr:cNvSpPr txBox="1"/>
      </xdr:nvSpPr>
      <xdr:spPr>
        <a:xfrm rot="19288646">
          <a:off x="14042682" y="160172"/>
          <a:ext cx="1015769" cy="1645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11647</xdr:colOff>
      <xdr:row>0</xdr:row>
      <xdr:rowOff>0</xdr:rowOff>
    </xdr:from>
    <xdr:ext cx="1006133" cy="15832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F7D450FB-55B3-4A58-9B6B-37309B4C0EF4}"/>
            </a:ext>
          </a:extLst>
        </xdr:cNvPr>
        <xdr:cNvSpPr txBox="1"/>
      </xdr:nvSpPr>
      <xdr:spPr>
        <a:xfrm rot="19312093">
          <a:off x="15324672" y="160127"/>
          <a:ext cx="1006133" cy="15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7976</xdr:colOff>
      <xdr:row>0</xdr:row>
      <xdr:rowOff>0</xdr:rowOff>
    </xdr:from>
    <xdr:ext cx="1013676" cy="18455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9C918669-7C9C-4C57-8826-A800605114E8}"/>
            </a:ext>
          </a:extLst>
        </xdr:cNvPr>
        <xdr:cNvSpPr txBox="1"/>
      </xdr:nvSpPr>
      <xdr:spPr>
        <a:xfrm rot="19280882">
          <a:off x="15965526" y="162415"/>
          <a:ext cx="1013676" cy="184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34687</xdr:colOff>
      <xdr:row>0</xdr:row>
      <xdr:rowOff>0</xdr:rowOff>
    </xdr:from>
    <xdr:ext cx="978375" cy="16729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4BCD9497-FF72-49A2-98CD-DD2A18465243}"/>
            </a:ext>
          </a:extLst>
        </xdr:cNvPr>
        <xdr:cNvSpPr txBox="1"/>
      </xdr:nvSpPr>
      <xdr:spPr>
        <a:xfrm rot="19297414">
          <a:off x="16624062" y="144499"/>
          <a:ext cx="978375" cy="167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14627</xdr:colOff>
      <xdr:row>0</xdr:row>
      <xdr:rowOff>0</xdr:rowOff>
    </xdr:from>
    <xdr:ext cx="1009401" cy="17891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A511DC23-B7F1-4D93-A6D1-1C287685E671}"/>
            </a:ext>
          </a:extLst>
        </xdr:cNvPr>
        <xdr:cNvSpPr txBox="1"/>
      </xdr:nvSpPr>
      <xdr:spPr>
        <a:xfrm rot="19278948">
          <a:off x="16604002" y="161160"/>
          <a:ext cx="1009401" cy="178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6459</xdr:colOff>
      <xdr:row>0</xdr:row>
      <xdr:rowOff>0</xdr:rowOff>
    </xdr:from>
    <xdr:ext cx="968555" cy="17530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25BAA24B-7F4B-4035-B9BF-030B4A5207EB}"/>
            </a:ext>
          </a:extLst>
        </xdr:cNvPr>
        <xdr:cNvSpPr txBox="1"/>
      </xdr:nvSpPr>
      <xdr:spPr>
        <a:xfrm rot="19304602">
          <a:off x="17240359" y="162429"/>
          <a:ext cx="968555" cy="175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238100</xdr:colOff>
      <xdr:row>0</xdr:row>
      <xdr:rowOff>0</xdr:rowOff>
    </xdr:from>
    <xdr:ext cx="1000537" cy="16684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4AC7F95D-4A69-4DD2-BE13-238E84AF0DA7}"/>
            </a:ext>
          </a:extLst>
        </xdr:cNvPr>
        <xdr:cNvSpPr txBox="1"/>
      </xdr:nvSpPr>
      <xdr:spPr>
        <a:xfrm rot="19318239">
          <a:off x="17472000" y="164051"/>
          <a:ext cx="1000537" cy="166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237757</xdr:colOff>
      <xdr:row>0</xdr:row>
      <xdr:rowOff>0</xdr:rowOff>
    </xdr:from>
    <xdr:ext cx="1017888" cy="17218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8ACA6695-0EB0-4EC8-9176-CEC790DF8074}"/>
            </a:ext>
          </a:extLst>
        </xdr:cNvPr>
        <xdr:cNvSpPr txBox="1"/>
      </xdr:nvSpPr>
      <xdr:spPr>
        <a:xfrm rot="19273940">
          <a:off x="18109832" y="162287"/>
          <a:ext cx="1017888" cy="172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227060</xdr:colOff>
      <xdr:row>0</xdr:row>
      <xdr:rowOff>0</xdr:rowOff>
    </xdr:from>
    <xdr:ext cx="1045283" cy="15899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5C4E2666-8C5F-4B08-9DCD-397EAAA029BB}"/>
            </a:ext>
          </a:extLst>
        </xdr:cNvPr>
        <xdr:cNvSpPr txBox="1"/>
      </xdr:nvSpPr>
      <xdr:spPr>
        <a:xfrm rot="19308477">
          <a:off x="19372310" y="162587"/>
          <a:ext cx="1045283" cy="158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235272</xdr:colOff>
      <xdr:row>0</xdr:row>
      <xdr:rowOff>0</xdr:rowOff>
    </xdr:from>
    <xdr:ext cx="1018883" cy="17948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B17247FF-A218-4F33-94AD-52B38AE034DA}"/>
            </a:ext>
          </a:extLst>
        </xdr:cNvPr>
        <xdr:cNvSpPr txBox="1"/>
      </xdr:nvSpPr>
      <xdr:spPr>
        <a:xfrm rot="19294209">
          <a:off x="18745522" y="161034"/>
          <a:ext cx="1018883" cy="179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31</xdr:col>
      <xdr:colOff>225803</xdr:colOff>
      <xdr:row>0</xdr:row>
      <xdr:rowOff>0</xdr:rowOff>
    </xdr:from>
    <xdr:ext cx="1011531" cy="1811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1CC05AFE-7CB9-48F2-8343-9E8F6D515660}"/>
            </a:ext>
          </a:extLst>
        </xdr:cNvPr>
        <xdr:cNvSpPr txBox="1"/>
      </xdr:nvSpPr>
      <xdr:spPr>
        <a:xfrm rot="19290695">
          <a:off x="20009228" y="165080"/>
          <a:ext cx="1011531" cy="181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4851</xdr:colOff>
      <xdr:row>0</xdr:row>
      <xdr:rowOff>0</xdr:rowOff>
    </xdr:from>
    <xdr:ext cx="1010357" cy="18965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9C7521DF-DA6A-4F40-B94D-054DEEAB3E24}"/>
            </a:ext>
          </a:extLst>
        </xdr:cNvPr>
        <xdr:cNvSpPr txBox="1"/>
      </xdr:nvSpPr>
      <xdr:spPr>
        <a:xfrm rot="19268875">
          <a:off x="21705976" y="160558"/>
          <a:ext cx="1010357" cy="189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11</xdr:col>
      <xdr:colOff>42221</xdr:colOff>
      <xdr:row>0</xdr:row>
      <xdr:rowOff>0</xdr:rowOff>
    </xdr:from>
    <xdr:ext cx="754358" cy="17958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B075E48A-A8F5-40D8-B91F-5F4E753CD6EA}"/>
            </a:ext>
          </a:extLst>
        </xdr:cNvPr>
        <xdr:cNvSpPr txBox="1"/>
      </xdr:nvSpPr>
      <xdr:spPr>
        <a:xfrm rot="19295916">
          <a:off x="7065321" y="211197"/>
          <a:ext cx="754358" cy="179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4621</xdr:colOff>
      <xdr:row>0</xdr:row>
      <xdr:rowOff>0</xdr:rowOff>
    </xdr:from>
    <xdr:ext cx="968946" cy="1691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3762248B-6218-4C2D-BB02-577AE62F15EF}"/>
            </a:ext>
          </a:extLst>
        </xdr:cNvPr>
        <xdr:cNvSpPr txBox="1"/>
      </xdr:nvSpPr>
      <xdr:spPr>
        <a:xfrm rot="19255033">
          <a:off x="14685821" y="160644"/>
          <a:ext cx="968946" cy="169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216180</xdr:colOff>
      <xdr:row>0</xdr:row>
      <xdr:rowOff>0</xdr:rowOff>
    </xdr:from>
    <xdr:ext cx="1038216" cy="15045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F263897-BB6A-4323-AFE5-CBDD1321B6D3}"/>
            </a:ext>
          </a:extLst>
        </xdr:cNvPr>
        <xdr:cNvSpPr txBox="1"/>
      </xdr:nvSpPr>
      <xdr:spPr>
        <a:xfrm rot="19304993">
          <a:off x="3410230" y="161627"/>
          <a:ext cx="1038216" cy="150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3</xdr:col>
      <xdr:colOff>3951</xdr:colOff>
      <xdr:row>0</xdr:row>
      <xdr:rowOff>0</xdr:rowOff>
    </xdr:from>
    <xdr:ext cx="992211" cy="155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D1CE57B-7B01-44D4-BA9A-28946C7EBCF9}"/>
            </a:ext>
          </a:extLst>
        </xdr:cNvPr>
        <xdr:cNvSpPr txBox="1"/>
      </xdr:nvSpPr>
      <xdr:spPr>
        <a:xfrm rot="19319279">
          <a:off x="1921651" y="164002"/>
          <a:ext cx="992211" cy="155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19203</xdr:colOff>
      <xdr:row>0</xdr:row>
      <xdr:rowOff>0</xdr:rowOff>
    </xdr:from>
    <xdr:ext cx="976470" cy="162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12E1E9D-9336-412E-868B-3DB52517F4E2}"/>
            </a:ext>
          </a:extLst>
        </xdr:cNvPr>
        <xdr:cNvSpPr txBox="1"/>
      </xdr:nvSpPr>
      <xdr:spPr>
        <a:xfrm rot="19281436">
          <a:off x="2571903" y="160752"/>
          <a:ext cx="976470" cy="162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8836</xdr:colOff>
      <xdr:row>0</xdr:row>
      <xdr:rowOff>0</xdr:rowOff>
    </xdr:from>
    <xdr:ext cx="996666" cy="16514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F91BD38-078E-4207-88EA-C1A4B9C2B483}"/>
            </a:ext>
          </a:extLst>
        </xdr:cNvPr>
        <xdr:cNvSpPr txBox="1"/>
      </xdr:nvSpPr>
      <xdr:spPr>
        <a:xfrm rot="19276105">
          <a:off x="3202886" y="164882"/>
          <a:ext cx="996666" cy="165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4</xdr:col>
      <xdr:colOff>237575</xdr:colOff>
      <xdr:row>0</xdr:row>
      <xdr:rowOff>0</xdr:rowOff>
    </xdr:from>
    <xdr:ext cx="1007309" cy="16728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4B19A5E-A8FF-418D-8F96-F5E86304CA86}"/>
            </a:ext>
          </a:extLst>
        </xdr:cNvPr>
        <xdr:cNvSpPr txBox="1"/>
      </xdr:nvSpPr>
      <xdr:spPr>
        <a:xfrm rot="19269395">
          <a:off x="2793450" y="158986"/>
          <a:ext cx="1007309" cy="1672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228934</xdr:colOff>
      <xdr:row>0</xdr:row>
      <xdr:rowOff>0</xdr:rowOff>
    </xdr:from>
    <xdr:ext cx="1026414" cy="1713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5A0AB06-6CD3-4ED8-9754-30D32A0271B7}"/>
            </a:ext>
          </a:extLst>
        </xdr:cNvPr>
        <xdr:cNvSpPr txBox="1"/>
      </xdr:nvSpPr>
      <xdr:spPr>
        <a:xfrm rot="19283153">
          <a:off x="4057984" y="163910"/>
          <a:ext cx="1026414" cy="171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32678</xdr:colOff>
      <xdr:row>0</xdr:row>
      <xdr:rowOff>0</xdr:rowOff>
    </xdr:from>
    <xdr:ext cx="979883" cy="17309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C6F9F2B-A79A-4DAC-A0AD-C071FE9146F4}"/>
            </a:ext>
          </a:extLst>
        </xdr:cNvPr>
        <xdr:cNvSpPr txBox="1"/>
      </xdr:nvSpPr>
      <xdr:spPr>
        <a:xfrm rot="19280942">
          <a:off x="5134903" y="161842"/>
          <a:ext cx="979883" cy="173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6135</xdr:colOff>
      <xdr:row>0</xdr:row>
      <xdr:rowOff>0</xdr:rowOff>
    </xdr:from>
    <xdr:ext cx="1012051" cy="16746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1134468-E0ED-4002-B2AA-13319741EA75}"/>
            </a:ext>
          </a:extLst>
        </xdr:cNvPr>
        <xdr:cNvSpPr txBox="1"/>
      </xdr:nvSpPr>
      <xdr:spPr>
        <a:xfrm rot="19276248">
          <a:off x="5114710" y="164359"/>
          <a:ext cx="1012051" cy="16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7018</xdr:colOff>
      <xdr:row>0</xdr:row>
      <xdr:rowOff>0</xdr:rowOff>
    </xdr:from>
    <xdr:ext cx="1018881" cy="1915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F0E9DF28-89D6-4490-9E26-B19E3F78EBD5}"/>
            </a:ext>
          </a:extLst>
        </xdr:cNvPr>
        <xdr:cNvSpPr txBox="1"/>
      </xdr:nvSpPr>
      <xdr:spPr>
        <a:xfrm rot="19294304">
          <a:off x="5753768" y="162541"/>
          <a:ext cx="1018881" cy="19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993531" cy="17304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2A3DD5B-2BEE-43EB-9361-ECB469B7B310}"/>
            </a:ext>
          </a:extLst>
        </xdr:cNvPr>
        <xdr:cNvSpPr txBox="1"/>
      </xdr:nvSpPr>
      <xdr:spPr>
        <a:xfrm rot="19310958">
          <a:off x="6381750" y="162735"/>
          <a:ext cx="993531" cy="1730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232111</xdr:colOff>
      <xdr:row>0</xdr:row>
      <xdr:rowOff>0</xdr:rowOff>
    </xdr:from>
    <xdr:ext cx="1022179" cy="1650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781F3FE-B8D4-4433-A56B-6FDB8734AAC9}"/>
            </a:ext>
          </a:extLst>
        </xdr:cNvPr>
        <xdr:cNvSpPr txBox="1"/>
      </xdr:nvSpPr>
      <xdr:spPr>
        <a:xfrm rot="19289820">
          <a:off x="5978861" y="164733"/>
          <a:ext cx="1022179" cy="165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1051664" cy="20062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3EEA236E-BDA1-4BC8-A930-CB727D378726}"/>
            </a:ext>
          </a:extLst>
        </xdr:cNvPr>
        <xdr:cNvSpPr txBox="1"/>
      </xdr:nvSpPr>
      <xdr:spPr>
        <a:xfrm rot="19305840">
          <a:off x="6381750" y="159936"/>
          <a:ext cx="1051664" cy="200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12</xdr:col>
      <xdr:colOff>29797</xdr:colOff>
      <xdr:row>0</xdr:row>
      <xdr:rowOff>0</xdr:rowOff>
    </xdr:from>
    <xdr:ext cx="98396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5EC40BF-0CDC-40CC-86BE-398414C86BFC}"/>
            </a:ext>
          </a:extLst>
        </xdr:cNvPr>
        <xdr:cNvSpPr txBox="1"/>
      </xdr:nvSpPr>
      <xdr:spPr>
        <a:xfrm rot="19302601">
          <a:off x="7684722" y="152654"/>
          <a:ext cx="9839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3432</xdr:colOff>
      <xdr:row>0</xdr:row>
      <xdr:rowOff>0</xdr:rowOff>
    </xdr:from>
    <xdr:ext cx="1016852" cy="15671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C9AF5420-C4C7-4275-827F-C0BA78C4B22A}"/>
            </a:ext>
          </a:extLst>
        </xdr:cNvPr>
        <xdr:cNvSpPr txBox="1"/>
      </xdr:nvSpPr>
      <xdr:spPr>
        <a:xfrm rot="19285021">
          <a:off x="7664707" y="160167"/>
          <a:ext cx="1016852" cy="156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8077</xdr:colOff>
      <xdr:row>0</xdr:row>
      <xdr:rowOff>0</xdr:rowOff>
    </xdr:from>
    <xdr:ext cx="999221" cy="15053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C96B129-7749-4268-8068-01385DE07939}"/>
            </a:ext>
          </a:extLst>
        </xdr:cNvPr>
        <xdr:cNvSpPr txBox="1"/>
      </xdr:nvSpPr>
      <xdr:spPr>
        <a:xfrm rot="19292391">
          <a:off x="7669352" y="164651"/>
          <a:ext cx="999221" cy="1505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47402</xdr:colOff>
      <xdr:row>0</xdr:row>
      <xdr:rowOff>0</xdr:rowOff>
    </xdr:from>
    <xdr:ext cx="891437" cy="192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4600E73-2DF2-4BF8-9A36-908716B63AC2}"/>
            </a:ext>
          </a:extLst>
        </xdr:cNvPr>
        <xdr:cNvSpPr txBox="1"/>
      </xdr:nvSpPr>
      <xdr:spPr>
        <a:xfrm rot="19291221">
          <a:off x="8346852" y="171948"/>
          <a:ext cx="891437" cy="192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25175</xdr:colOff>
      <xdr:row>0</xdr:row>
      <xdr:rowOff>0</xdr:rowOff>
    </xdr:from>
    <xdr:ext cx="1004072" cy="18378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403E297-67BD-43A9-AC36-25BEBE102889}"/>
            </a:ext>
          </a:extLst>
        </xdr:cNvPr>
        <xdr:cNvSpPr txBox="1"/>
      </xdr:nvSpPr>
      <xdr:spPr>
        <a:xfrm rot="19299119">
          <a:off x="8962800" y="161373"/>
          <a:ext cx="1004072" cy="1837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222388</xdr:colOff>
      <xdr:row>0</xdr:row>
      <xdr:rowOff>0</xdr:rowOff>
    </xdr:from>
    <xdr:ext cx="984829" cy="15711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B52F4B78-B41F-4DEB-A2E9-94D78B903C74}"/>
            </a:ext>
          </a:extLst>
        </xdr:cNvPr>
        <xdr:cNvSpPr txBox="1"/>
      </xdr:nvSpPr>
      <xdr:spPr>
        <a:xfrm rot="19300247">
          <a:off x="9153663" y="173817"/>
          <a:ext cx="984829" cy="15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 </a:t>
          </a:r>
        </a:p>
      </xdr:txBody>
    </xdr:sp>
    <xdr:clientData/>
  </xdr:oneCellAnchor>
  <xdr:oneCellAnchor>
    <xdr:from>
      <xdr:col>16</xdr:col>
      <xdr:colOff>12954</xdr:colOff>
      <xdr:row>0</xdr:row>
      <xdr:rowOff>0</xdr:rowOff>
    </xdr:from>
    <xdr:ext cx="1008372" cy="18231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7F3C0A7-E3A8-4326-A883-0EB2810ADC97}"/>
            </a:ext>
          </a:extLst>
        </xdr:cNvPr>
        <xdr:cNvSpPr txBox="1"/>
      </xdr:nvSpPr>
      <xdr:spPr>
        <a:xfrm rot="19286595">
          <a:off x="10220579" y="160289"/>
          <a:ext cx="1008372" cy="1823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3889</xdr:colOff>
      <xdr:row>0</xdr:row>
      <xdr:rowOff>0</xdr:rowOff>
    </xdr:from>
    <xdr:ext cx="1012624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A6124AA0-D0B3-4D58-A8E1-5A470AC27337}"/>
            </a:ext>
          </a:extLst>
        </xdr:cNvPr>
        <xdr:cNvSpPr txBox="1"/>
      </xdr:nvSpPr>
      <xdr:spPr>
        <a:xfrm rot="19292509">
          <a:off x="10856039" y="159423"/>
          <a:ext cx="101262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16</xdr:col>
      <xdr:colOff>233651</xdr:colOff>
      <xdr:row>0</xdr:row>
      <xdr:rowOff>0</xdr:rowOff>
    </xdr:from>
    <xdr:ext cx="1020001" cy="16868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82FFB05-193B-4407-A210-72349EF5A0AE}"/>
            </a:ext>
          </a:extLst>
        </xdr:cNvPr>
        <xdr:cNvSpPr txBox="1"/>
      </xdr:nvSpPr>
      <xdr:spPr>
        <a:xfrm rot="19278840">
          <a:off x="10447626" y="162184"/>
          <a:ext cx="1020001" cy="168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225696</xdr:colOff>
      <xdr:row>0</xdr:row>
      <xdr:rowOff>0</xdr:rowOff>
    </xdr:from>
    <xdr:ext cx="1037949" cy="18396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14E97BE9-EDDC-4272-9469-35C5F9422C32}"/>
            </a:ext>
          </a:extLst>
        </xdr:cNvPr>
        <xdr:cNvSpPr txBox="1"/>
      </xdr:nvSpPr>
      <xdr:spPr>
        <a:xfrm rot="19300214">
          <a:off x="11074671" y="164871"/>
          <a:ext cx="1037949" cy="1839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19</xdr:col>
      <xdr:colOff>8934</xdr:colOff>
      <xdr:row>0</xdr:row>
      <xdr:rowOff>0</xdr:rowOff>
    </xdr:from>
    <xdr:ext cx="1014748" cy="17279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BD8F2563-67CE-459E-8084-A6A331D75E01}"/>
            </a:ext>
          </a:extLst>
        </xdr:cNvPr>
        <xdr:cNvSpPr txBox="1"/>
      </xdr:nvSpPr>
      <xdr:spPr>
        <a:xfrm rot="19275366">
          <a:off x="12137434" y="161029"/>
          <a:ext cx="1014748" cy="1727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 </a:t>
          </a:r>
        </a:p>
      </xdr:txBody>
    </xdr:sp>
    <xdr:clientData/>
  </xdr:oneCellAnchor>
  <xdr:oneCellAnchor>
    <xdr:from>
      <xdr:col>20</xdr:col>
      <xdr:colOff>6924</xdr:colOff>
      <xdr:row>0</xdr:row>
      <xdr:rowOff>0</xdr:rowOff>
    </xdr:from>
    <xdr:ext cx="1009436" cy="18853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F91CF19B-E520-4EEB-B0A7-BC39489B445E}"/>
            </a:ext>
          </a:extLst>
        </xdr:cNvPr>
        <xdr:cNvSpPr txBox="1"/>
      </xdr:nvSpPr>
      <xdr:spPr>
        <a:xfrm rot="19276154">
          <a:off x="12773599" y="160031"/>
          <a:ext cx="1009436" cy="188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6170</xdr:colOff>
      <xdr:row>0</xdr:row>
      <xdr:rowOff>0</xdr:rowOff>
    </xdr:from>
    <xdr:ext cx="1028366" cy="19430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5766C74-D6B4-4C15-AAA5-672FF6309375}"/>
            </a:ext>
          </a:extLst>
        </xdr:cNvPr>
        <xdr:cNvSpPr txBox="1"/>
      </xdr:nvSpPr>
      <xdr:spPr>
        <a:xfrm rot="19303353">
          <a:off x="13411020" y="164829"/>
          <a:ext cx="1028366" cy="194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2832</xdr:colOff>
      <xdr:row>0</xdr:row>
      <xdr:rowOff>0</xdr:rowOff>
    </xdr:from>
    <xdr:ext cx="1015769" cy="164528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50FFE402-6DB8-4512-BDD2-9CC66D1BF2AC}"/>
            </a:ext>
          </a:extLst>
        </xdr:cNvPr>
        <xdr:cNvSpPr txBox="1"/>
      </xdr:nvSpPr>
      <xdr:spPr>
        <a:xfrm rot="19288646">
          <a:off x="14042682" y="160172"/>
          <a:ext cx="1015769" cy="1645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11647</xdr:colOff>
      <xdr:row>0</xdr:row>
      <xdr:rowOff>0</xdr:rowOff>
    </xdr:from>
    <xdr:ext cx="1006133" cy="15832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6A15D6D9-3E96-4A27-B34F-1281D978892C}"/>
            </a:ext>
          </a:extLst>
        </xdr:cNvPr>
        <xdr:cNvSpPr txBox="1"/>
      </xdr:nvSpPr>
      <xdr:spPr>
        <a:xfrm rot="19312093">
          <a:off x="15324672" y="160127"/>
          <a:ext cx="1006133" cy="1583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7976</xdr:colOff>
      <xdr:row>0</xdr:row>
      <xdr:rowOff>0</xdr:rowOff>
    </xdr:from>
    <xdr:ext cx="1013676" cy="18455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436E42D-E580-4450-8EF4-0ADCC6AE91C3}"/>
            </a:ext>
          </a:extLst>
        </xdr:cNvPr>
        <xdr:cNvSpPr txBox="1"/>
      </xdr:nvSpPr>
      <xdr:spPr>
        <a:xfrm rot="19280882">
          <a:off x="15965526" y="162415"/>
          <a:ext cx="1013676" cy="184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34687</xdr:colOff>
      <xdr:row>0</xdr:row>
      <xdr:rowOff>0</xdr:rowOff>
    </xdr:from>
    <xdr:ext cx="978375" cy="16729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21CB1F18-6A5A-422C-8BFF-FAB85C9F92DA}"/>
            </a:ext>
          </a:extLst>
        </xdr:cNvPr>
        <xdr:cNvSpPr txBox="1"/>
      </xdr:nvSpPr>
      <xdr:spPr>
        <a:xfrm rot="19297414">
          <a:off x="16624062" y="144499"/>
          <a:ext cx="978375" cy="1672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14627</xdr:colOff>
      <xdr:row>0</xdr:row>
      <xdr:rowOff>0</xdr:rowOff>
    </xdr:from>
    <xdr:ext cx="1009401" cy="17891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A6E1F44F-4352-4D2B-A017-F89EB50839FA}"/>
            </a:ext>
          </a:extLst>
        </xdr:cNvPr>
        <xdr:cNvSpPr txBox="1"/>
      </xdr:nvSpPr>
      <xdr:spPr>
        <a:xfrm rot="19278948">
          <a:off x="16604002" y="161160"/>
          <a:ext cx="1009401" cy="1789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6459</xdr:colOff>
      <xdr:row>0</xdr:row>
      <xdr:rowOff>0</xdr:rowOff>
    </xdr:from>
    <xdr:ext cx="968555" cy="175302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C396D25E-0DFE-47C7-A483-3E9D148A35B6}"/>
            </a:ext>
          </a:extLst>
        </xdr:cNvPr>
        <xdr:cNvSpPr txBox="1"/>
      </xdr:nvSpPr>
      <xdr:spPr>
        <a:xfrm rot="19304602">
          <a:off x="17240359" y="162429"/>
          <a:ext cx="968555" cy="1753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238100</xdr:colOff>
      <xdr:row>0</xdr:row>
      <xdr:rowOff>0</xdr:rowOff>
    </xdr:from>
    <xdr:ext cx="1000537" cy="16684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5CE6F1C4-3881-4AC0-9A48-157BCC468817}"/>
            </a:ext>
          </a:extLst>
        </xdr:cNvPr>
        <xdr:cNvSpPr txBox="1"/>
      </xdr:nvSpPr>
      <xdr:spPr>
        <a:xfrm rot="19318239">
          <a:off x="17472000" y="164051"/>
          <a:ext cx="1000537" cy="166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237757</xdr:colOff>
      <xdr:row>0</xdr:row>
      <xdr:rowOff>0</xdr:rowOff>
    </xdr:from>
    <xdr:ext cx="1017888" cy="17218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89D50990-03A6-4FEF-90AA-124174D2ED88}"/>
            </a:ext>
          </a:extLst>
        </xdr:cNvPr>
        <xdr:cNvSpPr txBox="1"/>
      </xdr:nvSpPr>
      <xdr:spPr>
        <a:xfrm rot="19273940">
          <a:off x="18109832" y="162287"/>
          <a:ext cx="1017888" cy="172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227060</xdr:colOff>
      <xdr:row>0</xdr:row>
      <xdr:rowOff>0</xdr:rowOff>
    </xdr:from>
    <xdr:ext cx="1045283" cy="15899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9BC235AF-C7D1-4591-86ED-3267938FF3BB}"/>
            </a:ext>
          </a:extLst>
        </xdr:cNvPr>
        <xdr:cNvSpPr txBox="1"/>
      </xdr:nvSpPr>
      <xdr:spPr>
        <a:xfrm rot="19308477">
          <a:off x="19372310" y="162587"/>
          <a:ext cx="1045283" cy="158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235272</xdr:colOff>
      <xdr:row>0</xdr:row>
      <xdr:rowOff>0</xdr:rowOff>
    </xdr:from>
    <xdr:ext cx="1018883" cy="179481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6FDA4A-0271-4031-B757-5884D01E4CDA}"/>
            </a:ext>
          </a:extLst>
        </xdr:cNvPr>
        <xdr:cNvSpPr txBox="1"/>
      </xdr:nvSpPr>
      <xdr:spPr>
        <a:xfrm rot="19294209">
          <a:off x="18745522" y="161034"/>
          <a:ext cx="1018883" cy="179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31</xdr:col>
      <xdr:colOff>225803</xdr:colOff>
      <xdr:row>0</xdr:row>
      <xdr:rowOff>0</xdr:rowOff>
    </xdr:from>
    <xdr:ext cx="1011531" cy="1811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2979DD5C-DA90-46A5-B58B-C6328B927BF6}"/>
            </a:ext>
          </a:extLst>
        </xdr:cNvPr>
        <xdr:cNvSpPr txBox="1"/>
      </xdr:nvSpPr>
      <xdr:spPr>
        <a:xfrm rot="19290695">
          <a:off x="20009228" y="165080"/>
          <a:ext cx="1011531" cy="181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34</xdr:col>
      <xdr:colOff>4851</xdr:colOff>
      <xdr:row>0</xdr:row>
      <xdr:rowOff>0</xdr:rowOff>
    </xdr:from>
    <xdr:ext cx="1010357" cy="189652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1A920EA5-59D4-4C60-9D8A-8F7F9A10600D}"/>
            </a:ext>
          </a:extLst>
        </xdr:cNvPr>
        <xdr:cNvSpPr txBox="1"/>
      </xdr:nvSpPr>
      <xdr:spPr>
        <a:xfrm rot="19268875">
          <a:off x="21705976" y="160558"/>
          <a:ext cx="1010357" cy="1896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/>
            <a:t> </a:t>
          </a:r>
        </a:p>
      </xdr:txBody>
    </xdr:sp>
    <xdr:clientData/>
  </xdr:oneCellAnchor>
  <xdr:oneCellAnchor>
    <xdr:from>
      <xdr:col>11</xdr:col>
      <xdr:colOff>42221</xdr:colOff>
      <xdr:row>0</xdr:row>
      <xdr:rowOff>0</xdr:rowOff>
    </xdr:from>
    <xdr:ext cx="754358" cy="179586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EE29F5F5-FA32-4EFE-9302-80E5CDD54A8E}"/>
            </a:ext>
          </a:extLst>
        </xdr:cNvPr>
        <xdr:cNvSpPr txBox="1"/>
      </xdr:nvSpPr>
      <xdr:spPr>
        <a:xfrm rot="19295916">
          <a:off x="7065321" y="211197"/>
          <a:ext cx="754358" cy="179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4621</xdr:colOff>
      <xdr:row>0</xdr:row>
      <xdr:rowOff>0</xdr:rowOff>
    </xdr:from>
    <xdr:ext cx="968946" cy="1691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7BD97380-03FA-484B-889F-8DA99B13E2B2}"/>
            </a:ext>
          </a:extLst>
        </xdr:cNvPr>
        <xdr:cNvSpPr txBox="1"/>
      </xdr:nvSpPr>
      <xdr:spPr>
        <a:xfrm rot="19255033">
          <a:off x="14685821" y="160644"/>
          <a:ext cx="968946" cy="1691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s2030-23l.myloadspring.com/Severino/JobGeneralInformationView.aspx?objectID=8b8f3524-5ca9-43fb-8fe4-a819005d02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C6AB0-222F-478F-9858-25FBAB30C905}">
  <sheetPr>
    <tabColor rgb="FF92D050"/>
  </sheetPr>
  <dimension ref="A1:AP42"/>
  <sheetViews>
    <sheetView zoomScale="120" zoomScaleNormal="120" zoomScaleSheetLayoutView="100" workbookViewId="0">
      <pane ySplit="1" topLeftCell="A2" activePane="bottomLeft" state="frozen"/>
      <selection activeCell="AH23" sqref="AH23"/>
      <selection pane="bottomLeft" activeCell="AS8" sqref="AS8"/>
    </sheetView>
  </sheetViews>
  <sheetFormatPr defaultColWidth="9.1796875" defaultRowHeight="15.5" x14ac:dyDescent="0.35"/>
  <cols>
    <col min="1" max="1" width="12.7265625" style="7" customWidth="1"/>
    <col min="2" max="2" width="17.6328125" style="7" customWidth="1"/>
    <col min="3" max="3" width="12.7265625" style="7" customWidth="1"/>
    <col min="4" max="38" width="3.54296875" style="7" customWidth="1"/>
    <col min="39" max="40" width="7.453125" style="7" customWidth="1"/>
    <col min="41" max="41" width="0.54296875" style="7" hidden="1" customWidth="1"/>
    <col min="42" max="16384" width="9.1796875" style="7"/>
  </cols>
  <sheetData>
    <row r="1" spans="1:42" s="6" customFormat="1" ht="15.75" customHeight="1" x14ac:dyDescent="0.3">
      <c r="A1" s="35" t="s">
        <v>0</v>
      </c>
      <c r="B1" s="35" t="s">
        <v>1</v>
      </c>
      <c r="C1" s="35" t="s">
        <v>2</v>
      </c>
      <c r="D1" s="30">
        <v>30</v>
      </c>
      <c r="E1" s="30">
        <v>33</v>
      </c>
      <c r="F1" s="30">
        <v>34</v>
      </c>
      <c r="G1" s="33">
        <v>35</v>
      </c>
      <c r="H1" s="33">
        <v>37</v>
      </c>
      <c r="I1" s="33">
        <v>38</v>
      </c>
      <c r="J1" s="33">
        <v>40</v>
      </c>
      <c r="K1" s="32">
        <v>41</v>
      </c>
      <c r="L1" s="32">
        <v>42</v>
      </c>
      <c r="M1" s="32">
        <v>45</v>
      </c>
      <c r="N1" s="32">
        <v>46</v>
      </c>
      <c r="O1" s="32">
        <v>47</v>
      </c>
      <c r="P1" s="33">
        <v>48</v>
      </c>
      <c r="Q1" s="30">
        <v>50</v>
      </c>
      <c r="R1" s="30">
        <v>54</v>
      </c>
      <c r="S1" s="34">
        <v>55</v>
      </c>
      <c r="T1" s="33">
        <v>56</v>
      </c>
      <c r="U1" s="32">
        <v>59</v>
      </c>
      <c r="V1" s="32">
        <v>60</v>
      </c>
      <c r="W1" s="32">
        <v>61</v>
      </c>
      <c r="X1" s="32">
        <v>62</v>
      </c>
      <c r="Y1" s="30">
        <v>63</v>
      </c>
      <c r="Z1" s="30">
        <v>64</v>
      </c>
      <c r="AA1" s="32">
        <v>65</v>
      </c>
      <c r="AB1" s="32">
        <v>68</v>
      </c>
      <c r="AC1" s="32">
        <v>69</v>
      </c>
      <c r="AD1" s="30">
        <v>70</v>
      </c>
      <c r="AE1" s="30">
        <v>71</v>
      </c>
      <c r="AF1" s="31">
        <v>72</v>
      </c>
      <c r="AG1" s="31">
        <v>73</v>
      </c>
      <c r="AH1" s="30">
        <v>75</v>
      </c>
      <c r="AI1" s="24">
        <v>510</v>
      </c>
      <c r="AJ1" s="24">
        <v>511</v>
      </c>
      <c r="AK1" s="29">
        <v>512</v>
      </c>
      <c r="AL1" s="29">
        <v>513</v>
      </c>
      <c r="AM1" s="2" t="s">
        <v>3</v>
      </c>
      <c r="AN1" s="3" t="s">
        <v>4</v>
      </c>
      <c r="AO1" s="4"/>
      <c r="AP1" s="1" t="s">
        <v>5</v>
      </c>
    </row>
    <row r="2" spans="1:42" s="6" customFormat="1" ht="12.75" customHeight="1" x14ac:dyDescent="0.25">
      <c r="A2" s="27"/>
      <c r="B2" s="27"/>
      <c r="C2" s="27"/>
      <c r="D2" s="17" t="s">
        <v>6</v>
      </c>
      <c r="E2" s="17" t="s">
        <v>6</v>
      </c>
      <c r="F2" s="17" t="s">
        <v>6</v>
      </c>
      <c r="G2" s="17" t="s">
        <v>7</v>
      </c>
      <c r="H2" s="17"/>
      <c r="I2" s="17" t="s">
        <v>7</v>
      </c>
      <c r="J2" s="17" t="s">
        <v>8</v>
      </c>
      <c r="K2" s="17" t="s">
        <v>9</v>
      </c>
      <c r="L2" s="17" t="s">
        <v>9</v>
      </c>
      <c r="M2" s="17" t="s">
        <v>9</v>
      </c>
      <c r="N2" s="17" t="s">
        <v>9</v>
      </c>
      <c r="O2" s="17" t="s">
        <v>9</v>
      </c>
      <c r="P2" s="17" t="s">
        <v>7</v>
      </c>
      <c r="Q2" s="17" t="s">
        <v>10</v>
      </c>
      <c r="R2" s="17" t="s">
        <v>6</v>
      </c>
      <c r="S2" s="17" t="s">
        <v>9</v>
      </c>
      <c r="T2" s="17" t="s">
        <v>7</v>
      </c>
      <c r="U2" s="17" t="s">
        <v>9</v>
      </c>
      <c r="V2" s="17" t="s">
        <v>9</v>
      </c>
      <c r="W2" s="17" t="s">
        <v>9</v>
      </c>
      <c r="X2" s="17" t="s">
        <v>9</v>
      </c>
      <c r="Y2" s="17" t="s">
        <v>6</v>
      </c>
      <c r="Z2" s="17" t="s">
        <v>6</v>
      </c>
      <c r="AA2" s="17" t="s">
        <v>9</v>
      </c>
      <c r="AB2" s="28" t="s">
        <v>9</v>
      </c>
      <c r="AC2" s="28" t="s">
        <v>9</v>
      </c>
      <c r="AD2" s="17" t="s">
        <v>6</v>
      </c>
      <c r="AE2" s="17" t="s">
        <v>6</v>
      </c>
      <c r="AF2" s="17" t="s">
        <v>9</v>
      </c>
      <c r="AG2" s="28" t="s">
        <v>9</v>
      </c>
      <c r="AH2" s="17" t="s">
        <v>6</v>
      </c>
      <c r="AI2" s="27"/>
      <c r="AJ2" s="27"/>
      <c r="AK2" s="27"/>
      <c r="AL2" s="27"/>
      <c r="AM2" s="10" t="s">
        <v>11</v>
      </c>
      <c r="AN2" s="10" t="s">
        <v>12</v>
      </c>
      <c r="AP2" s="5"/>
    </row>
    <row r="3" spans="1:42" s="6" customFormat="1" ht="19.5" customHeight="1" x14ac:dyDescent="0.25">
      <c r="A3" s="18" t="s">
        <v>13</v>
      </c>
      <c r="B3" s="18" t="s">
        <v>14</v>
      </c>
      <c r="C3" s="18" t="s">
        <v>15</v>
      </c>
      <c r="D3" s="8"/>
      <c r="E3" s="26"/>
      <c r="F3" s="26"/>
      <c r="G3" s="10"/>
      <c r="H3" s="10"/>
      <c r="I3" s="10"/>
      <c r="J3" s="10"/>
      <c r="K3" s="9"/>
      <c r="L3" s="9"/>
      <c r="M3" s="9"/>
      <c r="N3" s="9"/>
      <c r="O3" s="9"/>
      <c r="P3" s="10"/>
      <c r="Q3" s="8"/>
      <c r="R3" s="8"/>
      <c r="S3" s="9"/>
      <c r="T3" s="10"/>
      <c r="U3" s="9">
        <v>15</v>
      </c>
      <c r="V3" s="9"/>
      <c r="W3" s="9"/>
      <c r="X3" s="9"/>
      <c r="Y3" s="8"/>
      <c r="Z3" s="8"/>
      <c r="AA3" s="9"/>
      <c r="AB3" s="9"/>
      <c r="AC3" s="9"/>
      <c r="AD3" s="8"/>
      <c r="AE3" s="8"/>
      <c r="AF3" s="9"/>
      <c r="AG3" s="9"/>
      <c r="AH3" s="8"/>
      <c r="AI3" s="10"/>
      <c r="AJ3" s="10"/>
      <c r="AK3" s="10"/>
      <c r="AL3" s="10"/>
      <c r="AM3" s="17">
        <f>SUM(D3:AL3)</f>
        <v>15</v>
      </c>
      <c r="AN3" s="17">
        <f>(D3*25)+(E3*25)+(F3*25)+(G3*14)+(H3*14)+(I3*14)+(J3*8)+(K3*18)+(L3*18)+(M3*18)+(N3*18)+(O3*18)+(P3*14)+(Q3*25)+(R3*25)+(S3*18)+(T3*14)+(U3*18)+(V3*18)+(W3*18)+(X3*18)+(Y3*25)+(Z3*25)+(AA3*18)+(AB3*18)+(AC3*18)+(AD3*25)+(AE3*25)+(AF3*18)+(AG3*18)+(AH3*25)+(AI3*20)+(AJ3*20)+(AK3*20)+(AL3*20)</f>
        <v>270</v>
      </c>
      <c r="AP3" s="5">
        <v>701</v>
      </c>
    </row>
    <row r="4" spans="1:42" s="6" customFormat="1" ht="19.5" customHeight="1" x14ac:dyDescent="0.25">
      <c r="A4" s="18"/>
      <c r="B4" s="10"/>
      <c r="C4" s="10"/>
      <c r="D4" s="8"/>
      <c r="E4" s="8"/>
      <c r="F4" s="8"/>
      <c r="G4" s="10"/>
      <c r="H4" s="10"/>
      <c r="I4" s="10"/>
      <c r="J4" s="10"/>
      <c r="K4" s="9"/>
      <c r="L4" s="9"/>
      <c r="M4" s="9"/>
      <c r="N4" s="9"/>
      <c r="O4" s="9"/>
      <c r="Q4" s="8"/>
      <c r="R4" s="8"/>
      <c r="S4" s="9"/>
      <c r="T4" s="10"/>
      <c r="U4" s="9"/>
      <c r="V4" s="9"/>
      <c r="W4" s="9"/>
      <c r="X4" s="9"/>
      <c r="Y4" s="8"/>
      <c r="Z4" s="8"/>
      <c r="AA4" s="9"/>
      <c r="AB4" s="9"/>
      <c r="AC4" s="9"/>
      <c r="AD4" s="8"/>
      <c r="AE4" s="8"/>
      <c r="AF4" s="9"/>
      <c r="AG4" s="9"/>
      <c r="AH4" s="8"/>
      <c r="AI4" s="10"/>
      <c r="AJ4" s="10"/>
      <c r="AK4" s="10"/>
      <c r="AL4" s="10"/>
      <c r="AM4" s="17">
        <f>SUM(D4:AL4)</f>
        <v>0</v>
      </c>
      <c r="AN4" s="17">
        <f>(D4*25)+(E4*25)+(F4*25)+(G4*14)+(H4*14)+(I4*14)+(J4*8)+(K4*18)+(L4*18)+(M4*18)+(N4*18)+(O4*18)+(P4*14)+(Q4*25)+(R4*25)+(S4*18)+(T4*14)+(U4*18)+(V4*18)+(W4*18)+(X4*18)+(Y4*25)+(Z4*25)+(AA4*18)+(AB4*18)+(AC4*18)+(AD4*25)+(AE4*25)+(AF4*18)+(AG4*18)+(AH4*25)+(AI4*20)+(AJ4*20)+(AK4*20)+(AL4*20)</f>
        <v>0</v>
      </c>
      <c r="AP4" s="5"/>
    </row>
    <row r="5" spans="1:42" s="6" customFormat="1" ht="19.5" customHeight="1" x14ac:dyDescent="0.25">
      <c r="A5" s="18" t="s">
        <v>34</v>
      </c>
      <c r="B5" s="10" t="s">
        <v>20</v>
      </c>
      <c r="C5" s="10" t="s">
        <v>118</v>
      </c>
      <c r="D5" s="8"/>
      <c r="E5" s="8"/>
      <c r="F5" s="8"/>
      <c r="G5" s="10"/>
      <c r="H5" s="10"/>
      <c r="I5" s="10"/>
      <c r="J5" s="10"/>
      <c r="K5" s="9"/>
      <c r="L5" s="9"/>
      <c r="M5" s="9"/>
      <c r="N5" s="9"/>
      <c r="O5" s="9"/>
      <c r="P5" s="10"/>
      <c r="Q5" s="8"/>
      <c r="R5" s="8"/>
      <c r="S5" s="9"/>
      <c r="T5" s="10"/>
      <c r="U5" s="9"/>
      <c r="V5" s="9"/>
      <c r="W5" s="9">
        <v>1</v>
      </c>
      <c r="X5" s="9"/>
      <c r="Y5" s="8"/>
      <c r="Z5" s="8"/>
      <c r="AA5" s="9"/>
      <c r="AB5" s="9"/>
      <c r="AC5" s="9"/>
      <c r="AD5" s="8"/>
      <c r="AE5" s="8"/>
      <c r="AF5" s="9"/>
      <c r="AG5" s="9"/>
      <c r="AH5" s="8"/>
      <c r="AI5" s="10"/>
      <c r="AJ5" s="10"/>
      <c r="AK5" s="10"/>
      <c r="AL5" s="10"/>
      <c r="AM5" s="17">
        <f>SUM(D5:AL5)</f>
        <v>1</v>
      </c>
      <c r="AN5" s="17">
        <f>(D5*25)+(E5*25)+(F5*25)+(G5*14)+(H5*14)+(I5*14)+(J5*8)+(K5*18)+(L5*18)+(M5*18)+(N5*18)+(O5*18)+(P5*14)+(Q5*25)+(R5*25)+(S5*18)+(T5*14)+(U5*18)+(V5*18)+(W5*18)+(X5*18)+(Y5*25)+(Z5*25)+(AA5*18)+(AB5*18)+(AC5*18)+(AD5*25)+(AE5*25)+(AF5*18)+(AG5*18)+(AH5*25)+(AI5*20)+(AJ5*20)+(AK5*20)+(AL5*20)</f>
        <v>18</v>
      </c>
      <c r="AP5" s="5"/>
    </row>
    <row r="6" spans="1:42" s="6" customFormat="1" ht="19.5" customHeight="1" x14ac:dyDescent="0.25">
      <c r="A6" s="18"/>
      <c r="B6" s="10"/>
      <c r="C6" s="10"/>
      <c r="D6" s="21"/>
      <c r="E6" s="8"/>
      <c r="F6" s="8"/>
      <c r="G6" s="10"/>
      <c r="H6" s="10"/>
      <c r="I6" s="10"/>
      <c r="J6" s="10"/>
      <c r="K6" s="9"/>
      <c r="L6" s="9"/>
      <c r="M6" s="9"/>
      <c r="N6" s="9"/>
      <c r="O6" s="9"/>
      <c r="P6" s="10"/>
      <c r="Q6" s="8"/>
      <c r="R6" s="8"/>
      <c r="S6" s="9"/>
      <c r="T6" s="10"/>
      <c r="U6" s="9"/>
      <c r="V6" s="9"/>
      <c r="W6" s="9"/>
      <c r="X6" s="9"/>
      <c r="Y6" s="8"/>
      <c r="Z6" s="8"/>
      <c r="AA6" s="9"/>
      <c r="AB6" s="9"/>
      <c r="AC6" s="9"/>
      <c r="AD6" s="8"/>
      <c r="AE6" s="20"/>
      <c r="AF6" s="9"/>
      <c r="AG6" s="9"/>
      <c r="AH6" s="20"/>
      <c r="AI6" s="24">
        <v>514</v>
      </c>
      <c r="AJ6" s="10"/>
      <c r="AK6" s="10"/>
      <c r="AL6" s="10"/>
      <c r="AM6" s="17">
        <v>0</v>
      </c>
      <c r="AN6" s="17">
        <v>0</v>
      </c>
      <c r="AP6" s="5"/>
    </row>
    <row r="7" spans="1:42" s="6" customFormat="1" ht="19.5" customHeight="1" x14ac:dyDescent="0.25">
      <c r="A7" s="10" t="s">
        <v>123</v>
      </c>
      <c r="B7" s="10" t="s">
        <v>28</v>
      </c>
      <c r="C7" s="22" t="s">
        <v>143</v>
      </c>
      <c r="D7" s="8"/>
      <c r="E7" s="8"/>
      <c r="F7" s="8"/>
      <c r="G7" s="10"/>
      <c r="H7" s="10"/>
      <c r="I7" s="10"/>
      <c r="J7" s="10"/>
      <c r="K7" s="9"/>
      <c r="L7" s="9"/>
      <c r="M7" s="9"/>
      <c r="N7" s="9"/>
      <c r="O7" s="9"/>
      <c r="P7" s="10"/>
      <c r="Q7" s="8"/>
      <c r="R7" s="8"/>
      <c r="S7" s="9"/>
      <c r="T7" s="10"/>
      <c r="U7" s="9"/>
      <c r="V7" s="9"/>
      <c r="W7" s="9"/>
      <c r="X7" s="9"/>
      <c r="Y7" s="8"/>
      <c r="Z7" s="8"/>
      <c r="AA7" s="9"/>
      <c r="AB7" s="9"/>
      <c r="AC7" s="9"/>
      <c r="AD7" s="8"/>
      <c r="AE7" s="8"/>
      <c r="AF7" s="9"/>
      <c r="AG7" s="9"/>
      <c r="AH7" s="8"/>
      <c r="AI7" s="23">
        <v>43</v>
      </c>
      <c r="AJ7" s="10"/>
      <c r="AK7" s="10"/>
      <c r="AL7" s="10"/>
      <c r="AM7" s="17">
        <f>SUM(D7:AL7)</f>
        <v>43</v>
      </c>
      <c r="AN7" s="17">
        <f>(D7*25)+(E7*25)+(F7*25)+(G7*14)+(H7*14)+(I7*14)+(J7*8)+(K7*18)+(L7*18)+(M7*18)+(N7*18)+(O7*18)+(P7*14)+(Q7*25)+(R7*25)+(S7*18)+(T7*14)+(U7*18)+(V7*18)+(W7*18)+(X7*18)+(Y7*25)+(Z7*25)+(AA7*18)+(AB7*18)+(AC7*18)+(AD7*25)+(AE7*25)+(AF7*18)+(AG7*18)+(AH7*25)+(AI7*20)+(AJ7*20)+(AK7*20)+(AL7*20)</f>
        <v>860</v>
      </c>
      <c r="AP7" s="5"/>
    </row>
    <row r="8" spans="1:42" s="6" customFormat="1" ht="19.5" customHeight="1" x14ac:dyDescent="0.25">
      <c r="A8" s="18"/>
      <c r="B8" s="10"/>
      <c r="C8" s="10"/>
      <c r="D8" s="8"/>
      <c r="E8" s="8"/>
      <c r="F8" s="8"/>
      <c r="G8" s="10"/>
      <c r="H8" s="10"/>
      <c r="I8" s="10"/>
      <c r="J8" s="10"/>
      <c r="K8" s="9"/>
      <c r="L8" s="9"/>
      <c r="M8" s="9"/>
      <c r="N8" s="9"/>
      <c r="O8" s="9"/>
      <c r="P8" s="10"/>
      <c r="Q8" s="8"/>
      <c r="R8" s="8"/>
      <c r="S8" s="9"/>
      <c r="T8" s="10"/>
      <c r="U8" s="9"/>
      <c r="V8" s="9"/>
      <c r="W8" s="9"/>
      <c r="X8" s="9"/>
      <c r="Y8" s="8"/>
      <c r="Z8" s="8"/>
      <c r="AA8" s="9"/>
      <c r="AB8" s="9"/>
      <c r="AC8" s="9"/>
      <c r="AD8" s="8"/>
      <c r="AE8" s="8"/>
      <c r="AF8" s="9"/>
      <c r="AG8" s="9"/>
      <c r="AH8" s="8"/>
      <c r="AI8" s="10"/>
      <c r="AJ8" s="10"/>
      <c r="AK8" s="10"/>
      <c r="AL8" s="10"/>
      <c r="AM8" s="17">
        <f>SUM(D8:AL8)</f>
        <v>0</v>
      </c>
      <c r="AN8" s="17">
        <f>(D8*25)+(E8*25)+(F8*25)+(G8*14)+(H8*14)+(I8*14)+(J8*8)+(K8*18)+(L8*18)+(M8*18)+(N8*18)+(O8*18)+(P8*14)+(Q8*25)+(R8*25)+(S8*18)+(T8*14)+(U8*18)+(V8*18)+(W8*18)+(X8*18)+(Y8*25)+(Z8*25)+(AA8*18)+(AB8*18)+(AC8*18)+(AD8*25)+(AE8*25)+(AF8*18)+(AG8*18)+(AH8*25)+(AI8*20)+(AJ8*20)+(AK8*20)+(AL8*20)</f>
        <v>0</v>
      </c>
      <c r="AP8" s="5"/>
    </row>
    <row r="9" spans="1:42" s="6" customFormat="1" ht="19.5" customHeight="1" x14ac:dyDescent="0.25">
      <c r="A9" s="18" t="s">
        <v>25</v>
      </c>
      <c r="B9" s="18" t="s">
        <v>13</v>
      </c>
      <c r="C9" s="18" t="s">
        <v>110</v>
      </c>
      <c r="D9" s="8"/>
      <c r="E9" s="8"/>
      <c r="F9" s="8"/>
      <c r="G9" s="10"/>
      <c r="H9" s="10"/>
      <c r="I9" s="10"/>
      <c r="J9" s="10"/>
      <c r="K9" s="9"/>
      <c r="L9" s="9"/>
      <c r="M9" s="9"/>
      <c r="N9" s="9"/>
      <c r="O9" s="9"/>
      <c r="P9" s="10"/>
      <c r="Q9" s="8"/>
      <c r="R9" s="8"/>
      <c r="S9" s="9"/>
      <c r="T9" s="10"/>
      <c r="U9" s="9">
        <v>2</v>
      </c>
      <c r="V9" s="9"/>
      <c r="W9" s="9"/>
      <c r="X9" s="9"/>
      <c r="Y9" s="8"/>
      <c r="Z9" s="8"/>
      <c r="AA9" s="9"/>
      <c r="AB9" s="9"/>
      <c r="AC9" s="9"/>
      <c r="AD9" s="8"/>
      <c r="AE9" s="8"/>
      <c r="AF9" s="9"/>
      <c r="AG9" s="9"/>
      <c r="AH9" s="8"/>
      <c r="AI9" s="10"/>
      <c r="AJ9" s="10"/>
      <c r="AK9" s="10"/>
      <c r="AL9" s="10"/>
      <c r="AM9" s="17">
        <f>SUM(D9:AL9)</f>
        <v>2</v>
      </c>
      <c r="AN9" s="17">
        <f>(D9*25)+(E9*25)+(F9*25)+(G9*14)+(H9*14)+(I9*14)+(J9*8)+(K9*18)+(L9*18)+(M9*18)+(N9*18)+(O9*18)+(P9*14)+(Q9*25)+(R9*25)+(S9*18)+(T9*14)+(U9*18)+(V9*18)+(W9*18)+(X9*18)+(Y9*25)+(Z9*25)+(AA9*18)+(AB9*18)+(AC9*18)+(AD9*25)+(AE9*25)+(AF9*18)+(AG9*18)+(AH9*25)+(AI9*20)+(AJ9*20)+(AK9*20)+(AL9*20)</f>
        <v>36</v>
      </c>
      <c r="AP9" s="5">
        <v>311</v>
      </c>
    </row>
    <row r="10" spans="1:42" s="6" customFormat="1" ht="19.5" customHeight="1" x14ac:dyDescent="0.25">
      <c r="A10" s="18"/>
      <c r="B10" s="10"/>
      <c r="C10" s="10"/>
      <c r="D10" s="8"/>
      <c r="E10" s="8"/>
      <c r="F10" s="8"/>
      <c r="G10" s="10"/>
      <c r="H10" s="10"/>
      <c r="I10" s="10"/>
      <c r="J10" s="10"/>
      <c r="K10" s="9"/>
      <c r="L10" s="9"/>
      <c r="M10" s="9"/>
      <c r="N10" s="9"/>
      <c r="O10" s="9"/>
      <c r="P10" s="10"/>
      <c r="Q10" s="8"/>
      <c r="R10" s="8"/>
      <c r="S10" s="9"/>
      <c r="T10" s="10"/>
      <c r="U10" s="9"/>
      <c r="V10" s="9"/>
      <c r="W10" s="9"/>
      <c r="X10" s="9"/>
      <c r="Y10" s="8"/>
      <c r="Z10" s="8"/>
      <c r="AA10" s="9"/>
      <c r="AB10" s="9"/>
      <c r="AC10" s="9"/>
      <c r="AD10" s="8"/>
      <c r="AE10" s="8"/>
      <c r="AF10" s="9"/>
      <c r="AG10" s="9"/>
      <c r="AH10" s="8"/>
      <c r="AI10" s="10"/>
      <c r="AJ10" s="10"/>
      <c r="AK10" s="10"/>
      <c r="AL10" s="10"/>
      <c r="AM10" s="17">
        <f>SUM(D10:AL10)</f>
        <v>0</v>
      </c>
      <c r="AN10" s="17">
        <f>(D10*25)+(E10*25)+(F10*25)+(G10*14)+(H10*14)+(I10*14)+(J10*8)+(K10*18)+(L10*18)+(M10*18)+(N10*18)+(O10*18)+(P10*14)+(Q10*25)+(R10*25)+(S10*18)+(T10*14)+(U10*18)+(V10*18)+(W10*18)+(X10*18)+(Y10*25)+(Z10*25)+(AA10*18)+(AB10*18)+(AC10*18)+(AD10*25)+(AE10*25)+(AF10*18)+(AG10*18)+(AH10*25)+(AI10*20)+(AJ10*20)+(AK10*20)+(AL10*20)</f>
        <v>0</v>
      </c>
      <c r="AP10" s="5"/>
    </row>
    <row r="11" spans="1:42" s="6" customFormat="1" ht="19.5" customHeight="1" x14ac:dyDescent="0.25">
      <c r="A11" s="19" t="s">
        <v>33</v>
      </c>
      <c r="B11" s="10" t="s">
        <v>34</v>
      </c>
      <c r="C11" s="10" t="s">
        <v>119</v>
      </c>
      <c r="D11" s="8"/>
      <c r="E11" s="8"/>
      <c r="F11" s="8"/>
      <c r="G11" s="10"/>
      <c r="H11" s="10"/>
      <c r="I11" s="10"/>
      <c r="J11" s="10"/>
      <c r="K11" s="9"/>
      <c r="L11" s="9"/>
      <c r="M11" s="9"/>
      <c r="N11" s="9"/>
      <c r="O11" s="9"/>
      <c r="P11" s="10"/>
      <c r="Q11" s="8"/>
      <c r="R11" s="8"/>
      <c r="S11" s="9"/>
      <c r="T11" s="10"/>
      <c r="U11" s="9"/>
      <c r="V11" s="9"/>
      <c r="W11" s="9">
        <v>2</v>
      </c>
      <c r="X11" s="9"/>
      <c r="Y11" s="8"/>
      <c r="Z11" s="8"/>
      <c r="AA11" s="9"/>
      <c r="AB11" s="9"/>
      <c r="AC11" s="9"/>
      <c r="AD11" s="8"/>
      <c r="AE11" s="8"/>
      <c r="AF11" s="9"/>
      <c r="AG11" s="9">
        <v>1</v>
      </c>
      <c r="AH11" s="8"/>
      <c r="AI11" s="10"/>
      <c r="AJ11" s="10"/>
      <c r="AK11" s="10"/>
      <c r="AL11" s="10"/>
      <c r="AM11" s="17">
        <f>SUM(D11:AL11)</f>
        <v>3</v>
      </c>
      <c r="AN11" s="17">
        <f>(D11*25)+(E11*25)+(F11*25)+(G11*14)+(H11*14)+(I11*14)+(J11*8)+(K11*18)+(L11*18)+(M11*18)+(N11*18)+(O11*18)+(P11*14)+(Q11*25)+(R11*25)+(S11*18)+(T11*14)+(U11*18)+(V11*18)+(W11*18)+(X11*18)+(Y11*25)+(Z11*25)+(AA11*18)+(AB11*18)+(AC11*18)+(AD11*25)+(AE11*25)+(AF11*18)+(AG11*18)+(AH11*25)+(AI11*20)+(AJ11*20)+(AK11*20)+(AL11*20)</f>
        <v>54</v>
      </c>
      <c r="AP11" s="5"/>
    </row>
    <row r="12" spans="1:42" s="6" customFormat="1" ht="19.5" customHeight="1" x14ac:dyDescent="0.25">
      <c r="A12" s="18" t="s">
        <v>22</v>
      </c>
      <c r="B12" s="10" t="s">
        <v>22</v>
      </c>
      <c r="C12" s="10" t="s">
        <v>32</v>
      </c>
      <c r="D12" s="8"/>
      <c r="E12" s="8"/>
      <c r="F12" s="8"/>
      <c r="G12" s="10"/>
      <c r="H12" s="10"/>
      <c r="I12" s="10"/>
      <c r="J12" s="10"/>
      <c r="K12" s="9"/>
      <c r="L12" s="9"/>
      <c r="M12" s="9"/>
      <c r="N12" s="9"/>
      <c r="O12" s="9"/>
      <c r="P12" s="10"/>
      <c r="Q12" s="8"/>
      <c r="R12" s="8"/>
      <c r="S12" s="9"/>
      <c r="T12" s="10"/>
      <c r="U12" s="9"/>
      <c r="V12" s="9"/>
      <c r="W12" s="9">
        <v>2</v>
      </c>
      <c r="X12" s="9"/>
      <c r="Y12" s="8"/>
      <c r="Z12" s="8"/>
      <c r="AA12" s="9"/>
      <c r="AB12" s="9"/>
      <c r="AC12" s="9"/>
      <c r="AD12" s="8"/>
      <c r="AE12" s="8"/>
      <c r="AF12" s="9"/>
      <c r="AG12" s="9">
        <v>4</v>
      </c>
      <c r="AH12" s="8"/>
      <c r="AI12" s="10"/>
      <c r="AJ12" s="10"/>
      <c r="AK12" s="10"/>
      <c r="AL12" s="10"/>
      <c r="AM12" s="17">
        <f>SUM(D12:AL12)</f>
        <v>6</v>
      </c>
      <c r="AN12" s="17">
        <f>(D12*25)+(E12*25)+(F12*25)+(G12*14)+(H12*14)+(I12*14)+(J12*8)+(K12*18)+(L12*18)+(M12*18)+(N12*18)+(O12*18)+(P12*14)+(Q12*25)+(R12*25)+(S12*18)+(T12*14)+(U12*18)+(V12*18)+(W12*18)+(X12*18)+(Y12*25)+(Z12*25)+(AA12*18)+(AB12*18)+(AC12*18)+(AD12*25)+(AE12*25)+(AF12*18)+(AG12*18)+(AH12*25)+(AI12*20)+(AJ12*20)+(AK12*20)+(AL12*20)</f>
        <v>108</v>
      </c>
      <c r="AP12" s="5"/>
    </row>
    <row r="13" spans="1:42" s="6" customFormat="1" ht="19.5" customHeight="1" x14ac:dyDescent="0.25">
      <c r="A13" s="18" t="s">
        <v>22</v>
      </c>
      <c r="B13" s="10" t="s">
        <v>22</v>
      </c>
      <c r="C13" s="10" t="s">
        <v>36</v>
      </c>
      <c r="D13" s="8"/>
      <c r="E13" s="8"/>
      <c r="F13" s="8"/>
      <c r="G13" s="10"/>
      <c r="H13" s="10"/>
      <c r="I13" s="10"/>
      <c r="J13" s="10"/>
      <c r="K13" s="9"/>
      <c r="L13" s="9"/>
      <c r="M13" s="9"/>
      <c r="N13" s="9"/>
      <c r="O13" s="9"/>
      <c r="P13" s="10"/>
      <c r="Q13" s="8"/>
      <c r="R13" s="8"/>
      <c r="S13" s="9"/>
      <c r="T13" s="10"/>
      <c r="U13" s="9"/>
      <c r="V13" s="9"/>
      <c r="W13" s="9">
        <v>1</v>
      </c>
      <c r="X13" s="9"/>
      <c r="Y13" s="8"/>
      <c r="Z13" s="8"/>
      <c r="AA13" s="9"/>
      <c r="AB13" s="9"/>
      <c r="AC13" s="9"/>
      <c r="AD13" s="8"/>
      <c r="AE13" s="8"/>
      <c r="AF13" s="9"/>
      <c r="AG13" s="9">
        <v>1</v>
      </c>
      <c r="AH13" s="8"/>
      <c r="AI13" s="10"/>
      <c r="AJ13" s="10"/>
      <c r="AK13" s="10"/>
      <c r="AL13" s="10"/>
      <c r="AM13" s="17">
        <f>SUM(D13:AL13)</f>
        <v>2</v>
      </c>
      <c r="AN13" s="17">
        <f>(D13*25)+(E13*25)+(F13*25)+(G13*14)+(H13*14)+(I13*14)+(J13*8)+(K13*18)+(L13*18)+(M13*18)+(N13*18)+(O13*18)+(P13*14)+(Q13*25)+(R13*25)+(S13*18)+(T13*14)+(U13*18)+(V13*18)+(W13*18)+(X13*18)+(Y13*25)+(Z13*25)+(AA13*18)+(AB13*18)+(AC13*18)+(AD13*25)+(AE13*25)+(AF13*18)+(AG13*18)+(AH13*25)+(AI13*20)+(AJ13*20)+(AK13*20)+(AL13*20)</f>
        <v>36</v>
      </c>
      <c r="AP13" s="5"/>
    </row>
    <row r="14" spans="1:42" s="6" customFormat="1" ht="19.5" customHeight="1" x14ac:dyDescent="0.25">
      <c r="A14" s="18" t="s">
        <v>22</v>
      </c>
      <c r="B14" s="10" t="s">
        <v>22</v>
      </c>
      <c r="C14" s="10" t="s">
        <v>35</v>
      </c>
      <c r="D14" s="8"/>
      <c r="E14" s="8"/>
      <c r="F14" s="8"/>
      <c r="G14" s="10"/>
      <c r="H14" s="10"/>
      <c r="I14" s="10"/>
      <c r="J14" s="10"/>
      <c r="K14" s="9"/>
      <c r="L14" s="9"/>
      <c r="M14" s="9"/>
      <c r="N14" s="9"/>
      <c r="O14" s="9"/>
      <c r="P14" s="10"/>
      <c r="Q14" s="8"/>
      <c r="R14" s="8"/>
      <c r="S14" s="9"/>
      <c r="T14" s="10"/>
      <c r="U14" s="9"/>
      <c r="V14" s="9"/>
      <c r="W14" s="9"/>
      <c r="X14" s="9"/>
      <c r="Y14" s="8"/>
      <c r="Z14" s="8"/>
      <c r="AA14" s="9"/>
      <c r="AB14" s="9"/>
      <c r="AC14" s="9"/>
      <c r="AD14" s="8"/>
      <c r="AE14" s="8"/>
      <c r="AF14" s="9"/>
      <c r="AG14" s="9">
        <v>1</v>
      </c>
      <c r="AH14" s="8"/>
      <c r="AI14" s="10"/>
      <c r="AJ14" s="10"/>
      <c r="AK14" s="10"/>
      <c r="AL14" s="10"/>
      <c r="AM14" s="17">
        <f>SUM(D14:AL14)</f>
        <v>1</v>
      </c>
      <c r="AN14" s="17">
        <f>(D14*25)+(E14*25)+(F14*25)+(G14*14)+(H14*14)+(I14*14)+(J14*8)+(K14*18)+(L14*18)+(M14*18)+(N14*18)+(O14*18)+(P14*14)+(Q14*25)+(R14*25)+(S14*18)+(T14*14)+(U14*18)+(V14*18)+(W14*18)+(X14*18)+(Y14*25)+(Z14*25)+(AA14*18)+(AB14*18)+(AC14*18)+(AD14*25)+(AE14*25)+(AF14*18)+(AG14*18)+(AH14*25)+(AI14*20)+(AJ14*20)+(AK14*20)+(AL14*20)</f>
        <v>18</v>
      </c>
      <c r="AP14" s="5"/>
    </row>
    <row r="15" spans="1:42" s="6" customFormat="1" ht="19.5" customHeight="1" x14ac:dyDescent="0.25">
      <c r="A15" s="18" t="s">
        <v>22</v>
      </c>
      <c r="B15" s="10" t="s">
        <v>28</v>
      </c>
      <c r="C15" s="10" t="s">
        <v>22</v>
      </c>
      <c r="D15" s="8"/>
      <c r="E15" s="8"/>
      <c r="F15" s="8"/>
      <c r="G15" s="10"/>
      <c r="H15" s="10"/>
      <c r="I15" s="10"/>
      <c r="J15" s="10"/>
      <c r="K15" s="9">
        <v>1</v>
      </c>
      <c r="L15" s="9"/>
      <c r="M15" s="9"/>
      <c r="N15" s="9"/>
      <c r="O15" s="9"/>
      <c r="P15" s="10"/>
      <c r="Q15" s="8"/>
      <c r="R15" s="8"/>
      <c r="S15" s="9"/>
      <c r="T15" s="10"/>
      <c r="U15" s="9"/>
      <c r="V15" s="9"/>
      <c r="W15" s="9"/>
      <c r="X15" s="9"/>
      <c r="Y15" s="8"/>
      <c r="Z15" s="8"/>
      <c r="AA15" s="9"/>
      <c r="AB15" s="9"/>
      <c r="AC15" s="9"/>
      <c r="AD15" s="8"/>
      <c r="AE15" s="8"/>
      <c r="AF15" s="9"/>
      <c r="AG15" s="9"/>
      <c r="AH15" s="8"/>
      <c r="AI15" s="10"/>
      <c r="AJ15" s="10"/>
      <c r="AK15" s="10"/>
      <c r="AL15" s="10"/>
      <c r="AM15" s="17">
        <f>SUM(D15:AL15)</f>
        <v>1</v>
      </c>
      <c r="AN15" s="17">
        <f>(D15*25)+(E15*25)+(F15*25)+(G15*14)+(H15*14)+(I15*14)+(J15*8)+(K15*18)+(L15*18)+(M15*18)+(N15*18)+(O15*18)+(P15*14)+(Q15*25)+(R15*25)+(S15*18)+(T15*14)+(U15*18)+(V15*18)+(W15*18)+(X15*18)+(Y15*25)+(Z15*25)+(AA15*18)+(AB15*18)+(AC15*18)+(AD15*25)+(AE15*25)+(AF15*18)+(AG15*18)+(AH15*25)+(AI15*20)+(AJ15*20)+(AK15*20)+(AL15*20)</f>
        <v>18</v>
      </c>
      <c r="AP15" s="5"/>
    </row>
    <row r="16" spans="1:42" s="6" customFormat="1" ht="19.5" customHeight="1" x14ac:dyDescent="0.25">
      <c r="A16" s="18" t="s">
        <v>22</v>
      </c>
      <c r="B16" s="10" t="s">
        <v>22</v>
      </c>
      <c r="C16" s="10" t="s">
        <v>127</v>
      </c>
      <c r="D16" s="8"/>
      <c r="E16" s="8"/>
      <c r="F16" s="8"/>
      <c r="G16" s="10"/>
      <c r="H16" s="10"/>
      <c r="I16" s="10"/>
      <c r="J16" s="10"/>
      <c r="K16" s="9">
        <v>1</v>
      </c>
      <c r="L16" s="9"/>
      <c r="M16" s="9"/>
      <c r="N16" s="9"/>
      <c r="O16" s="9"/>
      <c r="P16" s="16"/>
      <c r="Q16" s="8"/>
      <c r="R16" s="8"/>
      <c r="S16" s="9"/>
      <c r="T16" s="10"/>
      <c r="U16" s="9"/>
      <c r="V16" s="9"/>
      <c r="W16" s="9"/>
      <c r="X16" s="9"/>
      <c r="Y16" s="8"/>
      <c r="Z16" s="8"/>
      <c r="AA16" s="9"/>
      <c r="AB16" s="9"/>
      <c r="AC16" s="9"/>
      <c r="AD16" s="8"/>
      <c r="AE16" s="8"/>
      <c r="AF16" s="9"/>
      <c r="AG16" s="9"/>
      <c r="AH16" s="8"/>
      <c r="AI16" s="10"/>
      <c r="AJ16" s="10"/>
      <c r="AK16" s="10"/>
      <c r="AL16" s="10"/>
      <c r="AM16" s="17">
        <f>SUM(D16:AL16)</f>
        <v>1</v>
      </c>
      <c r="AN16" s="17">
        <f>(D16*25)+(E16*25)+(F16*25)+(G16*14)+(H16*14)+(I16*14)+(J16*8)+(K16*18)+(L16*18)+(M16*18)+(N16*18)+(O16*18)+(P16*14)+(Q16*25)+(R16*25)+(S16*18)+(T16*14)+(U16*18)+(V16*18)+(W16*18)+(X16*18)+(Y16*25)+(Z16*25)+(AA16*18)+(AB16*18)+(AC16*18)+(AD16*25)+(AE16*25)+(AF16*18)+(AG16*18)+(AH16*25)+(AI16*20)+(AJ16*20)+(AK16*20)+(AL16*20)</f>
        <v>18</v>
      </c>
      <c r="AP16" s="5"/>
    </row>
    <row r="17" spans="1:42" s="6" customFormat="1" ht="19.5" customHeight="1" x14ac:dyDescent="0.25">
      <c r="A17" s="18" t="s">
        <v>22</v>
      </c>
      <c r="B17" s="10" t="s">
        <v>22</v>
      </c>
      <c r="C17" s="17" t="s">
        <v>120</v>
      </c>
      <c r="D17" s="8"/>
      <c r="E17" s="8"/>
      <c r="F17" s="8"/>
      <c r="G17" s="10"/>
      <c r="H17" s="10"/>
      <c r="I17" s="10"/>
      <c r="J17" s="10"/>
      <c r="K17" s="9">
        <v>1</v>
      </c>
      <c r="L17" s="9"/>
      <c r="M17" s="9"/>
      <c r="N17" s="9"/>
      <c r="O17" s="9"/>
      <c r="P17" s="10"/>
      <c r="Q17" s="8"/>
      <c r="R17" s="8"/>
      <c r="S17" s="9"/>
      <c r="T17" s="10"/>
      <c r="U17" s="9"/>
      <c r="V17" s="9"/>
      <c r="W17" s="9"/>
      <c r="X17" s="9"/>
      <c r="Y17" s="8"/>
      <c r="Z17" s="8"/>
      <c r="AA17" s="9"/>
      <c r="AB17" s="9"/>
      <c r="AC17" s="9"/>
      <c r="AD17" s="8"/>
      <c r="AE17" s="8"/>
      <c r="AF17" s="9"/>
      <c r="AG17" s="9"/>
      <c r="AH17" s="8"/>
      <c r="AI17" s="10"/>
      <c r="AJ17" s="10"/>
      <c r="AK17" s="10"/>
      <c r="AL17" s="10"/>
      <c r="AM17" s="17">
        <f>SUM(D17:AL17)</f>
        <v>1</v>
      </c>
      <c r="AN17" s="17">
        <f>(D17*25)+(E17*25)+(F17*25)+(G17*14)+(H17*14)+(I17*14)+(J17*8)+(K17*18)+(L17*18)+(M17*18)+(N17*18)+(O17*18)+(P17*14)+(Q17*25)+(R17*25)+(S17*18)+(T17*14)+(U17*18)+(V17*18)+(W17*18)+(X17*18)+(Y17*25)+(Z17*25)+(AA17*18)+(AB17*18)+(AC17*18)+(AD17*25)+(AE17*25)+(AF17*18)+(AG17*18)+(AH17*25)+(AI17*20)+(AJ17*20)+(AK17*20)+(AL17*20)</f>
        <v>18</v>
      </c>
      <c r="AP17" s="5"/>
    </row>
    <row r="18" spans="1:42" s="6" customFormat="1" ht="19.5" customHeight="1" x14ac:dyDescent="0.25">
      <c r="A18" s="18" t="s">
        <v>22</v>
      </c>
      <c r="B18" s="10" t="s">
        <v>22</v>
      </c>
      <c r="C18" s="10" t="s">
        <v>23</v>
      </c>
      <c r="D18" s="21"/>
      <c r="E18" s="8"/>
      <c r="F18" s="8"/>
      <c r="G18" s="10"/>
      <c r="H18" s="10"/>
      <c r="I18" s="10"/>
      <c r="J18" s="10"/>
      <c r="K18" s="9">
        <v>1</v>
      </c>
      <c r="L18" s="9"/>
      <c r="M18" s="9"/>
      <c r="N18" s="9"/>
      <c r="O18" s="9"/>
      <c r="P18" s="10"/>
      <c r="Q18" s="8"/>
      <c r="R18" s="8"/>
      <c r="S18" s="9"/>
      <c r="T18" s="10"/>
      <c r="U18" s="9"/>
      <c r="V18" s="9"/>
      <c r="W18" s="9"/>
      <c r="X18" s="9"/>
      <c r="Y18" s="8"/>
      <c r="Z18" s="8"/>
      <c r="AA18" s="9"/>
      <c r="AB18" s="9"/>
      <c r="AC18" s="9"/>
      <c r="AD18" s="8"/>
      <c r="AE18" s="20"/>
      <c r="AF18" s="9"/>
      <c r="AG18" s="9"/>
      <c r="AH18" s="20"/>
      <c r="AI18" s="10"/>
      <c r="AJ18" s="10"/>
      <c r="AK18" s="10"/>
      <c r="AL18" s="10"/>
      <c r="AM18" s="17">
        <f>SUM(D18:AL18)</f>
        <v>1</v>
      </c>
      <c r="AN18" s="17">
        <f>(D18*25)+(E18*25)+(F18*25)+(G18*14)+(H18*14)+(I18*14)+(J18*8)+(K18*18)+(L18*18)+(M18*18)+(N18*18)+(O18*18)+(P18*14)+(Q18*25)+(R18*25)+(S18*18)+(T18*14)+(U18*18)+(V18*18)+(W18*18)+(X18*18)+(Y18*25)+(Z18*25)+(AA18*18)+(AB18*18)+(AC18*18)+(AD18*25)+(AE18*25)+(AF18*18)+(AG18*18)+(AH18*25)+(AI18*20)+(AJ18*20)+(AK18*20)+(AL18*20)</f>
        <v>18</v>
      </c>
      <c r="AP18" s="5"/>
    </row>
    <row r="19" spans="1:42" s="6" customFormat="1" ht="19.5" customHeight="1" x14ac:dyDescent="0.25">
      <c r="A19" s="18" t="s">
        <v>22</v>
      </c>
      <c r="B19" s="10" t="s">
        <v>22</v>
      </c>
      <c r="C19" s="10" t="s">
        <v>32</v>
      </c>
      <c r="D19" s="8"/>
      <c r="E19" s="8"/>
      <c r="F19" s="8"/>
      <c r="G19" s="10"/>
      <c r="H19" s="10"/>
      <c r="I19" s="10"/>
      <c r="J19" s="10"/>
      <c r="K19" s="9">
        <v>6</v>
      </c>
      <c r="L19" s="9"/>
      <c r="M19" s="9"/>
      <c r="N19" s="9"/>
      <c r="O19" s="9"/>
      <c r="P19" s="10"/>
      <c r="Q19" s="8"/>
      <c r="R19" s="8"/>
      <c r="S19" s="9"/>
      <c r="T19" s="10"/>
      <c r="U19" s="9"/>
      <c r="V19" s="9"/>
      <c r="W19" s="9"/>
      <c r="X19" s="9"/>
      <c r="Y19" s="8"/>
      <c r="Z19" s="8"/>
      <c r="AA19" s="9"/>
      <c r="AB19" s="9"/>
      <c r="AC19" s="9"/>
      <c r="AD19" s="8"/>
      <c r="AE19" s="8"/>
      <c r="AF19" s="9"/>
      <c r="AG19" s="9"/>
      <c r="AH19" s="8"/>
      <c r="AI19" s="10"/>
      <c r="AJ19" s="10"/>
      <c r="AK19" s="10"/>
      <c r="AL19" s="10"/>
      <c r="AM19" s="17">
        <f>SUM(D19:AL19)</f>
        <v>6</v>
      </c>
      <c r="AN19" s="17">
        <f>(D19*25)+(E19*25)+(F19*25)+(G19*14)+(H19*14)+(I19*14)+(J19*8)+(K19*18)+(L19*18)+(M19*18)+(N19*18)+(O19*18)+(P19*14)+(Q19*25)+(R19*25)+(S19*18)+(T19*14)+(U19*18)+(V19*18)+(W19*18)+(X19*18)+(Y19*25)+(Z19*25)+(AA19*18)+(AB19*18)+(AC19*18)+(AD19*25)+(AE19*25)+(AF19*18)+(AG19*18)+(AH19*25)+(AI19*20)+(AJ19*20)+(AK19*20)+(AL19*20)</f>
        <v>108</v>
      </c>
      <c r="AP19" s="5"/>
    </row>
    <row r="20" spans="1:42" s="6" customFormat="1" ht="19.5" customHeight="1" x14ac:dyDescent="0.25">
      <c r="A20" s="18" t="s">
        <v>22</v>
      </c>
      <c r="B20" s="17" t="s">
        <v>38</v>
      </c>
      <c r="C20" s="10" t="s">
        <v>22</v>
      </c>
      <c r="D20" s="8"/>
      <c r="E20" s="8"/>
      <c r="F20" s="8"/>
      <c r="G20" s="10"/>
      <c r="H20" s="10"/>
      <c r="I20" s="10"/>
      <c r="J20" s="10"/>
      <c r="K20" s="9"/>
      <c r="L20" s="9">
        <v>1</v>
      </c>
      <c r="M20" s="9"/>
      <c r="N20" s="9"/>
      <c r="O20" s="9"/>
      <c r="P20" s="10"/>
      <c r="Q20" s="8"/>
      <c r="R20" s="8"/>
      <c r="S20" s="9"/>
      <c r="T20" s="10"/>
      <c r="U20" s="9"/>
      <c r="V20" s="9"/>
      <c r="W20" s="9">
        <v>1</v>
      </c>
      <c r="X20" s="9"/>
      <c r="Y20" s="8"/>
      <c r="Z20" s="8"/>
      <c r="AA20" s="9"/>
      <c r="AB20" s="9"/>
      <c r="AC20" s="9"/>
      <c r="AD20" s="8"/>
      <c r="AE20" s="8"/>
      <c r="AF20" s="9"/>
      <c r="AG20" s="9"/>
      <c r="AH20" s="8"/>
      <c r="AI20" s="10"/>
      <c r="AJ20" s="10"/>
      <c r="AK20" s="10"/>
      <c r="AL20" s="10"/>
      <c r="AM20" s="17">
        <f>SUM(D20:AL20)</f>
        <v>2</v>
      </c>
      <c r="AN20" s="17">
        <f>(D20*25)+(E20*25)+(F20*25)+(G20*14)+(H20*14)+(I20*14)+(J20*8)+(K20*18)+(L20*18)+(M20*18)+(N20*18)+(O20*18)+(P20*14)+(Q20*25)+(R20*25)+(S20*18)+(T20*14)+(U20*18)+(V20*18)+(W20*18)+(X20*18)+(Y20*25)+(Z20*25)+(AA20*18)+(AB20*18)+(AC20*18)+(AD20*25)+(AE20*25)+(AF20*18)+(AG20*18)+(AH20*25)+(AI20*20)+(AJ20*20)+(AK20*20)+(AL20*20)</f>
        <v>36</v>
      </c>
      <c r="AP20" s="5"/>
    </row>
    <row r="21" spans="1:42" s="6" customFormat="1" ht="19.5" customHeight="1" x14ac:dyDescent="0.25">
      <c r="A21" s="18" t="s">
        <v>22</v>
      </c>
      <c r="B21" s="10" t="s">
        <v>22</v>
      </c>
      <c r="C21" s="10" t="s">
        <v>119</v>
      </c>
      <c r="D21" s="8"/>
      <c r="E21" s="8"/>
      <c r="F21" s="8"/>
      <c r="G21" s="10"/>
      <c r="H21" s="10"/>
      <c r="I21" s="10"/>
      <c r="J21" s="10"/>
      <c r="K21" s="9"/>
      <c r="L21" s="9">
        <v>1</v>
      </c>
      <c r="M21" s="9"/>
      <c r="N21" s="9"/>
      <c r="O21" s="9"/>
      <c r="P21" s="10"/>
      <c r="Q21" s="8"/>
      <c r="R21" s="8"/>
      <c r="S21" s="9"/>
      <c r="T21" s="10"/>
      <c r="U21" s="9"/>
      <c r="V21" s="9"/>
      <c r="W21" s="9"/>
      <c r="X21" s="9"/>
      <c r="Y21" s="8"/>
      <c r="Z21" s="8"/>
      <c r="AA21" s="9"/>
      <c r="AB21" s="9"/>
      <c r="AC21" s="9"/>
      <c r="AD21" s="8"/>
      <c r="AE21" s="8"/>
      <c r="AF21" s="9"/>
      <c r="AG21" s="9"/>
      <c r="AH21" s="8"/>
      <c r="AI21" s="10"/>
      <c r="AJ21" s="10"/>
      <c r="AK21" s="10"/>
      <c r="AL21" s="10"/>
      <c r="AM21" s="17">
        <f>SUM(D21:AL21)</f>
        <v>1</v>
      </c>
      <c r="AN21" s="17">
        <f>(D21*25)+(E21*25)+(F21*25)+(G21*14)+(H21*14)+(I21*14)+(J21*8)+(K21*18)+(L21*18)+(M21*18)+(N21*18)+(O21*18)+(P21*14)+(Q21*25)+(R21*25)+(S21*18)+(T21*14)+(U21*18)+(V21*18)+(W21*18)+(X21*18)+(Y21*25)+(Z21*25)+(AA21*18)+(AB21*18)+(AC21*18)+(AD21*25)+(AE21*25)+(AF21*18)+(AG21*18)+(AH21*25)+(AI21*20)+(AJ21*20)+(AK21*20)+(AL21*20)</f>
        <v>18</v>
      </c>
      <c r="AP21" s="5"/>
    </row>
    <row r="22" spans="1:42" s="6" customFormat="1" ht="19.5" customHeight="1" x14ac:dyDescent="0.25">
      <c r="A22" s="18" t="s">
        <v>22</v>
      </c>
      <c r="B22" s="10" t="s">
        <v>22</v>
      </c>
      <c r="C22" s="10" t="s">
        <v>39</v>
      </c>
      <c r="D22" s="8"/>
      <c r="E22" s="8"/>
      <c r="F22" s="8"/>
      <c r="G22" s="10"/>
      <c r="H22" s="10"/>
      <c r="I22" s="10"/>
      <c r="J22" s="10"/>
      <c r="K22" s="9"/>
      <c r="L22" s="9"/>
      <c r="M22" s="9"/>
      <c r="N22" s="9"/>
      <c r="O22" s="9"/>
      <c r="P22" s="10"/>
      <c r="Q22" s="8"/>
      <c r="R22" s="8"/>
      <c r="S22" s="9"/>
      <c r="T22" s="10"/>
      <c r="U22" s="9"/>
      <c r="V22" s="9"/>
      <c r="W22" s="9">
        <v>2</v>
      </c>
      <c r="X22" s="9"/>
      <c r="Y22" s="8"/>
      <c r="Z22" s="8"/>
      <c r="AA22" s="9"/>
      <c r="AB22" s="9"/>
      <c r="AC22" s="9"/>
      <c r="AD22" s="8"/>
      <c r="AE22" s="8"/>
      <c r="AF22" s="9"/>
      <c r="AG22" s="9">
        <v>3</v>
      </c>
      <c r="AH22" s="8"/>
      <c r="AI22" s="10"/>
      <c r="AJ22" s="10"/>
      <c r="AK22" s="10"/>
      <c r="AL22" s="10"/>
      <c r="AM22" s="17">
        <f>SUM(D22:AL22)</f>
        <v>5</v>
      </c>
      <c r="AN22" s="17">
        <f>(D22*25)+(E22*25)+(F22*25)+(G22*14)+(H22*14)+(I22*14)+(J22*8)+(K22*18)+(L22*18)+(M22*18)+(N22*18)+(O22*18)+(P22*14)+(Q22*25)+(R22*25)+(S22*18)+(T22*14)+(U22*18)+(V22*18)+(W22*18)+(X22*18)+(Y22*25)+(Z22*25)+(AA22*18)+(AB22*18)+(AC22*18)+(AD22*25)+(AE22*25)+(AF22*18)+(AG22*18)+(AH22*25)+(AI22*20)+(AJ22*20)+(AK22*20)+(AL22*20)</f>
        <v>90</v>
      </c>
      <c r="AP22" s="5"/>
    </row>
    <row r="23" spans="1:42" s="6" customFormat="1" ht="19.5" customHeight="1" x14ac:dyDescent="0.25">
      <c r="A23" s="18" t="s">
        <v>22</v>
      </c>
      <c r="B23" s="10" t="s">
        <v>22</v>
      </c>
      <c r="C23" s="10" t="s">
        <v>21</v>
      </c>
      <c r="D23" s="8"/>
      <c r="E23" s="8"/>
      <c r="F23" s="8"/>
      <c r="G23" s="10"/>
      <c r="H23" s="10"/>
      <c r="I23" s="10"/>
      <c r="J23" s="10"/>
      <c r="K23" s="9"/>
      <c r="L23" s="9"/>
      <c r="M23" s="9"/>
      <c r="N23" s="9"/>
      <c r="O23" s="9"/>
      <c r="P23" s="10"/>
      <c r="Q23" s="8"/>
      <c r="R23" s="8"/>
      <c r="S23" s="9"/>
      <c r="T23" s="10"/>
      <c r="U23" s="9"/>
      <c r="V23" s="9"/>
      <c r="W23" s="9">
        <v>1</v>
      </c>
      <c r="X23" s="9"/>
      <c r="Y23" s="8"/>
      <c r="Z23" s="8"/>
      <c r="AA23" s="9"/>
      <c r="AB23" s="9"/>
      <c r="AC23" s="9"/>
      <c r="AD23" s="8"/>
      <c r="AE23" s="8"/>
      <c r="AF23" s="9"/>
      <c r="AG23" s="9">
        <v>1</v>
      </c>
      <c r="AH23" s="8"/>
      <c r="AI23" s="10"/>
      <c r="AJ23" s="10"/>
      <c r="AK23" s="10"/>
      <c r="AL23" s="10"/>
      <c r="AM23" s="17">
        <f>SUM(D23:AL23)</f>
        <v>2</v>
      </c>
      <c r="AN23" s="17">
        <f>(D23*25)+(E23*25)+(F23*25)+(G23*14)+(H23*14)+(I23*14)+(J23*8)+(K23*18)+(L23*18)+(M23*18)+(N23*18)+(O23*18)+(P23*14)+(Q23*25)+(R23*25)+(S23*18)+(T23*14)+(U23*18)+(V23*18)+(W23*18)+(X23*18)+(Y23*25)+(Z23*25)+(AA23*18)+(AB23*18)+(AC23*18)+(AD23*25)+(AE23*25)+(AF23*18)+(AG23*18)+(AH23*25)+(AI23*20)+(AJ23*20)+(AK23*20)+(AL23*20)</f>
        <v>36</v>
      </c>
      <c r="AP23" s="5"/>
    </row>
    <row r="24" spans="1:42" s="6" customFormat="1" ht="19.5" customHeight="1" x14ac:dyDescent="0.25">
      <c r="A24" s="18" t="s">
        <v>22</v>
      </c>
      <c r="B24" s="10" t="s">
        <v>22</v>
      </c>
      <c r="C24" s="10" t="s">
        <v>118</v>
      </c>
      <c r="D24" s="8"/>
      <c r="E24" s="8"/>
      <c r="F24" s="8"/>
      <c r="G24" s="10"/>
      <c r="H24" s="10"/>
      <c r="I24" s="10"/>
      <c r="J24" s="10"/>
      <c r="K24" s="9"/>
      <c r="L24" s="9"/>
      <c r="M24" s="9"/>
      <c r="N24" s="9"/>
      <c r="O24" s="9"/>
      <c r="P24" s="10"/>
      <c r="Q24" s="8"/>
      <c r="R24" s="8"/>
      <c r="S24" s="9"/>
      <c r="T24" s="10"/>
      <c r="U24" s="9"/>
      <c r="V24" s="9"/>
      <c r="W24" s="9"/>
      <c r="X24" s="9"/>
      <c r="Y24" s="8"/>
      <c r="Z24" s="8"/>
      <c r="AA24" s="9"/>
      <c r="AB24" s="9"/>
      <c r="AC24" s="9"/>
      <c r="AD24" s="8"/>
      <c r="AE24" s="8"/>
      <c r="AF24" s="9"/>
      <c r="AG24" s="9">
        <v>1</v>
      </c>
      <c r="AH24" s="8"/>
      <c r="AI24" s="10"/>
      <c r="AJ24" s="10"/>
      <c r="AK24" s="10"/>
      <c r="AL24" s="10"/>
      <c r="AM24" s="17">
        <f>SUM(D24:AL24)</f>
        <v>1</v>
      </c>
      <c r="AN24" s="17">
        <f>(D24*25)+(E24*25)+(F24*25)+(G24*14)+(H24*14)+(I24*14)+(J24*8)+(K24*18)+(L24*18)+(M24*18)+(N24*18)+(O24*18)+(P24*14)+(Q24*25)+(R24*25)+(S24*18)+(T24*14)+(U24*18)+(V24*18)+(W24*18)+(X24*18)+(Y24*25)+(Z24*25)+(AA24*18)+(AB24*18)+(AC24*18)+(AD24*25)+(AE24*25)+(AF24*18)+(AG24*18)+(AH24*25)+(AI24*20)+(AJ24*20)+(AK24*20)+(AL24*20)</f>
        <v>18</v>
      </c>
      <c r="AP24" s="5"/>
    </row>
    <row r="25" spans="1:42" s="6" customFormat="1" ht="19.5" customHeight="1" x14ac:dyDescent="0.25">
      <c r="A25" s="18"/>
      <c r="B25" s="10"/>
      <c r="C25" s="10"/>
      <c r="D25" s="8"/>
      <c r="E25" s="8"/>
      <c r="F25" s="8"/>
      <c r="G25" s="10"/>
      <c r="H25" s="10"/>
      <c r="I25" s="10"/>
      <c r="J25" s="10"/>
      <c r="K25" s="9"/>
      <c r="L25" s="9"/>
      <c r="M25" s="9"/>
      <c r="N25" s="9"/>
      <c r="O25" s="9"/>
      <c r="P25" s="10"/>
      <c r="Q25" s="8"/>
      <c r="R25" s="8"/>
      <c r="S25" s="9"/>
      <c r="T25" s="10"/>
      <c r="U25" s="9"/>
      <c r="V25" s="9"/>
      <c r="W25" s="9"/>
      <c r="X25" s="9"/>
      <c r="Y25" s="8"/>
      <c r="Z25" s="8"/>
      <c r="AA25" s="9"/>
      <c r="AB25" s="9"/>
      <c r="AC25" s="9"/>
      <c r="AD25" s="8"/>
      <c r="AE25" s="8"/>
      <c r="AF25" s="9"/>
      <c r="AG25" s="9"/>
      <c r="AH25" s="8"/>
      <c r="AI25" s="10"/>
      <c r="AJ25" s="10"/>
      <c r="AK25" s="10"/>
      <c r="AL25" s="10"/>
      <c r="AM25" s="17">
        <f>SUM(D25:AL25)</f>
        <v>0</v>
      </c>
      <c r="AN25" s="17">
        <f>(D25*25)+(E25*25)+(F25*25)+(G25*14)+(H25*14)+(I25*14)+(J25*8)+(K25*18)+(L25*18)+(M25*18)+(N25*18)+(O25*18)+(P25*14)+(Q25*25)+(R25*25)+(S25*18)+(T25*14)+(U25*18)+(V25*18)+(W25*18)+(X25*18)+(Y25*25)+(Z25*25)+(AA25*18)+(AB25*18)+(AC25*18)+(AD25*25)+(AE25*25)+(AF25*18)+(AG25*18)+(AH25*25)+(AI25*20)+(AJ25*20)+(AK25*20)+(AL25*20)</f>
        <v>0</v>
      </c>
      <c r="AP25" s="5"/>
    </row>
    <row r="26" spans="1:42" s="6" customFormat="1" ht="19.5" customHeight="1" x14ac:dyDescent="0.25">
      <c r="A26" s="18" t="s">
        <v>56</v>
      </c>
      <c r="B26" s="18" t="s">
        <v>14</v>
      </c>
      <c r="C26" s="18" t="s">
        <v>15</v>
      </c>
      <c r="D26" s="8"/>
      <c r="E26" s="8"/>
      <c r="F26" s="8"/>
      <c r="G26" s="10"/>
      <c r="H26" s="10"/>
      <c r="I26" s="10"/>
      <c r="J26" s="10"/>
      <c r="K26" s="9"/>
      <c r="L26" s="9"/>
      <c r="M26" s="9"/>
      <c r="N26" s="9"/>
      <c r="O26" s="9"/>
      <c r="P26" s="10">
        <v>7</v>
      </c>
      <c r="Q26" s="8"/>
      <c r="R26" s="8"/>
      <c r="S26" s="9"/>
      <c r="T26" s="10"/>
      <c r="U26" s="9"/>
      <c r="V26" s="9"/>
      <c r="W26" s="9"/>
      <c r="X26" s="9"/>
      <c r="Y26" s="8"/>
      <c r="Z26" s="8"/>
      <c r="AA26" s="9"/>
      <c r="AB26" s="9"/>
      <c r="AC26" s="9"/>
      <c r="AD26" s="8"/>
      <c r="AE26" s="8"/>
      <c r="AF26" s="9"/>
      <c r="AG26" s="9"/>
      <c r="AH26" s="8"/>
      <c r="AI26" s="10"/>
      <c r="AJ26" s="10"/>
      <c r="AK26" s="10"/>
      <c r="AL26" s="10"/>
      <c r="AM26" s="17">
        <f>SUM(D26:AL26)</f>
        <v>7</v>
      </c>
      <c r="AN26" s="17">
        <f>(D26*25)+(E26*25)+(F26*25)+(G26*14)+(H26*14)+(I26*14)+(J26*8)+(K26*18)+(L26*18)+(M26*18)+(N26*18)+(O26*18)+(P26*14)+(Q26*25)+(R26*25)+(S26*18)+(T26*14)+(U26*18)+(V26*18)+(W26*18)+(X26*18)+(Y26*25)+(Z26*25)+(AA26*18)+(AB26*18)+(AC26*18)+(AD26*25)+(AE26*25)+(AF26*18)+(AG26*18)+(AH26*25)+(AI26*20)+(AJ26*20)+(AK26*20)+(AL26*20)</f>
        <v>98</v>
      </c>
      <c r="AP26" s="5">
        <v>20820</v>
      </c>
    </row>
    <row r="27" spans="1:42" s="6" customFormat="1" ht="19.5" customHeight="1" x14ac:dyDescent="0.25">
      <c r="A27" s="18" t="s">
        <v>22</v>
      </c>
      <c r="B27" s="10" t="s">
        <v>28</v>
      </c>
      <c r="C27" s="10" t="s">
        <v>32</v>
      </c>
      <c r="D27" s="8"/>
      <c r="E27" s="8"/>
      <c r="F27" s="8"/>
      <c r="G27" s="10"/>
      <c r="H27" s="10"/>
      <c r="I27" s="10"/>
      <c r="J27" s="10"/>
      <c r="K27" s="9"/>
      <c r="L27" s="9"/>
      <c r="M27" s="9"/>
      <c r="N27" s="9"/>
      <c r="O27" s="9"/>
      <c r="P27" s="10"/>
      <c r="Q27" s="8"/>
      <c r="R27" s="8"/>
      <c r="S27" s="9"/>
      <c r="T27" s="10"/>
      <c r="U27" s="9"/>
      <c r="V27" s="9"/>
      <c r="W27" s="9"/>
      <c r="X27" s="9"/>
      <c r="Y27" s="8"/>
      <c r="Z27" s="8"/>
      <c r="AA27" s="9"/>
      <c r="AB27" s="9"/>
      <c r="AC27" s="9"/>
      <c r="AD27" s="8"/>
      <c r="AE27" s="8"/>
      <c r="AF27" s="9"/>
      <c r="AG27" s="9"/>
      <c r="AH27" s="8"/>
      <c r="AI27" s="10"/>
      <c r="AJ27" s="10"/>
      <c r="AK27" s="10"/>
      <c r="AL27" s="10">
        <v>3</v>
      </c>
      <c r="AM27" s="17">
        <f>SUM(D27:AL27)</f>
        <v>3</v>
      </c>
      <c r="AN27" s="17">
        <f>(D27*25)+(E27*25)+(F27*25)+(G27*14)+(H27*14)+(I27*14)+(J27*8)+(K27*18)+(L27*18)+(M27*18)+(N27*18)+(O27*18)+(P27*14)+(Q27*25)+(R27*25)+(S27*18)+(T27*14)+(U27*18)+(V27*18)+(W27*18)+(X27*18)+(Y27*25)+(Z27*25)+(AA27*18)+(AB27*18)+(AC27*18)+(AD27*25)+(AE27*25)+(AF27*18)+(AG27*18)+(AH27*25)+(AI27*20)+(AJ27*20)+(AK27*20)+(AL27*20)</f>
        <v>60</v>
      </c>
      <c r="AP27" s="5"/>
    </row>
    <row r="28" spans="1:42" s="6" customFormat="1" ht="19.5" customHeight="1" x14ac:dyDescent="0.25">
      <c r="A28" s="18" t="s">
        <v>22</v>
      </c>
      <c r="B28" s="10" t="s">
        <v>22</v>
      </c>
      <c r="C28" s="17" t="s">
        <v>30</v>
      </c>
      <c r="D28" s="8"/>
      <c r="E28" s="8"/>
      <c r="F28" s="8"/>
      <c r="G28" s="10"/>
      <c r="H28" s="10"/>
      <c r="I28" s="10"/>
      <c r="J28" s="10"/>
      <c r="K28" s="9"/>
      <c r="L28" s="9"/>
      <c r="M28" s="9"/>
      <c r="N28" s="9"/>
      <c r="O28" s="9"/>
      <c r="P28" s="10"/>
      <c r="Q28" s="8"/>
      <c r="R28" s="8"/>
      <c r="S28" s="9"/>
      <c r="T28" s="10"/>
      <c r="U28" s="9"/>
      <c r="V28" s="9"/>
      <c r="W28" s="9"/>
      <c r="X28" s="9"/>
      <c r="Y28" s="8"/>
      <c r="Z28" s="8"/>
      <c r="AA28" s="9"/>
      <c r="AB28" s="9"/>
      <c r="AC28" s="9"/>
      <c r="AD28" s="8"/>
      <c r="AE28" s="8"/>
      <c r="AF28" s="9"/>
      <c r="AG28" s="9"/>
      <c r="AH28" s="8"/>
      <c r="AI28" s="10"/>
      <c r="AJ28" s="10"/>
      <c r="AK28" s="10"/>
      <c r="AL28" s="10">
        <v>9</v>
      </c>
      <c r="AM28" s="17">
        <f>SUM(D28:AL28)</f>
        <v>9</v>
      </c>
      <c r="AN28" s="17">
        <f>(D28*25)+(E28*25)+(F28*25)+(G28*14)+(H28*14)+(I28*14)+(J28*8)+(K28*18)+(L28*18)+(M28*18)+(N28*18)+(O28*18)+(P28*14)+(Q28*25)+(R28*25)+(S28*18)+(T28*14)+(U28*18)+(V28*18)+(W28*18)+(X28*18)+(Y28*25)+(Z28*25)+(AA28*18)+(AB28*18)+(AC28*18)+(AD28*25)+(AE28*25)+(AF28*18)+(AG28*18)+(AH28*25)+(AI28*20)+(AJ28*20)+(AK28*20)+(AL28*20)</f>
        <v>180</v>
      </c>
      <c r="AP28" s="5"/>
    </row>
    <row r="29" spans="1:42" s="6" customFormat="1" ht="15.75" customHeight="1" x14ac:dyDescent="0.3">
      <c r="B29" s="16" t="s">
        <v>7</v>
      </c>
      <c r="C29" s="16" t="s">
        <v>7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M29" s="15" t="s">
        <v>37</v>
      </c>
      <c r="AN29" s="14">
        <f>SUM(AN3:AN28)</f>
        <v>2116</v>
      </c>
    </row>
    <row r="30" spans="1:42" hidden="1" x14ac:dyDescent="0.35">
      <c r="D30" s="13"/>
      <c r="E30" s="11"/>
      <c r="F30" s="11"/>
      <c r="G30" s="11"/>
      <c r="H30" s="13"/>
      <c r="I30" s="13"/>
      <c r="J30" s="13"/>
      <c r="K30" s="13"/>
      <c r="L30" s="12"/>
      <c r="M30" s="12"/>
      <c r="N30" s="12"/>
      <c r="O30" s="12"/>
      <c r="P30" s="12"/>
      <c r="Q30" s="13"/>
      <c r="R30" s="11"/>
      <c r="S30" s="11"/>
      <c r="T30" s="12"/>
      <c r="U30" s="13"/>
      <c r="V30" s="12"/>
      <c r="W30" s="12"/>
      <c r="X30" s="12"/>
      <c r="Y30" s="12"/>
      <c r="Z30" s="11"/>
      <c r="AA30" s="11"/>
      <c r="AB30" s="12"/>
      <c r="AC30" s="12"/>
      <c r="AD30" s="12"/>
      <c r="AE30" s="11"/>
      <c r="AF30" s="11"/>
    </row>
    <row r="31" spans="1:42" hidden="1" x14ac:dyDescent="0.35">
      <c r="D31" s="10"/>
      <c r="E31" s="8"/>
      <c r="F31" s="8"/>
      <c r="G31" s="8"/>
      <c r="H31" s="10"/>
      <c r="I31" s="10"/>
      <c r="J31" s="10"/>
      <c r="K31" s="10"/>
      <c r="L31" s="9"/>
      <c r="M31" s="9"/>
      <c r="N31" s="9"/>
      <c r="O31" s="9"/>
      <c r="P31" s="9"/>
      <c r="Q31" s="10"/>
      <c r="R31" s="8"/>
      <c r="S31" s="8"/>
      <c r="T31" s="9"/>
      <c r="U31" s="10"/>
      <c r="V31" s="9"/>
      <c r="W31" s="9"/>
      <c r="X31" s="9"/>
      <c r="Y31" s="9"/>
      <c r="Z31" s="8"/>
      <c r="AA31" s="8"/>
      <c r="AB31" s="9"/>
      <c r="AC31" s="9"/>
      <c r="AD31" s="9"/>
      <c r="AE31" s="8"/>
      <c r="AF31" s="8"/>
    </row>
    <row r="32" spans="1:42" hidden="1" x14ac:dyDescent="0.35">
      <c r="D32" s="10"/>
      <c r="E32" s="8"/>
      <c r="F32" s="8"/>
      <c r="G32" s="8"/>
      <c r="H32" s="10"/>
      <c r="I32" s="10"/>
      <c r="J32" s="10"/>
      <c r="K32" s="10"/>
      <c r="L32" s="9"/>
      <c r="M32" s="9"/>
      <c r="N32" s="9"/>
      <c r="O32" s="9"/>
      <c r="P32" s="9"/>
      <c r="Q32" s="10"/>
      <c r="R32" s="8"/>
      <c r="S32" s="8"/>
      <c r="T32" s="9"/>
      <c r="U32" s="10"/>
      <c r="V32" s="9"/>
      <c r="W32" s="9"/>
      <c r="X32" s="9"/>
      <c r="Y32" s="9"/>
      <c r="Z32" s="8"/>
      <c r="AA32" s="8"/>
      <c r="AB32" s="9"/>
      <c r="AC32" s="9"/>
      <c r="AD32" s="9"/>
      <c r="AE32" s="8"/>
      <c r="AF32" s="8"/>
    </row>
    <row r="33" spans="4:32" hidden="1" x14ac:dyDescent="0.35">
      <c r="D33" s="10"/>
      <c r="E33" s="8"/>
      <c r="F33" s="8"/>
      <c r="G33" s="8"/>
      <c r="H33" s="10"/>
      <c r="I33" s="10"/>
      <c r="J33" s="10"/>
      <c r="K33" s="10"/>
      <c r="L33" s="9"/>
      <c r="M33" s="9"/>
      <c r="N33" s="9"/>
      <c r="O33" s="9"/>
      <c r="P33" s="9"/>
      <c r="Q33" s="10"/>
      <c r="R33" s="8"/>
      <c r="S33" s="8"/>
      <c r="T33" s="9"/>
      <c r="U33" s="10"/>
      <c r="V33" s="9"/>
      <c r="W33" s="9"/>
      <c r="X33" s="9"/>
      <c r="Y33" s="9"/>
      <c r="Z33" s="8"/>
      <c r="AA33" s="8"/>
      <c r="AB33" s="9"/>
      <c r="AC33" s="9"/>
      <c r="AD33" s="9"/>
      <c r="AE33" s="8"/>
      <c r="AF33" s="8"/>
    </row>
    <row r="34" spans="4:32" hidden="1" x14ac:dyDescent="0.35">
      <c r="D34" s="10"/>
      <c r="E34" s="8"/>
      <c r="F34" s="8"/>
      <c r="G34" s="8"/>
      <c r="H34" s="10"/>
      <c r="I34" s="10"/>
      <c r="J34" s="10"/>
      <c r="K34" s="10"/>
      <c r="L34" s="9"/>
      <c r="M34" s="9"/>
      <c r="N34" s="9"/>
      <c r="O34" s="9"/>
      <c r="P34" s="9"/>
      <c r="Q34" s="10"/>
      <c r="R34" s="8"/>
      <c r="S34" s="8"/>
      <c r="T34" s="9"/>
      <c r="U34" s="10"/>
      <c r="V34" s="9"/>
      <c r="W34" s="9"/>
      <c r="X34" s="9"/>
      <c r="Y34" s="9"/>
      <c r="Z34" s="8"/>
      <c r="AA34" s="8"/>
      <c r="AB34" s="9"/>
      <c r="AC34" s="9"/>
      <c r="AD34" s="9"/>
      <c r="AE34" s="8"/>
      <c r="AF34" s="8"/>
    </row>
    <row r="35" spans="4:32" hidden="1" x14ac:dyDescent="0.35">
      <c r="D35" s="10"/>
      <c r="E35" s="8"/>
      <c r="F35" s="8"/>
      <c r="G35" s="8"/>
      <c r="H35" s="10"/>
      <c r="I35" s="10"/>
      <c r="J35" s="10"/>
      <c r="K35" s="10"/>
      <c r="L35" s="9"/>
      <c r="M35" s="9"/>
      <c r="N35" s="9"/>
      <c r="O35" s="9"/>
      <c r="P35" s="9"/>
      <c r="Q35" s="10"/>
      <c r="R35" s="8"/>
      <c r="S35" s="8"/>
      <c r="T35" s="9"/>
      <c r="U35" s="10"/>
      <c r="V35" s="9"/>
      <c r="W35" s="9"/>
      <c r="X35" s="9"/>
      <c r="Y35" s="9"/>
      <c r="Z35" s="8"/>
      <c r="AA35" s="8"/>
      <c r="AB35" s="9"/>
      <c r="AC35" s="9"/>
      <c r="AD35" s="9"/>
      <c r="AE35" s="8"/>
      <c r="AF35" s="8"/>
    </row>
    <row r="36" spans="4:32" hidden="1" x14ac:dyDescent="0.35">
      <c r="D36" s="10"/>
      <c r="E36" s="8"/>
      <c r="F36" s="8"/>
      <c r="G36" s="8"/>
      <c r="H36" s="10"/>
      <c r="I36" s="10"/>
      <c r="J36" s="10"/>
      <c r="K36" s="10"/>
      <c r="L36" s="9"/>
      <c r="M36" s="9"/>
      <c r="N36" s="9"/>
      <c r="O36" s="9"/>
      <c r="P36" s="9"/>
      <c r="Q36" s="10"/>
      <c r="R36" s="8"/>
      <c r="S36" s="8"/>
      <c r="T36" s="9"/>
      <c r="U36" s="10"/>
      <c r="V36" s="9"/>
      <c r="W36" s="9"/>
      <c r="X36" s="9"/>
      <c r="Y36" s="9"/>
      <c r="Z36" s="8"/>
      <c r="AA36" s="8"/>
      <c r="AB36" s="9"/>
      <c r="AC36" s="9"/>
      <c r="AD36" s="9"/>
      <c r="AE36" s="8"/>
      <c r="AF36" s="8"/>
    </row>
    <row r="37" spans="4:32" hidden="1" x14ac:dyDescent="0.35">
      <c r="D37" s="10"/>
      <c r="E37" s="8"/>
      <c r="F37" s="8"/>
      <c r="G37" s="8"/>
      <c r="H37" s="10"/>
      <c r="I37" s="10"/>
      <c r="J37" s="10"/>
      <c r="K37" s="10"/>
      <c r="L37" s="9"/>
      <c r="M37" s="9"/>
      <c r="N37" s="9"/>
      <c r="O37" s="9"/>
      <c r="P37" s="9"/>
      <c r="Q37" s="10"/>
      <c r="R37" s="8"/>
      <c r="S37" s="8"/>
      <c r="T37" s="9"/>
      <c r="U37" s="10"/>
      <c r="V37" s="9"/>
      <c r="W37" s="9"/>
      <c r="X37" s="9"/>
      <c r="Y37" s="9"/>
      <c r="Z37" s="8"/>
      <c r="AA37" s="8"/>
      <c r="AB37" s="9"/>
      <c r="AC37" s="9"/>
      <c r="AD37" s="9"/>
      <c r="AE37" s="8"/>
      <c r="AF37" s="8"/>
    </row>
    <row r="38" spans="4:32" hidden="1" x14ac:dyDescent="0.35">
      <c r="D38" s="10"/>
      <c r="E38" s="8"/>
      <c r="F38" s="8"/>
      <c r="G38" s="8"/>
      <c r="H38" s="10"/>
      <c r="I38" s="10"/>
      <c r="J38" s="10"/>
      <c r="K38" s="10"/>
      <c r="L38" s="9"/>
      <c r="M38" s="9"/>
      <c r="N38" s="9"/>
      <c r="O38" s="9"/>
      <c r="P38" s="9"/>
      <c r="Q38" s="10"/>
      <c r="R38" s="8"/>
      <c r="S38" s="8"/>
      <c r="T38" s="9"/>
      <c r="U38" s="10"/>
      <c r="V38" s="9"/>
      <c r="W38" s="9"/>
      <c r="X38" s="9"/>
      <c r="Y38" s="9"/>
      <c r="Z38" s="8"/>
      <c r="AA38" s="8"/>
      <c r="AB38" s="9"/>
      <c r="AC38" s="9"/>
      <c r="AD38" s="9"/>
      <c r="AE38" s="8"/>
      <c r="AF38" s="8"/>
    </row>
    <row r="39" spans="4:32" hidden="1" x14ac:dyDescent="0.35">
      <c r="D39" s="10"/>
      <c r="E39" s="8"/>
      <c r="F39" s="8"/>
      <c r="G39" s="8"/>
      <c r="H39" s="10"/>
      <c r="I39" s="10"/>
      <c r="J39" s="10"/>
      <c r="K39" s="10"/>
      <c r="L39" s="9"/>
      <c r="M39" s="9"/>
      <c r="N39" s="9"/>
      <c r="O39" s="9"/>
      <c r="P39" s="9"/>
      <c r="Q39" s="10"/>
      <c r="R39" s="8"/>
      <c r="S39" s="8"/>
      <c r="T39" s="9"/>
      <c r="U39" s="10"/>
      <c r="V39" s="9"/>
      <c r="W39" s="9"/>
      <c r="X39" s="9"/>
      <c r="Y39" s="9"/>
      <c r="Z39" s="8"/>
      <c r="AA39" s="8"/>
      <c r="AB39" s="9"/>
      <c r="AC39" s="9"/>
      <c r="AD39" s="9"/>
      <c r="AE39" s="8"/>
      <c r="AF39" s="8"/>
    </row>
    <row r="40" spans="4:32" hidden="1" x14ac:dyDescent="0.35">
      <c r="D40" s="10"/>
      <c r="E40" s="8"/>
      <c r="F40" s="8"/>
      <c r="G40" s="8"/>
      <c r="H40" s="10"/>
      <c r="I40" s="10"/>
      <c r="J40" s="10"/>
      <c r="K40" s="10"/>
      <c r="L40" s="9"/>
      <c r="M40" s="9"/>
      <c r="N40" s="9"/>
      <c r="O40" s="9"/>
      <c r="P40" s="9"/>
      <c r="Q40" s="10"/>
      <c r="R40" s="8"/>
      <c r="S40" s="8"/>
      <c r="T40" s="9"/>
      <c r="U40" s="10"/>
      <c r="V40" s="9"/>
      <c r="W40" s="9"/>
      <c r="X40" s="9"/>
      <c r="Y40" s="9"/>
      <c r="Z40" s="8"/>
      <c r="AA40" s="8"/>
      <c r="AB40" s="9"/>
      <c r="AC40" s="9"/>
      <c r="AD40" s="9"/>
      <c r="AE40" s="8"/>
      <c r="AF40" s="8"/>
    </row>
    <row r="41" spans="4:32" hidden="1" x14ac:dyDescent="0.35"/>
    <row r="42" spans="4:32" hidden="1" x14ac:dyDescent="0.35"/>
  </sheetData>
  <autoFilter ref="A1:AP29" xr:uid="{CBDC6AB0-222F-478F-9858-25FBAB30C905}"/>
  <printOptions horizontalCentered="1"/>
  <pageMargins left="0.11" right="0" top="0.3" bottom="0" header="0.312" footer="0"/>
  <pageSetup paperSize="5" scale="97" orientation="landscape" r:id="rId1"/>
  <headerFooter alignWithMargins="0">
    <oddHeader xml:space="preserve">&amp;LSEVERINO TRUCKING CO. INC.
DAILY LOA COUNT
DATE&amp;U           October 17, 2024            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2C41110-9C73-4023-BF4F-C79D98F217FC}">
          <x14:formula1>
            <xm:f>Material!$B:$B</xm:f>
          </x14:formula1>
          <xm:sqref>C4:C8 C10:C25 C27:C28</xm:sqref>
        </x14:dataValidation>
        <x14:dataValidation type="list" allowBlank="1" showInputMessage="1" showErrorMessage="1" xr:uid="{83096E30-8C63-4336-9879-EC0222B855F7}">
          <x14:formula1>
            <xm:f>Jobs!$B:$B</xm:f>
          </x14:formula1>
          <xm:sqref>C3 C9 C26 A3:B28</xm:sqref>
        </x14:dataValidation>
        <x14:dataValidation type="list" allowBlank="1" showInputMessage="1" showErrorMessage="1" xr:uid="{E0F5F86B-1CCF-44A7-94B4-424560629588}">
          <x14:formula1>
            <xm:f>Phasecode!$B:$B</xm:f>
          </x14:formula1>
          <xm:sqref>AP3:AP28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72769-9CE6-4599-BD8C-62E40517238A}">
  <sheetPr>
    <tabColor rgb="FF92D050"/>
  </sheetPr>
  <dimension ref="A1:AP42"/>
  <sheetViews>
    <sheetView zoomScale="120" zoomScaleNormal="120" zoomScaleSheetLayoutView="100" workbookViewId="0">
      <pane ySplit="1" topLeftCell="A2" activePane="bottomLeft" state="frozen"/>
      <selection activeCell="AH23" sqref="AH23"/>
      <selection pane="bottomLeft" activeCell="M19" sqref="M19"/>
    </sheetView>
  </sheetViews>
  <sheetFormatPr defaultColWidth="9.1796875" defaultRowHeight="15.5" x14ac:dyDescent="0.35"/>
  <cols>
    <col min="1" max="3" width="12.7265625" style="7" customWidth="1"/>
    <col min="4" max="38" width="3.54296875" style="7" customWidth="1"/>
    <col min="39" max="40" width="7.453125" style="7" customWidth="1"/>
    <col min="41" max="41" width="0.54296875" style="7" hidden="1" customWidth="1"/>
    <col min="42" max="16384" width="9.1796875" style="7"/>
  </cols>
  <sheetData>
    <row r="1" spans="1:42" s="6" customFormat="1" ht="15.75" customHeight="1" x14ac:dyDescent="0.3">
      <c r="A1" s="35" t="s">
        <v>0</v>
      </c>
      <c r="B1" s="35" t="s">
        <v>1</v>
      </c>
      <c r="C1" s="35" t="s">
        <v>2</v>
      </c>
      <c r="D1" s="30">
        <v>30</v>
      </c>
      <c r="E1" s="30">
        <v>33</v>
      </c>
      <c r="F1" s="30">
        <v>34</v>
      </c>
      <c r="G1" s="33">
        <v>35</v>
      </c>
      <c r="H1" s="33">
        <v>37</v>
      </c>
      <c r="I1" s="33">
        <v>38</v>
      </c>
      <c r="J1" s="33">
        <v>40</v>
      </c>
      <c r="K1" s="32">
        <v>41</v>
      </c>
      <c r="L1" s="32">
        <v>42</v>
      </c>
      <c r="M1" s="32">
        <v>45</v>
      </c>
      <c r="N1" s="32">
        <v>46</v>
      </c>
      <c r="O1" s="32">
        <v>47</v>
      </c>
      <c r="P1" s="33">
        <v>48</v>
      </c>
      <c r="Q1" s="30">
        <v>50</v>
      </c>
      <c r="R1" s="30">
        <v>54</v>
      </c>
      <c r="S1" s="34">
        <v>55</v>
      </c>
      <c r="T1" s="33">
        <v>56</v>
      </c>
      <c r="U1" s="32">
        <v>59</v>
      </c>
      <c r="V1" s="32">
        <v>60</v>
      </c>
      <c r="W1" s="32">
        <v>61</v>
      </c>
      <c r="X1" s="32">
        <v>62</v>
      </c>
      <c r="Y1" s="30">
        <v>63</v>
      </c>
      <c r="Z1" s="30">
        <v>64</v>
      </c>
      <c r="AA1" s="32">
        <v>65</v>
      </c>
      <c r="AB1" s="32">
        <v>68</v>
      </c>
      <c r="AC1" s="32">
        <v>69</v>
      </c>
      <c r="AD1" s="30">
        <v>70</v>
      </c>
      <c r="AE1" s="30">
        <v>71</v>
      </c>
      <c r="AF1" s="31">
        <v>72</v>
      </c>
      <c r="AG1" s="31">
        <v>73</v>
      </c>
      <c r="AH1" s="30">
        <v>75</v>
      </c>
      <c r="AI1" s="24">
        <v>510</v>
      </c>
      <c r="AJ1" s="24">
        <v>511</v>
      </c>
      <c r="AK1" s="29">
        <v>512</v>
      </c>
      <c r="AL1" s="29">
        <v>513</v>
      </c>
      <c r="AM1" s="2" t="s">
        <v>3</v>
      </c>
      <c r="AN1" s="3" t="s">
        <v>4</v>
      </c>
      <c r="AO1" s="4"/>
      <c r="AP1" s="1" t="s">
        <v>5</v>
      </c>
    </row>
    <row r="2" spans="1:42" s="6" customFormat="1" ht="12.75" customHeight="1" x14ac:dyDescent="0.25">
      <c r="A2" s="27"/>
      <c r="B2" s="27"/>
      <c r="C2" s="27"/>
      <c r="D2" s="17" t="s">
        <v>6</v>
      </c>
      <c r="E2" s="17" t="s">
        <v>6</v>
      </c>
      <c r="F2" s="17" t="s">
        <v>6</v>
      </c>
      <c r="G2" s="17" t="s">
        <v>7</v>
      </c>
      <c r="H2" s="17"/>
      <c r="I2" s="17" t="s">
        <v>7</v>
      </c>
      <c r="J2" s="17" t="s">
        <v>8</v>
      </c>
      <c r="K2" s="17" t="s">
        <v>9</v>
      </c>
      <c r="L2" s="17" t="s">
        <v>9</v>
      </c>
      <c r="M2" s="17" t="s">
        <v>9</v>
      </c>
      <c r="N2" s="17" t="s">
        <v>9</v>
      </c>
      <c r="O2" s="17" t="s">
        <v>9</v>
      </c>
      <c r="P2" s="17" t="s">
        <v>7</v>
      </c>
      <c r="Q2" s="17" t="s">
        <v>10</v>
      </c>
      <c r="R2" s="17" t="s">
        <v>6</v>
      </c>
      <c r="S2" s="17" t="s">
        <v>9</v>
      </c>
      <c r="T2" s="17" t="s">
        <v>7</v>
      </c>
      <c r="U2" s="17" t="s">
        <v>9</v>
      </c>
      <c r="V2" s="17" t="s">
        <v>9</v>
      </c>
      <c r="W2" s="17" t="s">
        <v>9</v>
      </c>
      <c r="X2" s="17" t="s">
        <v>9</v>
      </c>
      <c r="Y2" s="17" t="s">
        <v>6</v>
      </c>
      <c r="Z2" s="17" t="s">
        <v>6</v>
      </c>
      <c r="AA2" s="17" t="s">
        <v>9</v>
      </c>
      <c r="AB2" s="28" t="s">
        <v>9</v>
      </c>
      <c r="AC2" s="28" t="s">
        <v>9</v>
      </c>
      <c r="AD2" s="17" t="s">
        <v>6</v>
      </c>
      <c r="AE2" s="17" t="s">
        <v>6</v>
      </c>
      <c r="AF2" s="17" t="s">
        <v>9</v>
      </c>
      <c r="AG2" s="28" t="s">
        <v>9</v>
      </c>
      <c r="AH2" s="17" t="s">
        <v>6</v>
      </c>
      <c r="AI2" s="27"/>
      <c r="AJ2" s="27"/>
      <c r="AK2" s="27"/>
      <c r="AL2" s="27"/>
      <c r="AM2" s="10" t="s">
        <v>11</v>
      </c>
      <c r="AN2" s="10" t="s">
        <v>12</v>
      </c>
      <c r="AP2" s="5"/>
    </row>
    <row r="3" spans="1:42" s="6" customFormat="1" ht="19.5" customHeight="1" x14ac:dyDescent="0.25">
      <c r="A3" s="22" t="s">
        <v>40</v>
      </c>
      <c r="B3" s="10" t="s">
        <v>28</v>
      </c>
      <c r="C3" s="10" t="s">
        <v>35</v>
      </c>
      <c r="D3" s="8"/>
      <c r="E3" s="26"/>
      <c r="F3" s="26"/>
      <c r="G3" s="10"/>
      <c r="H3" s="10"/>
      <c r="I3" s="10"/>
      <c r="J3" s="10"/>
      <c r="K3" s="9"/>
      <c r="L3" s="9"/>
      <c r="M3" s="9"/>
      <c r="N3" s="9"/>
      <c r="O3" s="9"/>
      <c r="P3" s="10"/>
      <c r="Q3" s="8"/>
      <c r="R3" s="8"/>
      <c r="S3" s="9"/>
      <c r="T3" s="10"/>
      <c r="U3" s="9"/>
      <c r="V3" s="9"/>
      <c r="W3" s="9"/>
      <c r="X3" s="9"/>
      <c r="Y3" s="8"/>
      <c r="Z3" s="8"/>
      <c r="AA3" s="9"/>
      <c r="AB3" s="9"/>
      <c r="AC3" s="9"/>
      <c r="AD3" s="8"/>
      <c r="AE3" s="8"/>
      <c r="AF3" s="9"/>
      <c r="AG3" s="9"/>
      <c r="AH3" s="8"/>
      <c r="AI3" s="10"/>
      <c r="AJ3" s="10"/>
      <c r="AK3" s="10"/>
      <c r="AL3" s="10">
        <v>1</v>
      </c>
      <c r="AM3" s="17">
        <f>SUM(D3:AL3)</f>
        <v>1</v>
      </c>
      <c r="AN3" s="17">
        <f>(D3*25)+(E3*25)+(F3*25)+(G3*14)+(H3*14)+(I3*14)+(J3*8)+(K3*18)+(L3*18)+(M3*18)+(N3*18)+(O3*18)+(P3*14)+(Q3*25)+(R3*25)+(S3*18)+(T3*14)+(U3*18)+(V3*18)+(W3*18)+(X3*18)+(Y3*25)+(Z3*25)+(AA3*18)+(AB3*18)+(AC3*18)+(AD3*25)+(AE3*25)+(AF3*18)+(AG3*18)+(AH3*25)+(AI3*20)+(AJ3*20)+(AK3*20)+(AL3*20)</f>
        <v>20</v>
      </c>
      <c r="AP3" s="5"/>
    </row>
    <row r="4" spans="1:42" s="6" customFormat="1" ht="19.5" customHeight="1" x14ac:dyDescent="0.25">
      <c r="A4" s="18" t="s">
        <v>22</v>
      </c>
      <c r="B4" s="22" t="s">
        <v>154</v>
      </c>
      <c r="C4" s="10" t="s">
        <v>39</v>
      </c>
      <c r="D4" s="8"/>
      <c r="E4" s="8"/>
      <c r="F4" s="8"/>
      <c r="G4" s="10"/>
      <c r="H4" s="10"/>
      <c r="I4" s="10"/>
      <c r="J4" s="10"/>
      <c r="K4" s="9"/>
      <c r="L4" s="9"/>
      <c r="M4" s="9"/>
      <c r="N4" s="9"/>
      <c r="O4" s="9"/>
      <c r="P4" s="16">
        <v>7</v>
      </c>
      <c r="Q4" s="8"/>
      <c r="R4" s="8"/>
      <c r="S4" s="9"/>
      <c r="T4" s="10"/>
      <c r="U4" s="9"/>
      <c r="V4" s="9"/>
      <c r="W4" s="9"/>
      <c r="X4" s="9"/>
      <c r="Y4" s="8"/>
      <c r="Z4" s="8"/>
      <c r="AA4" s="9"/>
      <c r="AB4" s="9"/>
      <c r="AC4" s="9"/>
      <c r="AD4" s="8"/>
      <c r="AE4" s="8"/>
      <c r="AF4" s="9"/>
      <c r="AG4" s="9"/>
      <c r="AH4" s="8"/>
      <c r="AI4" s="10"/>
      <c r="AJ4" s="10"/>
      <c r="AK4" s="10"/>
      <c r="AL4" s="10"/>
      <c r="AM4" s="17">
        <f>SUM(D4:AL4)</f>
        <v>7</v>
      </c>
      <c r="AN4" s="17">
        <f>(D4*25)+(E4*25)+(F4*25)+(G4*14)+(H4*14)+(I4*14)+(J4*8)+(K4*18)+(L4*18)+(M4*18)+(N4*18)+(O4*18)+(P4*14)+(Q4*25)+(R4*25)+(S4*18)+(T4*14)+(U4*18)+(V4*18)+(W4*18)+(X4*18)+(Y4*25)+(Z4*25)+(AA4*18)+(AB4*18)+(AC4*18)+(AD4*25)+(AE4*25)+(AF4*18)+(AG4*18)+(AH4*25)+(AI4*20)+(AJ4*20)+(AK4*20)+(AL4*20)</f>
        <v>98</v>
      </c>
      <c r="AP4" s="5"/>
    </row>
    <row r="5" spans="1:42" s="6" customFormat="1" ht="19.5" customHeight="1" x14ac:dyDescent="0.25">
      <c r="A5" s="18"/>
      <c r="B5" s="10"/>
      <c r="C5" s="10"/>
      <c r="D5" s="8"/>
      <c r="E5" s="8"/>
      <c r="F5" s="8"/>
      <c r="G5" s="10"/>
      <c r="H5" s="10"/>
      <c r="I5" s="10"/>
      <c r="J5" s="10"/>
      <c r="K5" s="9"/>
      <c r="L5" s="9"/>
      <c r="M5" s="9"/>
      <c r="N5" s="9"/>
      <c r="O5" s="9"/>
      <c r="P5" s="10"/>
      <c r="Q5" s="8"/>
      <c r="R5" s="8"/>
      <c r="S5" s="9"/>
      <c r="T5" s="10"/>
      <c r="U5" s="9"/>
      <c r="V5" s="9"/>
      <c r="W5" s="9"/>
      <c r="X5" s="9"/>
      <c r="Y5" s="8"/>
      <c r="Z5" s="8"/>
      <c r="AA5" s="9"/>
      <c r="AB5" s="9"/>
      <c r="AC5" s="9"/>
      <c r="AD5" s="8"/>
      <c r="AE5" s="8"/>
      <c r="AF5" s="9"/>
      <c r="AG5" s="9"/>
      <c r="AH5" s="8"/>
      <c r="AI5" s="10"/>
      <c r="AJ5" s="10"/>
      <c r="AK5" s="10"/>
      <c r="AL5" s="10"/>
      <c r="AM5" s="17">
        <f>SUM(D5:AL5)</f>
        <v>0</v>
      </c>
      <c r="AN5" s="17">
        <f>(D5*25)+(E5*25)+(F5*25)+(G5*14)+(H5*14)+(I5*14)+(J5*8)+(K5*18)+(L5*18)+(M5*18)+(N5*18)+(O5*18)+(P5*14)+(Q5*25)+(R5*25)+(S5*18)+(T5*14)+(U5*18)+(V5*18)+(W5*18)+(X5*18)+(Y5*25)+(Z5*25)+(AA5*18)+(AB5*18)+(AC5*18)+(AD5*25)+(AE5*25)+(AF5*18)+(AG5*18)+(AH5*25)+(AI5*20)+(AJ5*20)+(AK5*20)+(AL5*20)</f>
        <v>0</v>
      </c>
      <c r="AP5" s="5"/>
    </row>
    <row r="6" spans="1:42" s="6" customFormat="1" ht="19.5" customHeight="1" x14ac:dyDescent="0.25">
      <c r="A6" s="22" t="s">
        <v>153</v>
      </c>
      <c r="B6" s="10" t="s">
        <v>20</v>
      </c>
      <c r="C6" s="10" t="s">
        <v>152</v>
      </c>
      <c r="D6" s="21"/>
      <c r="E6" s="8"/>
      <c r="F6" s="8"/>
      <c r="G6" s="10"/>
      <c r="H6" s="10"/>
      <c r="I6" s="10"/>
      <c r="J6" s="10"/>
      <c r="K6" s="9"/>
      <c r="L6" s="9">
        <v>3</v>
      </c>
      <c r="M6" s="9"/>
      <c r="N6" s="9"/>
      <c r="O6" s="9"/>
      <c r="P6" s="10"/>
      <c r="Q6" s="8"/>
      <c r="R6" s="8"/>
      <c r="S6" s="9"/>
      <c r="T6" s="10"/>
      <c r="U6" s="9"/>
      <c r="V6" s="9"/>
      <c r="W6" s="9"/>
      <c r="X6" s="9"/>
      <c r="Y6" s="8"/>
      <c r="Z6" s="8"/>
      <c r="AA6" s="9"/>
      <c r="AB6" s="9"/>
      <c r="AC6" s="9"/>
      <c r="AD6" s="8"/>
      <c r="AE6" s="20"/>
      <c r="AF6" s="9"/>
      <c r="AG6" s="9"/>
      <c r="AH6" s="20"/>
      <c r="AI6" s="10"/>
      <c r="AJ6" s="10"/>
      <c r="AK6" s="10"/>
      <c r="AL6" s="10"/>
      <c r="AM6" s="17">
        <f>SUM(D6:AL6)</f>
        <v>3</v>
      </c>
      <c r="AN6" s="17">
        <f>(D6*25)+(E6*25)+(F6*25)+(G6*14)+(H6*14)+(I6*14)+(J6*8)+(K6*18)+(L6*18)+(M6*18)+(N6*18)+(O6*18)+(P6*14)+(Q6*25)+(R6*25)+(S6*18)+(T6*14)+(U6*18)+(V6*18)+(W6*18)+(X6*18)+(Y6*25)+(Z6*25)+(AA6*18)+(AB6*18)+(AC6*18)+(AD6*25)+(AE6*25)+(AF6*18)+(AG6*18)+(AH6*25)+(AI6*20)+(AJ6*20)+(AK6*20)+(AL6*20)</f>
        <v>54</v>
      </c>
      <c r="AP6" s="5"/>
    </row>
    <row r="7" spans="1:42" s="6" customFormat="1" ht="19.5" customHeight="1" x14ac:dyDescent="0.25">
      <c r="A7" s="10" t="s">
        <v>22</v>
      </c>
      <c r="B7" s="10" t="s">
        <v>22</v>
      </c>
      <c r="C7" s="10" t="s">
        <v>39</v>
      </c>
      <c r="D7" s="8"/>
      <c r="E7" s="8"/>
      <c r="F7" s="8"/>
      <c r="G7" s="10"/>
      <c r="H7" s="10"/>
      <c r="I7" s="10"/>
      <c r="J7" s="10"/>
      <c r="K7" s="9"/>
      <c r="L7" s="9"/>
      <c r="M7" s="9"/>
      <c r="N7" s="9">
        <v>3</v>
      </c>
      <c r="O7" s="9"/>
      <c r="P7" s="10"/>
      <c r="Q7" s="8"/>
      <c r="R7" s="8"/>
      <c r="S7" s="9"/>
      <c r="T7" s="10"/>
      <c r="U7" s="9"/>
      <c r="V7" s="9"/>
      <c r="W7" s="9"/>
      <c r="X7" s="9"/>
      <c r="Y7" s="8"/>
      <c r="Z7" s="8"/>
      <c r="AA7" s="9"/>
      <c r="AB7" s="9"/>
      <c r="AC7" s="9"/>
      <c r="AD7" s="8"/>
      <c r="AE7" s="8"/>
      <c r="AF7" s="9"/>
      <c r="AG7" s="9"/>
      <c r="AH7" s="8"/>
      <c r="AI7" s="10"/>
      <c r="AJ7" s="10"/>
      <c r="AK7" s="10"/>
      <c r="AL7" s="10"/>
      <c r="AM7" s="17">
        <f>SUM(D7:AL7)</f>
        <v>3</v>
      </c>
      <c r="AN7" s="17">
        <f>(D7*25)+(E7*25)+(F7*25)+(G7*14)+(H7*14)+(I7*14)+(J7*8)+(K7*18)+(L7*18)+(M7*18)+(N7*18)+(O7*18)+(P7*14)+(Q7*25)+(R7*25)+(S7*18)+(T7*14)+(U7*18)+(V7*18)+(W7*18)+(X7*18)+(Y7*25)+(Z7*25)+(AA7*18)+(AB7*18)+(AC7*18)+(AD7*25)+(AE7*25)+(AF7*18)+(AG7*18)+(AH7*25)+(AI7*20)+(AJ7*20)+(AK7*20)+(AL7*20)</f>
        <v>54</v>
      </c>
      <c r="AP7" s="5"/>
    </row>
    <row r="8" spans="1:42" s="6" customFormat="1" ht="19.5" customHeight="1" x14ac:dyDescent="0.25">
      <c r="A8" s="18"/>
      <c r="B8" s="10"/>
      <c r="C8" s="10"/>
      <c r="D8" s="8"/>
      <c r="E8" s="8"/>
      <c r="F8" s="8"/>
      <c r="G8" s="10"/>
      <c r="H8" s="10"/>
      <c r="I8" s="10"/>
      <c r="J8" s="10"/>
      <c r="K8" s="9"/>
      <c r="L8" s="9"/>
      <c r="M8" s="9"/>
      <c r="N8" s="9"/>
      <c r="O8" s="9"/>
      <c r="P8" s="10"/>
      <c r="Q8" s="8"/>
      <c r="R8" s="8"/>
      <c r="S8" s="9"/>
      <c r="T8" s="10"/>
      <c r="U8" s="9"/>
      <c r="V8" s="9"/>
      <c r="W8" s="9"/>
      <c r="X8" s="9"/>
      <c r="Y8" s="8"/>
      <c r="Z8" s="8"/>
      <c r="AA8" s="9"/>
      <c r="AB8" s="9"/>
      <c r="AC8" s="9"/>
      <c r="AD8" s="8"/>
      <c r="AE8" s="8"/>
      <c r="AF8" s="9"/>
      <c r="AG8" s="9"/>
      <c r="AH8" s="8"/>
      <c r="AI8" s="10"/>
      <c r="AJ8" s="10"/>
      <c r="AK8" s="10"/>
      <c r="AL8" s="10"/>
      <c r="AM8" s="17">
        <f>SUM(D8:AL8)</f>
        <v>0</v>
      </c>
      <c r="AN8" s="17">
        <f>(D8*25)+(E8*25)+(F8*25)+(G8*14)+(H8*14)+(I8*14)+(J8*8)+(K8*18)+(L8*18)+(M8*18)+(N8*18)+(O8*18)+(P8*14)+(Q8*25)+(R8*25)+(S8*18)+(T8*14)+(U8*18)+(V8*18)+(W8*18)+(X8*18)+(Y8*25)+(Z8*25)+(AA8*18)+(AB8*18)+(AC8*18)+(AD8*25)+(AE8*25)+(AF8*18)+(AG8*18)+(AH8*25)+(AI8*20)+(AJ8*20)+(AK8*20)+(AL8*20)</f>
        <v>0</v>
      </c>
      <c r="AP8" s="5"/>
    </row>
    <row r="9" spans="1:42" s="6" customFormat="1" ht="19.5" customHeight="1" x14ac:dyDescent="0.25">
      <c r="A9" s="22" t="s">
        <v>45</v>
      </c>
      <c r="B9" s="22" t="s">
        <v>16</v>
      </c>
      <c r="C9" s="22" t="s">
        <v>26</v>
      </c>
      <c r="D9" s="8"/>
      <c r="E9" s="8"/>
      <c r="F9" s="8"/>
      <c r="G9" s="10"/>
      <c r="H9" s="10">
        <v>2</v>
      </c>
      <c r="I9" s="10"/>
      <c r="J9" s="10"/>
      <c r="K9" s="9"/>
      <c r="L9" s="9"/>
      <c r="M9" s="9"/>
      <c r="N9" s="9"/>
      <c r="O9" s="9"/>
      <c r="P9" s="10"/>
      <c r="Q9" s="8"/>
      <c r="R9" s="8"/>
      <c r="S9" s="9"/>
      <c r="T9" s="10"/>
      <c r="U9" s="9"/>
      <c r="V9" s="9"/>
      <c r="W9" s="9"/>
      <c r="X9" s="9"/>
      <c r="Y9" s="8"/>
      <c r="Z9" s="8"/>
      <c r="AA9" s="9"/>
      <c r="AB9" s="9"/>
      <c r="AC9" s="9"/>
      <c r="AD9" s="8"/>
      <c r="AE9" s="8"/>
      <c r="AF9" s="9"/>
      <c r="AG9" s="9"/>
      <c r="AH9" s="8"/>
      <c r="AI9" s="10"/>
      <c r="AJ9" s="10"/>
      <c r="AK9" s="10"/>
      <c r="AL9" s="10"/>
      <c r="AM9" s="17">
        <f>SUM(D9:AL9)</f>
        <v>2</v>
      </c>
      <c r="AN9" s="17">
        <f>(D9*25)+(E9*25)+(F9*25)+(G9*14)+(H9*14)+(I9*14)+(J9*8)+(K9*18)+(L9*18)+(M9*18)+(N9*18)+(O9*18)+(P9*14)+(Q9*25)+(R9*25)+(S9*18)+(T9*14)+(U9*18)+(V9*18)+(W9*18)+(X9*18)+(Y9*25)+(Z9*25)+(AA9*18)+(AB9*18)+(AC9*18)+(AD9*25)+(AE9*25)+(AF9*18)+(AG9*18)+(AH9*25)+(AI9*20)+(AJ9*20)+(AK9*20)+(AL9*20)</f>
        <v>28</v>
      </c>
      <c r="AP9" s="5">
        <v>20310</v>
      </c>
    </row>
    <row r="10" spans="1:42" s="6" customFormat="1" ht="19.5" customHeight="1" x14ac:dyDescent="0.25">
      <c r="A10" s="22" t="s">
        <v>45</v>
      </c>
      <c r="B10" s="22" t="s">
        <v>17</v>
      </c>
      <c r="C10" s="22" t="s">
        <v>15</v>
      </c>
      <c r="D10" s="8"/>
      <c r="E10" s="8"/>
      <c r="F10" s="8"/>
      <c r="G10" s="10"/>
      <c r="H10" s="10">
        <v>1</v>
      </c>
      <c r="I10" s="10"/>
      <c r="J10" s="10"/>
      <c r="K10" s="9"/>
      <c r="L10" s="9"/>
      <c r="M10" s="9"/>
      <c r="N10" s="9"/>
      <c r="O10" s="9"/>
      <c r="P10" s="10"/>
      <c r="Q10" s="8"/>
      <c r="R10" s="8"/>
      <c r="S10" s="9"/>
      <c r="T10" s="10"/>
      <c r="U10" s="9"/>
      <c r="V10" s="9"/>
      <c r="W10" s="9"/>
      <c r="X10" s="9"/>
      <c r="Y10" s="8"/>
      <c r="Z10" s="8"/>
      <c r="AA10" s="9"/>
      <c r="AB10" s="9"/>
      <c r="AC10" s="9"/>
      <c r="AD10" s="8"/>
      <c r="AE10" s="8"/>
      <c r="AF10" s="9"/>
      <c r="AG10" s="9"/>
      <c r="AH10" s="8"/>
      <c r="AI10" s="10"/>
      <c r="AJ10" s="10"/>
      <c r="AK10" s="10"/>
      <c r="AL10" s="10"/>
      <c r="AM10" s="17">
        <f>SUM(D10:AL10)</f>
        <v>1</v>
      </c>
      <c r="AN10" s="17">
        <f>(D10*25)+(E10*25)+(F10*25)+(G10*14)+(H10*14)+(I10*14)+(J10*8)+(K10*18)+(L10*18)+(M10*18)+(N10*18)+(O10*18)+(P10*14)+(Q10*25)+(R10*25)+(S10*18)+(T10*14)+(U10*18)+(V10*18)+(W10*18)+(X10*18)+(Y10*25)+(Z10*25)+(AA10*18)+(AB10*18)+(AC10*18)+(AD10*25)+(AE10*25)+(AF10*18)+(AG10*18)+(AH10*25)+(AI10*20)+(AJ10*20)+(AK10*20)+(AL10*20)</f>
        <v>14</v>
      </c>
      <c r="AP10" s="5">
        <v>20310</v>
      </c>
    </row>
    <row r="11" spans="1:42" s="6" customFormat="1" ht="19.5" customHeight="1" x14ac:dyDescent="0.25">
      <c r="A11" s="22" t="s">
        <v>45</v>
      </c>
      <c r="B11" s="22" t="s">
        <v>49</v>
      </c>
      <c r="C11" s="22" t="s">
        <v>103</v>
      </c>
      <c r="D11" s="8"/>
      <c r="E11" s="8"/>
      <c r="F11" s="8"/>
      <c r="G11" s="10"/>
      <c r="H11" s="10">
        <v>4</v>
      </c>
      <c r="I11" s="10"/>
      <c r="J11" s="10"/>
      <c r="K11" s="9"/>
      <c r="L11" s="9"/>
      <c r="M11" s="9"/>
      <c r="N11" s="9"/>
      <c r="O11" s="9"/>
      <c r="P11" s="10"/>
      <c r="Q11" s="8"/>
      <c r="R11" s="8"/>
      <c r="S11" s="9"/>
      <c r="T11" s="10"/>
      <c r="U11" s="9"/>
      <c r="V11" s="9"/>
      <c r="W11" s="9"/>
      <c r="X11" s="9"/>
      <c r="Y11" s="8"/>
      <c r="Z11" s="8"/>
      <c r="AA11" s="9"/>
      <c r="AB11" s="9"/>
      <c r="AC11" s="9"/>
      <c r="AD11" s="8"/>
      <c r="AE11" s="8"/>
      <c r="AF11" s="9"/>
      <c r="AG11" s="9"/>
      <c r="AH11" s="8"/>
      <c r="AI11" s="10"/>
      <c r="AJ11" s="10"/>
      <c r="AK11" s="10"/>
      <c r="AL11" s="10"/>
      <c r="AM11" s="17">
        <f>SUM(D11:AL11)</f>
        <v>4</v>
      </c>
      <c r="AN11" s="17">
        <f>(D11*25)+(E11*25)+(F11*25)+(G11*14)+(H11*14)+(I11*14)+(J11*8)+(K11*18)+(L11*18)+(M11*18)+(N11*18)+(O11*18)+(P11*14)+(Q11*25)+(R11*25)+(S11*18)+(T11*14)+(U11*18)+(V11*18)+(W11*18)+(X11*18)+(Y11*25)+(Z11*25)+(AA11*18)+(AB11*18)+(AC11*18)+(AD11*25)+(AE11*25)+(AF11*18)+(AG11*18)+(AH11*25)+(AI11*20)+(AJ11*20)+(AK11*20)+(AL11*20)</f>
        <v>56</v>
      </c>
      <c r="AP11" s="5">
        <v>20310</v>
      </c>
    </row>
    <row r="12" spans="1:42" s="6" customFormat="1" ht="19.5" customHeight="1" x14ac:dyDescent="0.25">
      <c r="A12" s="18" t="s">
        <v>22</v>
      </c>
      <c r="B12" s="10" t="s">
        <v>20</v>
      </c>
      <c r="C12" s="10" t="s">
        <v>21</v>
      </c>
      <c r="D12" s="8"/>
      <c r="E12" s="8"/>
      <c r="F12" s="8"/>
      <c r="G12" s="10"/>
      <c r="H12" s="10">
        <v>2</v>
      </c>
      <c r="I12" s="10"/>
      <c r="J12" s="10"/>
      <c r="K12" s="9"/>
      <c r="L12" s="9"/>
      <c r="M12" s="9"/>
      <c r="N12" s="9"/>
      <c r="O12" s="9"/>
      <c r="P12" s="10"/>
      <c r="Q12" s="8"/>
      <c r="R12" s="8"/>
      <c r="S12" s="9"/>
      <c r="T12" s="10"/>
      <c r="U12" s="9"/>
      <c r="V12" s="9"/>
      <c r="W12" s="9"/>
      <c r="X12" s="9"/>
      <c r="Y12" s="8"/>
      <c r="Z12" s="8"/>
      <c r="AA12" s="9"/>
      <c r="AB12" s="9"/>
      <c r="AC12" s="9"/>
      <c r="AD12" s="8"/>
      <c r="AE12" s="8"/>
      <c r="AF12" s="9"/>
      <c r="AG12" s="9"/>
      <c r="AH12" s="8"/>
      <c r="AI12" s="10"/>
      <c r="AJ12" s="10"/>
      <c r="AK12" s="10"/>
      <c r="AL12" s="10"/>
      <c r="AM12" s="17">
        <f>SUM(D12:AL12)</f>
        <v>2</v>
      </c>
      <c r="AN12" s="17">
        <f>(D12*25)+(E12*25)+(F12*25)+(G12*14)+(H12*14)+(I12*14)+(J12*8)+(K12*18)+(L12*18)+(M12*18)+(N12*18)+(O12*18)+(P12*14)+(Q12*25)+(R12*25)+(S12*18)+(T12*14)+(U12*18)+(V12*18)+(W12*18)+(X12*18)+(Y12*25)+(Z12*25)+(AA12*18)+(AB12*18)+(AC12*18)+(AD12*25)+(AE12*25)+(AF12*18)+(AG12*18)+(AH12*25)+(AI12*20)+(AJ12*20)+(AK12*20)+(AL12*20)</f>
        <v>28</v>
      </c>
      <c r="AP12" s="5"/>
    </row>
    <row r="13" spans="1:42" s="6" customFormat="1" ht="19.5" customHeight="1" x14ac:dyDescent="0.25">
      <c r="A13" s="18"/>
      <c r="B13" s="10"/>
      <c r="C13" s="10"/>
      <c r="D13" s="8"/>
      <c r="E13" s="8"/>
      <c r="F13" s="8"/>
      <c r="G13" s="10"/>
      <c r="H13" s="10"/>
      <c r="I13" s="10"/>
      <c r="J13" s="10"/>
      <c r="K13" s="9"/>
      <c r="L13" s="9"/>
      <c r="M13" s="9"/>
      <c r="N13" s="9"/>
      <c r="O13" s="9"/>
      <c r="P13" s="10"/>
      <c r="Q13" s="8"/>
      <c r="R13" s="8"/>
      <c r="S13" s="9"/>
      <c r="T13" s="10"/>
      <c r="U13" s="9"/>
      <c r="V13" s="9"/>
      <c r="W13" s="9"/>
      <c r="X13" s="9"/>
      <c r="Y13" s="8"/>
      <c r="Z13" s="8"/>
      <c r="AA13" s="9"/>
      <c r="AB13" s="9"/>
      <c r="AC13" s="9"/>
      <c r="AD13" s="8"/>
      <c r="AE13" s="8"/>
      <c r="AF13" s="9"/>
      <c r="AG13" s="9"/>
      <c r="AH13" s="8"/>
      <c r="AI13" s="10"/>
      <c r="AJ13" s="10"/>
      <c r="AK13" s="10"/>
      <c r="AL13" s="10"/>
      <c r="AM13" s="17">
        <f>SUM(D13:AL13)</f>
        <v>0</v>
      </c>
      <c r="AN13" s="17">
        <f>(D13*25)+(E13*25)+(F13*25)+(G13*14)+(H13*14)+(I13*14)+(J13*8)+(K13*18)+(L13*18)+(M13*18)+(N13*18)+(O13*18)+(P13*14)+(Q13*25)+(R13*25)+(S13*18)+(T13*14)+(U13*18)+(V13*18)+(W13*18)+(X13*18)+(Y13*25)+(Z13*25)+(AA13*18)+(AB13*18)+(AC13*18)+(AD13*25)+(AE13*25)+(AF13*18)+(AG13*18)+(AH13*25)+(AI13*20)+(AJ13*20)+(AK13*20)+(AL13*20)</f>
        <v>0</v>
      </c>
      <c r="AP13" s="5"/>
    </row>
    <row r="14" spans="1:42" s="6" customFormat="1" ht="19.5" customHeight="1" x14ac:dyDescent="0.25">
      <c r="A14" s="22" t="s">
        <v>125</v>
      </c>
      <c r="B14" s="10" t="s">
        <v>28</v>
      </c>
      <c r="C14" s="10" t="s">
        <v>150</v>
      </c>
      <c r="D14" s="8"/>
      <c r="E14" s="8"/>
      <c r="F14" s="8"/>
      <c r="G14" s="10"/>
      <c r="H14" s="10"/>
      <c r="I14" s="10"/>
      <c r="J14" s="10"/>
      <c r="K14" s="9"/>
      <c r="L14" s="9"/>
      <c r="M14" s="9"/>
      <c r="N14" s="9"/>
      <c r="O14" s="9"/>
      <c r="P14" s="10"/>
      <c r="Q14" s="8"/>
      <c r="R14" s="8"/>
      <c r="S14" s="9"/>
      <c r="T14" s="10"/>
      <c r="U14" s="9"/>
      <c r="V14" s="9"/>
      <c r="W14" s="9"/>
      <c r="X14" s="9">
        <v>1</v>
      </c>
      <c r="Y14" s="8"/>
      <c r="Z14" s="8"/>
      <c r="AA14" s="9"/>
      <c r="AB14" s="9"/>
      <c r="AC14" s="9"/>
      <c r="AD14" s="8"/>
      <c r="AE14" s="8"/>
      <c r="AF14" s="9"/>
      <c r="AG14" s="9"/>
      <c r="AH14" s="8"/>
      <c r="AI14" s="10"/>
      <c r="AJ14" s="10"/>
      <c r="AK14" s="10"/>
      <c r="AL14" s="10"/>
      <c r="AM14" s="17">
        <f>SUM(D14:AL14)</f>
        <v>1</v>
      </c>
      <c r="AN14" s="17">
        <f>(D14*25)+(E14*25)+(F14*25)+(G14*14)+(H14*14)+(I14*14)+(J14*8)+(K14*18)+(L14*18)+(M14*18)+(N14*18)+(O14*18)+(P14*14)+(Q14*25)+(R14*25)+(S14*18)+(T14*14)+(U14*18)+(V14*18)+(W14*18)+(X14*18)+(Y14*25)+(Z14*25)+(AA14*18)+(AB14*18)+(AC14*18)+(AD14*25)+(AE14*25)+(AF14*18)+(AG14*18)+(AH14*25)+(AI14*20)+(AJ14*20)+(AK14*20)+(AL14*20)</f>
        <v>18</v>
      </c>
      <c r="AP14" s="5"/>
    </row>
    <row r="15" spans="1:42" s="6" customFormat="1" ht="19.5" customHeight="1" x14ac:dyDescent="0.25">
      <c r="A15" s="18" t="s">
        <v>22</v>
      </c>
      <c r="B15" s="10" t="s">
        <v>22</v>
      </c>
      <c r="C15" s="10" t="s">
        <v>29</v>
      </c>
      <c r="D15" s="8"/>
      <c r="E15" s="8"/>
      <c r="F15" s="8"/>
      <c r="G15" s="10"/>
      <c r="H15" s="10"/>
      <c r="I15" s="10"/>
      <c r="J15" s="10"/>
      <c r="K15" s="9"/>
      <c r="L15" s="9"/>
      <c r="M15" s="9"/>
      <c r="N15" s="9"/>
      <c r="O15" s="9"/>
      <c r="P15" s="10"/>
      <c r="Q15" s="8"/>
      <c r="R15" s="8"/>
      <c r="S15" s="9"/>
      <c r="T15" s="10"/>
      <c r="U15" s="9"/>
      <c r="V15" s="9"/>
      <c r="W15" s="9"/>
      <c r="X15" s="9">
        <v>1</v>
      </c>
      <c r="Y15" s="8"/>
      <c r="Z15" s="8"/>
      <c r="AA15" s="9"/>
      <c r="AB15" s="9"/>
      <c r="AC15" s="9"/>
      <c r="AD15" s="8"/>
      <c r="AE15" s="8"/>
      <c r="AF15" s="9"/>
      <c r="AG15" s="9"/>
      <c r="AH15" s="8"/>
      <c r="AI15" s="10"/>
      <c r="AJ15" s="10"/>
      <c r="AK15" s="10"/>
      <c r="AL15" s="10"/>
      <c r="AM15" s="17">
        <f>SUM(D15:AL15)</f>
        <v>1</v>
      </c>
      <c r="AN15" s="17">
        <f>(D15*25)+(E15*25)+(F15*25)+(G15*14)+(H15*14)+(I15*14)+(J15*8)+(K15*18)+(L15*18)+(M15*18)+(N15*18)+(O15*18)+(P15*14)+(Q15*25)+(R15*25)+(S15*18)+(T15*14)+(U15*18)+(V15*18)+(W15*18)+(X15*18)+(Y15*25)+(Z15*25)+(AA15*18)+(AB15*18)+(AC15*18)+(AD15*25)+(AE15*25)+(AF15*18)+(AG15*18)+(AH15*25)+(AI15*20)+(AJ15*20)+(AK15*20)+(AL15*20)</f>
        <v>18</v>
      </c>
      <c r="AP15" s="5"/>
    </row>
    <row r="16" spans="1:42" s="6" customFormat="1" ht="19.5" customHeight="1" x14ac:dyDescent="0.25">
      <c r="A16" s="18" t="s">
        <v>22</v>
      </c>
      <c r="B16" s="22" t="s">
        <v>149</v>
      </c>
      <c r="C16" s="10" t="s">
        <v>23</v>
      </c>
      <c r="D16" s="8"/>
      <c r="E16" s="8"/>
      <c r="F16" s="8"/>
      <c r="G16" s="10"/>
      <c r="H16" s="10"/>
      <c r="I16" s="10"/>
      <c r="J16" s="10"/>
      <c r="K16" s="9"/>
      <c r="L16" s="9"/>
      <c r="M16" s="9"/>
      <c r="N16" s="9"/>
      <c r="O16" s="9"/>
      <c r="P16" s="16"/>
      <c r="Q16" s="8"/>
      <c r="R16" s="8"/>
      <c r="S16" s="9"/>
      <c r="T16" s="10"/>
      <c r="U16" s="9"/>
      <c r="V16" s="9"/>
      <c r="W16" s="9"/>
      <c r="X16" s="9">
        <v>1</v>
      </c>
      <c r="Y16" s="8"/>
      <c r="Z16" s="8"/>
      <c r="AA16" s="9"/>
      <c r="AB16" s="9"/>
      <c r="AC16" s="9"/>
      <c r="AD16" s="8"/>
      <c r="AE16" s="8"/>
      <c r="AF16" s="9"/>
      <c r="AG16" s="9"/>
      <c r="AH16" s="8"/>
      <c r="AI16" s="10"/>
      <c r="AJ16" s="10"/>
      <c r="AK16" s="10"/>
      <c r="AL16" s="10"/>
      <c r="AM16" s="17">
        <f>SUM(D16:AL16)</f>
        <v>1</v>
      </c>
      <c r="AN16" s="17">
        <f>(D16*25)+(E16*25)+(F16*25)+(G16*14)+(H16*14)+(I16*14)+(J16*8)+(K16*18)+(L16*18)+(M16*18)+(N16*18)+(O16*18)+(P16*14)+(Q16*25)+(R16*25)+(S16*18)+(T16*14)+(U16*18)+(V16*18)+(W16*18)+(X16*18)+(Y16*25)+(Z16*25)+(AA16*18)+(AB16*18)+(AC16*18)+(AD16*25)+(AE16*25)+(AF16*18)+(AG16*18)+(AH16*25)+(AI16*20)+(AJ16*20)+(AK16*20)+(AL16*20)</f>
        <v>18</v>
      </c>
      <c r="AP16" s="5"/>
    </row>
    <row r="17" spans="1:42" s="6" customFormat="1" ht="19.5" customHeight="1" x14ac:dyDescent="0.25">
      <c r="A17" s="18"/>
      <c r="B17" s="10"/>
      <c r="C17" s="10"/>
      <c r="D17" s="8"/>
      <c r="E17" s="8"/>
      <c r="F17" s="8"/>
      <c r="G17" s="10"/>
      <c r="H17" s="10"/>
      <c r="I17" s="10"/>
      <c r="J17" s="10"/>
      <c r="K17" s="9"/>
      <c r="L17" s="9"/>
      <c r="M17" s="9"/>
      <c r="N17" s="9"/>
      <c r="O17" s="9"/>
      <c r="P17" s="10"/>
      <c r="Q17" s="8"/>
      <c r="R17" s="8"/>
      <c r="S17" s="9"/>
      <c r="T17" s="10"/>
      <c r="U17" s="9"/>
      <c r="V17" s="9"/>
      <c r="W17" s="9"/>
      <c r="X17" s="9"/>
      <c r="Y17" s="8"/>
      <c r="Z17" s="8"/>
      <c r="AA17" s="9"/>
      <c r="AB17" s="9"/>
      <c r="AC17" s="9"/>
      <c r="AD17" s="8"/>
      <c r="AE17" s="8"/>
      <c r="AF17" s="9"/>
      <c r="AG17" s="9"/>
      <c r="AH17" s="8"/>
      <c r="AI17" s="10"/>
      <c r="AJ17" s="10"/>
      <c r="AK17" s="10"/>
      <c r="AL17" s="10"/>
      <c r="AM17" s="17">
        <f>SUM(D17:AL17)</f>
        <v>0</v>
      </c>
      <c r="AN17" s="17">
        <f>(D17*25)+(E17*25)+(F17*25)+(G17*14)+(H17*14)+(I17*14)+(J17*8)+(K17*18)+(L17*18)+(M17*18)+(N17*18)+(O17*18)+(P17*14)+(Q17*25)+(R17*25)+(S17*18)+(T17*14)+(U17*18)+(V17*18)+(W17*18)+(X17*18)+(Y17*25)+(Z17*25)+(AA17*18)+(AB17*18)+(AC17*18)+(AD17*25)+(AE17*25)+(AF17*18)+(AG17*18)+(AH17*25)+(AI17*20)+(AJ17*20)+(AK17*20)+(AL17*20)</f>
        <v>0</v>
      </c>
      <c r="AP17" s="5"/>
    </row>
    <row r="18" spans="1:42" s="6" customFormat="1" ht="19.5" customHeight="1" x14ac:dyDescent="0.25">
      <c r="A18" s="22" t="s">
        <v>148</v>
      </c>
      <c r="B18" s="22" t="s">
        <v>147</v>
      </c>
      <c r="C18" s="10" t="s">
        <v>29</v>
      </c>
      <c r="D18" s="21"/>
      <c r="E18" s="8"/>
      <c r="F18" s="8"/>
      <c r="G18" s="10"/>
      <c r="H18" s="10"/>
      <c r="I18" s="10"/>
      <c r="J18" s="10"/>
      <c r="K18" s="9"/>
      <c r="L18" s="9"/>
      <c r="M18" s="9"/>
      <c r="N18" s="9"/>
      <c r="O18" s="9"/>
      <c r="P18" s="10"/>
      <c r="Q18" s="8"/>
      <c r="R18" s="8">
        <v>4</v>
      </c>
      <c r="S18" s="9"/>
      <c r="T18" s="10"/>
      <c r="U18" s="9"/>
      <c r="V18" s="9"/>
      <c r="W18" s="9"/>
      <c r="X18" s="9"/>
      <c r="Y18" s="8"/>
      <c r="Z18" s="8"/>
      <c r="AA18" s="9"/>
      <c r="AB18" s="9"/>
      <c r="AC18" s="9"/>
      <c r="AD18" s="8"/>
      <c r="AE18" s="20"/>
      <c r="AF18" s="9"/>
      <c r="AG18" s="9"/>
      <c r="AH18" s="20"/>
      <c r="AI18" s="10"/>
      <c r="AJ18" s="10"/>
      <c r="AK18" s="10"/>
      <c r="AL18" s="10"/>
      <c r="AM18" s="17">
        <f>SUM(D18:AL18)</f>
        <v>4</v>
      </c>
      <c r="AN18" s="17">
        <f>(D18*25)+(E18*25)+(F18*25)+(G18*14)+(H18*14)+(I18*14)+(J18*8)+(K18*18)+(L18*18)+(M18*18)+(N18*18)+(O18*18)+(P18*14)+(Q18*25)+(R18*25)+(S18*18)+(T18*14)+(U18*18)+(V18*18)+(W18*18)+(X18*18)+(Y18*25)+(Z18*25)+(AA18*18)+(AB18*18)+(AC18*18)+(AD18*25)+(AE18*25)+(AF18*18)+(AG18*18)+(AH18*25)+(AI18*20)+(AJ18*20)+(AK18*20)+(AL18*20)</f>
        <v>100</v>
      </c>
      <c r="AP18" s="5"/>
    </row>
    <row r="19" spans="1:42" s="6" customFormat="1" ht="19.5" customHeight="1" x14ac:dyDescent="0.25">
      <c r="A19" s="18"/>
      <c r="B19" s="10"/>
      <c r="C19" s="10"/>
      <c r="D19" s="8"/>
      <c r="E19" s="8"/>
      <c r="F19" s="8"/>
      <c r="G19" s="10"/>
      <c r="H19" s="10"/>
      <c r="I19" s="10"/>
      <c r="J19" s="10"/>
      <c r="K19" s="9"/>
      <c r="L19" s="9"/>
      <c r="M19" s="9"/>
      <c r="N19" s="9"/>
      <c r="O19" s="9"/>
      <c r="P19" s="10"/>
      <c r="Q19" s="8"/>
      <c r="R19" s="8"/>
      <c r="S19" s="9"/>
      <c r="T19" s="10"/>
      <c r="U19" s="9"/>
      <c r="V19" s="9"/>
      <c r="W19" s="9"/>
      <c r="X19" s="9"/>
      <c r="Y19" s="8"/>
      <c r="Z19" s="8"/>
      <c r="AA19" s="9"/>
      <c r="AB19" s="9"/>
      <c r="AC19" s="9"/>
      <c r="AD19" s="8"/>
      <c r="AE19" s="8"/>
      <c r="AF19" s="9"/>
      <c r="AG19" s="9"/>
      <c r="AH19" s="8"/>
      <c r="AI19" s="10"/>
      <c r="AJ19" s="10"/>
      <c r="AK19" s="10"/>
      <c r="AL19" s="29">
        <v>517</v>
      </c>
      <c r="AM19" s="17">
        <v>0</v>
      </c>
      <c r="AN19" s="17">
        <v>0</v>
      </c>
      <c r="AP19" s="5"/>
    </row>
    <row r="20" spans="1:42" s="6" customFormat="1" ht="19.5" customHeight="1" x14ac:dyDescent="0.25">
      <c r="A20" s="22" t="s">
        <v>141</v>
      </c>
      <c r="B20" s="10" t="s">
        <v>28</v>
      </c>
      <c r="C20" s="17" t="s">
        <v>120</v>
      </c>
      <c r="D20" s="8"/>
      <c r="E20" s="8"/>
      <c r="F20" s="8"/>
      <c r="G20" s="10"/>
      <c r="H20" s="10"/>
      <c r="I20" s="10"/>
      <c r="J20" s="10"/>
      <c r="K20" s="9"/>
      <c r="L20" s="9"/>
      <c r="M20" s="9"/>
      <c r="N20" s="9"/>
      <c r="O20" s="9"/>
      <c r="P20" s="10"/>
      <c r="Q20" s="8"/>
      <c r="R20" s="8"/>
      <c r="S20" s="9"/>
      <c r="T20" s="10"/>
      <c r="U20" s="9"/>
      <c r="V20" s="9"/>
      <c r="W20" s="9"/>
      <c r="X20" s="9"/>
      <c r="Y20" s="8"/>
      <c r="Z20" s="8"/>
      <c r="AA20" s="9"/>
      <c r="AB20" s="9"/>
      <c r="AC20" s="9"/>
      <c r="AD20" s="8"/>
      <c r="AE20" s="8"/>
      <c r="AF20" s="9"/>
      <c r="AG20" s="9"/>
      <c r="AH20" s="8"/>
      <c r="AI20" s="10"/>
      <c r="AJ20" s="10"/>
      <c r="AK20" s="10"/>
      <c r="AL20" s="23">
        <v>46</v>
      </c>
      <c r="AM20" s="17">
        <f>SUM(D20:AL20)</f>
        <v>46</v>
      </c>
      <c r="AN20" s="17">
        <f>(D20*25)+(E20*25)+(F20*25)+(G20*14)+(H20*14)+(I20*14)+(J20*8)+(K20*18)+(L20*18)+(M20*18)+(N20*18)+(O20*18)+(P20*14)+(Q20*25)+(R20*25)+(S20*18)+(T20*14)+(U20*18)+(V20*18)+(W20*18)+(X20*18)+(Y20*25)+(Z20*25)+(AA20*18)+(AB20*18)+(AC20*18)+(AD20*25)+(AE20*25)+(AF20*18)+(AG20*18)+(AH20*25)+(AI20*20)+(AJ20*20)+(AK20*20)+(AL20*20)</f>
        <v>920</v>
      </c>
      <c r="AP20" s="5"/>
    </row>
    <row r="21" spans="1:42" s="6" customFormat="1" ht="19.5" customHeight="1" x14ac:dyDescent="0.25">
      <c r="A21" s="18"/>
      <c r="B21" s="10"/>
      <c r="C21" s="10"/>
      <c r="D21" s="8"/>
      <c r="E21" s="8"/>
      <c r="F21" s="8"/>
      <c r="G21" s="10"/>
      <c r="H21" s="10"/>
      <c r="I21" s="10"/>
      <c r="J21" s="10"/>
      <c r="K21" s="9"/>
      <c r="L21" s="9"/>
      <c r="M21" s="9"/>
      <c r="N21" s="9"/>
      <c r="O21" s="9"/>
      <c r="P21" s="10"/>
      <c r="Q21" s="8"/>
      <c r="R21" s="8"/>
      <c r="S21" s="9"/>
      <c r="T21" s="10"/>
      <c r="U21" s="9"/>
      <c r="V21" s="9"/>
      <c r="W21" s="9"/>
      <c r="X21" s="9"/>
      <c r="Y21" s="8"/>
      <c r="Z21" s="8"/>
      <c r="AA21" s="9"/>
      <c r="AB21" s="9"/>
      <c r="AC21" s="9"/>
      <c r="AD21" s="8"/>
      <c r="AE21" s="8"/>
      <c r="AF21" s="9"/>
      <c r="AG21" s="9"/>
      <c r="AH21" s="8"/>
      <c r="AI21" s="10"/>
      <c r="AJ21" s="10"/>
      <c r="AK21" s="10"/>
      <c r="AL21" s="10"/>
      <c r="AM21" s="17">
        <f>SUM(D21:AL21)</f>
        <v>0</v>
      </c>
      <c r="AN21" s="17">
        <f>(D21*25)+(E21*25)+(F21*25)+(G21*14)+(H21*14)+(I21*14)+(J21*8)+(K21*18)+(L21*18)+(M21*18)+(N21*18)+(O21*18)+(P21*14)+(Q21*25)+(R21*25)+(S21*18)+(T21*14)+(U21*18)+(V21*18)+(W21*18)+(X21*18)+(Y21*25)+(Z21*25)+(AA21*18)+(AB21*18)+(AC21*18)+(AD21*25)+(AE21*25)+(AF21*18)+(AG21*18)+(AH21*25)+(AI21*20)+(AJ21*20)+(AK21*20)+(AL21*20)</f>
        <v>0</v>
      </c>
      <c r="AP21" s="5"/>
    </row>
    <row r="22" spans="1:42" s="6" customFormat="1" ht="19.5" customHeight="1" x14ac:dyDescent="0.25">
      <c r="A22" s="22" t="s">
        <v>167</v>
      </c>
      <c r="B22" s="22" t="s">
        <v>16</v>
      </c>
      <c r="C22" s="22" t="s">
        <v>26</v>
      </c>
      <c r="D22" s="8"/>
      <c r="E22" s="8"/>
      <c r="F22" s="8"/>
      <c r="G22" s="10"/>
      <c r="H22" s="10"/>
      <c r="I22" s="10"/>
      <c r="J22" s="10"/>
      <c r="K22" s="9"/>
      <c r="L22" s="9">
        <v>1</v>
      </c>
      <c r="M22" s="9">
        <v>7</v>
      </c>
      <c r="N22" s="9">
        <v>5</v>
      </c>
      <c r="O22" s="9"/>
      <c r="P22" s="10"/>
      <c r="Q22" s="8"/>
      <c r="R22" s="8"/>
      <c r="S22" s="9"/>
      <c r="T22" s="10">
        <v>7</v>
      </c>
      <c r="U22" s="9"/>
      <c r="V22" s="9"/>
      <c r="W22" s="9"/>
      <c r="X22" s="9"/>
      <c r="Y22" s="8"/>
      <c r="Z22" s="8"/>
      <c r="AA22" s="9"/>
      <c r="AB22" s="9"/>
      <c r="AC22" s="9"/>
      <c r="AD22" s="8"/>
      <c r="AE22" s="8"/>
      <c r="AF22" s="9">
        <v>7</v>
      </c>
      <c r="AG22" s="9"/>
      <c r="AH22" s="8"/>
      <c r="AI22" s="10"/>
      <c r="AJ22" s="10"/>
      <c r="AK22" s="10"/>
      <c r="AL22" s="10"/>
      <c r="AM22" s="17">
        <f>SUM(D22:AL22)</f>
        <v>27</v>
      </c>
      <c r="AN22" s="17">
        <f>(D22*25)+(E22*25)+(F22*25)+(G22*14)+(H22*14)+(I22*14)+(J22*8)+(K22*18)+(L22*18)+(M22*18)+(N22*18)+(O22*18)+(P22*14)+(Q22*25)+(R22*25)+(S22*18)+(T22*14)+(U22*18)+(V22*18)+(W22*18)+(X22*18)+(Y22*25)+(Z22*25)+(AA22*18)+(AB22*18)+(AC22*18)+(AD22*25)+(AE22*25)+(AF22*18)+(AG22*18)+(AH22*25)+(AI22*20)+(AJ22*20)+(AK22*20)+(AL22*20)</f>
        <v>458</v>
      </c>
      <c r="AP22" s="5">
        <v>20210</v>
      </c>
    </row>
    <row r="23" spans="1:42" s="6" customFormat="1" ht="19.5" customHeight="1" x14ac:dyDescent="0.25">
      <c r="A23" s="10" t="s">
        <v>22</v>
      </c>
      <c r="B23" s="10" t="s">
        <v>22</v>
      </c>
      <c r="C23" s="17" t="s">
        <v>136</v>
      </c>
      <c r="D23" s="8"/>
      <c r="E23" s="8"/>
      <c r="F23" s="8"/>
      <c r="G23" s="10"/>
      <c r="H23" s="10"/>
      <c r="I23" s="10"/>
      <c r="J23" s="10"/>
      <c r="K23" s="9"/>
      <c r="L23" s="9"/>
      <c r="M23" s="9"/>
      <c r="N23" s="9">
        <v>1</v>
      </c>
      <c r="O23" s="9"/>
      <c r="P23" s="10"/>
      <c r="Q23" s="8"/>
      <c r="R23" s="8"/>
      <c r="S23" s="9"/>
      <c r="T23" s="10"/>
      <c r="U23" s="9"/>
      <c r="V23" s="9"/>
      <c r="W23" s="9"/>
      <c r="X23" s="9"/>
      <c r="Y23" s="8"/>
      <c r="Z23" s="8"/>
      <c r="AA23" s="9"/>
      <c r="AB23" s="9"/>
      <c r="AC23" s="9"/>
      <c r="AD23" s="8"/>
      <c r="AE23" s="8"/>
      <c r="AF23" s="9"/>
      <c r="AG23" s="9"/>
      <c r="AH23" s="8"/>
      <c r="AI23" s="10"/>
      <c r="AJ23" s="10"/>
      <c r="AK23" s="10"/>
      <c r="AL23" s="10"/>
      <c r="AM23" s="17">
        <f>SUM(D23:AL23)</f>
        <v>1</v>
      </c>
      <c r="AN23" s="17">
        <f>(D23*25)+(E23*25)+(F23*25)+(G23*14)+(H23*14)+(I23*14)+(J23*8)+(K23*18)+(L23*18)+(M23*18)+(N23*18)+(O23*18)+(P23*14)+(Q23*25)+(R23*25)+(S23*18)+(T23*14)+(U23*18)+(V23*18)+(W23*18)+(X23*18)+(Y23*25)+(Z23*25)+(AA23*18)+(AB23*18)+(AC23*18)+(AD23*25)+(AE23*25)+(AF23*18)+(AG23*18)+(AH23*25)+(AI23*20)+(AJ23*20)+(AK23*20)+(AL23*20)</f>
        <v>18</v>
      </c>
      <c r="AP23" s="5"/>
    </row>
    <row r="24" spans="1:42" s="6" customFormat="1" ht="19.5" customHeight="1" x14ac:dyDescent="0.25">
      <c r="A24" s="10" t="s">
        <v>22</v>
      </c>
      <c r="B24" s="10" t="s">
        <v>20</v>
      </c>
      <c r="C24" s="10" t="s">
        <v>29</v>
      </c>
      <c r="D24" s="8"/>
      <c r="E24" s="8"/>
      <c r="F24" s="8"/>
      <c r="G24" s="10"/>
      <c r="H24" s="10"/>
      <c r="I24" s="10"/>
      <c r="J24" s="10"/>
      <c r="K24" s="9"/>
      <c r="L24" s="9"/>
      <c r="M24" s="9">
        <v>2</v>
      </c>
      <c r="N24" s="9"/>
      <c r="O24" s="9"/>
      <c r="P24" s="10"/>
      <c r="Q24" s="8"/>
      <c r="R24" s="8"/>
      <c r="S24" s="9"/>
      <c r="T24" s="10">
        <v>1</v>
      </c>
      <c r="U24" s="9"/>
      <c r="V24" s="9"/>
      <c r="W24" s="9"/>
      <c r="X24" s="9"/>
      <c r="Y24" s="8"/>
      <c r="Z24" s="8"/>
      <c r="AA24" s="9"/>
      <c r="AB24" s="9"/>
      <c r="AC24" s="9"/>
      <c r="AD24" s="8"/>
      <c r="AE24" s="8"/>
      <c r="AF24" s="9">
        <v>1</v>
      </c>
      <c r="AG24" s="9"/>
      <c r="AH24" s="8"/>
      <c r="AI24" s="10"/>
      <c r="AJ24" s="25"/>
      <c r="AK24" s="10"/>
      <c r="AL24" s="10"/>
      <c r="AM24" s="17">
        <f>SUM(D24:AL24)</f>
        <v>4</v>
      </c>
      <c r="AN24" s="17">
        <f>(D24*25)+(E24*25)+(F24*25)+(G24*14)+(H24*14)+(I24*14)+(J24*8)+(K24*18)+(L24*18)+(M24*18)+(N24*18)+(O24*18)+(P24*14)+(Q24*25)+(R24*25)+(S24*18)+(T24*14)+(U24*18)+(V24*18)+(W24*18)+(X24*18)+(Y24*25)+(Z24*25)+(AA24*18)+(AB24*18)+(AC24*18)+(AD24*25)+(AE24*25)+(AF24*18)+(AG24*18)+(AH24*25)+(AI24*20)+(AJ24*20)+(AK24*20)+(AL24*20)</f>
        <v>68</v>
      </c>
      <c r="AP24" s="5"/>
    </row>
    <row r="25" spans="1:42" s="6" customFormat="1" ht="19.5" customHeight="1" x14ac:dyDescent="0.25">
      <c r="A25" s="10" t="s">
        <v>22</v>
      </c>
      <c r="B25" s="10" t="s">
        <v>22</v>
      </c>
      <c r="C25" s="10" t="s">
        <v>145</v>
      </c>
      <c r="D25" s="8"/>
      <c r="E25" s="8"/>
      <c r="F25" s="8"/>
      <c r="G25" s="10"/>
      <c r="H25" s="10"/>
      <c r="I25" s="10"/>
      <c r="J25" s="10"/>
      <c r="K25" s="9"/>
      <c r="L25" s="9">
        <v>1</v>
      </c>
      <c r="M25" s="9">
        <v>6</v>
      </c>
      <c r="N25" s="9">
        <v>5</v>
      </c>
      <c r="O25" s="9"/>
      <c r="P25" s="10"/>
      <c r="Q25" s="8"/>
      <c r="R25" s="8"/>
      <c r="S25" s="9"/>
      <c r="T25" s="10">
        <v>7</v>
      </c>
      <c r="U25" s="9"/>
      <c r="V25" s="9"/>
      <c r="W25" s="9"/>
      <c r="X25" s="9"/>
      <c r="Y25" s="8"/>
      <c r="Z25" s="8"/>
      <c r="AA25" s="9"/>
      <c r="AB25" s="9"/>
      <c r="AC25" s="9"/>
      <c r="AD25" s="8"/>
      <c r="AE25" s="8"/>
      <c r="AF25" s="9">
        <v>7</v>
      </c>
      <c r="AG25" s="9"/>
      <c r="AH25" s="8"/>
      <c r="AI25" s="10"/>
      <c r="AJ25" s="10"/>
      <c r="AK25" s="10"/>
      <c r="AL25" s="10"/>
      <c r="AM25" s="17">
        <f>SUM(D25:AL25)</f>
        <v>26</v>
      </c>
      <c r="AN25" s="17">
        <f>(D25*25)+(E25*25)+(F25*25)+(G25*14)+(H25*14)+(I25*14)+(J25*8)+(K25*18)+(L25*18)+(M25*18)+(N25*18)+(O25*18)+(P25*14)+(Q25*25)+(R25*25)+(S25*18)+(T25*14)+(U25*18)+(V25*18)+(W25*18)+(X25*18)+(Y25*25)+(Z25*25)+(AA25*18)+(AB25*18)+(AC25*18)+(AD25*25)+(AE25*25)+(AF25*18)+(AG25*18)+(AH25*25)+(AI25*20)+(AJ25*20)+(AK25*20)+(AL25*20)</f>
        <v>440</v>
      </c>
      <c r="AP25" s="5"/>
    </row>
    <row r="26" spans="1:42" s="6" customFormat="1" ht="19.5" customHeight="1" x14ac:dyDescent="0.25">
      <c r="A26" s="10"/>
      <c r="B26" s="10"/>
      <c r="C26" s="10"/>
      <c r="D26" s="8"/>
      <c r="E26" s="8"/>
      <c r="F26" s="8"/>
      <c r="G26" s="10"/>
      <c r="H26" s="10"/>
      <c r="I26" s="10"/>
      <c r="J26" s="10"/>
      <c r="K26" s="9"/>
      <c r="L26" s="9"/>
      <c r="M26" s="9"/>
      <c r="N26" s="9"/>
      <c r="O26" s="9"/>
      <c r="P26" s="10"/>
      <c r="Q26" s="8"/>
      <c r="R26" s="8"/>
      <c r="S26" s="9"/>
      <c r="T26" s="10"/>
      <c r="U26" s="9"/>
      <c r="V26" s="9"/>
      <c r="W26" s="9"/>
      <c r="X26" s="9"/>
      <c r="Y26" s="8"/>
      <c r="Z26" s="8"/>
      <c r="AA26" s="9"/>
      <c r="AB26" s="9"/>
      <c r="AC26" s="9"/>
      <c r="AD26" s="8"/>
      <c r="AE26" s="8"/>
      <c r="AF26" s="9"/>
      <c r="AG26" s="9"/>
      <c r="AH26" s="8"/>
      <c r="AI26" s="10"/>
      <c r="AJ26" s="10"/>
      <c r="AK26" s="10"/>
      <c r="AL26" s="10"/>
      <c r="AM26" s="17">
        <f>SUM(D26:AL26)</f>
        <v>0</v>
      </c>
      <c r="AN26" s="17">
        <f>(D26*25)+(E26*25)+(F26*25)+(G26*14)+(H26*14)+(I26*14)+(J26*8)+(K26*18)+(L26*18)+(M26*18)+(N26*18)+(O26*18)+(P26*14)+(Q26*25)+(R26*25)+(S26*18)+(T26*14)+(U26*18)+(V26*18)+(W26*18)+(X26*18)+(Y26*25)+(Z26*25)+(AA26*18)+(AB26*18)+(AC26*18)+(AD26*25)+(AE26*25)+(AF26*18)+(AG26*18)+(AH26*25)+(AI26*20)+(AJ26*20)+(AK26*20)+(AL26*20)</f>
        <v>0</v>
      </c>
      <c r="AP26" s="5"/>
    </row>
    <row r="27" spans="1:42" s="6" customFormat="1" ht="19.5" customHeight="1" x14ac:dyDescent="0.25">
      <c r="A27" s="22" t="s">
        <v>48</v>
      </c>
      <c r="B27" s="22" t="s">
        <v>16</v>
      </c>
      <c r="C27" s="22" t="s">
        <v>26</v>
      </c>
      <c r="D27" s="8"/>
      <c r="E27" s="8"/>
      <c r="F27" s="8"/>
      <c r="G27" s="10"/>
      <c r="H27" s="10"/>
      <c r="I27" s="10"/>
      <c r="J27" s="10"/>
      <c r="K27" s="9"/>
      <c r="L27" s="9"/>
      <c r="M27" s="9"/>
      <c r="N27" s="9"/>
      <c r="O27" s="9"/>
      <c r="P27" s="10"/>
      <c r="Q27" s="8"/>
      <c r="R27" s="8"/>
      <c r="S27" s="9"/>
      <c r="T27" s="10"/>
      <c r="U27" s="9"/>
      <c r="V27" s="9"/>
      <c r="W27" s="9"/>
      <c r="X27" s="9"/>
      <c r="Y27" s="8"/>
      <c r="Z27" s="8"/>
      <c r="AA27" s="9"/>
      <c r="AB27" s="9"/>
      <c r="AC27" s="9"/>
      <c r="AD27" s="8">
        <v>1</v>
      </c>
      <c r="AE27" s="8"/>
      <c r="AF27" s="9"/>
      <c r="AG27" s="9"/>
      <c r="AH27" s="8"/>
      <c r="AI27" s="10"/>
      <c r="AJ27" s="10"/>
      <c r="AK27" s="10"/>
      <c r="AL27" s="10"/>
      <c r="AM27" s="17">
        <f>SUM(D27:AL27)</f>
        <v>1</v>
      </c>
      <c r="AN27" s="17">
        <f>(D27*25)+(E27*25)+(F27*25)+(G27*14)+(H27*14)+(I27*14)+(J27*8)+(K27*18)+(L27*18)+(M27*18)+(N27*18)+(O27*18)+(P27*14)+(Q27*25)+(R27*25)+(S27*18)+(T27*14)+(U27*18)+(V27*18)+(W27*18)+(X27*18)+(Y27*25)+(Z27*25)+(AA27*18)+(AB27*18)+(AC27*18)+(AD27*25)+(AE27*25)+(AF27*18)+(AG27*18)+(AH27*25)+(AI27*20)+(AJ27*20)+(AK27*20)+(AL27*20)</f>
        <v>25</v>
      </c>
      <c r="AP27" s="5">
        <v>20401</v>
      </c>
    </row>
    <row r="28" spans="1:42" s="6" customFormat="1" ht="19.5" customHeight="1" x14ac:dyDescent="0.25">
      <c r="A28" s="22" t="s">
        <v>48</v>
      </c>
      <c r="B28" s="22" t="s">
        <v>17</v>
      </c>
      <c r="C28" s="22" t="s">
        <v>15</v>
      </c>
      <c r="D28" s="8"/>
      <c r="E28" s="8">
        <v>6</v>
      </c>
      <c r="F28" s="8">
        <v>5</v>
      </c>
      <c r="G28" s="10"/>
      <c r="H28" s="10"/>
      <c r="I28" s="10"/>
      <c r="J28" s="10"/>
      <c r="K28" s="9"/>
      <c r="L28" s="9"/>
      <c r="M28" s="9"/>
      <c r="N28" s="9"/>
      <c r="O28" s="9"/>
      <c r="P28" s="10"/>
      <c r="Q28" s="8"/>
      <c r="R28" s="8"/>
      <c r="S28" s="9"/>
      <c r="T28" s="10"/>
      <c r="U28" s="9"/>
      <c r="V28" s="9"/>
      <c r="W28" s="9"/>
      <c r="X28" s="9"/>
      <c r="Y28" s="8"/>
      <c r="Z28" s="8"/>
      <c r="AA28" s="9"/>
      <c r="AB28" s="9"/>
      <c r="AC28" s="9"/>
      <c r="AD28" s="8">
        <v>4</v>
      </c>
      <c r="AE28" s="8">
        <v>6</v>
      </c>
      <c r="AF28" s="9"/>
      <c r="AG28" s="9"/>
      <c r="AH28" s="8">
        <v>5</v>
      </c>
      <c r="AI28" s="10"/>
      <c r="AJ28" s="10"/>
      <c r="AK28" s="10"/>
      <c r="AL28" s="10"/>
      <c r="AM28" s="17">
        <f>SUM(D28:AL28)</f>
        <v>26</v>
      </c>
      <c r="AN28" s="17">
        <f>(D28*25)+(E28*25)+(F28*25)+(G28*14)+(H28*14)+(I28*14)+(J28*8)+(K28*18)+(L28*18)+(M28*18)+(N28*18)+(O28*18)+(P28*14)+(Q28*25)+(R28*25)+(S28*18)+(T28*14)+(U28*18)+(V28*18)+(W28*18)+(X28*18)+(Y28*25)+(Z28*25)+(AA28*18)+(AB28*18)+(AC28*18)+(AD28*25)+(AE28*25)+(AF28*18)+(AG28*18)+(AH28*25)+(AI28*20)+(AJ28*20)+(AK28*20)+(AL28*20)</f>
        <v>650</v>
      </c>
      <c r="AP28" s="5">
        <v>20820</v>
      </c>
    </row>
    <row r="29" spans="1:42" s="6" customFormat="1" ht="15.75" customHeight="1" x14ac:dyDescent="0.3">
      <c r="B29" s="16" t="s">
        <v>7</v>
      </c>
      <c r="C29" s="16" t="s">
        <v>7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M29" s="15" t="s">
        <v>37</v>
      </c>
      <c r="AN29" s="14">
        <f>SUM(AN3:AN28)</f>
        <v>3085</v>
      </c>
    </row>
    <row r="30" spans="1:42" hidden="1" x14ac:dyDescent="0.35">
      <c r="D30" s="13"/>
      <c r="E30" s="11"/>
      <c r="F30" s="11"/>
      <c r="G30" s="11"/>
      <c r="H30" s="13"/>
      <c r="I30" s="13"/>
      <c r="J30" s="13"/>
      <c r="K30" s="13"/>
      <c r="L30" s="12"/>
      <c r="M30" s="12"/>
      <c r="N30" s="12"/>
      <c r="O30" s="12"/>
      <c r="P30" s="12"/>
      <c r="Q30" s="13"/>
      <c r="R30" s="11"/>
      <c r="S30" s="11"/>
      <c r="T30" s="12"/>
      <c r="U30" s="13"/>
      <c r="V30" s="12"/>
      <c r="W30" s="12"/>
      <c r="X30" s="12"/>
      <c r="Y30" s="12"/>
      <c r="Z30" s="11"/>
      <c r="AA30" s="11"/>
      <c r="AB30" s="12"/>
      <c r="AC30" s="12"/>
      <c r="AD30" s="12"/>
      <c r="AE30" s="11"/>
      <c r="AF30" s="11"/>
    </row>
    <row r="31" spans="1:42" hidden="1" x14ac:dyDescent="0.35">
      <c r="D31" s="10"/>
      <c r="E31" s="8"/>
      <c r="F31" s="8"/>
      <c r="G31" s="8"/>
      <c r="H31" s="10"/>
      <c r="I31" s="10"/>
      <c r="J31" s="10"/>
      <c r="K31" s="10"/>
      <c r="L31" s="9"/>
      <c r="M31" s="9"/>
      <c r="N31" s="9"/>
      <c r="O31" s="9"/>
      <c r="P31" s="9"/>
      <c r="Q31" s="10"/>
      <c r="R31" s="8"/>
      <c r="S31" s="8"/>
      <c r="T31" s="9"/>
      <c r="U31" s="10"/>
      <c r="V31" s="9"/>
      <c r="W31" s="9"/>
      <c r="X31" s="9"/>
      <c r="Y31" s="9"/>
      <c r="Z31" s="8"/>
      <c r="AA31" s="8"/>
      <c r="AB31" s="9"/>
      <c r="AC31" s="9"/>
      <c r="AD31" s="9"/>
      <c r="AE31" s="8"/>
      <c r="AF31" s="8"/>
    </row>
    <row r="32" spans="1:42" hidden="1" x14ac:dyDescent="0.35">
      <c r="D32" s="10"/>
      <c r="E32" s="8"/>
      <c r="F32" s="8"/>
      <c r="G32" s="8"/>
      <c r="H32" s="10"/>
      <c r="I32" s="10"/>
      <c r="J32" s="10"/>
      <c r="K32" s="10"/>
      <c r="L32" s="9"/>
      <c r="M32" s="9"/>
      <c r="N32" s="9"/>
      <c r="O32" s="9"/>
      <c r="P32" s="9"/>
      <c r="Q32" s="10"/>
      <c r="R32" s="8"/>
      <c r="S32" s="8"/>
      <c r="T32" s="9"/>
      <c r="U32" s="10"/>
      <c r="V32" s="9"/>
      <c r="W32" s="9"/>
      <c r="X32" s="9"/>
      <c r="Y32" s="9"/>
      <c r="Z32" s="8"/>
      <c r="AA32" s="8"/>
      <c r="AB32" s="9"/>
      <c r="AC32" s="9"/>
      <c r="AD32" s="9"/>
      <c r="AE32" s="8"/>
      <c r="AF32" s="8"/>
    </row>
    <row r="33" spans="4:32" hidden="1" x14ac:dyDescent="0.35">
      <c r="D33" s="10"/>
      <c r="E33" s="8"/>
      <c r="F33" s="8"/>
      <c r="G33" s="8"/>
      <c r="H33" s="10"/>
      <c r="I33" s="10"/>
      <c r="J33" s="10"/>
      <c r="K33" s="10"/>
      <c r="L33" s="9"/>
      <c r="M33" s="9"/>
      <c r="N33" s="9"/>
      <c r="O33" s="9"/>
      <c r="P33" s="9"/>
      <c r="Q33" s="10"/>
      <c r="R33" s="8"/>
      <c r="S33" s="8"/>
      <c r="T33" s="9"/>
      <c r="U33" s="10"/>
      <c r="V33" s="9"/>
      <c r="W33" s="9"/>
      <c r="X33" s="9"/>
      <c r="Y33" s="9"/>
      <c r="Z33" s="8"/>
      <c r="AA33" s="8"/>
      <c r="AB33" s="9"/>
      <c r="AC33" s="9"/>
      <c r="AD33" s="9"/>
      <c r="AE33" s="8"/>
      <c r="AF33" s="8"/>
    </row>
    <row r="34" spans="4:32" hidden="1" x14ac:dyDescent="0.35">
      <c r="D34" s="10"/>
      <c r="E34" s="8"/>
      <c r="F34" s="8"/>
      <c r="G34" s="8"/>
      <c r="H34" s="10"/>
      <c r="I34" s="10"/>
      <c r="J34" s="10"/>
      <c r="K34" s="10"/>
      <c r="L34" s="9"/>
      <c r="M34" s="9"/>
      <c r="N34" s="9"/>
      <c r="O34" s="9"/>
      <c r="P34" s="9"/>
      <c r="Q34" s="10"/>
      <c r="R34" s="8"/>
      <c r="S34" s="8"/>
      <c r="T34" s="9"/>
      <c r="U34" s="10"/>
      <c r="V34" s="9"/>
      <c r="W34" s="9"/>
      <c r="X34" s="9"/>
      <c r="Y34" s="9"/>
      <c r="Z34" s="8"/>
      <c r="AA34" s="8"/>
      <c r="AB34" s="9"/>
      <c r="AC34" s="9"/>
      <c r="AD34" s="9"/>
      <c r="AE34" s="8"/>
      <c r="AF34" s="8"/>
    </row>
    <row r="35" spans="4:32" hidden="1" x14ac:dyDescent="0.35">
      <c r="D35" s="10"/>
      <c r="E35" s="8"/>
      <c r="F35" s="8"/>
      <c r="G35" s="8"/>
      <c r="H35" s="10"/>
      <c r="I35" s="10"/>
      <c r="J35" s="10"/>
      <c r="K35" s="10"/>
      <c r="L35" s="9"/>
      <c r="M35" s="9"/>
      <c r="N35" s="9"/>
      <c r="O35" s="9"/>
      <c r="P35" s="9"/>
      <c r="Q35" s="10"/>
      <c r="R35" s="8"/>
      <c r="S35" s="8"/>
      <c r="T35" s="9"/>
      <c r="U35" s="10"/>
      <c r="V35" s="9"/>
      <c r="W35" s="9"/>
      <c r="X35" s="9"/>
      <c r="Y35" s="9"/>
      <c r="Z35" s="8"/>
      <c r="AA35" s="8"/>
      <c r="AB35" s="9"/>
      <c r="AC35" s="9"/>
      <c r="AD35" s="9"/>
      <c r="AE35" s="8"/>
      <c r="AF35" s="8"/>
    </row>
    <row r="36" spans="4:32" hidden="1" x14ac:dyDescent="0.35">
      <c r="D36" s="10"/>
      <c r="E36" s="8"/>
      <c r="F36" s="8"/>
      <c r="G36" s="8"/>
      <c r="H36" s="10"/>
      <c r="I36" s="10"/>
      <c r="J36" s="10"/>
      <c r="K36" s="10"/>
      <c r="L36" s="9"/>
      <c r="M36" s="9"/>
      <c r="N36" s="9"/>
      <c r="O36" s="9"/>
      <c r="P36" s="9"/>
      <c r="Q36" s="10"/>
      <c r="R36" s="8"/>
      <c r="S36" s="8"/>
      <c r="T36" s="9"/>
      <c r="U36" s="10"/>
      <c r="V36" s="9"/>
      <c r="W36" s="9"/>
      <c r="X36" s="9"/>
      <c r="Y36" s="9"/>
      <c r="Z36" s="8"/>
      <c r="AA36" s="8"/>
      <c r="AB36" s="9"/>
      <c r="AC36" s="9"/>
      <c r="AD36" s="9"/>
      <c r="AE36" s="8"/>
      <c r="AF36" s="8"/>
    </row>
    <row r="37" spans="4:32" hidden="1" x14ac:dyDescent="0.35">
      <c r="D37" s="10"/>
      <c r="E37" s="8"/>
      <c r="F37" s="8"/>
      <c r="G37" s="8"/>
      <c r="H37" s="10"/>
      <c r="I37" s="10"/>
      <c r="J37" s="10"/>
      <c r="K37" s="10"/>
      <c r="L37" s="9"/>
      <c r="M37" s="9"/>
      <c r="N37" s="9"/>
      <c r="O37" s="9"/>
      <c r="P37" s="9"/>
      <c r="Q37" s="10"/>
      <c r="R37" s="8"/>
      <c r="S37" s="8"/>
      <c r="T37" s="9"/>
      <c r="U37" s="10"/>
      <c r="V37" s="9"/>
      <c r="W37" s="9"/>
      <c r="X37" s="9"/>
      <c r="Y37" s="9"/>
      <c r="Z37" s="8"/>
      <c r="AA37" s="8"/>
      <c r="AB37" s="9"/>
      <c r="AC37" s="9"/>
      <c r="AD37" s="9"/>
      <c r="AE37" s="8"/>
      <c r="AF37" s="8"/>
    </row>
    <row r="38" spans="4:32" hidden="1" x14ac:dyDescent="0.35">
      <c r="D38" s="10"/>
      <c r="E38" s="8"/>
      <c r="F38" s="8"/>
      <c r="G38" s="8"/>
      <c r="H38" s="10"/>
      <c r="I38" s="10"/>
      <c r="J38" s="10"/>
      <c r="K38" s="10"/>
      <c r="L38" s="9"/>
      <c r="M38" s="9"/>
      <c r="N38" s="9"/>
      <c r="O38" s="9"/>
      <c r="P38" s="9"/>
      <c r="Q38" s="10"/>
      <c r="R38" s="8"/>
      <c r="S38" s="8"/>
      <c r="T38" s="9"/>
      <c r="U38" s="10"/>
      <c r="V38" s="9"/>
      <c r="W38" s="9"/>
      <c r="X38" s="9"/>
      <c r="Y38" s="9"/>
      <c r="Z38" s="8"/>
      <c r="AA38" s="8"/>
      <c r="AB38" s="9"/>
      <c r="AC38" s="9"/>
      <c r="AD38" s="9"/>
      <c r="AE38" s="8"/>
      <c r="AF38" s="8"/>
    </row>
    <row r="39" spans="4:32" hidden="1" x14ac:dyDescent="0.35">
      <c r="D39" s="10"/>
      <c r="E39" s="8"/>
      <c r="F39" s="8"/>
      <c r="G39" s="8"/>
      <c r="H39" s="10"/>
      <c r="I39" s="10"/>
      <c r="J39" s="10"/>
      <c r="K39" s="10"/>
      <c r="L39" s="9"/>
      <c r="M39" s="9"/>
      <c r="N39" s="9"/>
      <c r="O39" s="9"/>
      <c r="P39" s="9"/>
      <c r="Q39" s="10"/>
      <c r="R39" s="8"/>
      <c r="S39" s="8"/>
      <c r="T39" s="9"/>
      <c r="U39" s="10"/>
      <c r="V39" s="9"/>
      <c r="W39" s="9"/>
      <c r="X39" s="9"/>
      <c r="Y39" s="9"/>
      <c r="Z39" s="8"/>
      <c r="AA39" s="8"/>
      <c r="AB39" s="9"/>
      <c r="AC39" s="9"/>
      <c r="AD39" s="9"/>
      <c r="AE39" s="8"/>
      <c r="AF39" s="8"/>
    </row>
    <row r="40" spans="4:32" hidden="1" x14ac:dyDescent="0.35">
      <c r="D40" s="10"/>
      <c r="E40" s="8"/>
      <c r="F40" s="8"/>
      <c r="G40" s="8"/>
      <c r="H40" s="10"/>
      <c r="I40" s="10"/>
      <c r="J40" s="10"/>
      <c r="K40" s="10"/>
      <c r="L40" s="9"/>
      <c r="M40" s="9"/>
      <c r="N40" s="9"/>
      <c r="O40" s="9"/>
      <c r="P40" s="9"/>
      <c r="Q40" s="10"/>
      <c r="R40" s="8"/>
      <c r="S40" s="8"/>
      <c r="T40" s="9"/>
      <c r="U40" s="10"/>
      <c r="V40" s="9"/>
      <c r="W40" s="9"/>
      <c r="X40" s="9"/>
      <c r="Y40" s="9"/>
      <c r="Z40" s="8"/>
      <c r="AA40" s="8"/>
      <c r="AB40" s="9"/>
      <c r="AC40" s="9"/>
      <c r="AD40" s="9"/>
      <c r="AE40" s="8"/>
      <c r="AF40" s="8"/>
    </row>
    <row r="41" spans="4:32" hidden="1" x14ac:dyDescent="0.35"/>
    <row r="42" spans="4:32" hidden="1" x14ac:dyDescent="0.35"/>
  </sheetData>
  <autoFilter ref="A1:AP29" xr:uid="{3BE72769-9CE6-4599-BD8C-62E40517238A}"/>
  <printOptions horizontalCentered="1"/>
  <pageMargins left="0.11" right="0" top="0.3" bottom="0" header="0.312" footer="0"/>
  <pageSetup paperSize="5" scale="97" orientation="landscape" r:id="rId1"/>
  <headerFooter alignWithMargins="0">
    <oddHeader xml:space="preserve">&amp;LSEVERINO TRUCKING CO. INC.
DAILY LOA COUNT
DATE&amp;U           October 17, 2024            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1DF6619-388A-48D8-96E6-C1A52C3832EB}">
          <x14:formula1>
            <xm:f>Phasecode!$B:$B</xm:f>
          </x14:formula1>
          <xm:sqref>AP3:AP28</xm:sqref>
        </x14:dataValidation>
        <x14:dataValidation type="list" allowBlank="1" showInputMessage="1" showErrorMessage="1" xr:uid="{5934FC83-E731-4838-AA50-22B2E6167D67}">
          <x14:formula1>
            <xm:f>Jobs!$B:$B</xm:f>
          </x14:formula1>
          <xm:sqref>C9:C11 C22 C27:C28 A3:B28</xm:sqref>
        </x14:dataValidation>
        <x14:dataValidation type="list" allowBlank="1" showInputMessage="1" showErrorMessage="1" xr:uid="{7416191E-E10C-410B-8FE8-45E7A96873E4}">
          <x14:formula1>
            <xm:f>Material!$B:$B</xm:f>
          </x14:formula1>
          <xm:sqref>C3:C8 C12:C21 C23:C26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61734-99ED-4E0A-8D01-34C746C1BE83}">
  <sheetPr>
    <tabColor rgb="FF92D050"/>
  </sheetPr>
  <dimension ref="A1:AP42"/>
  <sheetViews>
    <sheetView tabSelected="1" zoomScale="120" zoomScaleNormal="120" zoomScaleSheetLayoutView="100" workbookViewId="0">
      <pane ySplit="1" topLeftCell="A2" activePane="bottomLeft" state="frozen"/>
      <selection activeCell="AH23" sqref="AH23"/>
      <selection pane="bottomLeft" activeCell="F14" sqref="F14"/>
    </sheetView>
  </sheetViews>
  <sheetFormatPr defaultColWidth="9.1796875" defaultRowHeight="15.5" x14ac:dyDescent="0.35"/>
  <cols>
    <col min="1" max="3" width="12.7265625" style="7" customWidth="1"/>
    <col min="4" max="38" width="3.54296875" style="7" customWidth="1"/>
    <col min="39" max="40" width="7.453125" style="7" customWidth="1"/>
    <col min="41" max="41" width="0.54296875" style="7" hidden="1" customWidth="1"/>
    <col min="42" max="16384" width="9.1796875" style="7"/>
  </cols>
  <sheetData>
    <row r="1" spans="1:42" s="6" customFormat="1" ht="15.75" customHeight="1" x14ac:dyDescent="0.3">
      <c r="A1" s="35" t="s">
        <v>0</v>
      </c>
      <c r="B1" s="35" t="s">
        <v>1</v>
      </c>
      <c r="C1" s="35" t="s">
        <v>2</v>
      </c>
      <c r="D1" s="30">
        <v>30</v>
      </c>
      <c r="E1" s="30">
        <v>33</v>
      </c>
      <c r="F1" s="30">
        <v>34</v>
      </c>
      <c r="G1" s="33">
        <v>35</v>
      </c>
      <c r="H1" s="33">
        <v>37</v>
      </c>
      <c r="I1" s="33">
        <v>38</v>
      </c>
      <c r="J1" s="33">
        <v>40</v>
      </c>
      <c r="K1" s="32">
        <v>41</v>
      </c>
      <c r="L1" s="32">
        <v>42</v>
      </c>
      <c r="M1" s="32">
        <v>45</v>
      </c>
      <c r="N1" s="32">
        <v>46</v>
      </c>
      <c r="O1" s="32">
        <v>47</v>
      </c>
      <c r="P1" s="33">
        <v>48</v>
      </c>
      <c r="Q1" s="30">
        <v>50</v>
      </c>
      <c r="R1" s="30">
        <v>54</v>
      </c>
      <c r="S1" s="34">
        <v>55</v>
      </c>
      <c r="T1" s="33">
        <v>56</v>
      </c>
      <c r="U1" s="32">
        <v>59</v>
      </c>
      <c r="V1" s="32">
        <v>60</v>
      </c>
      <c r="W1" s="32">
        <v>61</v>
      </c>
      <c r="X1" s="32">
        <v>62</v>
      </c>
      <c r="Y1" s="30">
        <v>63</v>
      </c>
      <c r="Z1" s="30">
        <v>64</v>
      </c>
      <c r="AA1" s="32">
        <v>65</v>
      </c>
      <c r="AB1" s="32">
        <v>68</v>
      </c>
      <c r="AC1" s="32">
        <v>69</v>
      </c>
      <c r="AD1" s="30">
        <v>70</v>
      </c>
      <c r="AE1" s="30">
        <v>71</v>
      </c>
      <c r="AF1" s="31">
        <v>72</v>
      </c>
      <c r="AG1" s="31">
        <v>73</v>
      </c>
      <c r="AH1" s="30">
        <v>75</v>
      </c>
      <c r="AI1" s="24">
        <v>510</v>
      </c>
      <c r="AJ1" s="24">
        <v>511</v>
      </c>
      <c r="AK1" s="29">
        <v>512</v>
      </c>
      <c r="AL1" s="29">
        <v>513</v>
      </c>
      <c r="AM1" s="2" t="s">
        <v>3</v>
      </c>
      <c r="AN1" s="3" t="s">
        <v>4</v>
      </c>
      <c r="AO1" s="4"/>
      <c r="AP1" s="1" t="s">
        <v>5</v>
      </c>
    </row>
    <row r="2" spans="1:42" s="6" customFormat="1" ht="12.75" customHeight="1" x14ac:dyDescent="0.25">
      <c r="A2" s="27"/>
      <c r="B2" s="27"/>
      <c r="C2" s="27"/>
      <c r="D2" s="17" t="s">
        <v>6</v>
      </c>
      <c r="E2" s="17" t="s">
        <v>6</v>
      </c>
      <c r="F2" s="17" t="s">
        <v>6</v>
      </c>
      <c r="G2" s="17" t="s">
        <v>7</v>
      </c>
      <c r="H2" s="17"/>
      <c r="I2" s="17" t="s">
        <v>7</v>
      </c>
      <c r="J2" s="17" t="s">
        <v>8</v>
      </c>
      <c r="K2" s="17" t="s">
        <v>9</v>
      </c>
      <c r="L2" s="17" t="s">
        <v>9</v>
      </c>
      <c r="M2" s="17" t="s">
        <v>9</v>
      </c>
      <c r="N2" s="17" t="s">
        <v>9</v>
      </c>
      <c r="O2" s="17" t="s">
        <v>9</v>
      </c>
      <c r="P2" s="17" t="s">
        <v>7</v>
      </c>
      <c r="Q2" s="17" t="s">
        <v>10</v>
      </c>
      <c r="R2" s="17" t="s">
        <v>6</v>
      </c>
      <c r="S2" s="17" t="s">
        <v>9</v>
      </c>
      <c r="T2" s="17" t="s">
        <v>7</v>
      </c>
      <c r="U2" s="17" t="s">
        <v>9</v>
      </c>
      <c r="V2" s="17" t="s">
        <v>9</v>
      </c>
      <c r="W2" s="17" t="s">
        <v>9</v>
      </c>
      <c r="X2" s="17" t="s">
        <v>9</v>
      </c>
      <c r="Y2" s="17" t="s">
        <v>6</v>
      </c>
      <c r="Z2" s="17" t="s">
        <v>6</v>
      </c>
      <c r="AA2" s="17" t="s">
        <v>9</v>
      </c>
      <c r="AB2" s="28" t="s">
        <v>9</v>
      </c>
      <c r="AC2" s="28" t="s">
        <v>9</v>
      </c>
      <c r="AD2" s="17" t="s">
        <v>6</v>
      </c>
      <c r="AE2" s="17" t="s">
        <v>6</v>
      </c>
      <c r="AF2" s="17" t="s">
        <v>9</v>
      </c>
      <c r="AG2" s="28" t="s">
        <v>9</v>
      </c>
      <c r="AH2" s="17" t="s">
        <v>6</v>
      </c>
      <c r="AI2" s="27"/>
      <c r="AJ2" s="27"/>
      <c r="AK2" s="27"/>
      <c r="AL2" s="27"/>
      <c r="AM2" s="10" t="s">
        <v>11</v>
      </c>
      <c r="AN2" s="10" t="s">
        <v>12</v>
      </c>
      <c r="AP2" s="5"/>
    </row>
    <row r="3" spans="1:42" s="6" customFormat="1" ht="19.5" customHeight="1" x14ac:dyDescent="0.25">
      <c r="A3" s="22" t="s">
        <v>48</v>
      </c>
      <c r="B3" s="10" t="s">
        <v>17</v>
      </c>
      <c r="C3" s="10" t="s">
        <v>18</v>
      </c>
      <c r="D3" s="8"/>
      <c r="E3" s="8"/>
      <c r="F3" s="8"/>
      <c r="G3" s="10"/>
      <c r="H3" s="10"/>
      <c r="I3" s="10"/>
      <c r="J3" s="10"/>
      <c r="K3" s="9"/>
      <c r="L3" s="9"/>
      <c r="M3" s="9"/>
      <c r="N3" s="9"/>
      <c r="O3" s="9"/>
      <c r="P3" s="10"/>
      <c r="Q3" s="8"/>
      <c r="R3" s="8"/>
      <c r="S3" s="9"/>
      <c r="T3" s="10"/>
      <c r="U3" s="9"/>
      <c r="V3" s="9"/>
      <c r="W3" s="9"/>
      <c r="X3" s="9"/>
      <c r="Y3" s="8"/>
      <c r="Z3" s="8"/>
      <c r="AA3" s="9"/>
      <c r="AB3" s="9"/>
      <c r="AC3" s="9"/>
      <c r="AD3" s="8">
        <v>1</v>
      </c>
      <c r="AE3" s="8"/>
      <c r="AF3" s="9"/>
      <c r="AG3" s="9"/>
      <c r="AH3" s="8">
        <v>1</v>
      </c>
      <c r="AI3" s="10"/>
      <c r="AJ3" s="24">
        <v>515</v>
      </c>
      <c r="AK3" s="10"/>
      <c r="AL3" s="10"/>
      <c r="AM3" s="17">
        <v>2</v>
      </c>
      <c r="AN3" s="17">
        <v>50</v>
      </c>
      <c r="AP3" s="5">
        <v>20401</v>
      </c>
    </row>
    <row r="4" spans="1:42" s="6" customFormat="1" ht="19.5" customHeight="1" x14ac:dyDescent="0.25">
      <c r="A4" s="10" t="s">
        <v>22</v>
      </c>
      <c r="B4" s="10" t="s">
        <v>28</v>
      </c>
      <c r="C4" s="10" t="s">
        <v>22</v>
      </c>
      <c r="D4" s="8"/>
      <c r="E4" s="8"/>
      <c r="F4" s="8"/>
      <c r="G4" s="10"/>
      <c r="H4" s="10"/>
      <c r="I4" s="10"/>
      <c r="J4" s="10"/>
      <c r="K4" s="9"/>
      <c r="L4" s="9"/>
      <c r="M4" s="9"/>
      <c r="N4" s="9"/>
      <c r="O4" s="9"/>
      <c r="P4" s="10"/>
      <c r="Q4" s="8"/>
      <c r="R4" s="8"/>
      <c r="S4" s="9"/>
      <c r="T4" s="10"/>
      <c r="U4" s="9"/>
      <c r="V4" s="9"/>
      <c r="W4" s="9"/>
      <c r="X4" s="9"/>
      <c r="Y4" s="8"/>
      <c r="Z4" s="8"/>
      <c r="AA4" s="9"/>
      <c r="AB4" s="9"/>
      <c r="AC4" s="9"/>
      <c r="AD4" s="8"/>
      <c r="AE4" s="8"/>
      <c r="AF4" s="9"/>
      <c r="AG4" s="9"/>
      <c r="AH4" s="8"/>
      <c r="AI4" s="10"/>
      <c r="AJ4" s="23">
        <v>7</v>
      </c>
      <c r="AK4" s="10"/>
      <c r="AL4" s="10"/>
      <c r="AM4" s="17">
        <f>SUM(D4:AL4)</f>
        <v>7</v>
      </c>
      <c r="AN4" s="17">
        <f>(D4*25)+(E4*25)+(F4*25)+(G4*14)+(H4*14)+(I4*14)+(J4*8)+(K4*18)+(L4*18)+(M4*18)+(N4*18)+(O4*18)+(P4*14)+(Q4*25)+(R4*25)+(S4*18)+(T4*14)+(U4*18)+(V4*18)+(W4*18)+(X4*18)+(Y4*25)+(Z4*25)+(AA4*18)+(AB4*18)+(AC4*18)+(AD4*25)+(AE4*25)+(AF4*18)+(AG4*18)+(AH4*25)+(AI4*20)+(AJ4*20)+(AK4*20)+(AL4*20)</f>
        <v>140</v>
      </c>
      <c r="AP4" s="5"/>
    </row>
    <row r="5" spans="1:42" s="6" customFormat="1" ht="19.5" customHeight="1" x14ac:dyDescent="0.25">
      <c r="A5" s="10" t="s">
        <v>22</v>
      </c>
      <c r="B5" s="10" t="s">
        <v>22</v>
      </c>
      <c r="C5" s="10" t="s">
        <v>29</v>
      </c>
      <c r="D5" s="8"/>
      <c r="E5" s="8"/>
      <c r="F5" s="8"/>
      <c r="G5" s="10"/>
      <c r="H5" s="10"/>
      <c r="I5" s="10"/>
      <c r="J5" s="10"/>
      <c r="K5" s="9"/>
      <c r="L5" s="9"/>
      <c r="M5" s="9"/>
      <c r="N5" s="9"/>
      <c r="O5" s="9"/>
      <c r="P5" s="10"/>
      <c r="Q5" s="8"/>
      <c r="R5" s="8"/>
      <c r="S5" s="9"/>
      <c r="T5" s="10"/>
      <c r="U5" s="9"/>
      <c r="V5" s="9"/>
      <c r="W5" s="9"/>
      <c r="X5" s="9"/>
      <c r="Y5" s="8"/>
      <c r="Z5" s="8"/>
      <c r="AA5" s="9"/>
      <c r="AB5" s="9"/>
      <c r="AC5" s="9"/>
      <c r="AD5" s="8"/>
      <c r="AE5" s="8"/>
      <c r="AF5" s="9"/>
      <c r="AG5" s="9"/>
      <c r="AH5" s="8"/>
      <c r="AI5" s="10"/>
      <c r="AJ5" s="23">
        <v>1</v>
      </c>
      <c r="AK5" s="10"/>
      <c r="AL5" s="10"/>
      <c r="AM5" s="17">
        <f>SUM(D5:AL5)</f>
        <v>1</v>
      </c>
      <c r="AN5" s="17">
        <f>(D5*25)+(E5*25)+(F5*25)+(G5*14)+(H5*14)+(I5*14)+(J5*8)+(K5*18)+(L5*18)+(M5*18)+(N5*18)+(O5*18)+(P5*14)+(Q5*25)+(R5*25)+(S5*18)+(T5*14)+(U5*18)+(V5*18)+(W5*18)+(X5*18)+(Y5*25)+(Z5*25)+(AA5*18)+(AB5*18)+(AC5*18)+(AD5*25)+(AE5*25)+(AF5*18)+(AG5*18)+(AH5*25)+(AI5*20)+(AJ5*20)+(AK5*20)+(AL5*20)</f>
        <v>20</v>
      </c>
      <c r="AP5" s="5"/>
    </row>
    <row r="6" spans="1:42" s="6" customFormat="1" ht="19.5" customHeight="1" x14ac:dyDescent="0.25">
      <c r="A6" s="10" t="s">
        <v>22</v>
      </c>
      <c r="B6" s="10" t="s">
        <v>22</v>
      </c>
      <c r="C6" s="10" t="s">
        <v>127</v>
      </c>
      <c r="D6" s="8"/>
      <c r="E6" s="8"/>
      <c r="F6" s="8"/>
      <c r="G6" s="10"/>
      <c r="H6" s="10"/>
      <c r="I6" s="10"/>
      <c r="J6" s="10"/>
      <c r="K6" s="9"/>
      <c r="L6" s="9"/>
      <c r="M6" s="9"/>
      <c r="N6" s="9"/>
      <c r="O6" s="9"/>
      <c r="P6" s="10"/>
      <c r="Q6" s="8"/>
      <c r="R6" s="8"/>
      <c r="S6" s="9"/>
      <c r="T6" s="10"/>
      <c r="U6" s="9"/>
      <c r="V6" s="9"/>
      <c r="W6" s="9"/>
      <c r="X6" s="9"/>
      <c r="Y6" s="8"/>
      <c r="Z6" s="8"/>
      <c r="AA6" s="9"/>
      <c r="AB6" s="9"/>
      <c r="AC6" s="9"/>
      <c r="AD6" s="8"/>
      <c r="AE6" s="8"/>
      <c r="AF6" s="9"/>
      <c r="AG6" s="9"/>
      <c r="AH6" s="8"/>
      <c r="AI6" s="10"/>
      <c r="AJ6" s="23">
        <v>2</v>
      </c>
      <c r="AK6" s="10"/>
      <c r="AL6" s="10"/>
      <c r="AM6" s="17">
        <f>SUM(D6:AL6)</f>
        <v>2</v>
      </c>
      <c r="AN6" s="17">
        <f>(D6*25)+(E6*25)+(F6*25)+(G6*14)+(H6*14)+(I6*14)+(J6*8)+(K6*18)+(L6*18)+(M6*18)+(N6*18)+(O6*18)+(P6*14)+(Q6*25)+(R6*25)+(S6*18)+(T6*14)+(U6*18)+(V6*18)+(W6*18)+(X6*18)+(Y6*25)+(Z6*25)+(AA6*18)+(AB6*18)+(AC6*18)+(AD6*25)+(AE6*25)+(AF6*18)+(AG6*18)+(AH6*25)+(AI6*20)+(AJ6*20)+(AK6*20)+(AL6*20)</f>
        <v>40</v>
      </c>
      <c r="AP6" s="5"/>
    </row>
    <row r="7" spans="1:42" s="6" customFormat="1" ht="19.5" customHeight="1" x14ac:dyDescent="0.25">
      <c r="A7" s="10" t="s">
        <v>22</v>
      </c>
      <c r="B7" s="10" t="s">
        <v>22</v>
      </c>
      <c r="C7" s="10" t="s">
        <v>32</v>
      </c>
      <c r="D7" s="8"/>
      <c r="E7" s="8"/>
      <c r="F7" s="8"/>
      <c r="G7" s="10"/>
      <c r="H7" s="10"/>
      <c r="I7" s="10"/>
      <c r="J7" s="10"/>
      <c r="K7" s="9"/>
      <c r="L7" s="9"/>
      <c r="M7" s="9"/>
      <c r="N7" s="9"/>
      <c r="O7" s="9"/>
      <c r="P7" s="10"/>
      <c r="Q7" s="8"/>
      <c r="R7" s="8"/>
      <c r="S7" s="9"/>
      <c r="T7" s="10"/>
      <c r="U7" s="9"/>
      <c r="V7" s="9"/>
      <c r="W7" s="9"/>
      <c r="X7" s="9"/>
      <c r="Y7" s="8"/>
      <c r="Z7" s="8"/>
      <c r="AA7" s="9"/>
      <c r="AB7" s="9"/>
      <c r="AC7" s="9"/>
      <c r="AD7" s="8"/>
      <c r="AE7" s="8"/>
      <c r="AF7" s="9"/>
      <c r="AG7" s="9"/>
      <c r="AH7" s="8"/>
      <c r="AI7" s="10"/>
      <c r="AJ7" s="23">
        <v>14</v>
      </c>
      <c r="AK7" s="10"/>
      <c r="AL7" s="10"/>
      <c r="AM7" s="17">
        <f>SUM(D7:AL7)</f>
        <v>14</v>
      </c>
      <c r="AN7" s="17">
        <f>(D7*25)+(E7*25)+(F7*25)+(G7*14)+(H7*14)+(I7*14)+(J7*8)+(K7*18)+(L7*18)+(M7*18)+(N7*18)+(O7*18)+(P7*14)+(Q7*25)+(R7*25)+(S7*18)+(T7*14)+(U7*18)+(V7*18)+(W7*18)+(X7*18)+(Y7*25)+(Z7*25)+(AA7*18)+(AB7*18)+(AC7*18)+(AD7*25)+(AE7*25)+(AF7*18)+(AG7*18)+(AH7*25)+(AI7*20)+(AJ7*20)+(AK7*20)+(AL7*20)</f>
        <v>280</v>
      </c>
      <c r="AP7" s="5"/>
    </row>
    <row r="8" spans="1:42" s="6" customFormat="1" ht="19.5" customHeight="1" x14ac:dyDescent="0.25">
      <c r="A8" s="10" t="s">
        <v>22</v>
      </c>
      <c r="B8" s="10" t="s">
        <v>20</v>
      </c>
      <c r="C8" s="10" t="s">
        <v>39</v>
      </c>
      <c r="D8" s="8"/>
      <c r="E8" s="8"/>
      <c r="F8" s="8"/>
      <c r="G8" s="10"/>
      <c r="H8" s="10"/>
      <c r="I8" s="10"/>
      <c r="J8" s="10"/>
      <c r="K8" s="9"/>
      <c r="L8" s="9"/>
      <c r="M8" s="9"/>
      <c r="N8" s="9"/>
      <c r="O8" s="9"/>
      <c r="P8" s="10"/>
      <c r="Q8" s="8"/>
      <c r="R8" s="8"/>
      <c r="S8" s="9"/>
      <c r="T8" s="10"/>
      <c r="U8" s="9"/>
      <c r="V8" s="9"/>
      <c r="W8" s="9"/>
      <c r="X8" s="9"/>
      <c r="Y8" s="8"/>
      <c r="Z8" s="8"/>
      <c r="AA8" s="9"/>
      <c r="AB8" s="9"/>
      <c r="AC8" s="9"/>
      <c r="AD8" s="8">
        <v>2</v>
      </c>
      <c r="AE8" s="8"/>
      <c r="AF8" s="9"/>
      <c r="AG8" s="9"/>
      <c r="AH8" s="8"/>
      <c r="AI8" s="10"/>
      <c r="AJ8" s="10"/>
      <c r="AK8" s="10"/>
      <c r="AL8" s="10"/>
      <c r="AM8" s="17">
        <f>SUM(D8:AL8)</f>
        <v>2</v>
      </c>
      <c r="AN8" s="17">
        <f>(D8*25)+(E8*25)+(F8*25)+(G8*14)+(H8*14)+(I8*14)+(J8*8)+(K8*18)+(L8*18)+(M8*18)+(N8*18)+(O8*18)+(P8*14)+(Q8*25)+(R8*25)+(S8*18)+(T8*14)+(U8*18)+(V8*18)+(W8*18)+(X8*18)+(Y8*25)+(Z8*25)+(AA8*18)+(AB8*18)+(AC8*18)+(AD8*25)+(AE8*25)+(AF8*18)+(AG8*18)+(AH8*25)+(AI8*20)+(AJ8*20)+(AK8*20)+(AL8*20)</f>
        <v>50</v>
      </c>
      <c r="AP8" s="5"/>
    </row>
    <row r="9" spans="1:42" s="6" customFormat="1" ht="19.5" customHeight="1" x14ac:dyDescent="0.25">
      <c r="A9" s="18"/>
      <c r="B9" s="10"/>
      <c r="C9" s="10"/>
      <c r="D9" s="8"/>
      <c r="E9" s="8"/>
      <c r="F9" s="8"/>
      <c r="G9" s="10"/>
      <c r="H9" s="10"/>
      <c r="I9" s="10"/>
      <c r="J9" s="10"/>
      <c r="K9" s="9"/>
      <c r="L9" s="9"/>
      <c r="M9" s="9"/>
      <c r="N9" s="9"/>
      <c r="O9" s="9"/>
      <c r="P9" s="16"/>
      <c r="Q9" s="8"/>
      <c r="R9" s="8"/>
      <c r="S9" s="9"/>
      <c r="T9" s="10"/>
      <c r="U9" s="9"/>
      <c r="V9" s="9"/>
      <c r="W9" s="9"/>
      <c r="X9" s="9"/>
      <c r="Y9" s="8"/>
      <c r="Z9" s="8"/>
      <c r="AA9" s="9"/>
      <c r="AB9" s="9"/>
      <c r="AC9" s="9"/>
      <c r="AD9" s="8"/>
      <c r="AE9" s="8"/>
      <c r="AF9" s="9"/>
      <c r="AG9" s="9"/>
      <c r="AH9" s="8"/>
      <c r="AI9" s="10"/>
      <c r="AJ9" s="10"/>
      <c r="AK9" s="10"/>
      <c r="AL9" s="10"/>
      <c r="AM9" s="17">
        <f>SUM(D9:AL9)</f>
        <v>0</v>
      </c>
      <c r="AN9" s="17">
        <f>(D9*25)+(E9*25)+(F9*25)+(G9*14)+(H9*14)+(I9*14)+(J9*8)+(K9*18)+(L9*18)+(M9*18)+(N9*18)+(O9*18)+(P9*14)+(Q9*25)+(R9*25)+(S9*18)+(T9*14)+(U9*18)+(V9*18)+(W9*18)+(X9*18)+(Y9*25)+(Z9*25)+(AA9*18)+(AB9*18)+(AC9*18)+(AD9*25)+(AE9*25)+(AF9*18)+(AG9*18)+(AH9*25)+(AI9*20)+(AJ9*20)+(AK9*20)+(AL9*20)</f>
        <v>0</v>
      </c>
      <c r="AP9" s="5"/>
    </row>
    <row r="10" spans="1:42" s="6" customFormat="1" ht="19.5" customHeight="1" x14ac:dyDescent="0.25">
      <c r="A10" s="19" t="s">
        <v>126</v>
      </c>
      <c r="B10" s="10" t="s">
        <v>28</v>
      </c>
      <c r="C10" s="10" t="s">
        <v>29</v>
      </c>
      <c r="D10" s="8"/>
      <c r="E10" s="8"/>
      <c r="F10" s="8"/>
      <c r="G10" s="10"/>
      <c r="H10" s="10"/>
      <c r="I10" s="10"/>
      <c r="J10" s="10"/>
      <c r="K10" s="9"/>
      <c r="L10" s="9"/>
      <c r="M10" s="9"/>
      <c r="N10" s="9"/>
      <c r="O10" s="9"/>
      <c r="P10" s="10"/>
      <c r="Q10" s="8"/>
      <c r="R10" s="8"/>
      <c r="S10" s="9"/>
      <c r="T10" s="10"/>
      <c r="U10" s="9"/>
      <c r="V10" s="9"/>
      <c r="W10" s="9"/>
      <c r="X10" s="9"/>
      <c r="Y10" s="8"/>
      <c r="Z10" s="8"/>
      <c r="AA10" s="9"/>
      <c r="AB10" s="9"/>
      <c r="AC10" s="9">
        <v>3</v>
      </c>
      <c r="AD10" s="8"/>
      <c r="AE10" s="8"/>
      <c r="AF10" s="9"/>
      <c r="AG10" s="9"/>
      <c r="AH10" s="8"/>
      <c r="AI10" s="10"/>
      <c r="AJ10" s="10"/>
      <c r="AK10" s="10"/>
      <c r="AL10" s="10"/>
      <c r="AM10" s="17">
        <f>SUM(D10:AL10)</f>
        <v>3</v>
      </c>
      <c r="AN10" s="17">
        <f>(D10*25)+(E10*25)+(F10*25)+(G10*14)+(H10*14)+(I10*14)+(J10*8)+(K10*18)+(L10*18)+(M10*18)+(N10*18)+(O10*18)+(P10*14)+(Q10*25)+(R10*25)+(S10*18)+(T10*14)+(U10*18)+(V10*18)+(W10*18)+(X10*18)+(Y10*25)+(Z10*25)+(AA10*18)+(AB10*18)+(AC10*18)+(AD10*25)+(AE10*25)+(AF10*18)+(AG10*18)+(AH10*25)+(AI10*20)+(AJ10*20)+(AK10*20)+(AL10*20)</f>
        <v>54</v>
      </c>
      <c r="AP10" s="5"/>
    </row>
    <row r="11" spans="1:42" s="6" customFormat="1" ht="19.5" customHeight="1" x14ac:dyDescent="0.25">
      <c r="A11" s="10" t="s">
        <v>22</v>
      </c>
      <c r="B11" s="10" t="s">
        <v>22</v>
      </c>
      <c r="C11" s="17" t="s">
        <v>120</v>
      </c>
      <c r="D11" s="21"/>
      <c r="E11" s="8"/>
      <c r="F11" s="8"/>
      <c r="G11" s="10"/>
      <c r="H11" s="10"/>
      <c r="I11" s="10"/>
      <c r="J11" s="10"/>
      <c r="K11" s="9"/>
      <c r="L11" s="9"/>
      <c r="M11" s="9"/>
      <c r="N11" s="9"/>
      <c r="O11" s="9"/>
      <c r="P11" s="10"/>
      <c r="Q11" s="8"/>
      <c r="R11" s="8"/>
      <c r="S11" s="9"/>
      <c r="T11" s="10"/>
      <c r="U11" s="9"/>
      <c r="V11" s="9"/>
      <c r="W11" s="9"/>
      <c r="X11" s="9"/>
      <c r="Y11" s="8"/>
      <c r="Z11" s="8"/>
      <c r="AA11" s="9"/>
      <c r="AB11" s="9"/>
      <c r="AC11" s="9">
        <v>2</v>
      </c>
      <c r="AD11" s="8"/>
      <c r="AE11" s="20"/>
      <c r="AF11" s="9"/>
      <c r="AG11" s="9"/>
      <c r="AH11" s="20"/>
      <c r="AI11" s="10"/>
      <c r="AJ11" s="10"/>
      <c r="AK11" s="10"/>
      <c r="AL11" s="10"/>
      <c r="AM11" s="17">
        <f>SUM(D11:AL11)</f>
        <v>2</v>
      </c>
      <c r="AN11" s="17">
        <f>(D11*25)+(E11*25)+(F11*25)+(G11*14)+(H11*14)+(I11*14)+(J11*8)+(K11*18)+(L11*18)+(M11*18)+(N11*18)+(O11*18)+(P11*14)+(Q11*25)+(R11*25)+(S11*18)+(T11*14)+(U11*18)+(V11*18)+(W11*18)+(X11*18)+(Y11*25)+(Z11*25)+(AA11*18)+(AB11*18)+(AC11*18)+(AD11*25)+(AE11*25)+(AF11*18)+(AG11*18)+(AH11*25)+(AI11*20)+(AJ11*20)+(AK11*20)+(AL11*20)</f>
        <v>36</v>
      </c>
      <c r="AP11" s="5"/>
    </row>
    <row r="12" spans="1:42" s="6" customFormat="1" ht="19.5" customHeight="1" x14ac:dyDescent="0.25">
      <c r="A12" s="18" t="s">
        <v>22</v>
      </c>
      <c r="B12" s="10" t="s">
        <v>22</v>
      </c>
      <c r="C12" s="17" t="s">
        <v>30</v>
      </c>
      <c r="D12" s="8"/>
      <c r="E12" s="8"/>
      <c r="F12" s="8"/>
      <c r="G12" s="10"/>
      <c r="H12" s="10"/>
      <c r="I12" s="10"/>
      <c r="J12" s="10"/>
      <c r="K12" s="9"/>
      <c r="L12" s="9"/>
      <c r="M12" s="9"/>
      <c r="N12" s="9"/>
      <c r="O12" s="9"/>
      <c r="P12" s="10"/>
      <c r="Q12" s="8"/>
      <c r="R12" s="8"/>
      <c r="S12" s="9"/>
      <c r="T12" s="10"/>
      <c r="U12" s="9"/>
      <c r="V12" s="9"/>
      <c r="W12" s="9"/>
      <c r="X12" s="9"/>
      <c r="Y12" s="8"/>
      <c r="Z12" s="8"/>
      <c r="AA12" s="9"/>
      <c r="AB12" s="9"/>
      <c r="AC12" s="9">
        <v>1</v>
      </c>
      <c r="AD12" s="8"/>
      <c r="AE12" s="8"/>
      <c r="AF12" s="9"/>
      <c r="AG12" s="9"/>
      <c r="AH12" s="8"/>
      <c r="AI12" s="10"/>
      <c r="AJ12" s="10"/>
      <c r="AK12" s="10"/>
      <c r="AL12" s="10"/>
      <c r="AM12" s="17">
        <f>SUM(D12:AL12)</f>
        <v>1</v>
      </c>
      <c r="AN12" s="17">
        <f>(D12*25)+(E12*25)+(F12*25)+(G12*14)+(H12*14)+(I12*14)+(J12*8)+(K12*18)+(L12*18)+(M12*18)+(N12*18)+(O12*18)+(P12*14)+(Q12*25)+(R12*25)+(S12*18)+(T12*14)+(U12*18)+(V12*18)+(W12*18)+(X12*18)+(Y12*25)+(Z12*25)+(AA12*18)+(AB12*18)+(AC12*18)+(AD12*25)+(AE12*25)+(AF12*18)+(AG12*18)+(AH12*25)+(AI12*20)+(AJ12*20)+(AK12*20)+(AL12*20)</f>
        <v>18</v>
      </c>
      <c r="AP12" s="5"/>
    </row>
    <row r="13" spans="1:42" s="6" customFormat="1" ht="19.5" customHeight="1" x14ac:dyDescent="0.25">
      <c r="A13" s="18" t="s">
        <v>22</v>
      </c>
      <c r="B13" s="10" t="s">
        <v>22</v>
      </c>
      <c r="C13" s="10" t="s">
        <v>166</v>
      </c>
      <c r="D13" s="8"/>
      <c r="E13" s="8"/>
      <c r="F13" s="8"/>
      <c r="G13" s="10"/>
      <c r="H13" s="10"/>
      <c r="I13" s="10"/>
      <c r="J13" s="10"/>
      <c r="K13" s="9"/>
      <c r="L13" s="9"/>
      <c r="M13" s="9"/>
      <c r="N13" s="9"/>
      <c r="O13" s="9"/>
      <c r="P13" s="10"/>
      <c r="Q13" s="8"/>
      <c r="R13" s="8"/>
      <c r="S13" s="9"/>
      <c r="T13" s="10"/>
      <c r="U13" s="9"/>
      <c r="V13" s="9"/>
      <c r="W13" s="9"/>
      <c r="X13" s="9"/>
      <c r="Y13" s="8"/>
      <c r="Z13" s="8"/>
      <c r="AA13" s="9"/>
      <c r="AB13" s="9"/>
      <c r="AC13" s="9">
        <v>1</v>
      </c>
      <c r="AD13" s="8"/>
      <c r="AE13" s="8"/>
      <c r="AF13" s="9"/>
      <c r="AG13" s="9"/>
      <c r="AH13" s="8"/>
      <c r="AI13" s="10"/>
      <c r="AJ13" s="10"/>
      <c r="AK13" s="10"/>
      <c r="AL13" s="10"/>
      <c r="AM13" s="17">
        <f>SUM(D13:AL13)</f>
        <v>1</v>
      </c>
      <c r="AN13" s="17">
        <f>(D13*25)+(E13*25)+(F13*25)+(G13*14)+(H13*14)+(I13*14)+(J13*8)+(K13*18)+(L13*18)+(M13*18)+(N13*18)+(O13*18)+(P13*14)+(Q13*25)+(R13*25)+(S13*18)+(T13*14)+(U13*18)+(V13*18)+(W13*18)+(X13*18)+(Y13*25)+(Z13*25)+(AA13*18)+(AB13*18)+(AC13*18)+(AD13*25)+(AE13*25)+(AF13*18)+(AG13*18)+(AH13*25)+(AI13*20)+(AJ13*20)+(AK13*20)+(AL13*20)</f>
        <v>18</v>
      </c>
      <c r="AP13" s="5"/>
    </row>
    <row r="14" spans="1:42" s="6" customFormat="1" ht="19.5" customHeight="1" x14ac:dyDescent="0.25">
      <c r="A14" s="18"/>
      <c r="B14" s="10"/>
      <c r="C14" s="10"/>
      <c r="D14" s="8"/>
      <c r="E14" s="8"/>
      <c r="F14" s="8"/>
      <c r="G14" s="10"/>
      <c r="H14" s="10"/>
      <c r="I14" s="10"/>
      <c r="J14" s="10"/>
      <c r="K14" s="9"/>
      <c r="L14" s="9"/>
      <c r="M14" s="9"/>
      <c r="N14" s="9"/>
      <c r="O14" s="9"/>
      <c r="P14" s="10"/>
      <c r="Q14" s="8"/>
      <c r="R14" s="8"/>
      <c r="S14" s="9"/>
      <c r="T14" s="10"/>
      <c r="U14" s="9"/>
      <c r="V14" s="9"/>
      <c r="W14" s="9"/>
      <c r="X14" s="9"/>
      <c r="Y14" s="8"/>
      <c r="Z14" s="8"/>
      <c r="AA14" s="9"/>
      <c r="AB14" s="9"/>
      <c r="AC14" s="9"/>
      <c r="AD14" s="8"/>
      <c r="AE14" s="8"/>
      <c r="AF14" s="9"/>
      <c r="AG14" s="9"/>
      <c r="AH14" s="8"/>
      <c r="AI14" s="10"/>
      <c r="AJ14" s="10"/>
      <c r="AK14" s="10"/>
      <c r="AL14" s="10"/>
      <c r="AM14" s="17">
        <f>SUM(D14:AL14)</f>
        <v>0</v>
      </c>
      <c r="AN14" s="17">
        <f>(D14*25)+(E14*25)+(F14*25)+(G14*14)+(H14*14)+(I14*14)+(J14*8)+(K14*18)+(L14*18)+(M14*18)+(N14*18)+(O14*18)+(P14*14)+(Q14*25)+(R14*25)+(S14*18)+(T14*14)+(U14*18)+(V14*18)+(W14*18)+(X14*18)+(Y14*25)+(Z14*25)+(AA14*18)+(AB14*18)+(AC14*18)+(AD14*25)+(AE14*25)+(AF14*18)+(AG14*18)+(AH14*25)+(AI14*20)+(AJ14*20)+(AK14*20)+(AL14*20)</f>
        <v>0</v>
      </c>
      <c r="AP14" s="5"/>
    </row>
    <row r="15" spans="1:42" s="6" customFormat="1" ht="19.5" customHeight="1" x14ac:dyDescent="0.25">
      <c r="A15" s="19" t="s">
        <v>138</v>
      </c>
      <c r="B15" s="10" t="s">
        <v>124</v>
      </c>
      <c r="C15" s="17" t="s">
        <v>165</v>
      </c>
      <c r="D15" s="8"/>
      <c r="E15" s="8"/>
      <c r="F15" s="8"/>
      <c r="G15" s="10">
        <v>1</v>
      </c>
      <c r="H15" s="10"/>
      <c r="I15" s="10"/>
      <c r="J15" s="10"/>
      <c r="K15" s="9"/>
      <c r="L15" s="9"/>
      <c r="M15" s="9"/>
      <c r="N15" s="9"/>
      <c r="O15" s="9"/>
      <c r="P15" s="10"/>
      <c r="Q15" s="8"/>
      <c r="R15" s="8"/>
      <c r="S15" s="9"/>
      <c r="T15" s="10"/>
      <c r="U15" s="9"/>
      <c r="V15" s="9"/>
      <c r="W15" s="9"/>
      <c r="X15" s="9"/>
      <c r="Y15" s="8"/>
      <c r="Z15" s="8"/>
      <c r="AA15" s="9"/>
      <c r="AB15" s="9"/>
      <c r="AC15" s="9"/>
      <c r="AD15" s="8"/>
      <c r="AE15" s="8"/>
      <c r="AF15" s="9"/>
      <c r="AG15" s="9"/>
      <c r="AH15" s="8"/>
      <c r="AI15" s="10"/>
      <c r="AJ15" s="10"/>
      <c r="AK15" s="10"/>
      <c r="AL15" s="10"/>
      <c r="AM15" s="17">
        <f>SUM(D15:AL15)</f>
        <v>1</v>
      </c>
      <c r="AN15" s="17">
        <f>(D15*25)+(E15*25)+(F15*25)+(G15*14)+(H15*14)+(I15*14)+(J15*8)+(K15*18)+(L15*18)+(M15*18)+(N15*18)+(O15*18)+(P15*14)+(Q15*25)+(R15*25)+(S15*18)+(T15*14)+(U15*18)+(V15*18)+(W15*18)+(X15*18)+(Y15*25)+(Z15*25)+(AA15*18)+(AB15*18)+(AC15*18)+(AD15*25)+(AE15*25)+(AF15*18)+(AG15*18)+(AH15*25)+(AI15*20)+(AJ15*20)+(AK15*20)+(AL15*20)</f>
        <v>14</v>
      </c>
      <c r="AP15" s="5"/>
    </row>
    <row r="16" spans="1:42" s="6" customFormat="1" ht="19.5" customHeight="1" x14ac:dyDescent="0.25">
      <c r="A16" s="18" t="s">
        <v>22</v>
      </c>
      <c r="B16" s="10" t="s">
        <v>22</v>
      </c>
      <c r="C16" s="17" t="s">
        <v>30</v>
      </c>
      <c r="D16" s="8"/>
      <c r="E16" s="8"/>
      <c r="F16" s="8"/>
      <c r="G16" s="10">
        <v>1</v>
      </c>
      <c r="H16" s="10"/>
      <c r="I16" s="10"/>
      <c r="J16" s="10"/>
      <c r="K16" s="9"/>
      <c r="L16" s="9"/>
      <c r="M16" s="9"/>
      <c r="N16" s="9"/>
      <c r="O16" s="9"/>
      <c r="P16" s="10"/>
      <c r="Q16" s="8"/>
      <c r="R16" s="8"/>
      <c r="S16" s="9"/>
      <c r="T16" s="10"/>
      <c r="U16" s="9"/>
      <c r="V16" s="9"/>
      <c r="W16" s="9"/>
      <c r="X16" s="9"/>
      <c r="Y16" s="8"/>
      <c r="Z16" s="8"/>
      <c r="AA16" s="9"/>
      <c r="AB16" s="9"/>
      <c r="AC16" s="9"/>
      <c r="AD16" s="8"/>
      <c r="AE16" s="8"/>
      <c r="AF16" s="9"/>
      <c r="AG16" s="9"/>
      <c r="AH16" s="8"/>
      <c r="AI16" s="10"/>
      <c r="AJ16" s="10"/>
      <c r="AK16" s="10"/>
      <c r="AL16" s="10"/>
      <c r="AM16" s="17">
        <f>SUM(D16:AL16)</f>
        <v>1</v>
      </c>
      <c r="AN16" s="17">
        <f>(D16*25)+(E16*25)+(F16*25)+(G16*14)+(H16*14)+(I16*14)+(J16*8)+(K16*18)+(L16*18)+(M16*18)+(N16*18)+(O16*18)+(P16*14)+(Q16*25)+(R16*25)+(S16*18)+(T16*14)+(U16*18)+(V16*18)+(W16*18)+(X16*18)+(Y16*25)+(Z16*25)+(AA16*18)+(AB16*18)+(AC16*18)+(AD16*25)+(AE16*25)+(AF16*18)+(AG16*18)+(AH16*25)+(AI16*20)+(AJ16*20)+(AK16*20)+(AL16*20)</f>
        <v>14</v>
      </c>
      <c r="AP16" s="5"/>
    </row>
    <row r="17" spans="1:42" s="6" customFormat="1" ht="19.5" customHeight="1" x14ac:dyDescent="0.25">
      <c r="A17" s="18" t="s">
        <v>22</v>
      </c>
      <c r="B17" s="10" t="s">
        <v>22</v>
      </c>
      <c r="C17" s="10" t="s">
        <v>164</v>
      </c>
      <c r="D17" s="8"/>
      <c r="E17" s="8"/>
      <c r="F17" s="8"/>
      <c r="G17" s="10">
        <v>4</v>
      </c>
      <c r="H17" s="10"/>
      <c r="I17" s="10"/>
      <c r="J17" s="10"/>
      <c r="K17" s="9"/>
      <c r="L17" s="9"/>
      <c r="M17" s="9"/>
      <c r="N17" s="9"/>
      <c r="O17" s="9"/>
      <c r="P17" s="10"/>
      <c r="Q17" s="8"/>
      <c r="R17" s="8"/>
      <c r="S17" s="9"/>
      <c r="T17" s="10"/>
      <c r="U17" s="9"/>
      <c r="V17" s="9"/>
      <c r="W17" s="9"/>
      <c r="X17" s="9"/>
      <c r="Y17" s="8"/>
      <c r="Z17" s="8"/>
      <c r="AA17" s="9"/>
      <c r="AB17" s="9"/>
      <c r="AC17" s="9"/>
      <c r="AD17" s="8"/>
      <c r="AE17" s="8"/>
      <c r="AF17" s="9"/>
      <c r="AG17" s="9"/>
      <c r="AH17" s="8"/>
      <c r="AI17" s="10"/>
      <c r="AJ17" s="10"/>
      <c r="AK17" s="10"/>
      <c r="AL17" s="10"/>
      <c r="AM17" s="17">
        <f>SUM(D17:AL17)</f>
        <v>4</v>
      </c>
      <c r="AN17" s="17">
        <f>(D17*25)+(E17*25)+(F17*25)+(G17*14)+(H17*14)+(I17*14)+(J17*8)+(K17*18)+(L17*18)+(M17*18)+(N17*18)+(O17*18)+(P17*14)+(Q17*25)+(R17*25)+(S17*18)+(T17*14)+(U17*18)+(V17*18)+(W17*18)+(X17*18)+(Y17*25)+(Z17*25)+(AA17*18)+(AB17*18)+(AC17*18)+(AD17*25)+(AE17*25)+(AF17*18)+(AG17*18)+(AH17*25)+(AI17*20)+(AJ17*20)+(AK17*20)+(AL17*20)</f>
        <v>56</v>
      </c>
      <c r="AP17" s="5"/>
    </row>
    <row r="18" spans="1:42" s="6" customFormat="1" ht="19.5" customHeight="1" x14ac:dyDescent="0.25">
      <c r="A18" s="18" t="s">
        <v>22</v>
      </c>
      <c r="B18" s="10" t="s">
        <v>20</v>
      </c>
      <c r="C18" s="10" t="s">
        <v>39</v>
      </c>
      <c r="D18" s="8"/>
      <c r="E18" s="8"/>
      <c r="F18" s="8"/>
      <c r="G18" s="10">
        <v>1</v>
      </c>
      <c r="H18" s="10"/>
      <c r="I18" s="10"/>
      <c r="J18" s="10"/>
      <c r="K18" s="9"/>
      <c r="L18" s="9"/>
      <c r="M18" s="9"/>
      <c r="N18" s="9"/>
      <c r="O18" s="9"/>
      <c r="P18" s="10"/>
      <c r="Q18" s="8"/>
      <c r="R18" s="8"/>
      <c r="S18" s="9"/>
      <c r="T18" s="10"/>
      <c r="U18" s="9"/>
      <c r="V18" s="9"/>
      <c r="W18" s="9"/>
      <c r="X18" s="9"/>
      <c r="Y18" s="8"/>
      <c r="Z18" s="8"/>
      <c r="AA18" s="9"/>
      <c r="AB18" s="9"/>
      <c r="AC18" s="9"/>
      <c r="AD18" s="8"/>
      <c r="AE18" s="8"/>
      <c r="AF18" s="9"/>
      <c r="AG18" s="9"/>
      <c r="AH18" s="8"/>
      <c r="AI18" s="10"/>
      <c r="AJ18" s="10"/>
      <c r="AK18" s="10"/>
      <c r="AL18" s="10"/>
      <c r="AM18" s="17">
        <f>SUM(D18:AL18)</f>
        <v>1</v>
      </c>
      <c r="AN18" s="17">
        <f>(D18*25)+(E18*25)+(F18*25)+(G18*14)+(H18*14)+(I18*14)+(J18*8)+(K18*18)+(L18*18)+(M18*18)+(N18*18)+(O18*18)+(P18*14)+(Q18*25)+(R18*25)+(S18*18)+(T18*14)+(U18*18)+(V18*18)+(W18*18)+(X18*18)+(Y18*25)+(Z18*25)+(AA18*18)+(AB18*18)+(AC18*18)+(AD18*25)+(AE18*25)+(AF18*18)+(AG18*18)+(AH18*25)+(AI18*20)+(AJ18*20)+(AK18*20)+(AL18*20)</f>
        <v>14</v>
      </c>
      <c r="AP18" s="5"/>
    </row>
    <row r="19" spans="1:42" s="6" customFormat="1" ht="19.5" customHeight="1" x14ac:dyDescent="0.25">
      <c r="A19" s="18"/>
      <c r="B19" s="10"/>
      <c r="C19" s="10"/>
      <c r="D19" s="8"/>
      <c r="E19" s="8"/>
      <c r="F19" s="8"/>
      <c r="G19" s="10"/>
      <c r="H19" s="10"/>
      <c r="I19" s="10"/>
      <c r="J19" s="10"/>
      <c r="K19" s="9"/>
      <c r="L19" s="9"/>
      <c r="M19" s="9"/>
      <c r="N19" s="9"/>
      <c r="O19" s="9"/>
      <c r="P19" s="10"/>
      <c r="Q19" s="8"/>
      <c r="R19" s="8"/>
      <c r="S19" s="9"/>
      <c r="T19" s="10"/>
      <c r="U19" s="9"/>
      <c r="V19" s="9"/>
      <c r="W19" s="9"/>
      <c r="X19" s="9"/>
      <c r="Y19" s="8"/>
      <c r="Z19" s="8"/>
      <c r="AA19" s="9"/>
      <c r="AB19" s="9"/>
      <c r="AC19" s="9"/>
      <c r="AD19" s="8"/>
      <c r="AE19" s="8"/>
      <c r="AF19" s="9"/>
      <c r="AG19" s="9"/>
      <c r="AH19" s="8"/>
      <c r="AI19" s="10"/>
      <c r="AJ19" s="10"/>
      <c r="AK19" s="10"/>
      <c r="AL19" s="10"/>
      <c r="AM19" s="17">
        <f>SUM(D19:AL19)</f>
        <v>0</v>
      </c>
      <c r="AN19" s="17">
        <f>(D19*25)+(E19*25)+(F19*25)+(G19*14)+(H19*14)+(I19*14)+(J19*8)+(K19*18)+(L19*18)+(M19*18)+(N19*18)+(O19*18)+(P19*14)+(Q19*25)+(R19*25)+(S19*18)+(T19*14)+(U19*18)+(V19*18)+(W19*18)+(X19*18)+(Y19*25)+(Z19*25)+(AA19*18)+(AB19*18)+(AC19*18)+(AD19*25)+(AE19*25)+(AF19*18)+(AG19*18)+(AH19*25)+(AI19*20)+(AJ19*20)+(AK19*20)+(AL19*20)</f>
        <v>0</v>
      </c>
      <c r="AP19" s="5"/>
    </row>
    <row r="20" spans="1:42" s="6" customFormat="1" ht="19.5" customHeight="1" x14ac:dyDescent="0.25">
      <c r="A20" s="42" t="s">
        <v>59</v>
      </c>
      <c r="B20" s="10" t="s">
        <v>124</v>
      </c>
      <c r="C20" s="10" t="s">
        <v>36</v>
      </c>
      <c r="D20" s="8"/>
      <c r="E20" s="8"/>
      <c r="F20" s="8"/>
      <c r="G20" s="10"/>
      <c r="H20" s="10"/>
      <c r="I20" s="10"/>
      <c r="J20" s="10"/>
      <c r="K20" s="9"/>
      <c r="L20" s="9"/>
      <c r="M20" s="9"/>
      <c r="N20" s="9"/>
      <c r="O20" s="41" t="s">
        <v>163</v>
      </c>
      <c r="P20" s="10"/>
      <c r="Q20" s="8"/>
      <c r="R20" s="8"/>
      <c r="S20" s="9"/>
      <c r="T20" s="10"/>
      <c r="U20" s="9"/>
      <c r="V20" s="9"/>
      <c r="W20" s="9"/>
      <c r="X20" s="9"/>
      <c r="Y20" s="8"/>
      <c r="Z20" s="8"/>
      <c r="AA20" s="9"/>
      <c r="AB20" s="9"/>
      <c r="AC20" s="9"/>
      <c r="AD20" s="8"/>
      <c r="AE20" s="8"/>
      <c r="AF20" s="9"/>
      <c r="AG20" s="9"/>
      <c r="AH20" s="8"/>
      <c r="AI20" s="10"/>
      <c r="AJ20" s="10"/>
      <c r="AK20" s="10"/>
      <c r="AL20" s="10"/>
      <c r="AM20" s="40" t="s">
        <v>163</v>
      </c>
      <c r="AN20" s="17">
        <v>9</v>
      </c>
      <c r="AP20" s="5"/>
    </row>
    <row r="21" spans="1:42" s="6" customFormat="1" ht="19.5" customHeight="1" x14ac:dyDescent="0.25">
      <c r="A21" s="38" t="s">
        <v>162</v>
      </c>
      <c r="B21" s="10"/>
      <c r="C21" s="10"/>
      <c r="D21" s="8"/>
      <c r="E21" s="8"/>
      <c r="F21" s="8"/>
      <c r="G21" s="10"/>
      <c r="H21" s="10"/>
      <c r="I21" s="10"/>
      <c r="J21" s="10"/>
      <c r="K21" s="9"/>
      <c r="L21" s="9"/>
      <c r="M21" s="9"/>
      <c r="N21" s="9"/>
      <c r="O21" s="9"/>
      <c r="P21" s="16"/>
      <c r="Q21" s="8"/>
      <c r="R21" s="8"/>
      <c r="S21" s="9"/>
      <c r="T21" s="10"/>
      <c r="U21" s="9"/>
      <c r="V21" s="9"/>
      <c r="W21" s="9"/>
      <c r="X21" s="9"/>
      <c r="Y21" s="8"/>
      <c r="Z21" s="8"/>
      <c r="AA21" s="9"/>
      <c r="AB21" s="9"/>
      <c r="AC21" s="9"/>
      <c r="AD21" s="8"/>
      <c r="AE21" s="8"/>
      <c r="AF21" s="9"/>
      <c r="AG21" s="9"/>
      <c r="AH21" s="8"/>
      <c r="AI21" s="10"/>
      <c r="AJ21" s="10"/>
      <c r="AK21" s="10"/>
      <c r="AL21" s="10"/>
      <c r="AM21" s="17">
        <f>SUM(D21:AL21)</f>
        <v>0</v>
      </c>
      <c r="AN21" s="17">
        <f>(D21*25)+(E21*25)+(F21*25)+(G21*14)+(H21*14)+(I21*14)+(J21*8)+(K21*18)+(L21*18)+(M21*18)+(N21*18)+(O21*18)+(P21*14)+(Q21*25)+(R21*25)+(S21*18)+(T21*14)+(U21*18)+(V21*18)+(W21*18)+(X21*18)+(Y21*25)+(Z21*25)+(AA21*18)+(AB21*18)+(AC21*18)+(AD21*25)+(AE21*25)+(AF21*18)+(AG21*18)+(AH21*25)+(AI21*20)+(AJ21*20)+(AK21*20)+(AL21*20)</f>
        <v>0</v>
      </c>
      <c r="AP21" s="5"/>
    </row>
    <row r="22" spans="1:42" s="6" customFormat="1" ht="19.5" customHeight="1" x14ac:dyDescent="0.25">
      <c r="A22" s="18"/>
      <c r="B22" s="10"/>
      <c r="C22" s="10"/>
      <c r="D22" s="8"/>
      <c r="E22" s="8"/>
      <c r="F22" s="8"/>
      <c r="G22" s="10"/>
      <c r="H22" s="10"/>
      <c r="I22" s="10"/>
      <c r="J22" s="10"/>
      <c r="K22" s="9"/>
      <c r="L22" s="9"/>
      <c r="M22" s="9"/>
      <c r="N22" s="9"/>
      <c r="O22" s="9"/>
      <c r="P22" s="10"/>
      <c r="Q22" s="8"/>
      <c r="R22" s="8"/>
      <c r="S22" s="9"/>
      <c r="T22" s="10"/>
      <c r="U22" s="9"/>
      <c r="V22" s="9"/>
      <c r="W22" s="9"/>
      <c r="X22" s="9"/>
      <c r="Y22" s="8"/>
      <c r="Z22" s="8"/>
      <c r="AA22" s="9"/>
      <c r="AB22" s="9"/>
      <c r="AC22" s="9"/>
      <c r="AD22" s="8"/>
      <c r="AE22" s="8"/>
      <c r="AF22" s="9"/>
      <c r="AG22" s="9"/>
      <c r="AH22" s="8"/>
      <c r="AI22" s="10"/>
      <c r="AJ22" s="10"/>
      <c r="AK22" s="10"/>
      <c r="AL22" s="10"/>
      <c r="AM22" s="17">
        <f>SUM(D22:AL22)</f>
        <v>0</v>
      </c>
      <c r="AN22" s="17">
        <f>(D22*25)+(E22*25)+(F22*25)+(G22*14)+(H22*14)+(I22*14)+(J22*8)+(K22*18)+(L22*18)+(M22*18)+(N22*18)+(O22*18)+(P22*14)+(Q22*25)+(R22*25)+(S22*18)+(T22*14)+(U22*18)+(V22*18)+(W22*18)+(X22*18)+(Y22*25)+(Z22*25)+(AA22*18)+(AB22*18)+(AC22*18)+(AD22*25)+(AE22*25)+(AF22*18)+(AG22*18)+(AH22*25)+(AI22*20)+(AJ22*20)+(AK22*20)+(AL22*20)</f>
        <v>0</v>
      </c>
      <c r="AP22" s="5"/>
    </row>
    <row r="23" spans="1:42" s="6" customFormat="1" ht="19.5" customHeight="1" x14ac:dyDescent="0.25">
      <c r="A23" s="18" t="s">
        <v>161</v>
      </c>
      <c r="B23" s="10" t="s">
        <v>160</v>
      </c>
      <c r="C23" s="10" t="s">
        <v>159</v>
      </c>
      <c r="D23" s="39" t="s">
        <v>158</v>
      </c>
      <c r="E23" s="10"/>
      <c r="F23" s="10"/>
      <c r="G23" s="10"/>
      <c r="H23" s="10"/>
      <c r="I23" s="10"/>
      <c r="J23" s="10"/>
      <c r="K23" s="9"/>
      <c r="L23" s="9"/>
      <c r="M23" s="9"/>
      <c r="N23" s="9"/>
      <c r="O23" s="36" t="s">
        <v>157</v>
      </c>
      <c r="P23" s="10"/>
      <c r="Q23" s="8"/>
      <c r="R23" s="8"/>
      <c r="S23" s="9"/>
      <c r="T23" s="10"/>
      <c r="U23" s="9"/>
      <c r="V23" s="9"/>
      <c r="W23" s="9"/>
      <c r="X23" s="9"/>
      <c r="Y23" s="8"/>
      <c r="Z23" s="8"/>
      <c r="AA23" s="9"/>
      <c r="AB23" s="9"/>
      <c r="AC23" s="9"/>
      <c r="AD23" s="8"/>
      <c r="AE23" s="20"/>
      <c r="AF23" s="9"/>
      <c r="AG23" s="9"/>
      <c r="AH23" s="20"/>
      <c r="AI23" s="10"/>
      <c r="AJ23" s="10"/>
      <c r="AK23" s="10"/>
      <c r="AL23" s="10"/>
      <c r="AM23" s="17">
        <f>SUM(D23:AL23)</f>
        <v>0</v>
      </c>
      <c r="AN23" s="17" t="s">
        <v>156</v>
      </c>
      <c r="AP23" s="5"/>
    </row>
    <row r="24" spans="1:42" s="6" customFormat="1" ht="19.5" customHeight="1" x14ac:dyDescent="0.25">
      <c r="A24" s="38" t="s">
        <v>155</v>
      </c>
      <c r="B24" s="10"/>
      <c r="C24" s="10"/>
      <c r="D24" s="8"/>
      <c r="E24" s="8"/>
      <c r="F24" s="8"/>
      <c r="G24" s="10"/>
      <c r="H24" s="10"/>
      <c r="I24" s="10"/>
      <c r="J24" s="10"/>
      <c r="K24" s="9"/>
      <c r="L24" s="9"/>
      <c r="M24" s="9"/>
      <c r="N24" s="9"/>
      <c r="O24" s="9"/>
      <c r="P24" s="10"/>
      <c r="Q24" s="8"/>
      <c r="R24" s="8"/>
      <c r="S24" s="9"/>
      <c r="T24" s="10"/>
      <c r="U24" s="9"/>
      <c r="V24" s="9"/>
      <c r="W24" s="9"/>
      <c r="X24" s="9"/>
      <c r="Y24" s="8"/>
      <c r="Z24" s="8"/>
      <c r="AA24" s="9"/>
      <c r="AB24" s="9"/>
      <c r="AC24" s="9"/>
      <c r="AD24" s="8"/>
      <c r="AE24" s="8"/>
      <c r="AF24" s="9"/>
      <c r="AG24" s="9"/>
      <c r="AH24" s="8"/>
      <c r="AI24" s="10"/>
      <c r="AJ24" s="10"/>
      <c r="AK24" s="10"/>
      <c r="AL24" s="10"/>
      <c r="AM24" s="17">
        <f>SUM(D24:AL24)</f>
        <v>0</v>
      </c>
      <c r="AN24" s="17">
        <f>(D24*25)+(E24*25)+(F24*25)+(G24*14)+(H24*14)+(I24*14)+(J24*8)+(K24*18)+(L24*18)+(M24*18)+(N24*18)+(O24*18)+(P24*14)+(Q24*25)+(R24*25)+(S24*18)+(T24*14)+(U24*18)+(V24*18)+(W24*18)+(X24*18)+(Y24*25)+(Z24*25)+(AA24*18)+(AB24*18)+(AC24*18)+(AD24*25)+(AE24*25)+(AF24*18)+(AG24*18)+(AH24*25)+(AI24*20)+(AJ24*20)+(AK24*20)+(AL24*20)</f>
        <v>0</v>
      </c>
      <c r="AP24" s="5"/>
    </row>
    <row r="25" spans="1:42" s="6" customFormat="1" ht="19.5" customHeight="1" x14ac:dyDescent="0.25">
      <c r="A25" s="18"/>
      <c r="B25" s="10"/>
      <c r="C25" s="10"/>
      <c r="D25" s="8"/>
      <c r="E25" s="8"/>
      <c r="F25" s="8"/>
      <c r="G25" s="10"/>
      <c r="H25" s="10"/>
      <c r="I25" s="10"/>
      <c r="J25" s="10"/>
      <c r="K25" s="9"/>
      <c r="L25" s="9"/>
      <c r="M25" s="9"/>
      <c r="N25" s="9"/>
      <c r="O25" s="9"/>
      <c r="P25" s="10"/>
      <c r="Q25" s="8"/>
      <c r="R25" s="8"/>
      <c r="S25" s="9"/>
      <c r="T25" s="10"/>
      <c r="U25" s="9"/>
      <c r="V25" s="9"/>
      <c r="W25" s="9"/>
      <c r="X25" s="9"/>
      <c r="Y25" s="8"/>
      <c r="Z25" s="8"/>
      <c r="AA25" s="9"/>
      <c r="AB25" s="9"/>
      <c r="AC25" s="9"/>
      <c r="AD25" s="8"/>
      <c r="AE25" s="8"/>
      <c r="AF25" s="9"/>
      <c r="AG25" s="9"/>
      <c r="AH25" s="8"/>
      <c r="AI25" s="10"/>
      <c r="AJ25" s="10"/>
      <c r="AK25" s="10"/>
      <c r="AL25" s="10"/>
      <c r="AM25" s="17">
        <f>SUM(D25:AL25)</f>
        <v>0</v>
      </c>
      <c r="AN25" s="17">
        <f>(D25*25)+(E25*25)+(F25*25)+(G25*14)+(H25*14)+(I25*14)+(J25*8)+(K25*18)+(L25*18)+(M25*18)+(N25*18)+(O25*18)+(P25*14)+(Q25*25)+(R25*25)+(S25*18)+(T25*14)+(U25*18)+(V25*18)+(W25*18)+(X25*18)+(Y25*25)+(Z25*25)+(AA25*18)+(AB25*18)+(AC25*18)+(AD25*25)+(AE25*25)+(AF25*18)+(AG25*18)+(AH25*25)+(AI25*20)+(AJ25*20)+(AK25*20)+(AL25*20)</f>
        <v>0</v>
      </c>
      <c r="AP25" s="5"/>
    </row>
    <row r="26" spans="1:42" s="6" customFormat="1" ht="19.5" customHeight="1" x14ac:dyDescent="0.25">
      <c r="A26" s="18"/>
      <c r="B26" s="10"/>
      <c r="C26" s="10"/>
      <c r="D26" s="8"/>
      <c r="E26" s="8"/>
      <c r="F26" s="8"/>
      <c r="G26" s="10"/>
      <c r="H26" s="10"/>
      <c r="I26" s="10"/>
      <c r="J26" s="10"/>
      <c r="K26" s="9"/>
      <c r="L26" s="9"/>
      <c r="M26" s="9"/>
      <c r="N26" s="9"/>
      <c r="O26" s="9"/>
      <c r="P26" s="10"/>
      <c r="Q26" s="8"/>
      <c r="R26" s="8"/>
      <c r="S26" s="9"/>
      <c r="T26" s="10"/>
      <c r="U26" s="9"/>
      <c r="V26" s="9"/>
      <c r="W26" s="9"/>
      <c r="X26" s="9"/>
      <c r="Y26" s="8"/>
      <c r="Z26" s="8"/>
      <c r="AA26" s="9"/>
      <c r="AB26" s="9"/>
      <c r="AC26" s="9"/>
      <c r="AD26" s="8"/>
      <c r="AE26" s="8"/>
      <c r="AF26" s="9"/>
      <c r="AG26" s="9"/>
      <c r="AH26" s="8"/>
      <c r="AI26" s="10"/>
      <c r="AJ26" s="10"/>
      <c r="AK26" s="10"/>
      <c r="AL26" s="10"/>
      <c r="AM26" s="17">
        <f>SUM(D26:AL26)</f>
        <v>0</v>
      </c>
      <c r="AN26" s="17">
        <f>(D26*25)+(E26*25)+(F26*25)+(G26*14)+(H26*14)+(I26*14)+(J26*8)+(K26*18)+(L26*18)+(M26*18)+(N26*18)+(O26*18)+(P26*14)+(Q26*25)+(R26*25)+(S26*18)+(T26*14)+(U26*18)+(V26*18)+(W26*18)+(X26*18)+(Y26*25)+(Z26*25)+(AA26*18)+(AB26*18)+(AC26*18)+(AD26*25)+(AE26*25)+(AF26*18)+(AG26*18)+(AH26*25)+(AI26*20)+(AJ26*20)+(AK26*20)+(AL26*20)</f>
        <v>0</v>
      </c>
      <c r="AP26" s="5"/>
    </row>
    <row r="27" spans="1:42" s="6" customFormat="1" ht="19.5" customHeight="1" x14ac:dyDescent="0.25">
      <c r="A27" s="18"/>
      <c r="B27" s="10"/>
      <c r="C27" s="10"/>
      <c r="D27" s="8"/>
      <c r="E27" s="8"/>
      <c r="F27" s="8"/>
      <c r="G27" s="10"/>
      <c r="H27" s="10"/>
      <c r="I27" s="10"/>
      <c r="J27" s="10"/>
      <c r="K27" s="9"/>
      <c r="L27" s="9"/>
      <c r="M27" s="9"/>
      <c r="N27" s="9"/>
      <c r="O27" s="9"/>
      <c r="P27" s="10"/>
      <c r="Q27" s="8"/>
      <c r="R27" s="8"/>
      <c r="S27" s="9"/>
      <c r="T27" s="10"/>
      <c r="U27" s="9"/>
      <c r="V27" s="9"/>
      <c r="W27" s="9"/>
      <c r="X27" s="9"/>
      <c r="Y27" s="8"/>
      <c r="Z27" s="8"/>
      <c r="AA27" s="9"/>
      <c r="AB27" s="9"/>
      <c r="AC27" s="9"/>
      <c r="AD27" s="8"/>
      <c r="AE27" s="8"/>
      <c r="AF27" s="9"/>
      <c r="AG27" s="9"/>
      <c r="AH27" s="8"/>
      <c r="AI27" s="10"/>
      <c r="AJ27" s="10"/>
      <c r="AK27" s="10"/>
      <c r="AL27" s="10"/>
      <c r="AM27" s="17">
        <f>SUM(D26:AL26)</f>
        <v>0</v>
      </c>
      <c r="AN27" s="17">
        <f>(D26*25)+(E26*25)+(F26*25)+(G26*14)+(H26*14)+(I26*14)+(J26*8)+(K26*18)+(L26*18)+(M26*18)+(N26*18)+(O26*18)+(P26*14)+(Q26*25)+(R26*25)+(S26*18)+(T26*14)+(U26*18)+(V26*18)+(W26*18)+(X26*18)+(Y26*25)+(Z26*25)+(AA26*18)+(AB26*18)+(AC26*18)+(AD26*25)+(AE26*25)+(AF26*18)+(AG26*18)+(AH26*25)+(AI26*20)+(AJ26*20)+(AK26*20)+(AL26*20)</f>
        <v>0</v>
      </c>
      <c r="AP27" s="5"/>
    </row>
    <row r="28" spans="1:42" s="6" customFormat="1" ht="19.5" customHeight="1" x14ac:dyDescent="0.25">
      <c r="A28" s="18"/>
      <c r="B28" s="27"/>
      <c r="C28" s="10"/>
      <c r="D28" s="8"/>
      <c r="E28" s="8"/>
      <c r="F28" s="8"/>
      <c r="G28" s="10"/>
      <c r="H28" s="10"/>
      <c r="I28" s="10"/>
      <c r="J28" s="10"/>
      <c r="K28" s="9"/>
      <c r="L28" s="9"/>
      <c r="M28" s="9"/>
      <c r="N28" s="9"/>
      <c r="O28" s="9"/>
      <c r="P28" s="10"/>
      <c r="Q28" s="8"/>
      <c r="R28" s="8"/>
      <c r="S28" s="9"/>
      <c r="T28" s="10"/>
      <c r="U28" s="9"/>
      <c r="V28" s="9"/>
      <c r="W28" s="9"/>
      <c r="X28" s="9"/>
      <c r="Y28" s="8"/>
      <c r="Z28" s="8"/>
      <c r="AA28" s="9"/>
      <c r="AB28" s="9"/>
      <c r="AC28" s="9"/>
      <c r="AD28" s="8"/>
      <c r="AE28" s="8"/>
      <c r="AF28" s="9"/>
      <c r="AG28" s="9"/>
      <c r="AH28" s="8"/>
      <c r="AI28" s="10"/>
      <c r="AJ28" s="10"/>
      <c r="AK28" s="10"/>
      <c r="AL28" s="10"/>
      <c r="AM28" s="17">
        <f>SUM(D28:AL28)</f>
        <v>0</v>
      </c>
      <c r="AN28" s="17">
        <f>(D28*25)+(E28*25)+(F28*25)+(G28*14)+(H28*14)+(I28*14)+(J28*8)+(K28*18)+(L28*18)+(M28*18)+(N28*18)+(O28*18)+(P28*14)+(Q28*25)+(R28*25)+(S28*18)+(T28*14)+(U28*18)+(V28*18)+(W28*18)+(X28*18)+(Y28*25)+(Z28*25)+(AA28*18)+(AB28*18)+(AC28*18)+(AD28*25)+(AE28*25)+(AF28*18)+(AG28*18)+(AH28*25)+(AI28*20)+(AJ28*20)+(AK28*20)+(AL28*20)</f>
        <v>0</v>
      </c>
      <c r="AP28" s="5"/>
    </row>
    <row r="29" spans="1:42" s="6" customFormat="1" ht="15.75" customHeight="1" x14ac:dyDescent="0.3">
      <c r="B29" s="16" t="s">
        <v>7</v>
      </c>
      <c r="C29" s="16" t="s">
        <v>7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M29" s="15" t="s">
        <v>37</v>
      </c>
      <c r="AN29" s="14">
        <f>SUM(AN3:AN28)</f>
        <v>813</v>
      </c>
    </row>
    <row r="30" spans="1:42" hidden="1" x14ac:dyDescent="0.35">
      <c r="D30" s="13"/>
      <c r="E30" s="11"/>
      <c r="F30" s="11"/>
      <c r="G30" s="11"/>
      <c r="H30" s="13"/>
      <c r="I30" s="13"/>
      <c r="J30" s="13"/>
      <c r="K30" s="13"/>
      <c r="L30" s="12"/>
      <c r="M30" s="12"/>
      <c r="N30" s="12"/>
      <c r="O30" s="12"/>
      <c r="P30" s="12"/>
      <c r="Q30" s="13"/>
      <c r="R30" s="11"/>
      <c r="S30" s="11"/>
      <c r="T30" s="12"/>
      <c r="U30" s="13"/>
      <c r="V30" s="12"/>
      <c r="W30" s="12"/>
      <c r="X30" s="12"/>
      <c r="Y30" s="12"/>
      <c r="Z30" s="11"/>
      <c r="AA30" s="11"/>
      <c r="AB30" s="12"/>
      <c r="AC30" s="12"/>
      <c r="AD30" s="12"/>
      <c r="AE30" s="11"/>
      <c r="AF30" s="11"/>
    </row>
    <row r="31" spans="1:42" hidden="1" x14ac:dyDescent="0.35">
      <c r="D31" s="10"/>
      <c r="E31" s="8"/>
      <c r="F31" s="8"/>
      <c r="G31" s="8"/>
      <c r="H31" s="10"/>
      <c r="I31" s="10"/>
      <c r="J31" s="10"/>
      <c r="K31" s="10"/>
      <c r="L31" s="9"/>
      <c r="M31" s="9"/>
      <c r="N31" s="9"/>
      <c r="O31" s="9"/>
      <c r="P31" s="9"/>
      <c r="Q31" s="10"/>
      <c r="R31" s="8"/>
      <c r="S31" s="8"/>
      <c r="T31" s="9"/>
      <c r="U31" s="10"/>
      <c r="V31" s="9"/>
      <c r="W31" s="9"/>
      <c r="X31" s="9"/>
      <c r="Y31" s="9"/>
      <c r="Z31" s="8"/>
      <c r="AA31" s="8"/>
      <c r="AB31" s="9"/>
      <c r="AC31" s="9"/>
      <c r="AD31" s="9"/>
      <c r="AE31" s="8"/>
      <c r="AF31" s="8"/>
    </row>
    <row r="32" spans="1:42" hidden="1" x14ac:dyDescent="0.35">
      <c r="D32" s="10"/>
      <c r="E32" s="8"/>
      <c r="F32" s="8"/>
      <c r="G32" s="8"/>
      <c r="H32" s="10"/>
      <c r="I32" s="10"/>
      <c r="J32" s="10"/>
      <c r="K32" s="10"/>
      <c r="L32" s="9"/>
      <c r="M32" s="9"/>
      <c r="N32" s="9"/>
      <c r="O32" s="9"/>
      <c r="P32" s="9"/>
      <c r="Q32" s="10"/>
      <c r="R32" s="8"/>
      <c r="S32" s="8"/>
      <c r="T32" s="9"/>
      <c r="U32" s="10"/>
      <c r="V32" s="9"/>
      <c r="W32" s="9"/>
      <c r="X32" s="9"/>
      <c r="Y32" s="9"/>
      <c r="Z32" s="8"/>
      <c r="AA32" s="8"/>
      <c r="AB32" s="9"/>
      <c r="AC32" s="9"/>
      <c r="AD32" s="9"/>
      <c r="AE32" s="8"/>
      <c r="AF32" s="8"/>
    </row>
    <row r="33" spans="4:32" hidden="1" x14ac:dyDescent="0.35">
      <c r="D33" s="10"/>
      <c r="E33" s="8"/>
      <c r="F33" s="8"/>
      <c r="G33" s="8"/>
      <c r="H33" s="10"/>
      <c r="I33" s="10"/>
      <c r="J33" s="10"/>
      <c r="K33" s="10"/>
      <c r="L33" s="9"/>
      <c r="M33" s="9"/>
      <c r="N33" s="9"/>
      <c r="O33" s="9"/>
      <c r="P33" s="9"/>
      <c r="Q33" s="10"/>
      <c r="R33" s="8"/>
      <c r="S33" s="8"/>
      <c r="T33" s="9"/>
      <c r="U33" s="10"/>
      <c r="V33" s="9"/>
      <c r="W33" s="9"/>
      <c r="X33" s="9"/>
      <c r="Y33" s="9"/>
      <c r="Z33" s="8"/>
      <c r="AA33" s="8"/>
      <c r="AB33" s="9"/>
      <c r="AC33" s="9"/>
      <c r="AD33" s="9"/>
      <c r="AE33" s="8"/>
      <c r="AF33" s="8"/>
    </row>
    <row r="34" spans="4:32" hidden="1" x14ac:dyDescent="0.35">
      <c r="D34" s="10"/>
      <c r="E34" s="8"/>
      <c r="F34" s="8"/>
      <c r="G34" s="8"/>
      <c r="H34" s="10"/>
      <c r="I34" s="10"/>
      <c r="J34" s="10"/>
      <c r="K34" s="10"/>
      <c r="L34" s="9"/>
      <c r="M34" s="9"/>
      <c r="N34" s="9"/>
      <c r="O34" s="9"/>
      <c r="P34" s="9"/>
      <c r="Q34" s="10"/>
      <c r="R34" s="8"/>
      <c r="S34" s="8"/>
      <c r="T34" s="9"/>
      <c r="U34" s="10"/>
      <c r="V34" s="9"/>
      <c r="W34" s="9"/>
      <c r="X34" s="9"/>
      <c r="Y34" s="9"/>
      <c r="Z34" s="8"/>
      <c r="AA34" s="8"/>
      <c r="AB34" s="9"/>
      <c r="AC34" s="9"/>
      <c r="AD34" s="9"/>
      <c r="AE34" s="8"/>
      <c r="AF34" s="8"/>
    </row>
    <row r="35" spans="4:32" hidden="1" x14ac:dyDescent="0.35">
      <c r="D35" s="10"/>
      <c r="E35" s="8"/>
      <c r="F35" s="8"/>
      <c r="G35" s="8"/>
      <c r="H35" s="10"/>
      <c r="I35" s="10"/>
      <c r="J35" s="10"/>
      <c r="K35" s="10"/>
      <c r="L35" s="9"/>
      <c r="M35" s="9"/>
      <c r="N35" s="9"/>
      <c r="O35" s="9"/>
      <c r="P35" s="9"/>
      <c r="Q35" s="10"/>
      <c r="R35" s="8"/>
      <c r="S35" s="8"/>
      <c r="T35" s="9"/>
      <c r="U35" s="10"/>
      <c r="V35" s="9"/>
      <c r="W35" s="9"/>
      <c r="X35" s="9"/>
      <c r="Y35" s="9"/>
      <c r="Z35" s="8"/>
      <c r="AA35" s="8"/>
      <c r="AB35" s="9"/>
      <c r="AC35" s="9"/>
      <c r="AD35" s="9"/>
      <c r="AE35" s="8"/>
      <c r="AF35" s="8"/>
    </row>
    <row r="36" spans="4:32" hidden="1" x14ac:dyDescent="0.35">
      <c r="D36" s="10"/>
      <c r="E36" s="8"/>
      <c r="F36" s="8"/>
      <c r="G36" s="8"/>
      <c r="H36" s="10"/>
      <c r="I36" s="10"/>
      <c r="J36" s="10"/>
      <c r="K36" s="10"/>
      <c r="L36" s="9"/>
      <c r="M36" s="9"/>
      <c r="N36" s="9"/>
      <c r="O36" s="9"/>
      <c r="P36" s="9"/>
      <c r="Q36" s="10"/>
      <c r="R36" s="8"/>
      <c r="S36" s="8"/>
      <c r="T36" s="9"/>
      <c r="U36" s="10"/>
      <c r="V36" s="9"/>
      <c r="W36" s="9"/>
      <c r="X36" s="9"/>
      <c r="Y36" s="9"/>
      <c r="Z36" s="8"/>
      <c r="AA36" s="8"/>
      <c r="AB36" s="9"/>
      <c r="AC36" s="9"/>
      <c r="AD36" s="9"/>
      <c r="AE36" s="8"/>
      <c r="AF36" s="8"/>
    </row>
    <row r="37" spans="4:32" hidden="1" x14ac:dyDescent="0.35">
      <c r="D37" s="10"/>
      <c r="E37" s="8"/>
      <c r="F37" s="8"/>
      <c r="G37" s="8"/>
      <c r="H37" s="10"/>
      <c r="I37" s="10"/>
      <c r="J37" s="10"/>
      <c r="K37" s="10"/>
      <c r="L37" s="9"/>
      <c r="M37" s="9"/>
      <c r="N37" s="9"/>
      <c r="O37" s="9"/>
      <c r="P37" s="9"/>
      <c r="Q37" s="10"/>
      <c r="R37" s="8"/>
      <c r="S37" s="8"/>
      <c r="T37" s="9"/>
      <c r="U37" s="10"/>
      <c r="V37" s="9"/>
      <c r="W37" s="9"/>
      <c r="X37" s="9"/>
      <c r="Y37" s="9"/>
      <c r="Z37" s="8"/>
      <c r="AA37" s="8"/>
      <c r="AB37" s="9"/>
      <c r="AC37" s="9"/>
      <c r="AD37" s="9"/>
      <c r="AE37" s="8"/>
      <c r="AF37" s="8"/>
    </row>
    <row r="38" spans="4:32" hidden="1" x14ac:dyDescent="0.35">
      <c r="D38" s="10"/>
      <c r="E38" s="8"/>
      <c r="F38" s="8"/>
      <c r="G38" s="8"/>
      <c r="H38" s="10"/>
      <c r="I38" s="10"/>
      <c r="J38" s="10"/>
      <c r="K38" s="10"/>
      <c r="L38" s="9"/>
      <c r="M38" s="9"/>
      <c r="N38" s="9"/>
      <c r="O38" s="9"/>
      <c r="P38" s="9"/>
      <c r="Q38" s="10"/>
      <c r="R38" s="8"/>
      <c r="S38" s="8"/>
      <c r="T38" s="9"/>
      <c r="U38" s="10"/>
      <c r="V38" s="9"/>
      <c r="W38" s="9"/>
      <c r="X38" s="9"/>
      <c r="Y38" s="9"/>
      <c r="Z38" s="8"/>
      <c r="AA38" s="8"/>
      <c r="AB38" s="9"/>
      <c r="AC38" s="9"/>
      <c r="AD38" s="9"/>
      <c r="AE38" s="8"/>
      <c r="AF38" s="8"/>
    </row>
    <row r="39" spans="4:32" hidden="1" x14ac:dyDescent="0.35">
      <c r="D39" s="10"/>
      <c r="E39" s="8"/>
      <c r="F39" s="8"/>
      <c r="G39" s="8"/>
      <c r="H39" s="10"/>
      <c r="I39" s="10"/>
      <c r="J39" s="10"/>
      <c r="K39" s="10"/>
      <c r="L39" s="9"/>
      <c r="M39" s="9"/>
      <c r="N39" s="9"/>
      <c r="O39" s="9"/>
      <c r="P39" s="9"/>
      <c r="Q39" s="10"/>
      <c r="R39" s="8"/>
      <c r="S39" s="8"/>
      <c r="T39" s="9"/>
      <c r="U39" s="10"/>
      <c r="V39" s="9"/>
      <c r="W39" s="9"/>
      <c r="X39" s="9"/>
      <c r="Y39" s="9"/>
      <c r="Z39" s="8"/>
      <c r="AA39" s="8"/>
      <c r="AB39" s="9"/>
      <c r="AC39" s="9"/>
      <c r="AD39" s="9"/>
      <c r="AE39" s="8"/>
      <c r="AF39" s="8"/>
    </row>
    <row r="40" spans="4:32" hidden="1" x14ac:dyDescent="0.35">
      <c r="D40" s="10"/>
      <c r="E40" s="8"/>
      <c r="F40" s="8"/>
      <c r="G40" s="8"/>
      <c r="H40" s="10"/>
      <c r="I40" s="10"/>
      <c r="J40" s="10"/>
      <c r="K40" s="10"/>
      <c r="L40" s="9"/>
      <c r="M40" s="9"/>
      <c r="N40" s="9"/>
      <c r="O40" s="9"/>
      <c r="P40" s="9"/>
      <c r="Q40" s="10"/>
      <c r="R40" s="8"/>
      <c r="S40" s="8"/>
      <c r="T40" s="9"/>
      <c r="U40" s="10"/>
      <c r="V40" s="9"/>
      <c r="W40" s="9"/>
      <c r="X40" s="9"/>
      <c r="Y40" s="9"/>
      <c r="Z40" s="8"/>
      <c r="AA40" s="8"/>
      <c r="AB40" s="9"/>
      <c r="AC40" s="9"/>
      <c r="AD40" s="9"/>
      <c r="AE40" s="8"/>
      <c r="AF40" s="8"/>
    </row>
    <row r="41" spans="4:32" hidden="1" x14ac:dyDescent="0.35"/>
    <row r="42" spans="4:32" hidden="1" x14ac:dyDescent="0.35"/>
  </sheetData>
  <autoFilter ref="A1:AP28" xr:uid="{AD661734-99ED-4E0A-8D01-34C746C1BE83}"/>
  <printOptions horizontalCentered="1"/>
  <pageMargins left="0.11" right="0" top="0.3" bottom="0" header="0.312" footer="0"/>
  <pageSetup paperSize="5" scale="97" orientation="landscape" r:id="rId1"/>
  <headerFooter alignWithMargins="0">
    <oddHeader xml:space="preserve">&amp;LSEVERINO TRUCKING CO. INC.
DAILY LOA COUNT
DATE&amp;U           October 17, 2024            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9233378-9423-4B94-AD80-CBC755A114DC}">
          <x14:formula1>
            <xm:f>Material!$B:$B</xm:f>
          </x14:formula1>
          <xm:sqref>C3:C28</xm:sqref>
        </x14:dataValidation>
        <x14:dataValidation type="list" allowBlank="1" showInputMessage="1" showErrorMessage="1" xr:uid="{BB668F09-BAE1-41A4-9D7C-37E770D03A57}">
          <x14:formula1>
            <xm:f>Phasecode!$B:$B</xm:f>
          </x14:formula1>
          <xm:sqref>AP3:AP28</xm:sqref>
        </x14:dataValidation>
        <x14:dataValidation type="list" allowBlank="1" showInputMessage="1" showErrorMessage="1" xr:uid="{BF55FD9D-DA77-4454-B962-9D9B9C677240}">
          <x14:formula1>
            <xm:f>Jobs!$B:$B</xm:f>
          </x14:formula1>
          <xm:sqref>A3:B28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5AED8-2FC2-4767-BADA-0F197EFACA07}">
  <dimension ref="B1:B62"/>
  <sheetViews>
    <sheetView topLeftCell="A34" workbookViewId="0">
      <selection activeCell="B70" sqref="B70"/>
    </sheetView>
  </sheetViews>
  <sheetFormatPr defaultRowHeight="12.5" x14ac:dyDescent="0.25"/>
  <cols>
    <col min="2" max="2" width="28.1796875" bestFit="1" customWidth="1"/>
  </cols>
  <sheetData>
    <row r="1" spans="2:2" x14ac:dyDescent="0.25">
      <c r="B1" t="s">
        <v>53</v>
      </c>
    </row>
    <row r="2" spans="2:2" x14ac:dyDescent="0.25">
      <c r="B2" t="s">
        <v>54</v>
      </c>
    </row>
    <row r="3" spans="2:2" x14ac:dyDescent="0.25">
      <c r="B3" t="s">
        <v>45</v>
      </c>
    </row>
    <row r="4" spans="2:2" x14ac:dyDescent="0.25">
      <c r="B4" t="s">
        <v>55</v>
      </c>
    </row>
    <row r="5" spans="2:2" x14ac:dyDescent="0.25">
      <c r="B5" t="s">
        <v>50</v>
      </c>
    </row>
    <row r="6" spans="2:2" x14ac:dyDescent="0.25">
      <c r="B6" t="s">
        <v>56</v>
      </c>
    </row>
    <row r="7" spans="2:2" x14ac:dyDescent="0.25">
      <c r="B7" t="s">
        <v>14</v>
      </c>
    </row>
    <row r="8" spans="2:2" x14ac:dyDescent="0.25">
      <c r="B8" t="s">
        <v>24</v>
      </c>
    </row>
    <row r="9" spans="2:2" x14ac:dyDescent="0.25">
      <c r="B9" t="s">
        <v>57</v>
      </c>
    </row>
    <row r="10" spans="2:2" x14ac:dyDescent="0.25">
      <c r="B10" t="s">
        <v>58</v>
      </c>
    </row>
    <row r="11" spans="2:2" x14ac:dyDescent="0.25">
      <c r="B11" t="s">
        <v>59</v>
      </c>
    </row>
    <row r="12" spans="2:2" x14ac:dyDescent="0.25">
      <c r="B12" t="s">
        <v>60</v>
      </c>
    </row>
    <row r="13" spans="2:2" x14ac:dyDescent="0.25">
      <c r="B13" t="s">
        <v>61</v>
      </c>
    </row>
    <row r="14" spans="2:2" x14ac:dyDescent="0.25">
      <c r="B14" t="s">
        <v>62</v>
      </c>
    </row>
    <row r="15" spans="2:2" x14ac:dyDescent="0.25">
      <c r="B15" t="s">
        <v>63</v>
      </c>
    </row>
    <row r="16" spans="2:2" x14ac:dyDescent="0.25">
      <c r="B16" t="s">
        <v>64</v>
      </c>
    </row>
    <row r="17" spans="2:2" x14ac:dyDescent="0.25">
      <c r="B17" t="s">
        <v>13</v>
      </c>
    </row>
    <row r="18" spans="2:2" x14ac:dyDescent="0.25">
      <c r="B18" t="s">
        <v>65</v>
      </c>
    </row>
    <row r="19" spans="2:2" x14ac:dyDescent="0.25">
      <c r="B19" t="s">
        <v>66</v>
      </c>
    </row>
    <row r="20" spans="2:2" x14ac:dyDescent="0.25">
      <c r="B20" t="s">
        <v>67</v>
      </c>
    </row>
    <row r="21" spans="2:2" x14ac:dyDescent="0.25">
      <c r="B21" t="s">
        <v>17</v>
      </c>
    </row>
    <row r="22" spans="2:2" x14ac:dyDescent="0.25">
      <c r="B22" t="s">
        <v>27</v>
      </c>
    </row>
    <row r="23" spans="2:2" x14ac:dyDescent="0.25">
      <c r="B23" t="s">
        <v>68</v>
      </c>
    </row>
    <row r="24" spans="2:2" x14ac:dyDescent="0.25">
      <c r="B24" t="s">
        <v>69</v>
      </c>
    </row>
    <row r="25" spans="2:2" x14ac:dyDescent="0.25">
      <c r="B25" t="s">
        <v>70</v>
      </c>
    </row>
    <row r="26" spans="2:2" x14ac:dyDescent="0.25">
      <c r="B26" t="s">
        <v>71</v>
      </c>
    </row>
    <row r="27" spans="2:2" x14ac:dyDescent="0.25">
      <c r="B27" t="s">
        <v>19</v>
      </c>
    </row>
    <row r="28" spans="2:2" x14ac:dyDescent="0.25">
      <c r="B28" s="6" t="s">
        <v>72</v>
      </c>
    </row>
    <row r="29" spans="2:2" x14ac:dyDescent="0.25">
      <c r="B29" t="s">
        <v>73</v>
      </c>
    </row>
    <row r="30" spans="2:2" x14ac:dyDescent="0.25">
      <c r="B30" t="s">
        <v>25</v>
      </c>
    </row>
    <row r="31" spans="2:2" x14ac:dyDescent="0.25">
      <c r="B31" t="s">
        <v>74</v>
      </c>
    </row>
    <row r="32" spans="2:2" x14ac:dyDescent="0.25">
      <c r="B32" t="s">
        <v>75</v>
      </c>
    </row>
    <row r="33" spans="2:2" x14ac:dyDescent="0.25">
      <c r="B33" t="s">
        <v>76</v>
      </c>
    </row>
    <row r="34" spans="2:2" x14ac:dyDescent="0.25">
      <c r="B34" t="s">
        <v>77</v>
      </c>
    </row>
    <row r="35" spans="2:2" x14ac:dyDescent="0.25">
      <c r="B35" t="s">
        <v>78</v>
      </c>
    </row>
    <row r="36" spans="2:2" x14ac:dyDescent="0.25">
      <c r="B36" t="s">
        <v>79</v>
      </c>
    </row>
    <row r="37" spans="2:2" x14ac:dyDescent="0.25">
      <c r="B37" t="s">
        <v>49</v>
      </c>
    </row>
    <row r="38" spans="2:2" x14ac:dyDescent="0.25">
      <c r="B38" t="s">
        <v>80</v>
      </c>
    </row>
    <row r="39" spans="2:2" x14ac:dyDescent="0.25">
      <c r="B39" t="s">
        <v>81</v>
      </c>
    </row>
    <row r="40" spans="2:2" x14ac:dyDescent="0.25">
      <c r="B40" t="s">
        <v>82</v>
      </c>
    </row>
    <row r="41" spans="2:2" x14ac:dyDescent="0.25">
      <c r="B41" t="s">
        <v>83</v>
      </c>
    </row>
    <row r="42" spans="2:2" x14ac:dyDescent="0.25">
      <c r="B42" t="s">
        <v>84</v>
      </c>
    </row>
    <row r="43" spans="2:2" x14ac:dyDescent="0.25">
      <c r="B43" t="s">
        <v>46</v>
      </c>
    </row>
    <row r="44" spans="2:2" x14ac:dyDescent="0.25">
      <c r="B44" t="s">
        <v>85</v>
      </c>
    </row>
    <row r="45" spans="2:2" x14ac:dyDescent="0.25">
      <c r="B45" t="s">
        <v>16</v>
      </c>
    </row>
    <row r="46" spans="2:2" x14ac:dyDescent="0.25">
      <c r="B46" t="s">
        <v>86</v>
      </c>
    </row>
    <row r="47" spans="2:2" x14ac:dyDescent="0.25">
      <c r="B47" t="s">
        <v>87</v>
      </c>
    </row>
    <row r="48" spans="2:2" x14ac:dyDescent="0.25">
      <c r="B48" t="s">
        <v>88</v>
      </c>
    </row>
    <row r="49" spans="2:2" x14ac:dyDescent="0.25">
      <c r="B49" t="s">
        <v>89</v>
      </c>
    </row>
    <row r="50" spans="2:2" x14ac:dyDescent="0.25">
      <c r="B50" t="s">
        <v>89</v>
      </c>
    </row>
    <row r="51" spans="2:2" x14ac:dyDescent="0.25">
      <c r="B51" t="s">
        <v>90</v>
      </c>
    </row>
    <row r="52" spans="2:2" x14ac:dyDescent="0.25">
      <c r="B52" t="s">
        <v>91</v>
      </c>
    </row>
    <row r="53" spans="2:2" x14ac:dyDescent="0.25">
      <c r="B53" t="s">
        <v>92</v>
      </c>
    </row>
    <row r="54" spans="2:2" x14ac:dyDescent="0.25">
      <c r="B54" t="s">
        <v>93</v>
      </c>
    </row>
    <row r="55" spans="2:2" x14ac:dyDescent="0.25">
      <c r="B55" t="s">
        <v>43</v>
      </c>
    </row>
    <row r="56" spans="2:2" x14ac:dyDescent="0.25">
      <c r="B56" t="s">
        <v>41</v>
      </c>
    </row>
    <row r="57" spans="2:2" x14ac:dyDescent="0.25">
      <c r="B57" t="s">
        <v>94</v>
      </c>
    </row>
    <row r="58" spans="2:2" x14ac:dyDescent="0.25">
      <c r="B58" t="s">
        <v>95</v>
      </c>
    </row>
    <row r="59" spans="2:2" x14ac:dyDescent="0.25">
      <c r="B59" t="s">
        <v>48</v>
      </c>
    </row>
    <row r="60" spans="2:2" x14ac:dyDescent="0.25">
      <c r="B60" t="s">
        <v>31</v>
      </c>
    </row>
    <row r="61" spans="2:2" x14ac:dyDescent="0.25">
      <c r="B61" t="s">
        <v>96</v>
      </c>
    </row>
    <row r="62" spans="2:2" x14ac:dyDescent="0.25">
      <c r="B62" t="s">
        <v>167</v>
      </c>
    </row>
  </sheetData>
  <autoFilter ref="B1:B60" xr:uid="{F00B8B6C-076D-4960-A958-5E8D91E859AC}">
    <sortState xmlns:xlrd2="http://schemas.microsoft.com/office/spreadsheetml/2017/richdata2" ref="B2:B60">
      <sortCondition ref="B1:B60"/>
    </sortState>
  </autoFilter>
  <hyperlinks>
    <hyperlink ref="B28" r:id="rId1" display="https://ws2030-23l.myloadspring.com/Severino/JobGeneralInformationView.aspx?objectID=8b8f3524-5ca9-43fb-8fe4-a819005d0238" xr:uid="{E3292592-1419-4A00-9509-EC9EDFF47C9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09C95-CAD8-49B1-A964-62593C5B5BF0}">
  <dimension ref="B1:B28"/>
  <sheetViews>
    <sheetView workbookViewId="0">
      <selection activeCell="F20" sqref="F20"/>
    </sheetView>
  </sheetViews>
  <sheetFormatPr defaultRowHeight="12.5" x14ac:dyDescent="0.25"/>
  <cols>
    <col min="2" max="2" width="23.453125" customWidth="1"/>
  </cols>
  <sheetData>
    <row r="1" spans="2:2" x14ac:dyDescent="0.25">
      <c r="B1" t="s">
        <v>97</v>
      </c>
    </row>
    <row r="2" spans="2:2" x14ac:dyDescent="0.25">
      <c r="B2" t="s">
        <v>98</v>
      </c>
    </row>
    <row r="3" spans="2:2" x14ac:dyDescent="0.25">
      <c r="B3" t="s">
        <v>99</v>
      </c>
    </row>
    <row r="4" spans="2:2" x14ac:dyDescent="0.25">
      <c r="B4" t="s">
        <v>18</v>
      </c>
    </row>
    <row r="5" spans="2:2" x14ac:dyDescent="0.25">
      <c r="B5" t="s">
        <v>100</v>
      </c>
    </row>
    <row r="6" spans="2:2" x14ac:dyDescent="0.25">
      <c r="B6" t="s">
        <v>101</v>
      </c>
    </row>
    <row r="7" spans="2:2" x14ac:dyDescent="0.25">
      <c r="B7" t="s">
        <v>102</v>
      </c>
    </row>
    <row r="8" spans="2:2" x14ac:dyDescent="0.25">
      <c r="B8" t="s">
        <v>103</v>
      </c>
    </row>
    <row r="9" spans="2:2" x14ac:dyDescent="0.25">
      <c r="B9" t="s">
        <v>47</v>
      </c>
    </row>
    <row r="10" spans="2:2" x14ac:dyDescent="0.25">
      <c r="B10" t="s">
        <v>104</v>
      </c>
    </row>
    <row r="11" spans="2:2" x14ac:dyDescent="0.25">
      <c r="B11" t="s">
        <v>15</v>
      </c>
    </row>
    <row r="12" spans="2:2" x14ac:dyDescent="0.25">
      <c r="B12" t="s">
        <v>52</v>
      </c>
    </row>
    <row r="13" spans="2:2" x14ac:dyDescent="0.25">
      <c r="B13" t="s">
        <v>105</v>
      </c>
    </row>
    <row r="14" spans="2:2" x14ac:dyDescent="0.25">
      <c r="B14" t="s">
        <v>106</v>
      </c>
    </row>
    <row r="15" spans="2:2" x14ac:dyDescent="0.25">
      <c r="B15" t="s">
        <v>51</v>
      </c>
    </row>
    <row r="16" spans="2:2" x14ac:dyDescent="0.25">
      <c r="B16" t="s">
        <v>107</v>
      </c>
    </row>
    <row r="17" spans="2:2" x14ac:dyDescent="0.25">
      <c r="B17" t="s">
        <v>108</v>
      </c>
    </row>
    <row r="18" spans="2:2" x14ac:dyDescent="0.25">
      <c r="B18" t="s">
        <v>109</v>
      </c>
    </row>
    <row r="19" spans="2:2" x14ac:dyDescent="0.25">
      <c r="B19" t="s">
        <v>110</v>
      </c>
    </row>
    <row r="20" spans="2:2" x14ac:dyDescent="0.25">
      <c r="B20" t="s">
        <v>111</v>
      </c>
    </row>
    <row r="21" spans="2:2" x14ac:dyDescent="0.25">
      <c r="B21" t="s">
        <v>26</v>
      </c>
    </row>
    <row r="22" spans="2:2" x14ac:dyDescent="0.25">
      <c r="B22" t="s">
        <v>44</v>
      </c>
    </row>
    <row r="23" spans="2:2" x14ac:dyDescent="0.25">
      <c r="B23" t="s">
        <v>112</v>
      </c>
    </row>
    <row r="24" spans="2:2" x14ac:dyDescent="0.25">
      <c r="B24" t="s">
        <v>113</v>
      </c>
    </row>
    <row r="25" spans="2:2" x14ac:dyDescent="0.25">
      <c r="B25" t="s">
        <v>114</v>
      </c>
    </row>
    <row r="26" spans="2:2" x14ac:dyDescent="0.25">
      <c r="B26" t="s">
        <v>115</v>
      </c>
    </row>
    <row r="27" spans="2:2" x14ac:dyDescent="0.25">
      <c r="B27" t="s">
        <v>116</v>
      </c>
    </row>
    <row r="28" spans="2:2" x14ac:dyDescent="0.25">
      <c r="B28" t="s">
        <v>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BB6F4-F6F0-44E8-A7E9-3F2895DFF343}">
  <dimension ref="B1:B71"/>
  <sheetViews>
    <sheetView workbookViewId="0">
      <selection activeCell="A3" sqref="A3"/>
    </sheetView>
  </sheetViews>
  <sheetFormatPr defaultRowHeight="12.5" x14ac:dyDescent="0.25"/>
  <sheetData>
    <row r="1" spans="2:2" x14ac:dyDescent="0.25">
      <c r="B1">
        <v>100</v>
      </c>
    </row>
    <row r="2" spans="2:2" x14ac:dyDescent="0.25">
      <c r="B2">
        <v>150</v>
      </c>
    </row>
    <row r="3" spans="2:2" x14ac:dyDescent="0.25">
      <c r="B3">
        <v>200</v>
      </c>
    </row>
    <row r="4" spans="2:2" x14ac:dyDescent="0.25">
      <c r="B4">
        <v>250</v>
      </c>
    </row>
    <row r="5" spans="2:2" x14ac:dyDescent="0.25">
      <c r="B5">
        <v>300</v>
      </c>
    </row>
    <row r="6" spans="2:2" x14ac:dyDescent="0.25">
      <c r="B6">
        <v>301</v>
      </c>
    </row>
    <row r="7" spans="2:2" x14ac:dyDescent="0.25">
      <c r="B7">
        <v>302</v>
      </c>
    </row>
    <row r="8" spans="2:2" x14ac:dyDescent="0.25">
      <c r="B8">
        <v>303</v>
      </c>
    </row>
    <row r="9" spans="2:2" x14ac:dyDescent="0.25">
      <c r="B9">
        <v>304</v>
      </c>
    </row>
    <row r="10" spans="2:2" x14ac:dyDescent="0.25">
      <c r="B10">
        <v>305</v>
      </c>
    </row>
    <row r="11" spans="2:2" x14ac:dyDescent="0.25">
      <c r="B11">
        <v>306</v>
      </c>
    </row>
    <row r="12" spans="2:2" x14ac:dyDescent="0.25">
      <c r="B12">
        <v>307</v>
      </c>
    </row>
    <row r="13" spans="2:2" x14ac:dyDescent="0.25">
      <c r="B13">
        <v>308</v>
      </c>
    </row>
    <row r="14" spans="2:2" x14ac:dyDescent="0.25">
      <c r="B14">
        <v>309</v>
      </c>
    </row>
    <row r="15" spans="2:2" x14ac:dyDescent="0.25">
      <c r="B15">
        <v>310</v>
      </c>
    </row>
    <row r="16" spans="2:2" x14ac:dyDescent="0.25">
      <c r="B16">
        <v>311</v>
      </c>
    </row>
    <row r="17" spans="2:2" x14ac:dyDescent="0.25">
      <c r="B17">
        <v>312</v>
      </c>
    </row>
    <row r="18" spans="2:2" x14ac:dyDescent="0.25">
      <c r="B18">
        <v>313</v>
      </c>
    </row>
    <row r="19" spans="2:2" x14ac:dyDescent="0.25">
      <c r="B19">
        <v>314</v>
      </c>
    </row>
    <row r="20" spans="2:2" x14ac:dyDescent="0.25">
      <c r="B20">
        <v>315</v>
      </c>
    </row>
    <row r="21" spans="2:2" x14ac:dyDescent="0.25">
      <c r="B21">
        <v>400</v>
      </c>
    </row>
    <row r="22" spans="2:2" x14ac:dyDescent="0.25">
      <c r="B22">
        <v>500</v>
      </c>
    </row>
    <row r="23" spans="2:2" x14ac:dyDescent="0.25">
      <c r="B23">
        <v>501</v>
      </c>
    </row>
    <row r="24" spans="2:2" x14ac:dyDescent="0.25">
      <c r="B24">
        <v>532</v>
      </c>
    </row>
    <row r="25" spans="2:2" x14ac:dyDescent="0.25">
      <c r="B25">
        <v>550</v>
      </c>
    </row>
    <row r="26" spans="2:2" x14ac:dyDescent="0.25">
      <c r="B26">
        <v>597</v>
      </c>
    </row>
    <row r="27" spans="2:2" x14ac:dyDescent="0.25">
      <c r="B27">
        <v>701</v>
      </c>
    </row>
    <row r="28" spans="2:2" x14ac:dyDescent="0.25">
      <c r="B28">
        <v>900</v>
      </c>
    </row>
    <row r="29" spans="2:2" x14ac:dyDescent="0.25">
      <c r="B29">
        <v>20110</v>
      </c>
    </row>
    <row r="30" spans="2:2" x14ac:dyDescent="0.25">
      <c r="B30">
        <v>20190</v>
      </c>
    </row>
    <row r="31" spans="2:2" x14ac:dyDescent="0.25">
      <c r="B31">
        <v>20210</v>
      </c>
    </row>
    <row r="32" spans="2:2" x14ac:dyDescent="0.25">
      <c r="B32">
        <v>20250</v>
      </c>
    </row>
    <row r="33" spans="2:2" x14ac:dyDescent="0.25">
      <c r="B33">
        <v>20255</v>
      </c>
    </row>
    <row r="34" spans="2:2" x14ac:dyDescent="0.25">
      <c r="B34">
        <v>20301</v>
      </c>
    </row>
    <row r="35" spans="2:2" x14ac:dyDescent="0.25">
      <c r="B35">
        <v>20303</v>
      </c>
    </row>
    <row r="36" spans="2:2" x14ac:dyDescent="0.25">
      <c r="B36">
        <v>20310</v>
      </c>
    </row>
    <row r="37" spans="2:2" x14ac:dyDescent="0.25">
      <c r="B37">
        <v>20320</v>
      </c>
    </row>
    <row r="38" spans="2:2" x14ac:dyDescent="0.25">
      <c r="B38">
        <v>20401</v>
      </c>
    </row>
    <row r="39" spans="2:2" x14ac:dyDescent="0.25">
      <c r="B39">
        <v>20402</v>
      </c>
    </row>
    <row r="40" spans="2:2" x14ac:dyDescent="0.25">
      <c r="B40">
        <v>20403</v>
      </c>
    </row>
    <row r="41" spans="2:2" x14ac:dyDescent="0.25">
      <c r="B41">
        <v>20410</v>
      </c>
    </row>
    <row r="42" spans="2:2" x14ac:dyDescent="0.25">
      <c r="B42">
        <v>20450</v>
      </c>
    </row>
    <row r="43" spans="2:2" x14ac:dyDescent="0.25">
      <c r="B43">
        <v>20490</v>
      </c>
    </row>
    <row r="44" spans="2:2" x14ac:dyDescent="0.25">
      <c r="B44">
        <v>20491</v>
      </c>
    </row>
    <row r="45" spans="2:2" x14ac:dyDescent="0.25">
      <c r="B45">
        <v>20501</v>
      </c>
    </row>
    <row r="46" spans="2:2" x14ac:dyDescent="0.25">
      <c r="B46">
        <v>20530</v>
      </c>
    </row>
    <row r="47" spans="2:2" x14ac:dyDescent="0.25">
      <c r="B47">
        <v>20601</v>
      </c>
    </row>
    <row r="48" spans="2:2" x14ac:dyDescent="0.25">
      <c r="B48">
        <v>20602</v>
      </c>
    </row>
    <row r="49" spans="2:2" x14ac:dyDescent="0.25">
      <c r="B49">
        <v>20650</v>
      </c>
    </row>
    <row r="50" spans="2:2" x14ac:dyDescent="0.25">
      <c r="B50">
        <v>20701</v>
      </c>
    </row>
    <row r="51" spans="2:2" x14ac:dyDescent="0.25">
      <c r="B51">
        <v>20720</v>
      </c>
    </row>
    <row r="52" spans="2:2" x14ac:dyDescent="0.25">
      <c r="B52">
        <v>20750</v>
      </c>
    </row>
    <row r="53" spans="2:2" x14ac:dyDescent="0.25">
      <c r="B53">
        <v>20805</v>
      </c>
    </row>
    <row r="54" spans="2:2" x14ac:dyDescent="0.25">
      <c r="B54">
        <v>20810</v>
      </c>
    </row>
    <row r="55" spans="2:2" x14ac:dyDescent="0.25">
      <c r="B55">
        <v>20820</v>
      </c>
    </row>
    <row r="56" spans="2:2" x14ac:dyDescent="0.25">
      <c r="B56">
        <v>20821</v>
      </c>
    </row>
    <row r="57" spans="2:2" x14ac:dyDescent="0.25">
      <c r="B57">
        <v>20830</v>
      </c>
    </row>
    <row r="58" spans="2:2" x14ac:dyDescent="0.25">
      <c r="B58">
        <v>20843</v>
      </c>
    </row>
    <row r="59" spans="2:2" x14ac:dyDescent="0.25">
      <c r="B59">
        <v>20850</v>
      </c>
    </row>
    <row r="60" spans="2:2" x14ac:dyDescent="0.25">
      <c r="B60">
        <v>20880</v>
      </c>
    </row>
    <row r="61" spans="2:2" x14ac:dyDescent="0.25">
      <c r="B61">
        <v>20901</v>
      </c>
    </row>
    <row r="62" spans="2:2" x14ac:dyDescent="0.25">
      <c r="B62">
        <v>21020</v>
      </c>
    </row>
    <row r="63" spans="2:2" x14ac:dyDescent="0.25">
      <c r="B63">
        <v>21050</v>
      </c>
    </row>
    <row r="64" spans="2:2" x14ac:dyDescent="0.25">
      <c r="B64">
        <v>21060</v>
      </c>
    </row>
    <row r="65" spans="2:2" x14ac:dyDescent="0.25">
      <c r="B65">
        <v>21080</v>
      </c>
    </row>
    <row r="66" spans="2:2" x14ac:dyDescent="0.25">
      <c r="B66">
        <v>21091</v>
      </c>
    </row>
    <row r="67" spans="2:2" x14ac:dyDescent="0.25">
      <c r="B67">
        <v>21092</v>
      </c>
    </row>
    <row r="68" spans="2:2" x14ac:dyDescent="0.25">
      <c r="B68">
        <v>21099</v>
      </c>
    </row>
    <row r="69" spans="2:2" x14ac:dyDescent="0.25">
      <c r="B69">
        <v>21101</v>
      </c>
    </row>
    <row r="70" spans="2:2" x14ac:dyDescent="0.25">
      <c r="B70">
        <v>21150</v>
      </c>
    </row>
    <row r="71" spans="2:2" x14ac:dyDescent="0.25">
      <c r="B71">
        <v>21600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3EE23-AC15-47E6-B5A6-ED480EBC8728}">
  <sheetPr>
    <tabColor rgb="FFFFFF00"/>
  </sheetPr>
  <dimension ref="B1:C64"/>
  <sheetViews>
    <sheetView workbookViewId="0">
      <selection activeCell="J23" sqref="J23"/>
    </sheetView>
  </sheetViews>
  <sheetFormatPr defaultRowHeight="12.5" x14ac:dyDescent="0.25"/>
  <cols>
    <col min="2" max="2" width="22.1796875" customWidth="1"/>
    <col min="3" max="3" width="18.7265625" customWidth="1"/>
  </cols>
  <sheetData>
    <row r="1" spans="2:3" x14ac:dyDescent="0.25">
      <c r="B1" t="s">
        <v>53</v>
      </c>
    </row>
    <row r="2" spans="2:3" x14ac:dyDescent="0.25">
      <c r="B2" s="18" t="s">
        <v>34</v>
      </c>
      <c r="C2" t="e">
        <f>VLOOKUP(B2,#REF!,2,0)</f>
        <v>#REF!</v>
      </c>
    </row>
    <row r="3" spans="2:3" x14ac:dyDescent="0.25">
      <c r="B3" s="10" t="s">
        <v>20</v>
      </c>
      <c r="C3" t="e">
        <f>VLOOKUP(B3,#REF!,2,0)</f>
        <v>#REF!</v>
      </c>
    </row>
    <row r="4" spans="2:3" ht="18" x14ac:dyDescent="0.25">
      <c r="B4" s="22" t="s">
        <v>130</v>
      </c>
      <c r="C4" t="e">
        <f>VLOOKUP(B4,#REF!,2,0)</f>
        <v>#REF!</v>
      </c>
    </row>
    <row r="5" spans="2:3" x14ac:dyDescent="0.25">
      <c r="B5" s="10" t="s">
        <v>28</v>
      </c>
      <c r="C5" t="e">
        <f>VLOOKUP(B5,#REF!,2,0)</f>
        <v>#REF!</v>
      </c>
    </row>
    <row r="6" spans="2:3" x14ac:dyDescent="0.25">
      <c r="B6" s="10" t="s">
        <v>20</v>
      </c>
      <c r="C6" t="e">
        <f>VLOOKUP(B6,#REF!,2,0)</f>
        <v>#REF!</v>
      </c>
    </row>
    <row r="7" spans="2:3" x14ac:dyDescent="0.25">
      <c r="B7" s="10" t="s">
        <v>34</v>
      </c>
      <c r="C7" t="e">
        <f>VLOOKUP(B7,#REF!,2,0)</f>
        <v>#REF!</v>
      </c>
    </row>
    <row r="8" spans="2:3" x14ac:dyDescent="0.25">
      <c r="B8" s="10" t="s">
        <v>28</v>
      </c>
      <c r="C8" t="e">
        <f>VLOOKUP(B8,#REF!,2,0)</f>
        <v>#REF!</v>
      </c>
    </row>
    <row r="9" spans="2:3" x14ac:dyDescent="0.25">
      <c r="B9" s="10" t="s">
        <v>28</v>
      </c>
      <c r="C9" t="e">
        <f>VLOOKUP(B9,#REF!,2,0)</f>
        <v>#REF!</v>
      </c>
    </row>
    <row r="10" spans="2:3" x14ac:dyDescent="0.25">
      <c r="B10" s="10" t="s">
        <v>20</v>
      </c>
      <c r="C10" t="e">
        <f>VLOOKUP(B10,#REF!,2,0)</f>
        <v>#REF!</v>
      </c>
    </row>
    <row r="11" spans="2:3" x14ac:dyDescent="0.25">
      <c r="B11" s="10" t="s">
        <v>28</v>
      </c>
      <c r="C11" t="e">
        <f>VLOOKUP(B11,#REF!,2,0)</f>
        <v>#REF!</v>
      </c>
    </row>
    <row r="12" spans="2:3" x14ac:dyDescent="0.25">
      <c r="B12" s="10" t="s">
        <v>28</v>
      </c>
      <c r="C12" t="e">
        <f>VLOOKUP(B12,#REF!,2,0)</f>
        <v>#REF!</v>
      </c>
    </row>
    <row r="13" spans="2:3" x14ac:dyDescent="0.25">
      <c r="B13" s="10" t="s">
        <v>28</v>
      </c>
      <c r="C13" t="e">
        <f>VLOOKUP(B13,#REF!,2,0)</f>
        <v>#REF!</v>
      </c>
    </row>
    <row r="14" spans="2:3" x14ac:dyDescent="0.25">
      <c r="B14" s="10" t="s">
        <v>28</v>
      </c>
      <c r="C14" t="e">
        <f>VLOOKUP(B14,#REF!,2,0)</f>
        <v>#REF!</v>
      </c>
    </row>
    <row r="15" spans="2:3" x14ac:dyDescent="0.25">
      <c r="B15" s="18" t="s">
        <v>123</v>
      </c>
      <c r="C15" t="s">
        <v>14</v>
      </c>
    </row>
    <row r="16" spans="2:3" x14ac:dyDescent="0.25">
      <c r="B16" s="10" t="s">
        <v>123</v>
      </c>
      <c r="C16" t="s">
        <v>14</v>
      </c>
    </row>
    <row r="17" spans="2:3" x14ac:dyDescent="0.25">
      <c r="B17" s="10" t="s">
        <v>123</v>
      </c>
      <c r="C17" t="s">
        <v>14</v>
      </c>
    </row>
    <row r="18" spans="2:3" x14ac:dyDescent="0.25">
      <c r="B18" s="18" t="s">
        <v>129</v>
      </c>
      <c r="C18" s="18" t="s">
        <v>13</v>
      </c>
    </row>
    <row r="19" spans="2:3" x14ac:dyDescent="0.25">
      <c r="B19" s="10" t="s">
        <v>129</v>
      </c>
      <c r="C19" s="18" t="s">
        <v>13</v>
      </c>
    </row>
    <row r="20" spans="2:3" x14ac:dyDescent="0.25">
      <c r="B20" s="10" t="s">
        <v>131</v>
      </c>
      <c r="C20" t="s">
        <v>17</v>
      </c>
    </row>
    <row r="21" spans="2:3" x14ac:dyDescent="0.25">
      <c r="B21" s="10" t="s">
        <v>131</v>
      </c>
      <c r="C21" t="s">
        <v>17</v>
      </c>
    </row>
    <row r="22" spans="2:3" x14ac:dyDescent="0.25">
      <c r="B22" s="10" t="s">
        <v>131</v>
      </c>
      <c r="C22" t="s">
        <v>17</v>
      </c>
    </row>
    <row r="23" spans="2:3" x14ac:dyDescent="0.25">
      <c r="B23" s="18" t="s">
        <v>25</v>
      </c>
      <c r="C23" t="s">
        <v>25</v>
      </c>
    </row>
    <row r="24" spans="2:3" x14ac:dyDescent="0.25">
      <c r="B24" s="18" t="s">
        <v>124</v>
      </c>
      <c r="C24" t="s">
        <v>16</v>
      </c>
    </row>
    <row r="25" spans="2:3" x14ac:dyDescent="0.25">
      <c r="B25" s="10" t="s">
        <v>124</v>
      </c>
      <c r="C25" t="s">
        <v>16</v>
      </c>
    </row>
    <row r="26" spans="2:3" x14ac:dyDescent="0.25">
      <c r="B26" s="10" t="s">
        <v>124</v>
      </c>
      <c r="C26" t="s">
        <v>16</v>
      </c>
    </row>
    <row r="27" spans="2:3" x14ac:dyDescent="0.25">
      <c r="B27" s="10" t="s">
        <v>124</v>
      </c>
      <c r="C27" t="s">
        <v>16</v>
      </c>
    </row>
    <row r="28" spans="2:3" x14ac:dyDescent="0.25">
      <c r="B28" s="10" t="s">
        <v>124</v>
      </c>
      <c r="C28" t="s">
        <v>16</v>
      </c>
    </row>
    <row r="29" spans="2:3" x14ac:dyDescent="0.25">
      <c r="B29" s="10" t="s">
        <v>124</v>
      </c>
      <c r="C29" t="s">
        <v>16</v>
      </c>
    </row>
    <row r="30" spans="2:3" x14ac:dyDescent="0.25">
      <c r="B30" s="10" t="s">
        <v>124</v>
      </c>
      <c r="C30" t="s">
        <v>16</v>
      </c>
    </row>
    <row r="31" spans="2:3" x14ac:dyDescent="0.25">
      <c r="B31" s="10" t="s">
        <v>124</v>
      </c>
      <c r="C31" t="s">
        <v>16</v>
      </c>
    </row>
    <row r="32" spans="2:3" ht="18" x14ac:dyDescent="0.25">
      <c r="B32" s="22" t="s">
        <v>128</v>
      </c>
      <c r="C32" t="s">
        <v>31</v>
      </c>
    </row>
    <row r="33" spans="2:3" ht="18" x14ac:dyDescent="0.25">
      <c r="B33" s="19" t="s">
        <v>33</v>
      </c>
      <c r="C33" t="e">
        <f>VLOOKUP(B33,#REF!,2,0)</f>
        <v>#REF!</v>
      </c>
    </row>
    <row r="34" spans="2:3" ht="18" x14ac:dyDescent="0.25">
      <c r="B34" s="19" t="s">
        <v>33</v>
      </c>
      <c r="C34" t="e">
        <f>VLOOKUP(B34,#REF!,2,0)</f>
        <v>#REF!</v>
      </c>
    </row>
    <row r="35" spans="2:3" ht="18" x14ac:dyDescent="0.25">
      <c r="B35" s="22" t="s">
        <v>135</v>
      </c>
      <c r="C35" t="e">
        <f>VLOOKUP(B35,#REF!,2,0)</f>
        <v>#REF!</v>
      </c>
    </row>
    <row r="36" spans="2:3" ht="18" x14ac:dyDescent="0.25">
      <c r="B36" s="22" t="s">
        <v>40</v>
      </c>
      <c r="C36" t="e">
        <f>VLOOKUP(B36,#REF!,2,0)</f>
        <v>#REF!</v>
      </c>
    </row>
    <row r="37" spans="2:3" ht="18" x14ac:dyDescent="0.25">
      <c r="B37" s="22" t="s">
        <v>42</v>
      </c>
      <c r="C37" t="e">
        <f>VLOOKUP(B37,#REF!,2,0)</f>
        <v>#REF!</v>
      </c>
    </row>
    <row r="38" spans="2:3" ht="18" x14ac:dyDescent="0.25">
      <c r="B38" s="22" t="s">
        <v>134</v>
      </c>
      <c r="C38" s="22" t="s">
        <v>45</v>
      </c>
    </row>
    <row r="39" spans="2:3" ht="18" x14ac:dyDescent="0.25">
      <c r="B39" s="22" t="s">
        <v>132</v>
      </c>
      <c r="C39" t="e">
        <f>VLOOKUP(B39,#REF!,2,0)</f>
        <v>#REF!</v>
      </c>
    </row>
    <row r="40" spans="2:3" ht="18" x14ac:dyDescent="0.25">
      <c r="B40" s="22" t="s">
        <v>125</v>
      </c>
      <c r="C40" t="e">
        <f>VLOOKUP(B40,#REF!,2,0)</f>
        <v>#REF!</v>
      </c>
    </row>
    <row r="41" spans="2:3" x14ac:dyDescent="0.25">
      <c r="B41" s="17" t="s">
        <v>38</v>
      </c>
      <c r="C41" t="e">
        <f>VLOOKUP(B41,#REF!,2,0)</f>
        <v>#REF!</v>
      </c>
    </row>
    <row r="42" spans="2:3" x14ac:dyDescent="0.25">
      <c r="B42" s="10" t="s">
        <v>133</v>
      </c>
      <c r="C42" t="e">
        <f>VLOOKUP(B42,#REF!,2,0)</f>
        <v>#REF!</v>
      </c>
    </row>
    <row r="43" spans="2:3" x14ac:dyDescent="0.25">
      <c r="B43" s="10" t="s">
        <v>133</v>
      </c>
      <c r="C43" t="e">
        <f>VLOOKUP(B43,#REF!,2,0)</f>
        <v>#REF!</v>
      </c>
    </row>
    <row r="44" spans="2:3" ht="18" x14ac:dyDescent="0.25">
      <c r="B44" s="22" t="s">
        <v>125</v>
      </c>
      <c r="C44" t="e">
        <f>VLOOKUP(B44,#REF!,2,0)</f>
        <v>#REF!</v>
      </c>
    </row>
    <row r="45" spans="2:3" ht="18" x14ac:dyDescent="0.25">
      <c r="B45" s="22" t="s">
        <v>141</v>
      </c>
      <c r="C45" t="e">
        <f>VLOOKUP(B45,#REF!,2,0)</f>
        <v>#REF!</v>
      </c>
    </row>
    <row r="46" spans="2:3" ht="18" x14ac:dyDescent="0.25">
      <c r="B46" s="22" t="s">
        <v>140</v>
      </c>
      <c r="C46" t="e">
        <f>VLOOKUP(B46,#REF!,2,0)</f>
        <v>#REF!</v>
      </c>
    </row>
    <row r="47" spans="2:3" ht="18" x14ac:dyDescent="0.25">
      <c r="B47" s="19" t="s">
        <v>126</v>
      </c>
      <c r="C47" t="e">
        <f>VLOOKUP(B47,#REF!,2,0)</f>
        <v>#REF!</v>
      </c>
    </row>
    <row r="48" spans="2:3" ht="18" x14ac:dyDescent="0.25">
      <c r="B48" s="22" t="s">
        <v>139</v>
      </c>
      <c r="C48" t="e">
        <f>VLOOKUP(B48,#REF!,2,0)</f>
        <v>#REF!</v>
      </c>
    </row>
    <row r="49" spans="2:3" ht="18" x14ac:dyDescent="0.25">
      <c r="B49" s="19" t="s">
        <v>138</v>
      </c>
      <c r="C49" t="e">
        <f>VLOOKUP(B49,#REF!,2,0)</f>
        <v>#REF!</v>
      </c>
    </row>
    <row r="50" spans="2:3" ht="18" x14ac:dyDescent="0.25">
      <c r="B50" s="22" t="s">
        <v>142</v>
      </c>
      <c r="C50" t="e">
        <f>VLOOKUP(B50,#REF!,2,0)</f>
        <v>#REF!</v>
      </c>
    </row>
    <row r="51" spans="2:3" ht="18" x14ac:dyDescent="0.25">
      <c r="B51" s="22" t="s">
        <v>137</v>
      </c>
      <c r="C51" t="e">
        <f>VLOOKUP(B51,#REF!,2,0)</f>
        <v>#REF!</v>
      </c>
    </row>
    <row r="52" spans="2:3" ht="18" x14ac:dyDescent="0.25">
      <c r="B52" s="19" t="s">
        <v>33</v>
      </c>
      <c r="C52" s="19" t="s">
        <v>19</v>
      </c>
    </row>
    <row r="53" spans="2:3" ht="18" x14ac:dyDescent="0.25">
      <c r="B53" s="22" t="s">
        <v>135</v>
      </c>
      <c r="C53" s="19" t="s">
        <v>68</v>
      </c>
    </row>
    <row r="54" spans="2:3" x14ac:dyDescent="0.25">
      <c r="B54" s="10" t="s">
        <v>133</v>
      </c>
      <c r="C54" s="17" t="s">
        <v>49</v>
      </c>
    </row>
    <row r="55" spans="2:3" x14ac:dyDescent="0.25">
      <c r="B55" t="s">
        <v>42</v>
      </c>
      <c r="C55" t="s">
        <v>43</v>
      </c>
    </row>
    <row r="56" spans="2:3" x14ac:dyDescent="0.25">
      <c r="B56" t="s">
        <v>134</v>
      </c>
      <c r="C56" t="s">
        <v>45</v>
      </c>
    </row>
    <row r="57" spans="2:3" x14ac:dyDescent="0.25">
      <c r="B57" t="s">
        <v>132</v>
      </c>
      <c r="C57" t="s">
        <v>46</v>
      </c>
    </row>
    <row r="58" spans="2:3" x14ac:dyDescent="0.25">
      <c r="B58" t="s">
        <v>125</v>
      </c>
      <c r="C58" t="s">
        <v>77</v>
      </c>
    </row>
    <row r="59" spans="2:3" x14ac:dyDescent="0.25">
      <c r="B59" s="10" t="s">
        <v>133</v>
      </c>
      <c r="C59" s="10" t="s">
        <v>49</v>
      </c>
    </row>
    <row r="60" spans="2:3" ht="18" x14ac:dyDescent="0.25">
      <c r="B60" s="22" t="s">
        <v>134</v>
      </c>
      <c r="C60" s="22" t="s">
        <v>45</v>
      </c>
    </row>
    <row r="61" spans="2:3" ht="18" x14ac:dyDescent="0.25">
      <c r="B61" s="22" t="s">
        <v>144</v>
      </c>
      <c r="C61" s="22" t="s">
        <v>48</v>
      </c>
    </row>
    <row r="62" spans="2:3" ht="18" x14ac:dyDescent="0.25">
      <c r="B62" s="22" t="s">
        <v>146</v>
      </c>
      <c r="C62" s="22" t="s">
        <v>167</v>
      </c>
    </row>
    <row r="63" spans="2:3" x14ac:dyDescent="0.25">
      <c r="B63" s="42" t="s">
        <v>59</v>
      </c>
      <c r="C63" t="s">
        <v>169</v>
      </c>
    </row>
    <row r="64" spans="2:3" ht="18" x14ac:dyDescent="0.25">
      <c r="B64" s="19" t="s">
        <v>138</v>
      </c>
      <c r="C64" t="s">
        <v>170</v>
      </c>
    </row>
  </sheetData>
  <autoFilter ref="B1:C60" xr:uid="{08C3EE23-AC15-47E6-B5A6-ED480EBC8728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FC98C2-B299-4218-93FB-3CADA4D57D7E}">
          <x14:formula1>
            <xm:f>Jobs!$B:$B</xm:f>
          </x14:formula1>
          <xm:sqref>B2:B51 B52:C54 C18:C19 B59:C62 C38 B63:B64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06CF0-D72E-481D-89BF-23F182F23919}">
  <sheetPr>
    <tabColor rgb="FFFFFF00"/>
  </sheetPr>
  <dimension ref="B2:C13"/>
  <sheetViews>
    <sheetView workbookViewId="0">
      <selection activeCell="C25" sqref="C25"/>
    </sheetView>
  </sheetViews>
  <sheetFormatPr defaultRowHeight="12.5" x14ac:dyDescent="0.25"/>
  <cols>
    <col min="2" max="2" width="14.1796875" customWidth="1"/>
    <col min="3" max="3" width="15.81640625" customWidth="1"/>
  </cols>
  <sheetData>
    <row r="2" spans="2:3" x14ac:dyDescent="0.25">
      <c r="B2" t="s">
        <v>53</v>
      </c>
      <c r="C2" t="s">
        <v>53</v>
      </c>
    </row>
    <row r="3" spans="2:3" x14ac:dyDescent="0.25">
      <c r="B3" s="17" t="s">
        <v>120</v>
      </c>
      <c r="C3" s="17" t="s">
        <v>15</v>
      </c>
    </row>
    <row r="4" spans="2:3" x14ac:dyDescent="0.25">
      <c r="B4" s="17" t="s">
        <v>122</v>
      </c>
      <c r="C4" s="17" t="s">
        <v>102</v>
      </c>
    </row>
    <row r="5" spans="2:3" x14ac:dyDescent="0.25">
      <c r="B5" s="10" t="s">
        <v>35</v>
      </c>
      <c r="C5" s="37" t="s">
        <v>18</v>
      </c>
    </row>
    <row r="6" spans="2:3" x14ac:dyDescent="0.25">
      <c r="B6" s="10" t="s">
        <v>119</v>
      </c>
      <c r="C6" s="10" t="s">
        <v>110</v>
      </c>
    </row>
    <row r="7" spans="2:3" x14ac:dyDescent="0.25">
      <c r="B7" s="10" t="s">
        <v>121</v>
      </c>
      <c r="C7" s="10" t="s">
        <v>18</v>
      </c>
    </row>
    <row r="8" spans="2:3" x14ac:dyDescent="0.25">
      <c r="B8" s="17" t="s">
        <v>120</v>
      </c>
      <c r="C8" s="17" t="s">
        <v>15</v>
      </c>
    </row>
    <row r="9" spans="2:3" x14ac:dyDescent="0.25">
      <c r="B9" s="10" t="s">
        <v>36</v>
      </c>
      <c r="C9" s="10" t="s">
        <v>26</v>
      </c>
    </row>
    <row r="10" spans="2:3" x14ac:dyDescent="0.25">
      <c r="B10" s="10" t="s">
        <v>121</v>
      </c>
      <c r="C10" s="10" t="s">
        <v>15</v>
      </c>
    </row>
    <row r="11" spans="2:3" x14ac:dyDescent="0.25">
      <c r="B11" s="10" t="s">
        <v>151</v>
      </c>
      <c r="C11" s="10" t="s">
        <v>103</v>
      </c>
    </row>
    <row r="12" spans="2:3" x14ac:dyDescent="0.25">
      <c r="B12" s="17" t="s">
        <v>120</v>
      </c>
      <c r="C12" s="17" t="s">
        <v>15</v>
      </c>
    </row>
    <row r="13" spans="2:3" x14ac:dyDescent="0.25">
      <c r="B13" s="17" t="s">
        <v>165</v>
      </c>
      <c r="C13" t="s">
        <v>168</v>
      </c>
    </row>
  </sheetData>
  <autoFilter ref="B2:C8" xr:uid="{CBC06CF0-D72E-481D-89BF-23F182F23919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F86567-8B9B-469E-84F0-C865A52DA7E1}">
          <x14:formula1>
            <xm:f>Material!$B:$B</xm:f>
          </x14:formula1>
          <xm:sqref>B3:C12 B13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10-17 P1</vt:lpstr>
      <vt:lpstr>10-17 P2</vt:lpstr>
      <vt:lpstr>10-17 P3</vt:lpstr>
      <vt:lpstr>Jobs</vt:lpstr>
      <vt:lpstr>Material</vt:lpstr>
      <vt:lpstr>Phasecode</vt:lpstr>
      <vt:lpstr>Job Lookup</vt:lpstr>
      <vt:lpstr>Material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 Ahern</dc:creator>
  <cp:lastModifiedBy>Dane Ahern</cp:lastModifiedBy>
  <dcterms:created xsi:type="dcterms:W3CDTF">2024-10-22T08:07:14Z</dcterms:created>
  <dcterms:modified xsi:type="dcterms:W3CDTF">2024-10-28T14:25:35Z</dcterms:modified>
</cp:coreProperties>
</file>