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hern\Documents\sevconnector_step1\server\TruckLoad_Spreadsheet\"/>
    </mc:Choice>
  </mc:AlternateContent>
  <xr:revisionPtr revIDLastSave="0" documentId="13_ncr:1_{26D9ECC3-E994-4966-A11A-4E432E4EAE5F}" xr6:coauthVersionLast="47" xr6:coauthVersionMax="47" xr10:uidLastSave="{00000000-0000-0000-0000-000000000000}"/>
  <bookViews>
    <workbookView xWindow="-19310" yWindow="5640" windowWidth="19420" windowHeight="10300" xr2:uid="{FF310921-1345-490B-8004-0660D653422B}"/>
  </bookViews>
  <sheets>
    <sheet name="10-21 P1" sheetId="19" r:id="rId1"/>
    <sheet name="10-21 P2" sheetId="20" r:id="rId2"/>
    <sheet name="10-21 P3" sheetId="21" r:id="rId3"/>
    <sheet name="10-21 P4" sheetId="22" r:id="rId4"/>
    <sheet name="Jobs" sheetId="4" r:id="rId5"/>
    <sheet name="Material" sheetId="5" r:id="rId6"/>
    <sheet name="Phasecode" sheetId="6" r:id="rId7"/>
    <sheet name="Job Lookup" sheetId="14" r:id="rId8"/>
    <sheet name="Material Lookup" sheetId="15" r:id="rId9"/>
  </sheets>
  <definedNames>
    <definedName name="_xlnm._FilterDatabase" localSheetId="0" hidden="1">'10-21 P1'!$A$1:$AP$28</definedName>
    <definedName name="_xlnm._FilterDatabase" localSheetId="7" hidden="1">'Job Lookup'!$B$1:$C$60</definedName>
    <definedName name="_xlnm._FilterDatabase" localSheetId="4" hidden="1">Jobs!$B$1:$B$60</definedName>
    <definedName name="_xlnm._FilterDatabase" localSheetId="8" hidden="1">'Material Lookup'!$B$2:$C$8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8" i="22" l="1"/>
  <c r="AM28" i="22"/>
  <c r="AN27" i="22"/>
  <c r="AM27" i="22"/>
  <c r="AN26" i="22"/>
  <c r="AM26" i="22"/>
  <c r="AN25" i="22"/>
  <c r="AM25" i="22"/>
  <c r="AN24" i="22"/>
  <c r="AM24" i="22"/>
  <c r="AN23" i="22"/>
  <c r="AM23" i="22"/>
  <c r="AN22" i="22"/>
  <c r="AM22" i="22"/>
  <c r="AN21" i="22"/>
  <c r="AM21" i="22"/>
  <c r="AN20" i="22"/>
  <c r="AM20" i="22"/>
  <c r="AN19" i="22"/>
  <c r="AM19" i="22"/>
  <c r="AN18" i="22"/>
  <c r="AM18" i="22"/>
  <c r="AN17" i="22"/>
  <c r="AM17" i="22"/>
  <c r="AN16" i="22"/>
  <c r="AM16" i="22"/>
  <c r="AN15" i="22"/>
  <c r="AM15" i="22"/>
  <c r="AN14" i="22"/>
  <c r="AM14" i="22"/>
  <c r="AN13" i="22"/>
  <c r="AM13" i="22"/>
  <c r="AN12" i="22"/>
  <c r="AM12" i="22"/>
  <c r="AN11" i="22"/>
  <c r="AM11" i="22"/>
  <c r="AN10" i="22"/>
  <c r="AM10" i="22"/>
  <c r="AN9" i="22"/>
  <c r="AM9" i="22"/>
  <c r="AN8" i="22"/>
  <c r="AM8" i="22"/>
  <c r="AN6" i="22"/>
  <c r="AM6" i="22"/>
  <c r="AN5" i="22"/>
  <c r="AM5" i="22"/>
  <c r="AN4" i="22"/>
  <c r="AN29" i="22" s="1"/>
  <c r="AM4" i="22"/>
  <c r="AN28" i="21"/>
  <c r="AM28" i="21"/>
  <c r="AN27" i="21"/>
  <c r="AM27" i="21"/>
  <c r="AN26" i="21"/>
  <c r="AM26" i="21"/>
  <c r="AN25" i="21"/>
  <c r="AM25" i="21"/>
  <c r="AN23" i="21"/>
  <c r="AM23" i="21"/>
  <c r="AN22" i="21"/>
  <c r="AM22" i="21"/>
  <c r="AN21" i="21"/>
  <c r="AM21" i="21"/>
  <c r="AN20" i="21"/>
  <c r="AM20" i="21"/>
  <c r="AN18" i="21"/>
  <c r="AM18" i="21"/>
  <c r="AM17" i="21"/>
  <c r="AM16" i="21"/>
  <c r="AN15" i="21"/>
  <c r="AM15" i="21"/>
  <c r="AN14" i="21"/>
  <c r="AM14" i="21"/>
  <c r="AN13" i="21"/>
  <c r="AM13" i="21"/>
  <c r="AN12" i="21"/>
  <c r="AM12" i="21"/>
  <c r="AN11" i="21"/>
  <c r="AM11" i="21"/>
  <c r="AN10" i="21"/>
  <c r="AM10" i="21"/>
  <c r="AN8" i="21"/>
  <c r="AM8" i="21"/>
  <c r="AN7" i="21"/>
  <c r="AM7" i="21"/>
  <c r="AN6" i="21"/>
  <c r="AM6" i="21"/>
  <c r="AN5" i="21"/>
  <c r="AM5" i="21"/>
  <c r="AN4" i="21"/>
  <c r="AM4" i="21"/>
  <c r="AN3" i="21"/>
  <c r="AN29" i="21" s="1"/>
  <c r="AM3" i="21"/>
  <c r="AN28" i="20"/>
  <c r="AM28" i="20"/>
  <c r="AN27" i="20"/>
  <c r="AM27" i="20"/>
  <c r="AN26" i="20"/>
  <c r="AM26" i="20"/>
  <c r="AN25" i="20"/>
  <c r="AM25" i="20"/>
  <c r="AN24" i="20"/>
  <c r="AM24" i="20"/>
  <c r="AN23" i="20"/>
  <c r="AM23" i="20"/>
  <c r="AN22" i="20"/>
  <c r="AM22" i="20"/>
  <c r="AN21" i="20"/>
  <c r="AM21" i="20"/>
  <c r="AN20" i="20"/>
  <c r="AM20" i="20"/>
  <c r="AN19" i="20"/>
  <c r="AM19" i="20"/>
  <c r="AN18" i="20"/>
  <c r="AM18" i="20"/>
  <c r="AN17" i="20"/>
  <c r="AM17" i="20"/>
  <c r="AN16" i="20"/>
  <c r="AM16" i="20"/>
  <c r="AN15" i="20"/>
  <c r="AM15" i="20"/>
  <c r="AN14" i="20"/>
  <c r="AM14" i="20"/>
  <c r="AN13" i="20"/>
  <c r="AM13" i="20"/>
  <c r="AN12" i="20"/>
  <c r="AM12" i="20"/>
  <c r="AN11" i="20"/>
  <c r="AM11" i="20"/>
  <c r="AN10" i="20"/>
  <c r="AM10" i="20"/>
  <c r="AN9" i="20"/>
  <c r="AM9" i="20"/>
  <c r="AN8" i="20"/>
  <c r="AM8" i="20"/>
  <c r="AN7" i="20"/>
  <c r="AM7" i="20"/>
  <c r="AN6" i="20"/>
  <c r="AM6" i="20"/>
  <c r="AN5" i="20"/>
  <c r="AM5" i="20"/>
  <c r="AN4" i="20"/>
  <c r="AM4" i="20"/>
  <c r="AN3" i="20"/>
  <c r="AM3" i="20"/>
  <c r="AN28" i="19"/>
  <c r="AM28" i="19"/>
  <c r="AN27" i="19"/>
  <c r="AM27" i="19"/>
  <c r="AN26" i="19"/>
  <c r="AM26" i="19"/>
  <c r="AN25" i="19"/>
  <c r="AM25" i="19"/>
  <c r="AN24" i="19"/>
  <c r="AM24" i="19"/>
  <c r="AN23" i="19"/>
  <c r="AM23" i="19"/>
  <c r="AN22" i="19"/>
  <c r="AM22" i="19"/>
  <c r="AN21" i="19"/>
  <c r="AM21" i="19"/>
  <c r="AN20" i="19"/>
  <c r="AM20" i="19"/>
  <c r="AN19" i="19"/>
  <c r="AM19" i="19"/>
  <c r="AN18" i="19"/>
  <c r="AM18" i="19"/>
  <c r="AN17" i="19"/>
  <c r="AM17" i="19"/>
  <c r="AN16" i="19"/>
  <c r="AM16" i="19"/>
  <c r="AN15" i="19"/>
  <c r="AM15" i="19"/>
  <c r="AN14" i="19"/>
  <c r="AM14" i="19"/>
  <c r="AN13" i="19"/>
  <c r="AM13" i="19"/>
  <c r="AN11" i="19"/>
  <c r="AM11" i="19"/>
  <c r="AN10" i="19"/>
  <c r="AM10" i="19"/>
  <c r="AN9" i="19"/>
  <c r="AM9" i="19"/>
  <c r="AN7" i="19"/>
  <c r="AM7" i="19"/>
  <c r="AN6" i="19"/>
  <c r="AM6" i="19"/>
  <c r="AN5" i="19"/>
  <c r="AM5" i="19"/>
  <c r="AN4" i="19"/>
  <c r="AM4" i="19"/>
  <c r="AN3" i="19"/>
  <c r="AM3" i="19"/>
  <c r="C51" i="14"/>
  <c r="C14" i="14"/>
  <c r="C13" i="14"/>
  <c r="C12" i="14"/>
  <c r="C11" i="14"/>
  <c r="C50" i="14"/>
  <c r="C49" i="14"/>
  <c r="C48" i="14"/>
  <c r="C47" i="14"/>
  <c r="C46" i="14"/>
  <c r="C45" i="14"/>
  <c r="C44" i="14"/>
  <c r="C10" i="14"/>
  <c r="C43" i="14"/>
  <c r="C9" i="14"/>
  <c r="C42" i="14"/>
  <c r="C41" i="14"/>
  <c r="C40" i="14"/>
  <c r="C39" i="14"/>
  <c r="C37" i="14"/>
  <c r="C36" i="14"/>
  <c r="C35" i="14"/>
  <c r="C34" i="14"/>
  <c r="C8" i="14"/>
  <c r="C7" i="14"/>
  <c r="C6" i="14"/>
  <c r="C5" i="14"/>
  <c r="C4" i="14"/>
  <c r="C3" i="14"/>
  <c r="C33" i="14"/>
  <c r="C2" i="14"/>
  <c r="AN29" i="20" l="1"/>
  <c r="AN29" i="19"/>
</calcChain>
</file>

<file path=xl/sharedStrings.xml><?xml version="1.0" encoding="utf-8"?>
<sst xmlns="http://schemas.openxmlformats.org/spreadsheetml/2006/main" count="595" uniqueCount="182">
  <si>
    <t>LOCATION</t>
  </si>
  <si>
    <t>SOURCE</t>
  </si>
  <si>
    <t>MATERIAL</t>
  </si>
  <si>
    <t>TOTAL</t>
  </si>
  <si>
    <t>Yds</t>
  </si>
  <si>
    <t>Phase</t>
  </si>
  <si>
    <t>TD</t>
  </si>
  <si>
    <t xml:space="preserve"> </t>
  </si>
  <si>
    <t>6W</t>
  </si>
  <si>
    <t>TRI</t>
  </si>
  <si>
    <t xml:space="preserve"> TD</t>
  </si>
  <si>
    <t>Lds.</t>
  </si>
  <si>
    <t>Yds.</t>
  </si>
  <si>
    <t>Denehey</t>
  </si>
  <si>
    <t>Auburn Clf Job Pit</t>
  </si>
  <si>
    <t>Crushed Gravel</t>
  </si>
  <si>
    <t>Pruven</t>
  </si>
  <si>
    <t>Freemont</t>
  </si>
  <si>
    <t>3/4\ Stone"</t>
  </si>
  <si>
    <t>Islington Street Phase 2</t>
  </si>
  <si>
    <t>To Pruven Pit</t>
  </si>
  <si>
    <t>ledge</t>
  </si>
  <si>
    <t>"</t>
  </si>
  <si>
    <t>old asphalt</t>
  </si>
  <si>
    <t>Auburn Heights</t>
  </si>
  <si>
    <t>Landing Way</t>
  </si>
  <si>
    <t>Sand</t>
  </si>
  <si>
    <t>Gateway</t>
  </si>
  <si>
    <t>on site</t>
  </si>
  <si>
    <t>raw loam</t>
  </si>
  <si>
    <t>screened loam</t>
  </si>
  <si>
    <t>Yoken's Townhomes</t>
  </si>
  <si>
    <t>fill</t>
  </si>
  <si>
    <t>Islington St.                                           (Phase 2)</t>
  </si>
  <si>
    <t>Rte. 33 stkyd.</t>
  </si>
  <si>
    <t>3/4" stone</t>
  </si>
  <si>
    <t>pipe sand</t>
  </si>
  <si>
    <t>Total Yds.</t>
  </si>
  <si>
    <t>To Rte. 33 stkyd.</t>
  </si>
  <si>
    <t>spoil</t>
  </si>
  <si>
    <t>Amoskeag                                                                                 Beverages</t>
  </si>
  <si>
    <t>Turnpike Maintenance Facility</t>
  </si>
  <si>
    <t xml:space="preserve"> The Edge                                                                                                 Apartments</t>
  </si>
  <si>
    <t>The Edge Apartments</t>
  </si>
  <si>
    <t>Screened Loam</t>
  </si>
  <si>
    <t>15 Norway Plains - 2024</t>
  </si>
  <si>
    <t>Point Place - Building 7</t>
  </si>
  <si>
    <t>Crushed Concrete</t>
  </si>
  <si>
    <t xml:space="preserve">Westfield Industrial Roadway </t>
  </si>
  <si>
    <t>Milton</t>
  </si>
  <si>
    <t>93 Pleasant Street</t>
  </si>
  <si>
    <t>Ledge</t>
  </si>
  <si>
    <t>Erosion Stone</t>
  </si>
  <si>
    <t>x</t>
  </si>
  <si>
    <t>15 Norway Plains</t>
  </si>
  <si>
    <t>7 West Road</t>
  </si>
  <si>
    <t>Amoskeag Beverage</t>
  </si>
  <si>
    <t>Bayberry Commons</t>
  </si>
  <si>
    <t>Canterberry Commons</t>
  </si>
  <si>
    <t>Chad Kageliery</t>
  </si>
  <si>
    <t>Chassee Steel - Offsite Water</t>
  </si>
  <si>
    <t>Chick-Fil-A</t>
  </si>
  <si>
    <t>Chivers</t>
  </si>
  <si>
    <t>Common Man Fuel Outlet</t>
  </si>
  <si>
    <t>Conway</t>
  </si>
  <si>
    <t>Disalvo</t>
  </si>
  <si>
    <t>Emerson Ridge</t>
  </si>
  <si>
    <t>Epping Road Improvements</t>
  </si>
  <si>
    <t>GMC Dealer-Rochester</t>
  </si>
  <si>
    <t>Granite Ridge Ph 2</t>
  </si>
  <si>
    <t>Grapevine</t>
  </si>
  <si>
    <t>IC Reed Laydown Area</t>
  </si>
  <si>
    <t>Kageleiry</t>
  </si>
  <si>
    <t>Lady Isle</t>
  </si>
  <si>
    <t>Leathers Lane</t>
  </si>
  <si>
    <t>Liberty Lane</t>
  </si>
  <si>
    <t>Liberty Mutual</t>
  </si>
  <si>
    <t>Lorden Estates II &amp; III</t>
  </si>
  <si>
    <t>Madbury Road</t>
  </si>
  <si>
    <t>Mill Pond Bridge</t>
  </si>
  <si>
    <t>Misc. Jobs</t>
  </si>
  <si>
    <t>Miscelaneous PIT</t>
  </si>
  <si>
    <t>Newmarket Industrial Park - Lot 7</t>
  </si>
  <si>
    <t>Page Road Warehouse</t>
  </si>
  <si>
    <t>Parson Woods</t>
  </si>
  <si>
    <t>Pro Con</t>
  </si>
  <si>
    <t>Rte. 33 stkyd</t>
  </si>
  <si>
    <t>Sagamore Ave</t>
  </si>
  <si>
    <t>Shackford Point</t>
  </si>
  <si>
    <t>Shearwater Drive</t>
  </si>
  <si>
    <t>Silvergrass</t>
  </si>
  <si>
    <t>Stevens</t>
  </si>
  <si>
    <t>Stiles</t>
  </si>
  <si>
    <t>Stonehill Point</t>
  </si>
  <si>
    <t>Village @ Leather's Lane</t>
  </si>
  <si>
    <t>Village @ Three Ponds (phase 4)</t>
  </si>
  <si>
    <t>Mailhot</t>
  </si>
  <si>
    <t>1 1/2\ Stone"</t>
  </si>
  <si>
    <t>2\ Screened Loam"</t>
  </si>
  <si>
    <t>2\ Stone"</t>
  </si>
  <si>
    <t>3/8\ Stone"</t>
  </si>
  <si>
    <t>Asphalt</t>
  </si>
  <si>
    <t>Bank Run Gravel</t>
  </si>
  <si>
    <t>Common Fill</t>
  </si>
  <si>
    <t>Crushed Fill</t>
  </si>
  <si>
    <t>Filter Fabric</t>
  </si>
  <si>
    <t>Jersey Barrier</t>
  </si>
  <si>
    <t>Loam Tailings</t>
  </si>
  <si>
    <t>Pavement</t>
  </si>
  <si>
    <t>Raw Loam</t>
  </si>
  <si>
    <t>Reclaim</t>
  </si>
  <si>
    <t>Salt</t>
  </si>
  <si>
    <t>Screened Sand</t>
  </si>
  <si>
    <t>Sharp Sand</t>
  </si>
  <si>
    <t>Stone Dust</t>
  </si>
  <si>
    <t>Structural Fill</t>
  </si>
  <si>
    <t>Stump Grindings</t>
  </si>
  <si>
    <t>Super Loam</t>
  </si>
  <si>
    <t>concrete</t>
  </si>
  <si>
    <t>mixed reclaim</t>
  </si>
  <si>
    <t>crushed gravel</t>
  </si>
  <si>
    <t>3/4" crush</t>
  </si>
  <si>
    <t>raw stonebase</t>
  </si>
  <si>
    <t>Auburn Cliffs</t>
  </si>
  <si>
    <t>Pruven Pit</t>
  </si>
  <si>
    <t>Lorden Estates                                                                                      (Phase 2 &amp; 3)</t>
  </si>
  <si>
    <t>Epping Road                                                                                                         Improvements</t>
  </si>
  <si>
    <t>sand</t>
  </si>
  <si>
    <t>Yoken                                                                                           Townhomes</t>
  </si>
  <si>
    <t>Dennehy Pit</t>
  </si>
  <si>
    <t>Continental                                                                                                                                                                     (Litchfield)</t>
  </si>
  <si>
    <t>Fremont Pit</t>
  </si>
  <si>
    <t>Pointe Place                                                                                          (Building 7)</t>
  </si>
  <si>
    <t>Milton Pit</t>
  </si>
  <si>
    <t>15 Norway Plains                                                                                                                          (2024)</t>
  </si>
  <si>
    <t>GMC Dealership                                                                    (Rochester)</t>
  </si>
  <si>
    <t>1 1/2" stone</t>
  </si>
  <si>
    <t>Pike                                                 (Eliot)</t>
  </si>
  <si>
    <r>
      <t>Chinburg                                                                                                           (</t>
    </r>
    <r>
      <rPr>
        <sz val="6"/>
        <rFont val="Arial"/>
        <family val="2"/>
      </rPr>
      <t>52 Huntington Way)</t>
    </r>
  </si>
  <si>
    <t>93 Pleasant St.                                                                                                                            (Portsmouth)</t>
  </si>
  <si>
    <t>Westfield Industrial                                                                                            Roadway</t>
  </si>
  <si>
    <t>Merrimack                                                                             10136D</t>
  </si>
  <si>
    <t>Continental                                                                  (West Rd.)</t>
  </si>
  <si>
    <t>Westfield                                                                                   Industrial Roadway</t>
  </si>
  <si>
    <t xml:space="preserve"> 686                                                                                        Maplewood Ave.</t>
  </si>
  <si>
    <t>gravel</t>
  </si>
  <si>
    <t>Truck rental</t>
  </si>
  <si>
    <t xml:space="preserve"> 121 Broadway, Dover</t>
  </si>
  <si>
    <t>1/2</t>
  </si>
  <si>
    <t>stump grindings</t>
  </si>
  <si>
    <t xml:space="preserve">686 Maplewood Avenue  </t>
  </si>
  <si>
    <t xml:space="preserve">Stump Grindings </t>
  </si>
  <si>
    <t xml:space="preserve">Chad Kageliery </t>
  </si>
  <si>
    <t xml:space="preserve">Chinburg </t>
  </si>
  <si>
    <t>Continental                                                                                                                       (Litchfield)</t>
  </si>
  <si>
    <t>3/8" stone</t>
  </si>
  <si>
    <t>4"- crushed fill</t>
  </si>
  <si>
    <t>stonedust</t>
  </si>
  <si>
    <t>Yoken                                                                   Townhomes</t>
  </si>
  <si>
    <t>screened clay</t>
  </si>
  <si>
    <t>To Dennehy Pit</t>
  </si>
  <si>
    <t>stonebase</t>
  </si>
  <si>
    <t xml:space="preserve"> To Milton Pit</t>
  </si>
  <si>
    <t>3"- 4" fill</t>
  </si>
  <si>
    <t>Evroks</t>
  </si>
  <si>
    <t>11                                                    hrs</t>
  </si>
  <si>
    <t>6                                                                hrs</t>
  </si>
  <si>
    <t>17 hrs.</t>
  </si>
  <si>
    <t>Move barrier from 100 Jarvis Hill Rd., Claremont to Stevens Pit</t>
  </si>
  <si>
    <t>2                                                           lds</t>
  </si>
  <si>
    <t>1                                    ld</t>
  </si>
  <si>
    <t>3 lds.</t>
  </si>
  <si>
    <t>Brien Brock                                                                272 Chester Tnpk.</t>
  </si>
  <si>
    <t>4"- fill</t>
  </si>
  <si>
    <t>To Auburn Cliffs</t>
  </si>
  <si>
    <t>To Handley                                                                                                                                Dump Site</t>
  </si>
  <si>
    <t>from Auburn Cliffs</t>
  </si>
  <si>
    <r>
      <t>Chinburg                                                                                                                                   (</t>
    </r>
    <r>
      <rPr>
        <sz val="6"/>
        <rFont val="Arial"/>
        <family val="2"/>
      </rPr>
      <t>52 Huntington Way)</t>
    </r>
  </si>
  <si>
    <t>Pike                                              (Eliot)</t>
  </si>
  <si>
    <t>washed                                                                                                             3/4" stone</t>
  </si>
  <si>
    <t>LATE SLIPS</t>
  </si>
  <si>
    <t>4" 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</si>
</sst>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Modern No. 20"/>
      <family val="1"/>
    </font>
    <font>
      <sz val="9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10"/>
      <name val="Arial"/>
    </font>
    <font>
      <sz val="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51">
    <xf numFmtId="0" fontId="0" fillId="0" borderId="0" xfId="0"/>
    <xf numFmtId="0" fontId="2" fillId="0" borderId="1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1" fillId="0" borderId="0" xfId="1"/>
    <xf numFmtId="0" fontId="1" fillId="0" borderId="2" xfId="1" applyBorder="1" applyAlignment="1">
      <alignment horizontal="center"/>
    </xf>
    <xf numFmtId="0" fontId="1" fillId="0" borderId="0" xfId="0" applyFont="1"/>
    <xf numFmtId="0" fontId="8" fillId="0" borderId="0" xfId="0" applyFont="1"/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4" fontId="6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0" borderId="2" xfId="0" applyFont="1" applyBorder="1"/>
    <xf numFmtId="0" fontId="5" fillId="0" borderId="2" xfId="0" applyFont="1" applyBorder="1"/>
    <xf numFmtId="0" fontId="4" fillId="5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5" fillId="0" borderId="2" xfId="0" applyNumberFormat="1" applyFont="1" applyBorder="1" applyAlignment="1">
      <alignment horizontal="left"/>
    </xf>
    <xf numFmtId="49" fontId="5" fillId="0" borderId="2" xfId="0" applyNumberFormat="1" applyFont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6" fillId="0" borderId="5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/>
    </xf>
    <xf numFmtId="0" fontId="1" fillId="7" borderId="2" xfId="1" applyFill="1" applyBorder="1" applyAlignment="1">
      <alignment horizontal="center"/>
    </xf>
    <xf numFmtId="14" fontId="6" fillId="0" borderId="4" xfId="0" applyNumberFormat="1" applyFont="1" applyBorder="1" applyAlignment="1">
      <alignment horizontal="center" vertical="center" wrapText="1"/>
    </xf>
    <xf numFmtId="14" fontId="6" fillId="0" borderId="7" xfId="0" applyNumberFormat="1" applyFont="1" applyBorder="1" applyAlignment="1">
      <alignment horizontal="center" vertical="center" wrapText="1"/>
    </xf>
    <xf numFmtId="14" fontId="6" fillId="0" borderId="5" xfId="0" applyNumberFormat="1" applyFont="1" applyBorder="1" applyAlignment="1">
      <alignment horizontal="center" vertical="center" wrapText="1"/>
    </xf>
  </cellXfs>
  <cellStyles count="3">
    <cellStyle name="Normal" xfId="0" builtinId="0"/>
    <cellStyle name="Normal 2" xfId="1" xr:uid="{E5217295-AEED-45D1-89B4-F5CBD8D4965C}"/>
    <cellStyle name="Normal 3" xfId="2" xr:uid="{1E5323A3-BC68-4739-B7E6-52DBF27798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1C66C00-3FD9-4FDE-B338-38CC27CB8586}"/>
            </a:ext>
          </a:extLst>
        </xdr:cNvPr>
        <xdr:cNvSpPr txBox="1"/>
      </xdr:nvSpPr>
      <xdr:spPr>
        <a:xfrm rot="19304993">
          <a:off x="3235605" y="183852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69CB1EC-B112-4339-B68D-4A03973086DC}"/>
            </a:ext>
          </a:extLst>
        </xdr:cNvPr>
        <xdr:cNvSpPr txBox="1"/>
      </xdr:nvSpPr>
      <xdr:spPr>
        <a:xfrm rot="19319279">
          <a:off x="2547126" y="179877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5CF9EE5-0AF1-4241-9EE8-EEFBB6707B01}"/>
            </a:ext>
          </a:extLst>
        </xdr:cNvPr>
        <xdr:cNvSpPr txBox="1"/>
      </xdr:nvSpPr>
      <xdr:spPr>
        <a:xfrm rot="19281436">
          <a:off x="2800503" y="182977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97627E-F0D8-4922-8E40-167434F18F4A}"/>
            </a:ext>
          </a:extLst>
        </xdr:cNvPr>
        <xdr:cNvSpPr txBox="1"/>
      </xdr:nvSpPr>
      <xdr:spPr>
        <a:xfrm rot="19276105">
          <a:off x="3028261" y="180757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645AEA1-0ECC-44DD-8377-FFAC4501BC05}"/>
            </a:ext>
          </a:extLst>
        </xdr:cNvPr>
        <xdr:cNvSpPr txBox="1"/>
      </xdr:nvSpPr>
      <xdr:spPr>
        <a:xfrm rot="19269395">
          <a:off x="3018875" y="174861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32C43E6-E8EB-4837-8721-B8AA6829EFCB}"/>
            </a:ext>
          </a:extLst>
        </xdr:cNvPr>
        <xdr:cNvSpPr txBox="1"/>
      </xdr:nvSpPr>
      <xdr:spPr>
        <a:xfrm rot="19283153">
          <a:off x="3486484" y="173435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D9F28D0-F2C8-46F2-BB1B-B827BE8A0AC5}"/>
            </a:ext>
          </a:extLst>
        </xdr:cNvPr>
        <xdr:cNvSpPr txBox="1"/>
      </xdr:nvSpPr>
      <xdr:spPr>
        <a:xfrm rot="19280942">
          <a:off x="3766478" y="158667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3B2FB44-C95B-47A8-8843-7FA618257A19}"/>
            </a:ext>
          </a:extLst>
        </xdr:cNvPr>
        <xdr:cNvSpPr txBox="1"/>
      </xdr:nvSpPr>
      <xdr:spPr>
        <a:xfrm rot="19276248">
          <a:off x="3739935" y="167534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50DD145-EA46-4604-B0D8-F1ECCB3A8E75}"/>
            </a:ext>
          </a:extLst>
        </xdr:cNvPr>
        <xdr:cNvSpPr txBox="1"/>
      </xdr:nvSpPr>
      <xdr:spPr>
        <a:xfrm rot="19294304">
          <a:off x="3978943" y="165716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61F723F-15B7-45DD-83F5-3BE07088E3AD}"/>
            </a:ext>
          </a:extLst>
        </xdr:cNvPr>
        <xdr:cNvSpPr txBox="1"/>
      </xdr:nvSpPr>
      <xdr:spPr>
        <a:xfrm rot="19310958">
          <a:off x="4210050" y="165910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B6BAA2-C0F9-4819-A756-99DA91D8FFE2}"/>
            </a:ext>
          </a:extLst>
        </xdr:cNvPr>
        <xdr:cNvSpPr txBox="1"/>
      </xdr:nvSpPr>
      <xdr:spPr>
        <a:xfrm rot="19289820">
          <a:off x="4204036" y="174258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644C123-A009-4473-A4EA-951224DA70B9}"/>
            </a:ext>
          </a:extLst>
        </xdr:cNvPr>
        <xdr:cNvSpPr txBox="1"/>
      </xdr:nvSpPr>
      <xdr:spPr>
        <a:xfrm rot="19305840">
          <a:off x="4210050" y="175811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41FD254-9B33-4B5E-9521-2F22CCF3E2FD}"/>
            </a:ext>
          </a:extLst>
        </xdr:cNvPr>
        <xdr:cNvSpPr txBox="1"/>
      </xdr:nvSpPr>
      <xdr:spPr>
        <a:xfrm rot="19302601">
          <a:off x="4716097" y="152654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6993E5-8C8B-4630-9D74-D515B3614302}"/>
            </a:ext>
          </a:extLst>
        </xdr:cNvPr>
        <xdr:cNvSpPr txBox="1"/>
      </xdr:nvSpPr>
      <xdr:spPr>
        <a:xfrm rot="19285021">
          <a:off x="4689732" y="176042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561C183-22AA-4073-9587-0F4620BB45F0}"/>
            </a:ext>
          </a:extLst>
        </xdr:cNvPr>
        <xdr:cNvSpPr txBox="1"/>
      </xdr:nvSpPr>
      <xdr:spPr>
        <a:xfrm rot="19292391">
          <a:off x="4694377" y="174176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45AF049-249B-4F8F-94B8-CFEAB6AF7DC4}"/>
            </a:ext>
          </a:extLst>
        </xdr:cNvPr>
        <xdr:cNvSpPr txBox="1"/>
      </xdr:nvSpPr>
      <xdr:spPr>
        <a:xfrm rot="19291221">
          <a:off x="4971827" y="197348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D6CA770-24A1-41F3-BAEB-DBD6ACD109E5}"/>
            </a:ext>
          </a:extLst>
        </xdr:cNvPr>
        <xdr:cNvSpPr txBox="1"/>
      </xdr:nvSpPr>
      <xdr:spPr>
        <a:xfrm rot="19299119">
          <a:off x="5187725" y="170898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CA195D95-807D-4D5B-AC41-EB9CF05BE9FC}"/>
            </a:ext>
          </a:extLst>
        </xdr:cNvPr>
        <xdr:cNvSpPr txBox="1"/>
      </xdr:nvSpPr>
      <xdr:spPr>
        <a:xfrm rot="19300247">
          <a:off x="5384938" y="199217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A4F4B09A-11F0-4254-A01F-36A0C7F4CF43}"/>
            </a:ext>
          </a:extLst>
        </xdr:cNvPr>
        <xdr:cNvSpPr txBox="1"/>
      </xdr:nvSpPr>
      <xdr:spPr>
        <a:xfrm rot="19286595">
          <a:off x="5651754" y="169814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89D20794-99AF-487A-8B26-F8F32196ECAE}"/>
            </a:ext>
          </a:extLst>
        </xdr:cNvPr>
        <xdr:cNvSpPr txBox="1"/>
      </xdr:nvSpPr>
      <xdr:spPr>
        <a:xfrm rot="19292509">
          <a:off x="5880814" y="168948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B66B1D5-07D8-48DE-9774-9A4D17342F1F}"/>
            </a:ext>
          </a:extLst>
        </xdr:cNvPr>
        <xdr:cNvSpPr txBox="1"/>
      </xdr:nvSpPr>
      <xdr:spPr>
        <a:xfrm rot="19278840">
          <a:off x="5872451" y="171709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EF1C48D8-9AB8-49BF-86B9-690F6245CA0C}"/>
            </a:ext>
          </a:extLst>
        </xdr:cNvPr>
        <xdr:cNvSpPr txBox="1"/>
      </xdr:nvSpPr>
      <xdr:spPr>
        <a:xfrm rot="19300214">
          <a:off x="6102621" y="180746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52ACC40A-F886-4DB7-A337-C5FBDF308A26}"/>
            </a:ext>
          </a:extLst>
        </xdr:cNvPr>
        <xdr:cNvSpPr txBox="1"/>
      </xdr:nvSpPr>
      <xdr:spPr>
        <a:xfrm rot="19275366">
          <a:off x="6362109" y="170554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651EB705-DA18-4961-AB1A-5CB4FC6BEC90}"/>
            </a:ext>
          </a:extLst>
        </xdr:cNvPr>
        <xdr:cNvSpPr txBox="1"/>
      </xdr:nvSpPr>
      <xdr:spPr>
        <a:xfrm rot="19276154">
          <a:off x="6598224" y="169556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86234A4-C7D7-41B6-A4B3-CBEAC2B8BCB4}"/>
            </a:ext>
          </a:extLst>
        </xdr:cNvPr>
        <xdr:cNvSpPr txBox="1"/>
      </xdr:nvSpPr>
      <xdr:spPr>
        <a:xfrm rot="19303353">
          <a:off x="6835595" y="168004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E09A1C6D-A0CC-4B62-9866-C1572B3CEA9D}"/>
            </a:ext>
          </a:extLst>
        </xdr:cNvPr>
        <xdr:cNvSpPr txBox="1"/>
      </xdr:nvSpPr>
      <xdr:spPr>
        <a:xfrm rot="19288646">
          <a:off x="7070382" y="169697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D01EB645-0C46-4EC1-911D-E353638EAB5E}"/>
            </a:ext>
          </a:extLst>
        </xdr:cNvPr>
        <xdr:cNvSpPr txBox="1"/>
      </xdr:nvSpPr>
      <xdr:spPr>
        <a:xfrm rot="19312093">
          <a:off x="7555447" y="176002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D57FAF3-C71B-4D07-BDD4-2AC8C188D1EC}"/>
            </a:ext>
          </a:extLst>
        </xdr:cNvPr>
        <xdr:cNvSpPr txBox="1"/>
      </xdr:nvSpPr>
      <xdr:spPr>
        <a:xfrm rot="19280882">
          <a:off x="7789901" y="17194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1639AEE9-9ADC-4050-A862-EFA4FFC811CE}"/>
            </a:ext>
          </a:extLst>
        </xdr:cNvPr>
        <xdr:cNvSpPr txBox="1"/>
      </xdr:nvSpPr>
      <xdr:spPr>
        <a:xfrm rot="19297414">
          <a:off x="8054737" y="147674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EF00FFF-BDB3-4123-9BA1-6DEB17DB3471}"/>
            </a:ext>
          </a:extLst>
        </xdr:cNvPr>
        <xdr:cNvSpPr txBox="1"/>
      </xdr:nvSpPr>
      <xdr:spPr>
        <a:xfrm rot="19278948">
          <a:off x="8034677" y="177035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E09C3432-74E9-44BF-B101-A2EA71D1FFD5}"/>
            </a:ext>
          </a:extLst>
        </xdr:cNvPr>
        <xdr:cNvSpPr txBox="1"/>
      </xdr:nvSpPr>
      <xdr:spPr>
        <a:xfrm rot="19304602">
          <a:off x="8264634" y="191004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756E4CAD-6B13-4F5B-B62F-902497AB366C}"/>
            </a:ext>
          </a:extLst>
        </xdr:cNvPr>
        <xdr:cNvSpPr txBox="1"/>
      </xdr:nvSpPr>
      <xdr:spPr>
        <a:xfrm rot="19318239">
          <a:off x="8496275" y="186276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16013CE3-76E8-4257-88D7-ADD3EF9ADA61}"/>
            </a:ext>
          </a:extLst>
        </xdr:cNvPr>
        <xdr:cNvSpPr txBox="1"/>
      </xdr:nvSpPr>
      <xdr:spPr>
        <a:xfrm rot="19273940">
          <a:off x="8734057" y="165462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C3E6274E-0C64-4CEF-A2BA-832EA2F501B1}"/>
            </a:ext>
          </a:extLst>
        </xdr:cNvPr>
        <xdr:cNvSpPr txBox="1"/>
      </xdr:nvSpPr>
      <xdr:spPr>
        <a:xfrm rot="19308477">
          <a:off x="9199610" y="178462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5C78111D-A0A2-46DE-A3A3-1B8335595248}"/>
            </a:ext>
          </a:extLst>
        </xdr:cNvPr>
        <xdr:cNvSpPr txBox="1"/>
      </xdr:nvSpPr>
      <xdr:spPr>
        <a:xfrm rot="19294209">
          <a:off x="8969697" y="183259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5354D723-B7FC-4F5E-B45F-47743ECFD9D9}"/>
            </a:ext>
          </a:extLst>
        </xdr:cNvPr>
        <xdr:cNvSpPr txBox="1"/>
      </xdr:nvSpPr>
      <xdr:spPr>
        <a:xfrm rot="19290695">
          <a:off x="9436478" y="187305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F14EEA50-10CD-4C22-9BC3-82ED0D110E5E}"/>
            </a:ext>
          </a:extLst>
        </xdr:cNvPr>
        <xdr:cNvSpPr txBox="1"/>
      </xdr:nvSpPr>
      <xdr:spPr>
        <a:xfrm rot="19268875">
          <a:off x="9929901" y="176433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9913553A-543F-417A-ABC5-6B70669E3A95}"/>
            </a:ext>
          </a:extLst>
        </xdr:cNvPr>
        <xdr:cNvSpPr txBox="1"/>
      </xdr:nvSpPr>
      <xdr:spPr>
        <a:xfrm rot="19295916">
          <a:off x="4490396" y="242947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26AC8770-0DB3-4A2A-9EBE-26DAADF9FD68}"/>
            </a:ext>
          </a:extLst>
        </xdr:cNvPr>
        <xdr:cNvSpPr txBox="1"/>
      </xdr:nvSpPr>
      <xdr:spPr>
        <a:xfrm rot="19255033">
          <a:off x="7310296" y="189219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8BCA1F-33CF-47F9-9379-1A42AACD433A}"/>
            </a:ext>
          </a:extLst>
        </xdr:cNvPr>
        <xdr:cNvSpPr txBox="1"/>
      </xdr:nvSpPr>
      <xdr:spPr>
        <a:xfrm rot="19304993">
          <a:off x="3235605" y="183852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122FD60-18EF-4C38-A9C3-174BA551DFCD}"/>
            </a:ext>
          </a:extLst>
        </xdr:cNvPr>
        <xdr:cNvSpPr txBox="1"/>
      </xdr:nvSpPr>
      <xdr:spPr>
        <a:xfrm rot="19319279">
          <a:off x="2547126" y="179877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19B61DC-B7DD-48A5-9BF7-57ABE8930D72}"/>
            </a:ext>
          </a:extLst>
        </xdr:cNvPr>
        <xdr:cNvSpPr txBox="1"/>
      </xdr:nvSpPr>
      <xdr:spPr>
        <a:xfrm rot="19281436">
          <a:off x="2800503" y="182977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8A231C4-92E2-4103-A236-F31A8BAF6E58}"/>
            </a:ext>
          </a:extLst>
        </xdr:cNvPr>
        <xdr:cNvSpPr txBox="1"/>
      </xdr:nvSpPr>
      <xdr:spPr>
        <a:xfrm rot="19276105">
          <a:off x="3028261" y="180757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13C48C0-0510-4D5E-97D0-65B6530B7108}"/>
            </a:ext>
          </a:extLst>
        </xdr:cNvPr>
        <xdr:cNvSpPr txBox="1"/>
      </xdr:nvSpPr>
      <xdr:spPr>
        <a:xfrm rot="19269395">
          <a:off x="3018875" y="174861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659C406-219E-42B4-9728-1C834476B923}"/>
            </a:ext>
          </a:extLst>
        </xdr:cNvPr>
        <xdr:cNvSpPr txBox="1"/>
      </xdr:nvSpPr>
      <xdr:spPr>
        <a:xfrm rot="19283153">
          <a:off x="3486484" y="173435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93842A4-0831-4288-BB14-1697B17DDC9A}"/>
            </a:ext>
          </a:extLst>
        </xdr:cNvPr>
        <xdr:cNvSpPr txBox="1"/>
      </xdr:nvSpPr>
      <xdr:spPr>
        <a:xfrm rot="19280942">
          <a:off x="3766478" y="158667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A59C24D-32E0-434B-B8B4-070BED239091}"/>
            </a:ext>
          </a:extLst>
        </xdr:cNvPr>
        <xdr:cNvSpPr txBox="1"/>
      </xdr:nvSpPr>
      <xdr:spPr>
        <a:xfrm rot="19276248">
          <a:off x="3739935" y="167534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A12FEF6-BEA4-4810-A87D-4D20F33302AE}"/>
            </a:ext>
          </a:extLst>
        </xdr:cNvPr>
        <xdr:cNvSpPr txBox="1"/>
      </xdr:nvSpPr>
      <xdr:spPr>
        <a:xfrm rot="19294304">
          <a:off x="3978943" y="165716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203718C-C649-4581-A5FD-02BDD46F65D1}"/>
            </a:ext>
          </a:extLst>
        </xdr:cNvPr>
        <xdr:cNvSpPr txBox="1"/>
      </xdr:nvSpPr>
      <xdr:spPr>
        <a:xfrm rot="19310958">
          <a:off x="4210050" y="165910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0A7B685-6659-4DF4-B8A7-0C612DF1BCC5}"/>
            </a:ext>
          </a:extLst>
        </xdr:cNvPr>
        <xdr:cNvSpPr txBox="1"/>
      </xdr:nvSpPr>
      <xdr:spPr>
        <a:xfrm rot="19289820">
          <a:off x="4204036" y="174258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E3D9553-3192-4F67-944D-3F2298CC8266}"/>
            </a:ext>
          </a:extLst>
        </xdr:cNvPr>
        <xdr:cNvSpPr txBox="1"/>
      </xdr:nvSpPr>
      <xdr:spPr>
        <a:xfrm rot="19305840">
          <a:off x="4210050" y="175811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15611E0-2304-4622-9BD9-45E0A9A7038F}"/>
            </a:ext>
          </a:extLst>
        </xdr:cNvPr>
        <xdr:cNvSpPr txBox="1"/>
      </xdr:nvSpPr>
      <xdr:spPr>
        <a:xfrm rot="19302601">
          <a:off x="4716097" y="152654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48A9B1B-5751-46C9-B63B-EAA844A044A1}"/>
            </a:ext>
          </a:extLst>
        </xdr:cNvPr>
        <xdr:cNvSpPr txBox="1"/>
      </xdr:nvSpPr>
      <xdr:spPr>
        <a:xfrm rot="19285021">
          <a:off x="4689732" y="176042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B740428-F82B-4FC8-B408-46D0DB67C996}"/>
            </a:ext>
          </a:extLst>
        </xdr:cNvPr>
        <xdr:cNvSpPr txBox="1"/>
      </xdr:nvSpPr>
      <xdr:spPr>
        <a:xfrm rot="19292391">
          <a:off x="4694377" y="174176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7BBD20D-76DA-4ADE-B067-6B162D3B44B5}"/>
            </a:ext>
          </a:extLst>
        </xdr:cNvPr>
        <xdr:cNvSpPr txBox="1"/>
      </xdr:nvSpPr>
      <xdr:spPr>
        <a:xfrm rot="19291221">
          <a:off x="4971827" y="197348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6DB2CFA-C55B-4955-82EE-704420F82AA2}"/>
            </a:ext>
          </a:extLst>
        </xdr:cNvPr>
        <xdr:cNvSpPr txBox="1"/>
      </xdr:nvSpPr>
      <xdr:spPr>
        <a:xfrm rot="19299119">
          <a:off x="5187725" y="170898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718ED4E-7398-4613-B4DC-284C781F7A06}"/>
            </a:ext>
          </a:extLst>
        </xdr:cNvPr>
        <xdr:cNvSpPr txBox="1"/>
      </xdr:nvSpPr>
      <xdr:spPr>
        <a:xfrm rot="19300247">
          <a:off x="5384938" y="199217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ACE1EA8-291E-4CB7-8B7F-456FBBBF0122}"/>
            </a:ext>
          </a:extLst>
        </xdr:cNvPr>
        <xdr:cNvSpPr txBox="1"/>
      </xdr:nvSpPr>
      <xdr:spPr>
        <a:xfrm rot="19286595">
          <a:off x="5651754" y="169814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3866B6E3-228D-46EB-8FC3-3B44602E08BC}"/>
            </a:ext>
          </a:extLst>
        </xdr:cNvPr>
        <xdr:cNvSpPr txBox="1"/>
      </xdr:nvSpPr>
      <xdr:spPr>
        <a:xfrm rot="19292509">
          <a:off x="5880814" y="168948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401A0028-50FB-4676-9C3C-95E783393F9E}"/>
            </a:ext>
          </a:extLst>
        </xdr:cNvPr>
        <xdr:cNvSpPr txBox="1"/>
      </xdr:nvSpPr>
      <xdr:spPr>
        <a:xfrm rot="19278840">
          <a:off x="5872451" y="171709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8281FD95-8FF9-4435-9A0A-A9A77F371484}"/>
            </a:ext>
          </a:extLst>
        </xdr:cNvPr>
        <xdr:cNvSpPr txBox="1"/>
      </xdr:nvSpPr>
      <xdr:spPr>
        <a:xfrm rot="19300214">
          <a:off x="6102621" y="180746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F324080A-72DC-422A-B345-F4FAEB186F84}"/>
            </a:ext>
          </a:extLst>
        </xdr:cNvPr>
        <xdr:cNvSpPr txBox="1"/>
      </xdr:nvSpPr>
      <xdr:spPr>
        <a:xfrm rot="19275366">
          <a:off x="6362109" y="170554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4D27D57B-3854-48C9-A89C-8E090C4B4101}"/>
            </a:ext>
          </a:extLst>
        </xdr:cNvPr>
        <xdr:cNvSpPr txBox="1"/>
      </xdr:nvSpPr>
      <xdr:spPr>
        <a:xfrm rot="19276154">
          <a:off x="6598224" y="169556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BEE9C19-D1C4-435C-A5D4-04E50A3156E4}"/>
            </a:ext>
          </a:extLst>
        </xdr:cNvPr>
        <xdr:cNvSpPr txBox="1"/>
      </xdr:nvSpPr>
      <xdr:spPr>
        <a:xfrm rot="19303353">
          <a:off x="6835595" y="168004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891F8B2A-5E1B-461A-B328-6300C62241D7}"/>
            </a:ext>
          </a:extLst>
        </xdr:cNvPr>
        <xdr:cNvSpPr txBox="1"/>
      </xdr:nvSpPr>
      <xdr:spPr>
        <a:xfrm rot="19288646">
          <a:off x="7070382" y="169697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7E2139B-9A3B-4C9B-8486-59F9FD2254F1}"/>
            </a:ext>
          </a:extLst>
        </xdr:cNvPr>
        <xdr:cNvSpPr txBox="1"/>
      </xdr:nvSpPr>
      <xdr:spPr>
        <a:xfrm rot="19312093">
          <a:off x="7555447" y="176002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F2AA30A-6048-422D-B304-49323CAF9676}"/>
            </a:ext>
          </a:extLst>
        </xdr:cNvPr>
        <xdr:cNvSpPr txBox="1"/>
      </xdr:nvSpPr>
      <xdr:spPr>
        <a:xfrm rot="19280882">
          <a:off x="7789901" y="17194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E00A90E2-3259-4E08-BED7-1D969491084D}"/>
            </a:ext>
          </a:extLst>
        </xdr:cNvPr>
        <xdr:cNvSpPr txBox="1"/>
      </xdr:nvSpPr>
      <xdr:spPr>
        <a:xfrm rot="19297414">
          <a:off x="8054737" y="147674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1BCBBE1C-F76C-43CE-A904-593002CB287F}"/>
            </a:ext>
          </a:extLst>
        </xdr:cNvPr>
        <xdr:cNvSpPr txBox="1"/>
      </xdr:nvSpPr>
      <xdr:spPr>
        <a:xfrm rot="19278948">
          <a:off x="8034677" y="177035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85A13CCF-7347-4328-AEF4-5B5304682B3D}"/>
            </a:ext>
          </a:extLst>
        </xdr:cNvPr>
        <xdr:cNvSpPr txBox="1"/>
      </xdr:nvSpPr>
      <xdr:spPr>
        <a:xfrm rot="19304602">
          <a:off x="8264634" y="191004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D069DFD5-A7FE-44B7-A1DC-B420748EBBC7}"/>
            </a:ext>
          </a:extLst>
        </xdr:cNvPr>
        <xdr:cNvSpPr txBox="1"/>
      </xdr:nvSpPr>
      <xdr:spPr>
        <a:xfrm rot="19318239">
          <a:off x="8496275" y="186276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CA9CB07C-9DB7-4A35-8A3E-FB98FA814C23}"/>
            </a:ext>
          </a:extLst>
        </xdr:cNvPr>
        <xdr:cNvSpPr txBox="1"/>
      </xdr:nvSpPr>
      <xdr:spPr>
        <a:xfrm rot="19273940">
          <a:off x="8734057" y="165462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FE5F2EDD-9487-4D85-9AEA-286A9D82D3F8}"/>
            </a:ext>
          </a:extLst>
        </xdr:cNvPr>
        <xdr:cNvSpPr txBox="1"/>
      </xdr:nvSpPr>
      <xdr:spPr>
        <a:xfrm rot="19308477">
          <a:off x="9199610" y="178462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41BAF3BD-B990-43CE-B746-DBDA30D412C2}"/>
            </a:ext>
          </a:extLst>
        </xdr:cNvPr>
        <xdr:cNvSpPr txBox="1"/>
      </xdr:nvSpPr>
      <xdr:spPr>
        <a:xfrm rot="19294209">
          <a:off x="8969697" y="183259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81EEB534-88A2-441D-B099-831789488C83}"/>
            </a:ext>
          </a:extLst>
        </xdr:cNvPr>
        <xdr:cNvSpPr txBox="1"/>
      </xdr:nvSpPr>
      <xdr:spPr>
        <a:xfrm rot="19290695">
          <a:off x="9436478" y="187305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D8F79D02-B2CB-4748-B460-F3F41CCEBFB7}"/>
            </a:ext>
          </a:extLst>
        </xdr:cNvPr>
        <xdr:cNvSpPr txBox="1"/>
      </xdr:nvSpPr>
      <xdr:spPr>
        <a:xfrm rot="19268875">
          <a:off x="9929901" y="176433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1E88CEE8-9922-47FA-903B-7F8EB201C70B}"/>
            </a:ext>
          </a:extLst>
        </xdr:cNvPr>
        <xdr:cNvSpPr txBox="1"/>
      </xdr:nvSpPr>
      <xdr:spPr>
        <a:xfrm rot="19295916">
          <a:off x="4490396" y="242947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AD3891CA-BC96-4A62-8E0B-66984533F298}"/>
            </a:ext>
          </a:extLst>
        </xdr:cNvPr>
        <xdr:cNvSpPr txBox="1"/>
      </xdr:nvSpPr>
      <xdr:spPr>
        <a:xfrm rot="19255033">
          <a:off x="7310296" y="189219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279115-FFEC-4DD3-A53F-7784F6618000}"/>
            </a:ext>
          </a:extLst>
        </xdr:cNvPr>
        <xdr:cNvSpPr txBox="1"/>
      </xdr:nvSpPr>
      <xdr:spPr>
        <a:xfrm rot="19304993">
          <a:off x="3235605" y="183852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FCA1B4B-F3B5-4186-B215-5EA872FEEA87}"/>
            </a:ext>
          </a:extLst>
        </xdr:cNvPr>
        <xdr:cNvSpPr txBox="1"/>
      </xdr:nvSpPr>
      <xdr:spPr>
        <a:xfrm rot="19319279">
          <a:off x="2547126" y="179877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7CC196D-3C7B-4F8D-AAF5-D72B4C27B796}"/>
            </a:ext>
          </a:extLst>
        </xdr:cNvPr>
        <xdr:cNvSpPr txBox="1"/>
      </xdr:nvSpPr>
      <xdr:spPr>
        <a:xfrm rot="19281436">
          <a:off x="2800503" y="182977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87027C8-FAF9-4590-A253-39D6933BAD6A}"/>
            </a:ext>
          </a:extLst>
        </xdr:cNvPr>
        <xdr:cNvSpPr txBox="1"/>
      </xdr:nvSpPr>
      <xdr:spPr>
        <a:xfrm rot="19276105">
          <a:off x="3028261" y="180757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F19BF5E-496C-4C71-B22F-012068A3088B}"/>
            </a:ext>
          </a:extLst>
        </xdr:cNvPr>
        <xdr:cNvSpPr txBox="1"/>
      </xdr:nvSpPr>
      <xdr:spPr>
        <a:xfrm rot="19269395">
          <a:off x="3018875" y="174861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6C40890-65B2-4084-B844-5F9AE03A36F4}"/>
            </a:ext>
          </a:extLst>
        </xdr:cNvPr>
        <xdr:cNvSpPr txBox="1"/>
      </xdr:nvSpPr>
      <xdr:spPr>
        <a:xfrm rot="19283153">
          <a:off x="3486484" y="173435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152C738-16BB-4FD5-B2FA-573A547BC055}"/>
            </a:ext>
          </a:extLst>
        </xdr:cNvPr>
        <xdr:cNvSpPr txBox="1"/>
      </xdr:nvSpPr>
      <xdr:spPr>
        <a:xfrm rot="19280942">
          <a:off x="3766478" y="158667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3B1847E-1526-4577-9E88-8CE8F7684125}"/>
            </a:ext>
          </a:extLst>
        </xdr:cNvPr>
        <xdr:cNvSpPr txBox="1"/>
      </xdr:nvSpPr>
      <xdr:spPr>
        <a:xfrm rot="19276248">
          <a:off x="3739935" y="167534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7D58B88-1133-4FD9-9E7D-79E129C00A5D}"/>
            </a:ext>
          </a:extLst>
        </xdr:cNvPr>
        <xdr:cNvSpPr txBox="1"/>
      </xdr:nvSpPr>
      <xdr:spPr>
        <a:xfrm rot="19294304">
          <a:off x="3978943" y="165716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242C66F-D21E-4759-87CA-192C560DF05D}"/>
            </a:ext>
          </a:extLst>
        </xdr:cNvPr>
        <xdr:cNvSpPr txBox="1"/>
      </xdr:nvSpPr>
      <xdr:spPr>
        <a:xfrm rot="19310958">
          <a:off x="4210050" y="165910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8691579-FCF3-4EE7-9DDA-CA2384095918}"/>
            </a:ext>
          </a:extLst>
        </xdr:cNvPr>
        <xdr:cNvSpPr txBox="1"/>
      </xdr:nvSpPr>
      <xdr:spPr>
        <a:xfrm rot="19289820">
          <a:off x="4204036" y="174258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56331075-3DA4-4FF8-B002-8E3DF59E226B}"/>
            </a:ext>
          </a:extLst>
        </xdr:cNvPr>
        <xdr:cNvSpPr txBox="1"/>
      </xdr:nvSpPr>
      <xdr:spPr>
        <a:xfrm rot="19305840">
          <a:off x="4210050" y="175811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F58D9E3-8121-4FAA-AAED-BE1EFADD34C0}"/>
            </a:ext>
          </a:extLst>
        </xdr:cNvPr>
        <xdr:cNvSpPr txBox="1"/>
      </xdr:nvSpPr>
      <xdr:spPr>
        <a:xfrm rot="19302601">
          <a:off x="4716097" y="152654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939379E-257F-4E6E-AA44-1A51DD368B6C}"/>
            </a:ext>
          </a:extLst>
        </xdr:cNvPr>
        <xdr:cNvSpPr txBox="1"/>
      </xdr:nvSpPr>
      <xdr:spPr>
        <a:xfrm rot="19285021">
          <a:off x="4689732" y="176042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800DB45-9F00-4A70-91F8-4951B9E198D0}"/>
            </a:ext>
          </a:extLst>
        </xdr:cNvPr>
        <xdr:cNvSpPr txBox="1"/>
      </xdr:nvSpPr>
      <xdr:spPr>
        <a:xfrm rot="19292391">
          <a:off x="4694377" y="174176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DF0C109-002E-4FD5-A196-CA127227075B}"/>
            </a:ext>
          </a:extLst>
        </xdr:cNvPr>
        <xdr:cNvSpPr txBox="1"/>
      </xdr:nvSpPr>
      <xdr:spPr>
        <a:xfrm rot="19291221">
          <a:off x="4971827" y="197348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C52CB2CF-7BB8-49C4-AF7C-46A5763E7C64}"/>
            </a:ext>
          </a:extLst>
        </xdr:cNvPr>
        <xdr:cNvSpPr txBox="1"/>
      </xdr:nvSpPr>
      <xdr:spPr>
        <a:xfrm rot="19299119">
          <a:off x="5187725" y="170898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AB16889-CCD9-46AB-862B-A46CE03BCC6B}"/>
            </a:ext>
          </a:extLst>
        </xdr:cNvPr>
        <xdr:cNvSpPr txBox="1"/>
      </xdr:nvSpPr>
      <xdr:spPr>
        <a:xfrm rot="19300247">
          <a:off x="5384938" y="199217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29D87CD-E41B-4AAC-B23B-74A58E92B14E}"/>
            </a:ext>
          </a:extLst>
        </xdr:cNvPr>
        <xdr:cNvSpPr txBox="1"/>
      </xdr:nvSpPr>
      <xdr:spPr>
        <a:xfrm rot="19286595">
          <a:off x="5651754" y="169814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ABAAEF29-A4E1-4DB3-BF95-2682C6CC48DC}"/>
            </a:ext>
          </a:extLst>
        </xdr:cNvPr>
        <xdr:cNvSpPr txBox="1"/>
      </xdr:nvSpPr>
      <xdr:spPr>
        <a:xfrm rot="19292509">
          <a:off x="5880814" y="168948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B1EF7855-BB87-4B2B-9BEE-7577752199A7}"/>
            </a:ext>
          </a:extLst>
        </xdr:cNvPr>
        <xdr:cNvSpPr txBox="1"/>
      </xdr:nvSpPr>
      <xdr:spPr>
        <a:xfrm rot="19278840">
          <a:off x="5872451" y="171709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4DFC896D-EB4C-4209-8466-520E69057575}"/>
            </a:ext>
          </a:extLst>
        </xdr:cNvPr>
        <xdr:cNvSpPr txBox="1"/>
      </xdr:nvSpPr>
      <xdr:spPr>
        <a:xfrm rot="19300214">
          <a:off x="6102621" y="180746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840F543-9B33-480A-A1A7-D0380070EA31}"/>
            </a:ext>
          </a:extLst>
        </xdr:cNvPr>
        <xdr:cNvSpPr txBox="1"/>
      </xdr:nvSpPr>
      <xdr:spPr>
        <a:xfrm rot="19275366">
          <a:off x="6362109" y="170554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AEDAEC9E-420B-456C-9EE2-100D5A30A215}"/>
            </a:ext>
          </a:extLst>
        </xdr:cNvPr>
        <xdr:cNvSpPr txBox="1"/>
      </xdr:nvSpPr>
      <xdr:spPr>
        <a:xfrm rot="19276154">
          <a:off x="6598224" y="169556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6027D2B5-96D9-4D68-BFA5-A34A9F2CA991}"/>
            </a:ext>
          </a:extLst>
        </xdr:cNvPr>
        <xdr:cNvSpPr txBox="1"/>
      </xdr:nvSpPr>
      <xdr:spPr>
        <a:xfrm rot="19303353">
          <a:off x="6835595" y="168004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DBEC63B5-5114-41D3-BE28-BD74D628E221}"/>
            </a:ext>
          </a:extLst>
        </xdr:cNvPr>
        <xdr:cNvSpPr txBox="1"/>
      </xdr:nvSpPr>
      <xdr:spPr>
        <a:xfrm rot="19288646">
          <a:off x="7070382" y="169697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C2AA2BAF-8201-47AB-A23A-0AF6D1878DCF}"/>
            </a:ext>
          </a:extLst>
        </xdr:cNvPr>
        <xdr:cNvSpPr txBox="1"/>
      </xdr:nvSpPr>
      <xdr:spPr>
        <a:xfrm rot="19312093">
          <a:off x="7555447" y="176002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6093BF3E-C19A-43D5-AA0E-2EA8822FB6E4}"/>
            </a:ext>
          </a:extLst>
        </xdr:cNvPr>
        <xdr:cNvSpPr txBox="1"/>
      </xdr:nvSpPr>
      <xdr:spPr>
        <a:xfrm rot="19280882">
          <a:off x="7789901" y="17194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E0FA00D9-8C66-4244-B986-C66787F7E2B8}"/>
            </a:ext>
          </a:extLst>
        </xdr:cNvPr>
        <xdr:cNvSpPr txBox="1"/>
      </xdr:nvSpPr>
      <xdr:spPr>
        <a:xfrm rot="19297414">
          <a:off x="8054737" y="147674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C9A75F50-DCB0-4B93-A509-B4D9DAED55F2}"/>
            </a:ext>
          </a:extLst>
        </xdr:cNvPr>
        <xdr:cNvSpPr txBox="1"/>
      </xdr:nvSpPr>
      <xdr:spPr>
        <a:xfrm rot="19278948">
          <a:off x="8034677" y="177035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CC2BBCC7-3D64-42D6-8EE2-5115E051AB4F}"/>
            </a:ext>
          </a:extLst>
        </xdr:cNvPr>
        <xdr:cNvSpPr txBox="1"/>
      </xdr:nvSpPr>
      <xdr:spPr>
        <a:xfrm rot="19304602">
          <a:off x="8264634" y="191004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B34D4280-E58F-4D6B-AEA1-6D4B0CBD1689}"/>
            </a:ext>
          </a:extLst>
        </xdr:cNvPr>
        <xdr:cNvSpPr txBox="1"/>
      </xdr:nvSpPr>
      <xdr:spPr>
        <a:xfrm rot="19318239">
          <a:off x="8496275" y="186276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3765473-1803-4469-AC9B-B129C4BCB448}"/>
            </a:ext>
          </a:extLst>
        </xdr:cNvPr>
        <xdr:cNvSpPr txBox="1"/>
      </xdr:nvSpPr>
      <xdr:spPr>
        <a:xfrm rot="19273940">
          <a:off x="8734057" y="165462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23FA4853-01BE-4AFE-9941-B9D57281E029}"/>
            </a:ext>
          </a:extLst>
        </xdr:cNvPr>
        <xdr:cNvSpPr txBox="1"/>
      </xdr:nvSpPr>
      <xdr:spPr>
        <a:xfrm rot="19308477">
          <a:off x="9199610" y="178462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4A7FCA9E-69BB-4708-AE66-08CA895B0199}"/>
            </a:ext>
          </a:extLst>
        </xdr:cNvPr>
        <xdr:cNvSpPr txBox="1"/>
      </xdr:nvSpPr>
      <xdr:spPr>
        <a:xfrm rot="19294209">
          <a:off x="8969697" y="183259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FB03633F-722C-4598-A421-D418B473CB52}"/>
            </a:ext>
          </a:extLst>
        </xdr:cNvPr>
        <xdr:cNvSpPr txBox="1"/>
      </xdr:nvSpPr>
      <xdr:spPr>
        <a:xfrm rot="19290695">
          <a:off x="9436478" y="187305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A5CDF4D6-1B6F-4200-A311-B7E2398E6A75}"/>
            </a:ext>
          </a:extLst>
        </xdr:cNvPr>
        <xdr:cNvSpPr txBox="1"/>
      </xdr:nvSpPr>
      <xdr:spPr>
        <a:xfrm rot="19268875">
          <a:off x="9929901" y="176433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C4C221AC-51EE-4568-9B4C-FED8CD23E755}"/>
            </a:ext>
          </a:extLst>
        </xdr:cNvPr>
        <xdr:cNvSpPr txBox="1"/>
      </xdr:nvSpPr>
      <xdr:spPr>
        <a:xfrm rot="19295916">
          <a:off x="4490396" y="242947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3533AB6E-9961-427A-B03D-8F8BD3E9FFF8}"/>
            </a:ext>
          </a:extLst>
        </xdr:cNvPr>
        <xdr:cNvSpPr txBox="1"/>
      </xdr:nvSpPr>
      <xdr:spPr>
        <a:xfrm rot="19255033">
          <a:off x="7310296" y="189219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1D677E7-D7AF-43E9-BA27-8A6F07720AC4}"/>
            </a:ext>
          </a:extLst>
        </xdr:cNvPr>
        <xdr:cNvSpPr txBox="1"/>
      </xdr:nvSpPr>
      <xdr:spPr>
        <a:xfrm rot="19304993">
          <a:off x="3235605" y="183852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2B0E70C-3F55-4D48-A23B-EF7283F6DAFA}"/>
            </a:ext>
          </a:extLst>
        </xdr:cNvPr>
        <xdr:cNvSpPr txBox="1"/>
      </xdr:nvSpPr>
      <xdr:spPr>
        <a:xfrm rot="19319279">
          <a:off x="2547126" y="179877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B44CFF5-7B3E-45C4-9D09-EBE497F97F1B}"/>
            </a:ext>
          </a:extLst>
        </xdr:cNvPr>
        <xdr:cNvSpPr txBox="1"/>
      </xdr:nvSpPr>
      <xdr:spPr>
        <a:xfrm rot="19281436">
          <a:off x="2800503" y="182977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35C56F4-B867-476E-B371-AD1B821D6D6B}"/>
            </a:ext>
          </a:extLst>
        </xdr:cNvPr>
        <xdr:cNvSpPr txBox="1"/>
      </xdr:nvSpPr>
      <xdr:spPr>
        <a:xfrm rot="19276105">
          <a:off x="3028261" y="180757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1F23952-7D11-454E-97C6-4BED85D3B6F7}"/>
            </a:ext>
          </a:extLst>
        </xdr:cNvPr>
        <xdr:cNvSpPr txBox="1"/>
      </xdr:nvSpPr>
      <xdr:spPr>
        <a:xfrm rot="19269395">
          <a:off x="3018875" y="174861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7A94B5-C815-45A7-87CD-1ACF29EB6F4E}"/>
            </a:ext>
          </a:extLst>
        </xdr:cNvPr>
        <xdr:cNvSpPr txBox="1"/>
      </xdr:nvSpPr>
      <xdr:spPr>
        <a:xfrm rot="19283153">
          <a:off x="3486484" y="173435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D085ADA-2075-4580-93A0-DB50514C995C}"/>
            </a:ext>
          </a:extLst>
        </xdr:cNvPr>
        <xdr:cNvSpPr txBox="1"/>
      </xdr:nvSpPr>
      <xdr:spPr>
        <a:xfrm rot="19280942">
          <a:off x="3766478" y="158667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F2B19F7-2679-4673-9F42-C11D72DCCF56}"/>
            </a:ext>
          </a:extLst>
        </xdr:cNvPr>
        <xdr:cNvSpPr txBox="1"/>
      </xdr:nvSpPr>
      <xdr:spPr>
        <a:xfrm rot="19276248">
          <a:off x="3739935" y="167534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589C131-DBB4-4B50-8139-07F9A4FB2F67}"/>
            </a:ext>
          </a:extLst>
        </xdr:cNvPr>
        <xdr:cNvSpPr txBox="1"/>
      </xdr:nvSpPr>
      <xdr:spPr>
        <a:xfrm rot="19294304">
          <a:off x="3978943" y="165716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C9BF8A5-A92D-415D-B721-592ADBC2FB2C}"/>
            </a:ext>
          </a:extLst>
        </xdr:cNvPr>
        <xdr:cNvSpPr txBox="1"/>
      </xdr:nvSpPr>
      <xdr:spPr>
        <a:xfrm rot="19310958">
          <a:off x="4210050" y="165910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1D0896D-85CF-4FA6-B48D-14FCDA4BA6A3}"/>
            </a:ext>
          </a:extLst>
        </xdr:cNvPr>
        <xdr:cNvSpPr txBox="1"/>
      </xdr:nvSpPr>
      <xdr:spPr>
        <a:xfrm rot="19289820">
          <a:off x="4204036" y="174258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DBB0B8F-27C3-4A92-972A-62D21061CE86}"/>
            </a:ext>
          </a:extLst>
        </xdr:cNvPr>
        <xdr:cNvSpPr txBox="1"/>
      </xdr:nvSpPr>
      <xdr:spPr>
        <a:xfrm rot="19305840">
          <a:off x="4210050" y="175811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418759F-E390-403B-839E-8C57F85BE2D4}"/>
            </a:ext>
          </a:extLst>
        </xdr:cNvPr>
        <xdr:cNvSpPr txBox="1"/>
      </xdr:nvSpPr>
      <xdr:spPr>
        <a:xfrm rot="19302601">
          <a:off x="4716097" y="152654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FB42EAB-63FE-4ACC-84C5-AADD1EC44036}"/>
            </a:ext>
          </a:extLst>
        </xdr:cNvPr>
        <xdr:cNvSpPr txBox="1"/>
      </xdr:nvSpPr>
      <xdr:spPr>
        <a:xfrm rot="19285021">
          <a:off x="4689732" y="176042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EFAF360-32FE-4BA1-982E-A79E93F5AF0E}"/>
            </a:ext>
          </a:extLst>
        </xdr:cNvPr>
        <xdr:cNvSpPr txBox="1"/>
      </xdr:nvSpPr>
      <xdr:spPr>
        <a:xfrm rot="19292391">
          <a:off x="4694377" y="174176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9D408D04-6955-4ACB-AED4-A633D08B111A}"/>
            </a:ext>
          </a:extLst>
        </xdr:cNvPr>
        <xdr:cNvSpPr txBox="1"/>
      </xdr:nvSpPr>
      <xdr:spPr>
        <a:xfrm rot="19291221">
          <a:off x="4971827" y="197348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0BF069C-40F4-4E1E-8C7D-2EF09C3214C6}"/>
            </a:ext>
          </a:extLst>
        </xdr:cNvPr>
        <xdr:cNvSpPr txBox="1"/>
      </xdr:nvSpPr>
      <xdr:spPr>
        <a:xfrm rot="19299119">
          <a:off x="5187725" y="170898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C1AD883-AAE0-44F2-8D02-EC0EEA4CCFFA}"/>
            </a:ext>
          </a:extLst>
        </xdr:cNvPr>
        <xdr:cNvSpPr txBox="1"/>
      </xdr:nvSpPr>
      <xdr:spPr>
        <a:xfrm rot="19300247">
          <a:off x="5384938" y="199217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92A0C2E4-E86E-4F92-8D46-ABB0712FAEF6}"/>
            </a:ext>
          </a:extLst>
        </xdr:cNvPr>
        <xdr:cNvSpPr txBox="1"/>
      </xdr:nvSpPr>
      <xdr:spPr>
        <a:xfrm rot="19286595">
          <a:off x="5651754" y="169814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DF4793A-6FE1-4CEC-9607-84C368C84422}"/>
            </a:ext>
          </a:extLst>
        </xdr:cNvPr>
        <xdr:cNvSpPr txBox="1"/>
      </xdr:nvSpPr>
      <xdr:spPr>
        <a:xfrm rot="19292509">
          <a:off x="5880814" y="168948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C82C5CA1-FBE5-48C5-AF12-3FDB8FD70D7B}"/>
            </a:ext>
          </a:extLst>
        </xdr:cNvPr>
        <xdr:cNvSpPr txBox="1"/>
      </xdr:nvSpPr>
      <xdr:spPr>
        <a:xfrm rot="19278840">
          <a:off x="5872451" y="171709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5348FB-60FC-4ED6-9F87-85D32F9F02DD}"/>
            </a:ext>
          </a:extLst>
        </xdr:cNvPr>
        <xdr:cNvSpPr txBox="1"/>
      </xdr:nvSpPr>
      <xdr:spPr>
        <a:xfrm rot="19300214">
          <a:off x="6102621" y="180746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C5EAC75A-AFDB-4539-8BD8-9572407BAEB0}"/>
            </a:ext>
          </a:extLst>
        </xdr:cNvPr>
        <xdr:cNvSpPr txBox="1"/>
      </xdr:nvSpPr>
      <xdr:spPr>
        <a:xfrm rot="19275366">
          <a:off x="6362109" y="170554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88E87BA-CFE9-472E-8554-69F55C116B89}"/>
            </a:ext>
          </a:extLst>
        </xdr:cNvPr>
        <xdr:cNvSpPr txBox="1"/>
      </xdr:nvSpPr>
      <xdr:spPr>
        <a:xfrm rot="19276154">
          <a:off x="6598224" y="169556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312F636-AAE7-4EDC-A2AC-F51DF2184276}"/>
            </a:ext>
          </a:extLst>
        </xdr:cNvPr>
        <xdr:cNvSpPr txBox="1"/>
      </xdr:nvSpPr>
      <xdr:spPr>
        <a:xfrm rot="19303353">
          <a:off x="6835595" y="168004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550E8BCF-324C-4AED-AADB-4AE75BE6CCCA}"/>
            </a:ext>
          </a:extLst>
        </xdr:cNvPr>
        <xdr:cNvSpPr txBox="1"/>
      </xdr:nvSpPr>
      <xdr:spPr>
        <a:xfrm rot="19288646">
          <a:off x="7070382" y="169697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4B7E3A00-8591-43A0-84F8-BE29FF7F0578}"/>
            </a:ext>
          </a:extLst>
        </xdr:cNvPr>
        <xdr:cNvSpPr txBox="1"/>
      </xdr:nvSpPr>
      <xdr:spPr>
        <a:xfrm rot="19312093">
          <a:off x="7555447" y="176002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E4799BB4-4BBD-4FDF-A604-8C24CD416E76}"/>
            </a:ext>
          </a:extLst>
        </xdr:cNvPr>
        <xdr:cNvSpPr txBox="1"/>
      </xdr:nvSpPr>
      <xdr:spPr>
        <a:xfrm rot="19280882">
          <a:off x="7789901" y="17194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E739400C-4B92-4533-805F-DC40D7A77796}"/>
            </a:ext>
          </a:extLst>
        </xdr:cNvPr>
        <xdr:cNvSpPr txBox="1"/>
      </xdr:nvSpPr>
      <xdr:spPr>
        <a:xfrm rot="19297414">
          <a:off x="8054737" y="147674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3C294FFB-925F-4736-A9E8-56CE45D62BDC}"/>
            </a:ext>
          </a:extLst>
        </xdr:cNvPr>
        <xdr:cNvSpPr txBox="1"/>
      </xdr:nvSpPr>
      <xdr:spPr>
        <a:xfrm rot="19278948">
          <a:off x="8034677" y="177035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EE1B8C82-B657-430A-AD65-9ED416B1F886}"/>
            </a:ext>
          </a:extLst>
        </xdr:cNvPr>
        <xdr:cNvSpPr txBox="1"/>
      </xdr:nvSpPr>
      <xdr:spPr>
        <a:xfrm rot="19304602">
          <a:off x="8264634" y="191004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9ACEE84B-4088-4ABF-9BF3-D28A81DF9AF7}"/>
            </a:ext>
          </a:extLst>
        </xdr:cNvPr>
        <xdr:cNvSpPr txBox="1"/>
      </xdr:nvSpPr>
      <xdr:spPr>
        <a:xfrm rot="19318239">
          <a:off x="8496275" y="186276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DBD84AE6-012A-4FC6-A934-C15726269649}"/>
            </a:ext>
          </a:extLst>
        </xdr:cNvPr>
        <xdr:cNvSpPr txBox="1"/>
      </xdr:nvSpPr>
      <xdr:spPr>
        <a:xfrm rot="19273940">
          <a:off x="8734057" y="165462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C5272662-024F-4F4D-8CF9-78E61CF56D03}"/>
            </a:ext>
          </a:extLst>
        </xdr:cNvPr>
        <xdr:cNvSpPr txBox="1"/>
      </xdr:nvSpPr>
      <xdr:spPr>
        <a:xfrm rot="19308477">
          <a:off x="9199610" y="178462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22CA8015-447B-4B52-9412-6BC4A873F9B0}"/>
            </a:ext>
          </a:extLst>
        </xdr:cNvPr>
        <xdr:cNvSpPr txBox="1"/>
      </xdr:nvSpPr>
      <xdr:spPr>
        <a:xfrm rot="19294209">
          <a:off x="8969697" y="183259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C2D222B1-CA4B-4A97-BA94-12CAF8A2646E}"/>
            </a:ext>
          </a:extLst>
        </xdr:cNvPr>
        <xdr:cNvSpPr txBox="1"/>
      </xdr:nvSpPr>
      <xdr:spPr>
        <a:xfrm rot="19290695">
          <a:off x="9436478" y="187305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EDCB66B8-A5EA-4281-8425-5D66B556F7A3}"/>
            </a:ext>
          </a:extLst>
        </xdr:cNvPr>
        <xdr:cNvSpPr txBox="1"/>
      </xdr:nvSpPr>
      <xdr:spPr>
        <a:xfrm rot="19268875">
          <a:off x="9929901" y="176433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88ED7EDF-B022-45E7-B439-C60DFA95E514}"/>
            </a:ext>
          </a:extLst>
        </xdr:cNvPr>
        <xdr:cNvSpPr txBox="1"/>
      </xdr:nvSpPr>
      <xdr:spPr>
        <a:xfrm rot="19295916">
          <a:off x="4490396" y="242947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6882BE26-6E2C-447E-9E60-C8F0EB0FA432}"/>
            </a:ext>
          </a:extLst>
        </xdr:cNvPr>
        <xdr:cNvSpPr txBox="1"/>
      </xdr:nvSpPr>
      <xdr:spPr>
        <a:xfrm rot="19255033">
          <a:off x="7310296" y="189219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s2030-23l.myloadspring.com/Severino/JobGeneralInformationView.aspx?objectID=8b8f3524-5ca9-43fb-8fe4-a819005d02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D1802-0520-4A3B-9F69-29AD282DAABD}">
  <sheetPr>
    <tabColor rgb="FFFF0000"/>
  </sheetPr>
  <dimension ref="A1:AP42"/>
  <sheetViews>
    <sheetView tabSelected="1" zoomScale="130" zoomScaleNormal="130" zoomScaleSheetLayoutView="100" workbookViewId="0">
      <pane ySplit="1" topLeftCell="A2" activePane="bottomLeft" state="frozen"/>
      <selection activeCell="A28" sqref="A28"/>
      <selection pane="bottomLeft" activeCell="A6" sqref="A6"/>
    </sheetView>
  </sheetViews>
  <sheetFormatPr defaultRowHeight="15" x14ac:dyDescent="0.2"/>
  <cols>
    <col min="1" max="1" width="12.7109375" style="7" customWidth="1"/>
    <col min="2" max="2" width="17.140625" style="7" customWidth="1"/>
    <col min="3" max="3" width="12.7109375" style="7" customWidth="1"/>
    <col min="4" max="38" width="3.5703125" style="7" customWidth="1"/>
    <col min="39" max="40" width="7.42578125" style="7" customWidth="1"/>
    <col min="41" max="41" width="0.5703125" style="7" hidden="1" customWidth="1"/>
    <col min="42" max="16384" width="9.140625" style="7"/>
  </cols>
  <sheetData>
    <row r="1" spans="1:42" s="6" customFormat="1" ht="15.75" customHeight="1" x14ac:dyDescent="0.2">
      <c r="A1" s="34" t="s">
        <v>0</v>
      </c>
      <c r="B1" s="34" t="s">
        <v>1</v>
      </c>
      <c r="C1" s="34" t="s">
        <v>2</v>
      </c>
      <c r="D1" s="29">
        <v>30</v>
      </c>
      <c r="E1" s="29">
        <v>33</v>
      </c>
      <c r="F1" s="29">
        <v>34</v>
      </c>
      <c r="G1" s="32">
        <v>35</v>
      </c>
      <c r="H1" s="32">
        <v>37</v>
      </c>
      <c r="I1" s="32">
        <v>38</v>
      </c>
      <c r="J1" s="32">
        <v>40</v>
      </c>
      <c r="K1" s="31">
        <v>41</v>
      </c>
      <c r="L1" s="31">
        <v>42</v>
      </c>
      <c r="M1" s="31">
        <v>45</v>
      </c>
      <c r="N1" s="31">
        <v>46</v>
      </c>
      <c r="O1" s="31">
        <v>47</v>
      </c>
      <c r="P1" s="32">
        <v>48</v>
      </c>
      <c r="Q1" s="29">
        <v>50</v>
      </c>
      <c r="R1" s="29">
        <v>54</v>
      </c>
      <c r="S1" s="33">
        <v>55</v>
      </c>
      <c r="T1" s="32">
        <v>56</v>
      </c>
      <c r="U1" s="31">
        <v>59</v>
      </c>
      <c r="V1" s="31">
        <v>60</v>
      </c>
      <c r="W1" s="31">
        <v>61</v>
      </c>
      <c r="X1" s="31">
        <v>62</v>
      </c>
      <c r="Y1" s="29">
        <v>63</v>
      </c>
      <c r="Z1" s="29">
        <v>64</v>
      </c>
      <c r="AA1" s="31">
        <v>65</v>
      </c>
      <c r="AB1" s="31">
        <v>68</v>
      </c>
      <c r="AC1" s="31">
        <v>69</v>
      </c>
      <c r="AD1" s="29">
        <v>70</v>
      </c>
      <c r="AE1" s="29">
        <v>71</v>
      </c>
      <c r="AF1" s="30">
        <v>72</v>
      </c>
      <c r="AG1" s="30">
        <v>73</v>
      </c>
      <c r="AH1" s="29">
        <v>75</v>
      </c>
      <c r="AI1" s="24">
        <v>510</v>
      </c>
      <c r="AJ1" s="24">
        <v>511</v>
      </c>
      <c r="AK1" s="28">
        <v>512</v>
      </c>
      <c r="AL1" s="28">
        <v>513</v>
      </c>
      <c r="AM1" s="2" t="s">
        <v>3</v>
      </c>
      <c r="AN1" s="3" t="s">
        <v>4</v>
      </c>
      <c r="AO1" s="4"/>
      <c r="AP1" s="1" t="s">
        <v>5</v>
      </c>
    </row>
    <row r="2" spans="1:42" s="6" customFormat="1" ht="12.75" customHeight="1" x14ac:dyDescent="0.2">
      <c r="A2" s="26"/>
      <c r="B2" s="26"/>
      <c r="C2" s="26"/>
      <c r="D2" s="17" t="s">
        <v>6</v>
      </c>
      <c r="E2" s="17" t="s">
        <v>6</v>
      </c>
      <c r="F2" s="17" t="s">
        <v>6</v>
      </c>
      <c r="G2" s="17" t="s">
        <v>7</v>
      </c>
      <c r="H2" s="17"/>
      <c r="I2" s="17" t="s">
        <v>7</v>
      </c>
      <c r="J2" s="17" t="s">
        <v>8</v>
      </c>
      <c r="K2" s="17" t="s">
        <v>9</v>
      </c>
      <c r="L2" s="17" t="s">
        <v>9</v>
      </c>
      <c r="M2" s="17" t="s">
        <v>9</v>
      </c>
      <c r="N2" s="17" t="s">
        <v>9</v>
      </c>
      <c r="O2" s="17" t="s">
        <v>9</v>
      </c>
      <c r="P2" s="17" t="s">
        <v>7</v>
      </c>
      <c r="Q2" s="17" t="s">
        <v>10</v>
      </c>
      <c r="R2" s="17" t="s">
        <v>6</v>
      </c>
      <c r="S2" s="17" t="s">
        <v>9</v>
      </c>
      <c r="T2" s="17" t="s">
        <v>7</v>
      </c>
      <c r="U2" s="17" t="s">
        <v>9</v>
      </c>
      <c r="V2" s="17" t="s">
        <v>9</v>
      </c>
      <c r="W2" s="17" t="s">
        <v>9</v>
      </c>
      <c r="X2" s="17" t="s">
        <v>9</v>
      </c>
      <c r="Y2" s="17" t="s">
        <v>6</v>
      </c>
      <c r="Z2" s="17" t="s">
        <v>6</v>
      </c>
      <c r="AA2" s="17" t="s">
        <v>9</v>
      </c>
      <c r="AB2" s="27" t="s">
        <v>9</v>
      </c>
      <c r="AC2" s="27" t="s">
        <v>9</v>
      </c>
      <c r="AD2" s="17" t="s">
        <v>6</v>
      </c>
      <c r="AE2" s="17" t="s">
        <v>6</v>
      </c>
      <c r="AF2" s="17" t="s">
        <v>9</v>
      </c>
      <c r="AG2" s="27" t="s">
        <v>9</v>
      </c>
      <c r="AH2" s="17" t="s">
        <v>6</v>
      </c>
      <c r="AI2" s="26"/>
      <c r="AJ2" s="26"/>
      <c r="AK2" s="26"/>
      <c r="AL2" s="26"/>
      <c r="AM2" s="10" t="s">
        <v>11</v>
      </c>
      <c r="AN2" s="10" t="s">
        <v>12</v>
      </c>
      <c r="AP2" s="5"/>
    </row>
    <row r="3" spans="1:42" s="6" customFormat="1" ht="19.5" customHeight="1" x14ac:dyDescent="0.2">
      <c r="A3" s="18" t="s">
        <v>13</v>
      </c>
      <c r="B3" s="10" t="s">
        <v>14</v>
      </c>
      <c r="C3" s="17" t="s">
        <v>15</v>
      </c>
      <c r="D3" s="8"/>
      <c r="E3" s="25"/>
      <c r="F3" s="25">
        <v>7</v>
      </c>
      <c r="G3" s="10"/>
      <c r="H3" s="10"/>
      <c r="I3" s="10"/>
      <c r="J3" s="10"/>
      <c r="K3" s="9"/>
      <c r="L3" s="9">
        <v>1</v>
      </c>
      <c r="M3" s="9"/>
      <c r="N3" s="9"/>
      <c r="O3" s="9"/>
      <c r="P3" s="10">
        <v>3</v>
      </c>
      <c r="Q3" s="8"/>
      <c r="R3" s="8"/>
      <c r="S3" s="9"/>
      <c r="T3" s="10"/>
      <c r="U3" s="9"/>
      <c r="V3" s="9"/>
      <c r="W3" s="9"/>
      <c r="X3" s="9"/>
      <c r="Y3" s="8"/>
      <c r="Z3" s="8"/>
      <c r="AA3" s="9"/>
      <c r="AB3" s="9"/>
      <c r="AC3" s="9"/>
      <c r="AD3" s="8"/>
      <c r="AE3" s="8"/>
      <c r="AF3" s="9"/>
      <c r="AG3" s="9"/>
      <c r="AH3" s="8"/>
      <c r="AI3" s="10"/>
      <c r="AJ3" s="10"/>
      <c r="AK3" s="10"/>
      <c r="AL3" s="10"/>
      <c r="AM3" s="17">
        <f t="shared" ref="AM3:AM28" si="0">SUM(D3:AL3)</f>
        <v>11</v>
      </c>
      <c r="AN3" s="17">
        <f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235</v>
      </c>
      <c r="AP3" s="47">
        <v>701</v>
      </c>
    </row>
    <row r="4" spans="1:42" s="6" customFormat="1" ht="19.5" customHeight="1" x14ac:dyDescent="0.2">
      <c r="A4" s="18"/>
      <c r="B4" s="10"/>
      <c r="C4" s="10"/>
      <c r="D4" s="8"/>
      <c r="E4" s="8"/>
      <c r="F4" s="8"/>
      <c r="G4" s="10"/>
      <c r="H4" s="10"/>
      <c r="I4" s="10"/>
      <c r="J4" s="10"/>
      <c r="K4" s="9"/>
      <c r="L4" s="9"/>
      <c r="M4" s="9"/>
      <c r="N4" s="9"/>
      <c r="O4" s="9"/>
      <c r="Q4" s="8"/>
      <c r="R4" s="8"/>
      <c r="S4" s="9"/>
      <c r="T4" s="10"/>
      <c r="U4" s="9"/>
      <c r="V4" s="9"/>
      <c r="W4" s="9"/>
      <c r="X4" s="9"/>
      <c r="Y4" s="8"/>
      <c r="Z4" s="8"/>
      <c r="AA4" s="9"/>
      <c r="AB4" s="9"/>
      <c r="AC4" s="9"/>
      <c r="AD4" s="8"/>
      <c r="AE4" s="8"/>
      <c r="AF4" s="9"/>
      <c r="AG4" s="9"/>
      <c r="AH4" s="8"/>
      <c r="AI4" s="10"/>
      <c r="AJ4" s="10"/>
      <c r="AK4" s="10"/>
      <c r="AL4" s="10"/>
      <c r="AM4" s="17">
        <f t="shared" si="0"/>
        <v>0</v>
      </c>
      <c r="AN4" s="17">
        <f t="shared" ref="AN4:AN28" si="1">(D4*25)+(E4*25)+(F4*25)+(G4*14)+(H4*14)+(I4*14)+(J4*8)+(K4*18)+(L4*18)+(M4*18)+(N4*18)+(O4*18)+(P4*14)+(Q4*25)+(R4*25)+(S4*18)+(T4*14)+(U4*18)+(V4*18)+(W4*18)+(X4*18)+(Y4*25)+(Z4*25)+(AA4*18)+(AB4*18)+(AC4*18)+(AD4*25)+(AE4*25)+(AF4*18)+(AG4*18)+(AH4*25)+(AI4*20)+(AJ4*20)+(AK4*20)+(AL4*20)</f>
        <v>0</v>
      </c>
      <c r="AP4" s="5"/>
    </row>
    <row r="5" spans="1:42" s="6" customFormat="1" ht="19.5" customHeight="1" x14ac:dyDescent="0.2">
      <c r="A5" s="18" t="s">
        <v>16</v>
      </c>
      <c r="B5" s="10" t="s">
        <v>17</v>
      </c>
      <c r="C5" s="10" t="s">
        <v>18</v>
      </c>
      <c r="D5" s="8"/>
      <c r="E5" s="8"/>
      <c r="F5" s="8"/>
      <c r="G5" s="10"/>
      <c r="H5" s="10"/>
      <c r="I5" s="10"/>
      <c r="J5" s="10"/>
      <c r="K5" s="9"/>
      <c r="L5" s="9"/>
      <c r="M5" s="9"/>
      <c r="N5" s="9"/>
      <c r="O5" s="9"/>
      <c r="P5" s="10"/>
      <c r="Q5" s="8"/>
      <c r="R5" s="8"/>
      <c r="S5" s="9"/>
      <c r="T5" s="10"/>
      <c r="U5" s="9"/>
      <c r="V5" s="9"/>
      <c r="W5" s="9"/>
      <c r="X5" s="9"/>
      <c r="Y5" s="8"/>
      <c r="Z5" s="8"/>
      <c r="AA5" s="9"/>
      <c r="AB5" s="9"/>
      <c r="AC5" s="9"/>
      <c r="AD5" s="8"/>
      <c r="AE5" s="8">
        <v>2</v>
      </c>
      <c r="AF5" s="9"/>
      <c r="AG5" s="9"/>
      <c r="AH5" s="8"/>
      <c r="AI5" s="10"/>
      <c r="AJ5" s="10"/>
      <c r="AK5" s="10"/>
      <c r="AL5" s="10"/>
      <c r="AM5" s="17">
        <f t="shared" si="0"/>
        <v>2</v>
      </c>
      <c r="AN5" s="17">
        <f t="shared" si="1"/>
        <v>50</v>
      </c>
      <c r="AP5" s="47">
        <v>701</v>
      </c>
    </row>
    <row r="6" spans="1:42" s="6" customFormat="1" ht="19.5" customHeight="1" x14ac:dyDescent="0.2">
      <c r="A6" s="18" t="s">
        <v>16</v>
      </c>
      <c r="B6" s="10" t="s">
        <v>17</v>
      </c>
      <c r="C6" s="10" t="s">
        <v>15</v>
      </c>
      <c r="D6" s="21"/>
      <c r="E6" s="8"/>
      <c r="F6" s="8"/>
      <c r="G6" s="10"/>
      <c r="H6" s="10"/>
      <c r="I6" s="10"/>
      <c r="J6" s="10"/>
      <c r="K6" s="9"/>
      <c r="L6" s="9"/>
      <c r="M6" s="9"/>
      <c r="N6" s="9"/>
      <c r="O6" s="9"/>
      <c r="P6" s="10"/>
      <c r="Q6" s="8"/>
      <c r="R6" s="8"/>
      <c r="S6" s="9"/>
      <c r="T6" s="10"/>
      <c r="U6" s="9"/>
      <c r="V6" s="9"/>
      <c r="W6" s="9"/>
      <c r="X6" s="9"/>
      <c r="Y6" s="8"/>
      <c r="Z6" s="8"/>
      <c r="AA6" s="9"/>
      <c r="AB6" s="9"/>
      <c r="AC6" s="9"/>
      <c r="AD6" s="8"/>
      <c r="AE6" s="20"/>
      <c r="AF6" s="9"/>
      <c r="AG6" s="9"/>
      <c r="AH6" s="20">
        <v>4</v>
      </c>
      <c r="AI6" s="10"/>
      <c r="AJ6" s="10"/>
      <c r="AK6" s="10"/>
      <c r="AL6" s="10"/>
      <c r="AM6" s="17">
        <f t="shared" si="0"/>
        <v>4</v>
      </c>
      <c r="AN6" s="17">
        <f t="shared" si="1"/>
        <v>100</v>
      </c>
      <c r="AP6" s="47">
        <v>701</v>
      </c>
    </row>
    <row r="7" spans="1:42" s="6" customFormat="1" ht="19.5" customHeight="1" x14ac:dyDescent="0.2">
      <c r="A7" s="18"/>
      <c r="B7" s="10"/>
      <c r="C7" s="10"/>
      <c r="D7" s="8"/>
      <c r="E7" s="8"/>
      <c r="F7" s="8"/>
      <c r="G7" s="10"/>
      <c r="H7" s="10"/>
      <c r="I7" s="10"/>
      <c r="J7" s="10"/>
      <c r="K7" s="9"/>
      <c r="L7" s="9"/>
      <c r="M7" s="9"/>
      <c r="N7" s="9"/>
      <c r="O7" s="9"/>
      <c r="P7" s="10"/>
      <c r="Q7" s="8"/>
      <c r="R7" s="8"/>
      <c r="S7" s="9"/>
      <c r="T7" s="10"/>
      <c r="U7" s="9"/>
      <c r="V7" s="9"/>
      <c r="W7" s="9"/>
      <c r="X7" s="9"/>
      <c r="Y7" s="8"/>
      <c r="Z7" s="8"/>
      <c r="AA7" s="9"/>
      <c r="AB7" s="9"/>
      <c r="AC7" s="9"/>
      <c r="AD7" s="8"/>
      <c r="AE7" s="8"/>
      <c r="AF7" s="9"/>
      <c r="AG7" s="9"/>
      <c r="AH7" s="8"/>
      <c r="AI7" s="10"/>
      <c r="AJ7" s="10"/>
      <c r="AK7" s="10"/>
      <c r="AL7" s="10"/>
      <c r="AM7" s="17">
        <f t="shared" si="0"/>
        <v>0</v>
      </c>
      <c r="AN7" s="17">
        <f t="shared" si="1"/>
        <v>0</v>
      </c>
      <c r="AP7" s="5"/>
    </row>
    <row r="8" spans="1:42" s="6" customFormat="1" ht="19.5" customHeight="1" x14ac:dyDescent="0.2">
      <c r="A8" s="18" t="s">
        <v>123</v>
      </c>
      <c r="B8" s="22" t="s">
        <v>154</v>
      </c>
      <c r="C8" s="10" t="s">
        <v>155</v>
      </c>
      <c r="D8" s="8"/>
      <c r="E8" s="8"/>
      <c r="F8" s="8"/>
      <c r="G8" s="10"/>
      <c r="H8" s="10"/>
      <c r="I8" s="10"/>
      <c r="J8" s="10"/>
      <c r="K8" s="9"/>
      <c r="L8" s="9"/>
      <c r="M8" s="9"/>
      <c r="N8" s="9"/>
      <c r="O8" s="9"/>
      <c r="P8" s="10">
        <v>1</v>
      </c>
      <c r="Q8" s="8"/>
      <c r="R8" s="8"/>
      <c r="S8" s="9"/>
      <c r="T8" s="10"/>
      <c r="U8" s="9"/>
      <c r="V8" s="9"/>
      <c r="W8" s="9"/>
      <c r="X8" s="9"/>
      <c r="Y8" s="8"/>
      <c r="Z8" s="8"/>
      <c r="AA8" s="9"/>
      <c r="AB8" s="9"/>
      <c r="AC8" s="9"/>
      <c r="AD8" s="8"/>
      <c r="AE8" s="8"/>
      <c r="AF8" s="9"/>
      <c r="AG8" s="9"/>
      <c r="AH8" s="8"/>
      <c r="AI8" s="24">
        <v>514</v>
      </c>
      <c r="AJ8" s="10"/>
      <c r="AK8" s="10"/>
      <c r="AL8" s="10"/>
      <c r="AM8" s="17">
        <v>1</v>
      </c>
      <c r="AN8" s="17">
        <v>14</v>
      </c>
      <c r="AP8" s="5"/>
    </row>
    <row r="9" spans="1:42" s="6" customFormat="1" ht="19.5" customHeight="1" x14ac:dyDescent="0.2">
      <c r="A9" s="18" t="s">
        <v>22</v>
      </c>
      <c r="B9" s="10" t="s">
        <v>28</v>
      </c>
      <c r="C9" s="10" t="s">
        <v>35</v>
      </c>
      <c r="D9" s="8"/>
      <c r="E9" s="8"/>
      <c r="F9" s="8"/>
      <c r="G9" s="10"/>
      <c r="H9" s="10"/>
      <c r="I9" s="10"/>
      <c r="J9" s="10"/>
      <c r="K9" s="9"/>
      <c r="L9" s="9"/>
      <c r="M9" s="9"/>
      <c r="N9" s="9"/>
      <c r="O9" s="9"/>
      <c r="P9" s="10"/>
      <c r="Q9" s="8"/>
      <c r="R9" s="8"/>
      <c r="S9" s="9"/>
      <c r="T9" s="10"/>
      <c r="U9" s="9"/>
      <c r="V9" s="9"/>
      <c r="W9" s="9"/>
      <c r="X9" s="9"/>
      <c r="Y9" s="8"/>
      <c r="Z9" s="8"/>
      <c r="AA9" s="9"/>
      <c r="AB9" s="9"/>
      <c r="AC9" s="9"/>
      <c r="AD9" s="8"/>
      <c r="AE9" s="8"/>
      <c r="AF9" s="9"/>
      <c r="AG9" s="9"/>
      <c r="AH9" s="8"/>
      <c r="AI9" s="23">
        <v>1</v>
      </c>
      <c r="AJ9" s="10"/>
      <c r="AK9" s="10"/>
      <c r="AL9" s="10"/>
      <c r="AM9" s="17">
        <f t="shared" si="0"/>
        <v>1</v>
      </c>
      <c r="AN9" s="17">
        <f t="shared" si="1"/>
        <v>20</v>
      </c>
      <c r="AP9" s="5"/>
    </row>
    <row r="10" spans="1:42" s="6" customFormat="1" ht="19.5" customHeight="1" x14ac:dyDescent="0.2">
      <c r="A10" s="18" t="s">
        <v>22</v>
      </c>
      <c r="B10" s="10" t="s">
        <v>22</v>
      </c>
      <c r="C10" s="10" t="s">
        <v>136</v>
      </c>
      <c r="D10" s="8"/>
      <c r="E10" s="8"/>
      <c r="F10" s="8"/>
      <c r="G10" s="10"/>
      <c r="H10" s="10"/>
      <c r="I10" s="10"/>
      <c r="J10" s="10"/>
      <c r="K10" s="9"/>
      <c r="L10" s="9"/>
      <c r="M10" s="9"/>
      <c r="N10" s="9"/>
      <c r="O10" s="9"/>
      <c r="P10" s="10"/>
      <c r="Q10" s="8"/>
      <c r="R10" s="8"/>
      <c r="S10" s="9"/>
      <c r="T10" s="10"/>
      <c r="U10" s="9"/>
      <c r="V10" s="9"/>
      <c r="W10" s="9"/>
      <c r="X10" s="9"/>
      <c r="Y10" s="8"/>
      <c r="Z10" s="8"/>
      <c r="AA10" s="9"/>
      <c r="AB10" s="9"/>
      <c r="AC10" s="9"/>
      <c r="AD10" s="8"/>
      <c r="AE10" s="8"/>
      <c r="AF10" s="9"/>
      <c r="AG10" s="9"/>
      <c r="AH10" s="8"/>
      <c r="AI10" s="23">
        <v>1</v>
      </c>
      <c r="AJ10" s="10"/>
      <c r="AK10" s="10"/>
      <c r="AL10" s="10"/>
      <c r="AM10" s="17">
        <f t="shared" si="0"/>
        <v>1</v>
      </c>
      <c r="AN10" s="17">
        <f t="shared" si="1"/>
        <v>20</v>
      </c>
      <c r="AP10" s="5"/>
    </row>
    <row r="11" spans="1:42" s="6" customFormat="1" ht="19.5" customHeight="1" x14ac:dyDescent="0.2">
      <c r="A11" s="18" t="s">
        <v>22</v>
      </c>
      <c r="B11" s="10" t="s">
        <v>22</v>
      </c>
      <c r="C11" s="10" t="s">
        <v>156</v>
      </c>
      <c r="D11" s="8"/>
      <c r="E11" s="8"/>
      <c r="F11" s="8"/>
      <c r="G11" s="10"/>
      <c r="H11" s="10"/>
      <c r="I11" s="10"/>
      <c r="J11" s="10"/>
      <c r="K11" s="9"/>
      <c r="L11" s="9"/>
      <c r="M11" s="9"/>
      <c r="N11" s="9"/>
      <c r="O11" s="9"/>
      <c r="P11" s="10"/>
      <c r="Q11" s="8"/>
      <c r="R11" s="8"/>
      <c r="S11" s="9"/>
      <c r="T11" s="10"/>
      <c r="U11" s="9"/>
      <c r="V11" s="9"/>
      <c r="W11" s="9"/>
      <c r="X11" s="9"/>
      <c r="Y11" s="8"/>
      <c r="Z11" s="8"/>
      <c r="AA11" s="9"/>
      <c r="AB11" s="9"/>
      <c r="AC11" s="9"/>
      <c r="AD11" s="8"/>
      <c r="AE11" s="8"/>
      <c r="AF11" s="9"/>
      <c r="AG11" s="9"/>
      <c r="AH11" s="8"/>
      <c r="AI11" s="23">
        <v>2</v>
      </c>
      <c r="AJ11" s="10"/>
      <c r="AK11" s="10"/>
      <c r="AL11" s="10"/>
      <c r="AM11" s="17">
        <f t="shared" si="0"/>
        <v>2</v>
      </c>
      <c r="AN11" s="17">
        <f t="shared" si="1"/>
        <v>40</v>
      </c>
      <c r="AP11" s="5"/>
    </row>
    <row r="12" spans="1:42" s="6" customFormat="1" ht="19.5" customHeight="1" x14ac:dyDescent="0.2">
      <c r="A12" s="18" t="s">
        <v>22</v>
      </c>
      <c r="B12" s="10" t="s">
        <v>22</v>
      </c>
      <c r="C12" s="10" t="s">
        <v>157</v>
      </c>
      <c r="D12" s="8"/>
      <c r="E12" s="8"/>
      <c r="F12" s="8"/>
      <c r="G12" s="10"/>
      <c r="H12" s="10"/>
      <c r="I12" s="10"/>
      <c r="J12" s="10"/>
      <c r="K12" s="9"/>
      <c r="L12" s="9"/>
      <c r="M12" s="9"/>
      <c r="N12" s="9"/>
      <c r="O12" s="9"/>
      <c r="P12" s="10"/>
      <c r="Q12" s="8"/>
      <c r="R12" s="8"/>
      <c r="S12" s="9"/>
      <c r="T12" s="10"/>
      <c r="U12" s="9"/>
      <c r="V12" s="9"/>
      <c r="W12" s="9"/>
      <c r="X12" s="9"/>
      <c r="Y12" s="8"/>
      <c r="Z12" s="8"/>
      <c r="AA12" s="9"/>
      <c r="AB12" s="9"/>
      <c r="AC12" s="9"/>
      <c r="AD12" s="8"/>
      <c r="AE12" s="8"/>
      <c r="AF12" s="9"/>
      <c r="AG12" s="9"/>
      <c r="AH12" s="8"/>
      <c r="AI12" s="23">
        <v>6</v>
      </c>
      <c r="AJ12" s="10"/>
      <c r="AK12" s="24">
        <v>516</v>
      </c>
      <c r="AL12" s="10"/>
      <c r="AM12" s="17">
        <v>6</v>
      </c>
      <c r="AN12" s="17">
        <v>120</v>
      </c>
      <c r="AP12" s="5"/>
    </row>
    <row r="13" spans="1:42" s="6" customFormat="1" ht="19.5" customHeight="1" x14ac:dyDescent="0.2">
      <c r="A13" s="18" t="s">
        <v>22</v>
      </c>
      <c r="B13" s="10" t="s">
        <v>22</v>
      </c>
      <c r="C13" s="10" t="s">
        <v>145</v>
      </c>
      <c r="D13" s="8"/>
      <c r="E13" s="8"/>
      <c r="F13" s="8"/>
      <c r="G13" s="10"/>
      <c r="H13" s="10"/>
      <c r="I13" s="10"/>
      <c r="J13" s="10"/>
      <c r="K13" s="9"/>
      <c r="L13" s="9"/>
      <c r="M13" s="9"/>
      <c r="N13" s="9"/>
      <c r="O13" s="9"/>
      <c r="P13" s="10"/>
      <c r="Q13" s="8"/>
      <c r="R13" s="8"/>
      <c r="S13" s="9"/>
      <c r="T13" s="10"/>
      <c r="U13" s="9"/>
      <c r="V13" s="9"/>
      <c r="W13" s="9"/>
      <c r="X13" s="9"/>
      <c r="Y13" s="8"/>
      <c r="Z13" s="8"/>
      <c r="AA13" s="9"/>
      <c r="AB13" s="9"/>
      <c r="AC13" s="9"/>
      <c r="AD13" s="8"/>
      <c r="AE13" s="8"/>
      <c r="AF13" s="9"/>
      <c r="AG13" s="9"/>
      <c r="AH13" s="8"/>
      <c r="AI13" s="10"/>
      <c r="AJ13" s="10"/>
      <c r="AK13" s="23">
        <v>35</v>
      </c>
      <c r="AL13" s="10"/>
      <c r="AM13" s="17">
        <f t="shared" si="0"/>
        <v>35</v>
      </c>
      <c r="AN13" s="17">
        <f t="shared" si="1"/>
        <v>700</v>
      </c>
      <c r="AP13" s="5"/>
    </row>
    <row r="14" spans="1:42" s="6" customFormat="1" ht="19.5" customHeight="1" x14ac:dyDescent="0.2">
      <c r="A14" s="18" t="s">
        <v>22</v>
      </c>
      <c r="B14" s="10" t="s">
        <v>22</v>
      </c>
      <c r="C14" s="10" t="s">
        <v>21</v>
      </c>
      <c r="D14" s="8"/>
      <c r="E14" s="8"/>
      <c r="F14" s="8"/>
      <c r="G14" s="10"/>
      <c r="H14" s="10"/>
      <c r="I14" s="10"/>
      <c r="J14" s="10"/>
      <c r="K14" s="9"/>
      <c r="L14" s="9"/>
      <c r="M14" s="9"/>
      <c r="N14" s="9"/>
      <c r="O14" s="9"/>
      <c r="P14" s="10"/>
      <c r="Q14" s="8"/>
      <c r="R14" s="8"/>
      <c r="S14" s="9"/>
      <c r="T14" s="10"/>
      <c r="U14" s="9"/>
      <c r="V14" s="9"/>
      <c r="W14" s="9"/>
      <c r="X14" s="9"/>
      <c r="Y14" s="8"/>
      <c r="Z14" s="8"/>
      <c r="AA14" s="9"/>
      <c r="AB14" s="9"/>
      <c r="AC14" s="9"/>
      <c r="AD14" s="8"/>
      <c r="AE14" s="8"/>
      <c r="AF14" s="9"/>
      <c r="AG14" s="9"/>
      <c r="AH14" s="8"/>
      <c r="AI14" s="10"/>
      <c r="AJ14" s="10"/>
      <c r="AK14" s="23">
        <v>28</v>
      </c>
      <c r="AL14" s="10"/>
      <c r="AM14" s="17">
        <f t="shared" si="0"/>
        <v>28</v>
      </c>
      <c r="AN14" s="17">
        <f t="shared" si="1"/>
        <v>560</v>
      </c>
      <c r="AP14" s="5"/>
    </row>
    <row r="15" spans="1:42" s="6" customFormat="1" ht="19.5" customHeight="1" x14ac:dyDescent="0.2">
      <c r="A15" s="18"/>
      <c r="B15" s="10"/>
      <c r="C15" s="10"/>
      <c r="D15" s="8"/>
      <c r="E15" s="8"/>
      <c r="F15" s="8"/>
      <c r="G15" s="10"/>
      <c r="H15" s="10"/>
      <c r="I15" s="10"/>
      <c r="J15" s="10"/>
      <c r="K15" s="9"/>
      <c r="L15" s="9"/>
      <c r="M15" s="9"/>
      <c r="N15" s="9"/>
      <c r="O15" s="9"/>
      <c r="P15" s="10"/>
      <c r="Q15" s="8"/>
      <c r="R15" s="8"/>
      <c r="S15" s="9"/>
      <c r="T15" s="10"/>
      <c r="U15" s="9"/>
      <c r="V15" s="9"/>
      <c r="W15" s="9"/>
      <c r="X15" s="9"/>
      <c r="Y15" s="8"/>
      <c r="Z15" s="8"/>
      <c r="AA15" s="9"/>
      <c r="AB15" s="9"/>
      <c r="AC15" s="9"/>
      <c r="AD15" s="8"/>
      <c r="AE15" s="8"/>
      <c r="AF15" s="9"/>
      <c r="AG15" s="9"/>
      <c r="AH15" s="8"/>
      <c r="AI15" s="10"/>
      <c r="AJ15" s="10"/>
      <c r="AK15" s="10"/>
      <c r="AL15" s="10"/>
      <c r="AM15" s="17">
        <f t="shared" ref="AM15" si="2">SUM(D15:AL15)</f>
        <v>0</v>
      </c>
      <c r="AN15" s="17">
        <f t="shared" si="1"/>
        <v>0</v>
      </c>
      <c r="AP15" s="5"/>
    </row>
    <row r="16" spans="1:42" s="6" customFormat="1" ht="19.5" customHeight="1" x14ac:dyDescent="0.2">
      <c r="A16" s="39" t="s">
        <v>158</v>
      </c>
      <c r="B16" s="10" t="s">
        <v>20</v>
      </c>
      <c r="C16" s="40" t="s">
        <v>32</v>
      </c>
      <c r="D16" s="8"/>
      <c r="E16" s="8"/>
      <c r="F16" s="8"/>
      <c r="G16" s="10"/>
      <c r="H16" s="10"/>
      <c r="I16" s="10"/>
      <c r="J16" s="10"/>
      <c r="K16" s="9"/>
      <c r="L16" s="9"/>
      <c r="M16" s="9"/>
      <c r="N16" s="9"/>
      <c r="O16" s="9"/>
      <c r="P16" s="16"/>
      <c r="Q16" s="8"/>
      <c r="R16" s="8"/>
      <c r="S16" s="9"/>
      <c r="T16" s="10"/>
      <c r="U16" s="9">
        <v>1</v>
      </c>
      <c r="V16" s="9"/>
      <c r="W16" s="9"/>
      <c r="X16" s="9"/>
      <c r="Y16" s="8"/>
      <c r="Z16" s="8"/>
      <c r="AA16" s="9"/>
      <c r="AB16" s="9"/>
      <c r="AC16" s="9"/>
      <c r="AD16" s="8"/>
      <c r="AE16" s="8"/>
      <c r="AF16" s="9"/>
      <c r="AG16" s="9"/>
      <c r="AH16" s="8"/>
      <c r="AI16" s="10"/>
      <c r="AJ16" s="10"/>
      <c r="AK16" s="10"/>
      <c r="AL16" s="10"/>
      <c r="AM16" s="17">
        <f t="shared" si="0"/>
        <v>1</v>
      </c>
      <c r="AN16" s="17">
        <f t="shared" si="1"/>
        <v>18</v>
      </c>
      <c r="AP16" s="5"/>
    </row>
    <row r="17" spans="1:42" s="6" customFormat="1" ht="19.5" customHeight="1" x14ac:dyDescent="0.2">
      <c r="A17" s="18" t="s">
        <v>22</v>
      </c>
      <c r="B17" s="10" t="s">
        <v>22</v>
      </c>
      <c r="C17" s="10" t="s">
        <v>39</v>
      </c>
      <c r="D17" s="8"/>
      <c r="E17" s="8"/>
      <c r="F17" s="8"/>
      <c r="G17" s="10"/>
      <c r="H17" s="10"/>
      <c r="I17" s="10"/>
      <c r="J17" s="10"/>
      <c r="K17" s="9"/>
      <c r="L17" s="9"/>
      <c r="M17" s="9"/>
      <c r="N17" s="9"/>
      <c r="O17" s="9"/>
      <c r="P17" s="10"/>
      <c r="Q17" s="8"/>
      <c r="R17" s="8"/>
      <c r="S17" s="9"/>
      <c r="T17" s="10"/>
      <c r="U17" s="9">
        <v>3</v>
      </c>
      <c r="V17" s="9"/>
      <c r="W17" s="9"/>
      <c r="X17" s="9"/>
      <c r="Y17" s="8"/>
      <c r="Z17" s="8"/>
      <c r="AA17" s="9"/>
      <c r="AB17" s="9"/>
      <c r="AC17" s="9"/>
      <c r="AD17" s="8"/>
      <c r="AE17" s="8"/>
      <c r="AF17" s="9"/>
      <c r="AG17" s="9"/>
      <c r="AH17" s="8"/>
      <c r="AI17" s="10"/>
      <c r="AJ17" s="10"/>
      <c r="AK17" s="10"/>
      <c r="AL17" s="10"/>
      <c r="AM17" s="17">
        <f t="shared" si="0"/>
        <v>3</v>
      </c>
      <c r="AN17" s="17">
        <f t="shared" si="1"/>
        <v>54</v>
      </c>
      <c r="AP17" s="5"/>
    </row>
    <row r="18" spans="1:42" s="6" customFormat="1" ht="19.5" customHeight="1" x14ac:dyDescent="0.2">
      <c r="A18" s="18"/>
      <c r="B18" s="10"/>
      <c r="C18" s="10"/>
      <c r="D18" s="21"/>
      <c r="E18" s="8"/>
      <c r="F18" s="8"/>
      <c r="G18" s="10"/>
      <c r="H18" s="10"/>
      <c r="I18" s="10"/>
      <c r="J18" s="10"/>
      <c r="K18" s="9"/>
      <c r="L18" s="9"/>
      <c r="M18" s="9"/>
      <c r="N18" s="9"/>
      <c r="O18" s="9"/>
      <c r="P18" s="10"/>
      <c r="Q18" s="8"/>
      <c r="R18" s="8"/>
      <c r="S18" s="9"/>
      <c r="T18" s="10"/>
      <c r="U18" s="9"/>
      <c r="V18" s="9"/>
      <c r="W18" s="9"/>
      <c r="X18" s="9"/>
      <c r="Y18" s="8"/>
      <c r="Z18" s="8"/>
      <c r="AA18" s="9"/>
      <c r="AB18" s="9"/>
      <c r="AC18" s="9"/>
      <c r="AD18" s="8"/>
      <c r="AE18" s="20"/>
      <c r="AF18" s="9"/>
      <c r="AG18" s="9"/>
      <c r="AH18" s="20"/>
      <c r="AI18" s="10"/>
      <c r="AJ18" s="10"/>
      <c r="AK18" s="10"/>
      <c r="AL18" s="10"/>
      <c r="AM18" s="17">
        <f t="shared" si="0"/>
        <v>0</v>
      </c>
      <c r="AN18" s="17">
        <f t="shared" si="1"/>
        <v>0</v>
      </c>
      <c r="AP18" s="5"/>
    </row>
    <row r="19" spans="1:42" s="6" customFormat="1" ht="19.5" customHeight="1" x14ac:dyDescent="0.2">
      <c r="A19" s="19" t="s">
        <v>19</v>
      </c>
      <c r="B19" s="10" t="s">
        <v>34</v>
      </c>
      <c r="C19" s="10" t="s">
        <v>36</v>
      </c>
      <c r="D19" s="8"/>
      <c r="E19" s="8"/>
      <c r="F19" s="8"/>
      <c r="G19" s="10"/>
      <c r="H19" s="10">
        <v>1</v>
      </c>
      <c r="I19" s="10"/>
      <c r="J19" s="10"/>
      <c r="K19" s="9"/>
      <c r="L19" s="9"/>
      <c r="M19" s="9"/>
      <c r="N19" s="9"/>
      <c r="O19" s="9"/>
      <c r="P19" s="10"/>
      <c r="Q19" s="8"/>
      <c r="R19" s="8"/>
      <c r="S19" s="9"/>
      <c r="T19" s="10"/>
      <c r="U19" s="9"/>
      <c r="V19" s="9"/>
      <c r="W19" s="9">
        <v>1</v>
      </c>
      <c r="X19" s="9"/>
      <c r="Y19" s="8"/>
      <c r="Z19" s="8"/>
      <c r="AA19" s="9"/>
      <c r="AB19" s="9"/>
      <c r="AC19" s="9"/>
      <c r="AD19" s="8"/>
      <c r="AE19" s="8"/>
      <c r="AF19" s="9"/>
      <c r="AG19" s="9">
        <v>2</v>
      </c>
      <c r="AH19" s="8"/>
      <c r="AI19" s="10"/>
      <c r="AJ19" s="10"/>
      <c r="AK19" s="10"/>
      <c r="AL19" s="10"/>
      <c r="AM19" s="17">
        <f t="shared" si="0"/>
        <v>4</v>
      </c>
      <c r="AN19" s="17">
        <f t="shared" si="1"/>
        <v>68</v>
      </c>
      <c r="AP19" s="5"/>
    </row>
    <row r="20" spans="1:42" s="6" customFormat="1" ht="19.5" customHeight="1" x14ac:dyDescent="0.2">
      <c r="A20" s="18" t="s">
        <v>22</v>
      </c>
      <c r="B20" s="10" t="s">
        <v>22</v>
      </c>
      <c r="C20" s="10" t="s">
        <v>32</v>
      </c>
      <c r="D20" s="8"/>
      <c r="E20" s="8"/>
      <c r="F20" s="8"/>
      <c r="G20" s="10"/>
      <c r="H20" s="10"/>
      <c r="I20" s="10"/>
      <c r="J20" s="10"/>
      <c r="K20" s="9"/>
      <c r="L20" s="9"/>
      <c r="M20" s="9"/>
      <c r="N20" s="9"/>
      <c r="O20" s="9"/>
      <c r="P20" s="10"/>
      <c r="Q20" s="8"/>
      <c r="R20" s="8"/>
      <c r="S20" s="9"/>
      <c r="T20" s="10"/>
      <c r="U20" s="9"/>
      <c r="V20" s="9"/>
      <c r="W20" s="9">
        <v>2</v>
      </c>
      <c r="X20" s="9"/>
      <c r="Y20" s="8"/>
      <c r="Z20" s="8"/>
      <c r="AA20" s="9"/>
      <c r="AB20" s="9"/>
      <c r="AC20" s="9"/>
      <c r="AD20" s="8"/>
      <c r="AE20" s="8"/>
      <c r="AF20" s="9"/>
      <c r="AG20" s="9">
        <v>1</v>
      </c>
      <c r="AH20" s="8"/>
      <c r="AI20" s="10"/>
      <c r="AJ20" s="10"/>
      <c r="AK20" s="10"/>
      <c r="AL20" s="10"/>
      <c r="AM20" s="17">
        <f t="shared" si="0"/>
        <v>3</v>
      </c>
      <c r="AN20" s="17">
        <f t="shared" si="1"/>
        <v>54</v>
      </c>
      <c r="AP20" s="5"/>
    </row>
    <row r="21" spans="1:42" s="6" customFormat="1" ht="19.5" customHeight="1" x14ac:dyDescent="0.2">
      <c r="A21" s="18" t="s">
        <v>22</v>
      </c>
      <c r="B21" s="10" t="s">
        <v>22</v>
      </c>
      <c r="C21" s="10" t="s">
        <v>119</v>
      </c>
      <c r="D21" s="8"/>
      <c r="E21" s="8"/>
      <c r="F21" s="8"/>
      <c r="G21" s="10"/>
      <c r="H21" s="10">
        <v>1</v>
      </c>
      <c r="I21" s="10"/>
      <c r="J21" s="10"/>
      <c r="K21" s="9"/>
      <c r="L21" s="9"/>
      <c r="M21" s="9"/>
      <c r="N21" s="9"/>
      <c r="O21" s="9"/>
      <c r="P21" s="10"/>
      <c r="Q21" s="8"/>
      <c r="R21" s="8"/>
      <c r="S21" s="9"/>
      <c r="T21" s="10"/>
      <c r="U21" s="9"/>
      <c r="V21" s="9"/>
      <c r="W21" s="9">
        <v>4</v>
      </c>
      <c r="X21" s="9"/>
      <c r="Y21" s="8"/>
      <c r="Z21" s="8"/>
      <c r="AA21" s="9"/>
      <c r="AB21" s="9"/>
      <c r="AC21" s="9"/>
      <c r="AD21" s="8"/>
      <c r="AE21" s="8"/>
      <c r="AF21" s="9"/>
      <c r="AG21" s="9">
        <v>4</v>
      </c>
      <c r="AH21" s="8"/>
      <c r="AI21" s="10"/>
      <c r="AJ21" s="10"/>
      <c r="AK21" s="10"/>
      <c r="AL21" s="10"/>
      <c r="AM21" s="17">
        <f t="shared" si="0"/>
        <v>9</v>
      </c>
      <c r="AN21" s="17">
        <f t="shared" si="1"/>
        <v>158</v>
      </c>
      <c r="AP21" s="5"/>
    </row>
    <row r="22" spans="1:42" s="6" customFormat="1" ht="19.5" customHeight="1" x14ac:dyDescent="0.2">
      <c r="A22" s="18" t="s">
        <v>22</v>
      </c>
      <c r="B22" s="10" t="s">
        <v>22</v>
      </c>
      <c r="C22" s="10" t="s">
        <v>35</v>
      </c>
      <c r="D22" s="8"/>
      <c r="E22" s="8"/>
      <c r="F22" s="8"/>
      <c r="G22" s="10"/>
      <c r="H22" s="10">
        <v>1</v>
      </c>
      <c r="I22" s="10"/>
      <c r="J22" s="10"/>
      <c r="K22" s="9"/>
      <c r="L22" s="9"/>
      <c r="M22" s="9"/>
      <c r="N22" s="9"/>
      <c r="O22" s="9"/>
      <c r="P22" s="10"/>
      <c r="Q22" s="8"/>
      <c r="R22" s="8"/>
      <c r="S22" s="9"/>
      <c r="T22" s="10"/>
      <c r="U22" s="9"/>
      <c r="V22" s="9"/>
      <c r="W22" s="9">
        <v>2</v>
      </c>
      <c r="X22" s="9"/>
      <c r="Y22" s="8"/>
      <c r="Z22" s="8"/>
      <c r="AA22" s="9"/>
      <c r="AB22" s="9"/>
      <c r="AC22" s="9"/>
      <c r="AD22" s="8"/>
      <c r="AE22" s="8"/>
      <c r="AF22" s="9"/>
      <c r="AG22" s="9"/>
      <c r="AH22" s="8"/>
      <c r="AI22" s="10"/>
      <c r="AJ22" s="10"/>
      <c r="AK22" s="10"/>
      <c r="AL22" s="10"/>
      <c r="AM22" s="17">
        <f t="shared" si="0"/>
        <v>3</v>
      </c>
      <c r="AN22" s="17">
        <f t="shared" si="1"/>
        <v>50</v>
      </c>
      <c r="AP22" s="5"/>
    </row>
    <row r="23" spans="1:42" s="6" customFormat="1" ht="19.5" customHeight="1" x14ac:dyDescent="0.2">
      <c r="A23" s="18" t="s">
        <v>22</v>
      </c>
      <c r="B23" s="10" t="s">
        <v>28</v>
      </c>
      <c r="C23" s="10" t="s">
        <v>22</v>
      </c>
      <c r="D23" s="8"/>
      <c r="E23" s="8"/>
      <c r="F23" s="8"/>
      <c r="G23" s="10"/>
      <c r="H23" s="10"/>
      <c r="I23" s="10"/>
      <c r="J23" s="10"/>
      <c r="K23" s="9">
        <v>1</v>
      </c>
      <c r="L23" s="9"/>
      <c r="M23" s="9"/>
      <c r="N23" s="9"/>
      <c r="O23" s="9"/>
      <c r="P23" s="10"/>
      <c r="Q23" s="8"/>
      <c r="R23" s="8"/>
      <c r="S23" s="9"/>
      <c r="T23" s="10"/>
      <c r="U23" s="9"/>
      <c r="V23" s="9"/>
      <c r="W23" s="9"/>
      <c r="X23" s="9"/>
      <c r="Y23" s="8"/>
      <c r="Z23" s="8"/>
      <c r="AA23" s="9"/>
      <c r="AB23" s="9"/>
      <c r="AC23" s="9"/>
      <c r="AD23" s="8"/>
      <c r="AE23" s="8"/>
      <c r="AF23" s="9"/>
      <c r="AG23" s="9"/>
      <c r="AH23" s="8"/>
      <c r="AI23" s="10"/>
      <c r="AJ23" s="10"/>
      <c r="AK23" s="10"/>
      <c r="AL23" s="10"/>
      <c r="AM23" s="17">
        <f t="shared" si="0"/>
        <v>1</v>
      </c>
      <c r="AN23" s="17">
        <f t="shared" si="1"/>
        <v>18</v>
      </c>
      <c r="AP23" s="5"/>
    </row>
    <row r="24" spans="1:42" s="6" customFormat="1" ht="19.5" customHeight="1" x14ac:dyDescent="0.2">
      <c r="A24" s="18" t="s">
        <v>22</v>
      </c>
      <c r="B24" s="10" t="s">
        <v>22</v>
      </c>
      <c r="C24" s="17" t="s">
        <v>120</v>
      </c>
      <c r="D24" s="8"/>
      <c r="E24" s="8"/>
      <c r="F24" s="8"/>
      <c r="G24" s="10"/>
      <c r="H24" s="10"/>
      <c r="I24" s="10"/>
      <c r="J24" s="10"/>
      <c r="K24" s="9">
        <v>1</v>
      </c>
      <c r="L24" s="9"/>
      <c r="M24" s="9"/>
      <c r="N24" s="9"/>
      <c r="O24" s="9"/>
      <c r="P24" s="10"/>
      <c r="Q24" s="8"/>
      <c r="R24" s="8"/>
      <c r="S24" s="9"/>
      <c r="T24" s="10"/>
      <c r="U24" s="9"/>
      <c r="V24" s="9"/>
      <c r="W24" s="9"/>
      <c r="X24" s="9"/>
      <c r="Y24" s="8"/>
      <c r="Z24" s="8"/>
      <c r="AA24" s="9"/>
      <c r="AB24" s="9"/>
      <c r="AC24" s="9"/>
      <c r="AD24" s="8"/>
      <c r="AE24" s="8"/>
      <c r="AF24" s="9"/>
      <c r="AG24" s="9"/>
      <c r="AH24" s="8"/>
      <c r="AI24" s="10"/>
      <c r="AJ24" s="10"/>
      <c r="AK24" s="10"/>
      <c r="AL24" s="10"/>
      <c r="AM24" s="17">
        <f t="shared" si="0"/>
        <v>1</v>
      </c>
      <c r="AN24" s="17">
        <f t="shared" si="1"/>
        <v>18</v>
      </c>
      <c r="AP24" s="5"/>
    </row>
    <row r="25" spans="1:42" s="6" customFormat="1" ht="19.5" customHeight="1" x14ac:dyDescent="0.2">
      <c r="A25" s="18" t="s">
        <v>22</v>
      </c>
      <c r="B25" s="10" t="s">
        <v>22</v>
      </c>
      <c r="C25" s="10" t="s">
        <v>32</v>
      </c>
      <c r="D25" s="8"/>
      <c r="E25" s="8"/>
      <c r="F25" s="8"/>
      <c r="G25" s="10"/>
      <c r="H25" s="10"/>
      <c r="I25" s="10"/>
      <c r="J25" s="10"/>
      <c r="K25" s="9">
        <v>4</v>
      </c>
      <c r="L25" s="9"/>
      <c r="M25" s="9"/>
      <c r="N25" s="9"/>
      <c r="O25" s="9"/>
      <c r="P25" s="10"/>
      <c r="Q25" s="8"/>
      <c r="R25" s="8"/>
      <c r="S25" s="9"/>
      <c r="T25" s="10"/>
      <c r="U25" s="9"/>
      <c r="V25" s="9"/>
      <c r="W25" s="9"/>
      <c r="X25" s="9"/>
      <c r="Y25" s="8"/>
      <c r="Z25" s="8"/>
      <c r="AA25" s="9"/>
      <c r="AB25" s="9"/>
      <c r="AC25" s="9"/>
      <c r="AD25" s="8"/>
      <c r="AE25" s="8"/>
      <c r="AF25" s="9"/>
      <c r="AG25" s="9"/>
      <c r="AH25" s="8"/>
      <c r="AI25" s="10"/>
      <c r="AJ25" s="10"/>
      <c r="AK25" s="10"/>
      <c r="AL25" s="10"/>
      <c r="AM25" s="17">
        <f t="shared" si="0"/>
        <v>4</v>
      </c>
      <c r="AN25" s="17">
        <f t="shared" si="1"/>
        <v>72</v>
      </c>
      <c r="AP25" s="5"/>
    </row>
    <row r="26" spans="1:42" s="6" customFormat="1" ht="19.5" customHeight="1" x14ac:dyDescent="0.2">
      <c r="A26" s="18" t="s">
        <v>22</v>
      </c>
      <c r="B26" s="17" t="s">
        <v>38</v>
      </c>
      <c r="C26" s="10" t="s">
        <v>22</v>
      </c>
      <c r="D26" s="8"/>
      <c r="E26" s="8"/>
      <c r="F26" s="8"/>
      <c r="G26" s="10"/>
      <c r="H26" s="10">
        <v>4</v>
      </c>
      <c r="I26" s="10"/>
      <c r="J26" s="10"/>
      <c r="K26" s="9"/>
      <c r="L26" s="9"/>
      <c r="M26" s="9"/>
      <c r="N26" s="9"/>
      <c r="O26" s="9"/>
      <c r="P26" s="10"/>
      <c r="Q26" s="8"/>
      <c r="R26" s="8"/>
      <c r="S26" s="9"/>
      <c r="T26" s="10"/>
      <c r="U26" s="9"/>
      <c r="V26" s="9"/>
      <c r="W26" s="9">
        <v>3</v>
      </c>
      <c r="X26" s="9"/>
      <c r="Y26" s="8"/>
      <c r="Z26" s="8"/>
      <c r="AA26" s="9"/>
      <c r="AB26" s="9"/>
      <c r="AC26" s="9"/>
      <c r="AD26" s="8"/>
      <c r="AE26" s="8"/>
      <c r="AF26" s="9"/>
      <c r="AG26" s="9"/>
      <c r="AH26" s="8"/>
      <c r="AI26" s="10"/>
      <c r="AJ26" s="10"/>
      <c r="AK26" s="10"/>
      <c r="AL26" s="10"/>
      <c r="AM26" s="17">
        <f t="shared" si="0"/>
        <v>7</v>
      </c>
      <c r="AN26" s="17">
        <f t="shared" si="1"/>
        <v>110</v>
      </c>
      <c r="AP26" s="5"/>
    </row>
    <row r="27" spans="1:42" s="6" customFormat="1" ht="19.5" customHeight="1" x14ac:dyDescent="0.2">
      <c r="A27" s="18" t="s">
        <v>22</v>
      </c>
      <c r="B27" s="10" t="s">
        <v>22</v>
      </c>
      <c r="C27" s="17" t="s">
        <v>120</v>
      </c>
      <c r="D27" s="8"/>
      <c r="E27" s="8"/>
      <c r="F27" s="8"/>
      <c r="G27" s="10"/>
      <c r="H27" s="10">
        <v>1</v>
      </c>
      <c r="I27" s="10"/>
      <c r="J27" s="10"/>
      <c r="K27" s="9"/>
      <c r="L27" s="9"/>
      <c r="M27" s="9"/>
      <c r="N27" s="9"/>
      <c r="O27" s="9"/>
      <c r="P27" s="10"/>
      <c r="Q27" s="8"/>
      <c r="R27" s="8"/>
      <c r="S27" s="9"/>
      <c r="T27" s="10"/>
      <c r="U27" s="9"/>
      <c r="V27" s="9"/>
      <c r="W27" s="9"/>
      <c r="X27" s="9"/>
      <c r="Y27" s="8"/>
      <c r="Z27" s="8"/>
      <c r="AA27" s="9"/>
      <c r="AB27" s="9"/>
      <c r="AC27" s="9"/>
      <c r="AD27" s="8"/>
      <c r="AE27" s="8"/>
      <c r="AF27" s="9"/>
      <c r="AG27" s="9"/>
      <c r="AH27" s="8"/>
      <c r="AI27" s="10"/>
      <c r="AJ27" s="10"/>
      <c r="AK27" s="10"/>
      <c r="AL27" s="10"/>
      <c r="AM27" s="17">
        <f t="shared" si="0"/>
        <v>1</v>
      </c>
      <c r="AN27" s="17">
        <f t="shared" si="1"/>
        <v>14</v>
      </c>
      <c r="AP27" s="5"/>
    </row>
    <row r="28" spans="1:42" s="6" customFormat="1" ht="19.5" customHeight="1" x14ac:dyDescent="0.2">
      <c r="A28" s="18" t="s">
        <v>22</v>
      </c>
      <c r="B28" s="10" t="s">
        <v>22</v>
      </c>
      <c r="C28" s="10" t="s">
        <v>23</v>
      </c>
      <c r="D28" s="8"/>
      <c r="E28" s="8"/>
      <c r="F28" s="8"/>
      <c r="G28" s="10"/>
      <c r="H28" s="10">
        <v>1</v>
      </c>
      <c r="I28" s="10"/>
      <c r="J28" s="10"/>
      <c r="K28" s="9"/>
      <c r="L28" s="9"/>
      <c r="M28" s="9"/>
      <c r="N28" s="9"/>
      <c r="O28" s="9"/>
      <c r="P28" s="10"/>
      <c r="Q28" s="8"/>
      <c r="R28" s="8"/>
      <c r="S28" s="9"/>
      <c r="T28" s="10"/>
      <c r="U28" s="9"/>
      <c r="V28" s="9"/>
      <c r="W28" s="9"/>
      <c r="X28" s="9"/>
      <c r="Y28" s="8"/>
      <c r="Z28" s="8"/>
      <c r="AA28" s="9"/>
      <c r="AB28" s="9"/>
      <c r="AC28" s="9"/>
      <c r="AD28" s="8"/>
      <c r="AE28" s="8"/>
      <c r="AF28" s="9"/>
      <c r="AG28" s="9">
        <v>2</v>
      </c>
      <c r="AH28" s="8"/>
      <c r="AI28" s="10"/>
      <c r="AJ28" s="10"/>
      <c r="AK28" s="10"/>
      <c r="AL28" s="10"/>
      <c r="AM28" s="17">
        <f t="shared" si="0"/>
        <v>3</v>
      </c>
      <c r="AN28" s="17">
        <f t="shared" si="1"/>
        <v>50</v>
      </c>
      <c r="AP28" s="5"/>
    </row>
    <row r="29" spans="1:42" s="6" customFormat="1" ht="15.75" customHeight="1" x14ac:dyDescent="0.2">
      <c r="B29" s="16" t="s">
        <v>7</v>
      </c>
      <c r="C29" s="16" t="s">
        <v>7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M29" s="15" t="s">
        <v>37</v>
      </c>
      <c r="AN29" s="14">
        <f>SUM(AN3:AN28)</f>
        <v>2543</v>
      </c>
    </row>
    <row r="30" spans="1:42" hidden="1" x14ac:dyDescent="0.2">
      <c r="D30" s="13"/>
      <c r="E30" s="11"/>
      <c r="F30" s="11"/>
      <c r="G30" s="11"/>
      <c r="H30" s="13"/>
      <c r="I30" s="13"/>
      <c r="J30" s="13"/>
      <c r="K30" s="13"/>
      <c r="L30" s="12"/>
      <c r="M30" s="12"/>
      <c r="N30" s="12"/>
      <c r="O30" s="12"/>
      <c r="P30" s="12"/>
      <c r="Q30" s="13"/>
      <c r="R30" s="11"/>
      <c r="S30" s="11"/>
      <c r="T30" s="12"/>
      <c r="U30" s="13"/>
      <c r="V30" s="12"/>
      <c r="W30" s="12"/>
      <c r="X30" s="12"/>
      <c r="Y30" s="12"/>
      <c r="Z30" s="11"/>
      <c r="AA30" s="11"/>
      <c r="AB30" s="12"/>
      <c r="AC30" s="12"/>
      <c r="AD30" s="12"/>
      <c r="AE30" s="11"/>
      <c r="AF30" s="11"/>
    </row>
    <row r="31" spans="1:42" hidden="1" x14ac:dyDescent="0.2">
      <c r="D31" s="10"/>
      <c r="E31" s="8"/>
      <c r="F31" s="8"/>
      <c r="G31" s="8"/>
      <c r="H31" s="10"/>
      <c r="I31" s="10"/>
      <c r="J31" s="10"/>
      <c r="K31" s="10"/>
      <c r="L31" s="9"/>
      <c r="M31" s="9"/>
      <c r="N31" s="9"/>
      <c r="O31" s="9"/>
      <c r="P31" s="9"/>
      <c r="Q31" s="10"/>
      <c r="R31" s="8"/>
      <c r="S31" s="8"/>
      <c r="T31" s="9"/>
      <c r="U31" s="10"/>
      <c r="V31" s="9"/>
      <c r="W31" s="9"/>
      <c r="X31" s="9"/>
      <c r="Y31" s="9"/>
      <c r="Z31" s="8"/>
      <c r="AA31" s="8"/>
      <c r="AB31" s="9"/>
      <c r="AC31" s="9"/>
      <c r="AD31" s="9"/>
      <c r="AE31" s="8"/>
      <c r="AF31" s="8"/>
    </row>
    <row r="32" spans="1:42" hidden="1" x14ac:dyDescent="0.2">
      <c r="D32" s="10"/>
      <c r="E32" s="8"/>
      <c r="F32" s="8"/>
      <c r="G32" s="8"/>
      <c r="H32" s="10"/>
      <c r="I32" s="10"/>
      <c r="J32" s="10"/>
      <c r="K32" s="10"/>
      <c r="L32" s="9"/>
      <c r="M32" s="9"/>
      <c r="N32" s="9"/>
      <c r="O32" s="9"/>
      <c r="P32" s="9"/>
      <c r="Q32" s="10"/>
      <c r="R32" s="8"/>
      <c r="S32" s="8"/>
      <c r="T32" s="9"/>
      <c r="U32" s="10"/>
      <c r="V32" s="9"/>
      <c r="W32" s="9"/>
      <c r="X32" s="9"/>
      <c r="Y32" s="9"/>
      <c r="Z32" s="8"/>
      <c r="AA32" s="8"/>
      <c r="AB32" s="9"/>
      <c r="AC32" s="9"/>
      <c r="AD32" s="9"/>
      <c r="AE32" s="8"/>
      <c r="AF32" s="8"/>
    </row>
    <row r="33" spans="4:32" hidden="1" x14ac:dyDescent="0.2">
      <c r="D33" s="10"/>
      <c r="E33" s="8"/>
      <c r="F33" s="8"/>
      <c r="G33" s="8"/>
      <c r="H33" s="10"/>
      <c r="I33" s="10"/>
      <c r="J33" s="10"/>
      <c r="K33" s="10"/>
      <c r="L33" s="9"/>
      <c r="M33" s="9"/>
      <c r="N33" s="9"/>
      <c r="O33" s="9"/>
      <c r="P33" s="9"/>
      <c r="Q33" s="10"/>
      <c r="R33" s="8"/>
      <c r="S33" s="8"/>
      <c r="T33" s="9"/>
      <c r="U33" s="10"/>
      <c r="V33" s="9"/>
      <c r="W33" s="9"/>
      <c r="X33" s="9"/>
      <c r="Y33" s="9"/>
      <c r="Z33" s="8"/>
      <c r="AA33" s="8"/>
      <c r="AB33" s="9"/>
      <c r="AC33" s="9"/>
      <c r="AD33" s="9"/>
      <c r="AE33" s="8"/>
      <c r="AF33" s="8"/>
    </row>
    <row r="34" spans="4:32" hidden="1" x14ac:dyDescent="0.2">
      <c r="D34" s="10"/>
      <c r="E34" s="8"/>
      <c r="F34" s="8"/>
      <c r="G34" s="8"/>
      <c r="H34" s="10"/>
      <c r="I34" s="10"/>
      <c r="J34" s="10"/>
      <c r="K34" s="10"/>
      <c r="L34" s="9"/>
      <c r="M34" s="9"/>
      <c r="N34" s="9"/>
      <c r="O34" s="9"/>
      <c r="P34" s="9"/>
      <c r="Q34" s="10"/>
      <c r="R34" s="8"/>
      <c r="S34" s="8"/>
      <c r="T34" s="9"/>
      <c r="U34" s="10"/>
      <c r="V34" s="9"/>
      <c r="W34" s="9"/>
      <c r="X34" s="9"/>
      <c r="Y34" s="9"/>
      <c r="Z34" s="8"/>
      <c r="AA34" s="8"/>
      <c r="AB34" s="9"/>
      <c r="AC34" s="9"/>
      <c r="AD34" s="9"/>
      <c r="AE34" s="8"/>
      <c r="AF34" s="8"/>
    </row>
    <row r="35" spans="4:32" hidden="1" x14ac:dyDescent="0.2">
      <c r="D35" s="10"/>
      <c r="E35" s="8"/>
      <c r="F35" s="8"/>
      <c r="G35" s="8"/>
      <c r="H35" s="10"/>
      <c r="I35" s="10"/>
      <c r="J35" s="10"/>
      <c r="K35" s="10"/>
      <c r="L35" s="9"/>
      <c r="M35" s="9"/>
      <c r="N35" s="9"/>
      <c r="O35" s="9"/>
      <c r="P35" s="9"/>
      <c r="Q35" s="10"/>
      <c r="R35" s="8"/>
      <c r="S35" s="8"/>
      <c r="T35" s="9"/>
      <c r="U35" s="10"/>
      <c r="V35" s="9"/>
      <c r="W35" s="9"/>
      <c r="X35" s="9"/>
      <c r="Y35" s="9"/>
      <c r="Z35" s="8"/>
      <c r="AA35" s="8"/>
      <c r="AB35" s="9"/>
      <c r="AC35" s="9"/>
      <c r="AD35" s="9"/>
      <c r="AE35" s="8"/>
      <c r="AF35" s="8"/>
    </row>
    <row r="36" spans="4:32" hidden="1" x14ac:dyDescent="0.2">
      <c r="D36" s="10"/>
      <c r="E36" s="8"/>
      <c r="F36" s="8"/>
      <c r="G36" s="8"/>
      <c r="H36" s="10"/>
      <c r="I36" s="10"/>
      <c r="J36" s="10"/>
      <c r="K36" s="10"/>
      <c r="L36" s="9"/>
      <c r="M36" s="9"/>
      <c r="N36" s="9"/>
      <c r="O36" s="9"/>
      <c r="P36" s="9"/>
      <c r="Q36" s="10"/>
      <c r="R36" s="8"/>
      <c r="S36" s="8"/>
      <c r="T36" s="9"/>
      <c r="U36" s="10"/>
      <c r="V36" s="9"/>
      <c r="W36" s="9"/>
      <c r="X36" s="9"/>
      <c r="Y36" s="9"/>
      <c r="Z36" s="8"/>
      <c r="AA36" s="8"/>
      <c r="AB36" s="9"/>
      <c r="AC36" s="9"/>
      <c r="AD36" s="9"/>
      <c r="AE36" s="8"/>
      <c r="AF36" s="8"/>
    </row>
    <row r="37" spans="4:32" hidden="1" x14ac:dyDescent="0.2">
      <c r="D37" s="10"/>
      <c r="E37" s="8"/>
      <c r="F37" s="8"/>
      <c r="G37" s="8"/>
      <c r="H37" s="10"/>
      <c r="I37" s="10"/>
      <c r="J37" s="10"/>
      <c r="K37" s="10"/>
      <c r="L37" s="9"/>
      <c r="M37" s="9"/>
      <c r="N37" s="9"/>
      <c r="O37" s="9"/>
      <c r="P37" s="9"/>
      <c r="Q37" s="10"/>
      <c r="R37" s="8"/>
      <c r="S37" s="8"/>
      <c r="T37" s="9"/>
      <c r="U37" s="10"/>
      <c r="V37" s="9"/>
      <c r="W37" s="9"/>
      <c r="X37" s="9"/>
      <c r="Y37" s="9"/>
      <c r="Z37" s="8"/>
      <c r="AA37" s="8"/>
      <c r="AB37" s="9"/>
      <c r="AC37" s="9"/>
      <c r="AD37" s="9"/>
      <c r="AE37" s="8"/>
      <c r="AF37" s="8"/>
    </row>
    <row r="38" spans="4:32" hidden="1" x14ac:dyDescent="0.2">
      <c r="D38" s="10"/>
      <c r="E38" s="8"/>
      <c r="F38" s="8"/>
      <c r="G38" s="8"/>
      <c r="H38" s="10"/>
      <c r="I38" s="10"/>
      <c r="J38" s="10"/>
      <c r="K38" s="10"/>
      <c r="L38" s="9"/>
      <c r="M38" s="9"/>
      <c r="N38" s="9"/>
      <c r="O38" s="9"/>
      <c r="P38" s="9"/>
      <c r="Q38" s="10"/>
      <c r="R38" s="8"/>
      <c r="S38" s="8"/>
      <c r="T38" s="9"/>
      <c r="U38" s="10"/>
      <c r="V38" s="9"/>
      <c r="W38" s="9"/>
      <c r="X38" s="9"/>
      <c r="Y38" s="9"/>
      <c r="Z38" s="8"/>
      <c r="AA38" s="8"/>
      <c r="AB38" s="9"/>
      <c r="AC38" s="9"/>
      <c r="AD38" s="9"/>
      <c r="AE38" s="8"/>
      <c r="AF38" s="8"/>
    </row>
    <row r="39" spans="4:32" hidden="1" x14ac:dyDescent="0.2">
      <c r="D39" s="10"/>
      <c r="E39" s="8"/>
      <c r="F39" s="8"/>
      <c r="G39" s="8"/>
      <c r="H39" s="10"/>
      <c r="I39" s="10"/>
      <c r="J39" s="10"/>
      <c r="K39" s="10"/>
      <c r="L39" s="9"/>
      <c r="M39" s="9"/>
      <c r="N39" s="9"/>
      <c r="O39" s="9"/>
      <c r="P39" s="9"/>
      <c r="Q39" s="10"/>
      <c r="R39" s="8"/>
      <c r="S39" s="8"/>
      <c r="T39" s="9"/>
      <c r="U39" s="10"/>
      <c r="V39" s="9"/>
      <c r="W39" s="9"/>
      <c r="X39" s="9"/>
      <c r="Y39" s="9"/>
      <c r="Z39" s="8"/>
      <c r="AA39" s="8"/>
      <c r="AB39" s="9"/>
      <c r="AC39" s="9"/>
      <c r="AD39" s="9"/>
      <c r="AE39" s="8"/>
      <c r="AF39" s="8"/>
    </row>
    <row r="40" spans="4:32" hidden="1" x14ac:dyDescent="0.2">
      <c r="D40" s="10"/>
      <c r="E40" s="8"/>
      <c r="F40" s="8"/>
      <c r="G40" s="8"/>
      <c r="H40" s="10"/>
      <c r="I40" s="10"/>
      <c r="J40" s="10"/>
      <c r="K40" s="10"/>
      <c r="L40" s="9"/>
      <c r="M40" s="9"/>
      <c r="N40" s="9"/>
      <c r="O40" s="9"/>
      <c r="P40" s="9"/>
      <c r="Q40" s="10"/>
      <c r="R40" s="8"/>
      <c r="S40" s="8"/>
      <c r="T40" s="9"/>
      <c r="U40" s="10"/>
      <c r="V40" s="9"/>
      <c r="W40" s="9"/>
      <c r="X40" s="9"/>
      <c r="Y40" s="9"/>
      <c r="Z40" s="8"/>
      <c r="AA40" s="8"/>
      <c r="AB40" s="9"/>
      <c r="AC40" s="9"/>
      <c r="AD40" s="9"/>
      <c r="AE40" s="8"/>
      <c r="AF40" s="8"/>
    </row>
    <row r="41" spans="4:32" hidden="1" x14ac:dyDescent="0.2"/>
    <row r="42" spans="4:32" hidden="1" x14ac:dyDescent="0.2"/>
  </sheetData>
  <autoFilter ref="A1:AP28" xr:uid="{C86D1802-0520-4A3B-9F69-29AD282DAABD}"/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October 21, 2024            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2F6C678-916B-42CA-B5B6-EF000B2D66D0}">
          <x14:formula1>
            <xm:f>Jobs!$B:$B</xm:f>
          </x14:formula1>
          <xm:sqref>A3:B28</xm:sqref>
        </x14:dataValidation>
        <x14:dataValidation type="list" allowBlank="1" showInputMessage="1" showErrorMessage="1" xr:uid="{58ACE3D2-56E3-4D1D-93B3-58EFE7C85D91}">
          <x14:formula1>
            <xm:f>Phasecode!$B:$B</xm:f>
          </x14:formula1>
          <xm:sqref>AP3:AP28</xm:sqref>
        </x14:dataValidation>
        <x14:dataValidation type="list" allowBlank="1" showInputMessage="1" showErrorMessage="1" xr:uid="{DE4D0699-6219-46C7-B7B9-B83112B3319B}">
          <x14:formula1>
            <xm:f>Material!$B:$B</xm:f>
          </x14:formula1>
          <xm:sqref>C3:C28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D2B2-1E6D-4110-8CA9-34CF42D0EFAC}">
  <sheetPr>
    <tabColor rgb="FFFF0000"/>
  </sheetPr>
  <dimension ref="A1:AP42"/>
  <sheetViews>
    <sheetView zoomScale="120" zoomScaleNormal="120" zoomScaleSheetLayoutView="100" workbookViewId="0">
      <pane ySplit="1" topLeftCell="A2" activePane="bottomLeft" state="frozen"/>
      <selection activeCell="A19" sqref="A19"/>
      <selection pane="bottomLeft" activeCell="AS43" sqref="AS43"/>
    </sheetView>
  </sheetViews>
  <sheetFormatPr defaultRowHeight="15" x14ac:dyDescent="0.2"/>
  <cols>
    <col min="1" max="3" width="12.7109375" style="7" customWidth="1"/>
    <col min="4" max="38" width="3.5703125" style="7" customWidth="1"/>
    <col min="39" max="40" width="7.42578125" style="7" customWidth="1"/>
    <col min="41" max="41" width="0.5703125" style="7" hidden="1" customWidth="1"/>
    <col min="42" max="16384" width="9.140625" style="7"/>
  </cols>
  <sheetData>
    <row r="1" spans="1:42" s="6" customFormat="1" ht="15.75" customHeight="1" x14ac:dyDescent="0.2">
      <c r="A1" s="34" t="s">
        <v>0</v>
      </c>
      <c r="B1" s="34" t="s">
        <v>1</v>
      </c>
      <c r="C1" s="34" t="s">
        <v>2</v>
      </c>
      <c r="D1" s="29">
        <v>30</v>
      </c>
      <c r="E1" s="29">
        <v>33</v>
      </c>
      <c r="F1" s="29">
        <v>34</v>
      </c>
      <c r="G1" s="32">
        <v>35</v>
      </c>
      <c r="H1" s="32">
        <v>37</v>
      </c>
      <c r="I1" s="32">
        <v>38</v>
      </c>
      <c r="J1" s="32">
        <v>40</v>
      </c>
      <c r="K1" s="31">
        <v>41</v>
      </c>
      <c r="L1" s="31">
        <v>42</v>
      </c>
      <c r="M1" s="31">
        <v>45</v>
      </c>
      <c r="N1" s="31">
        <v>46</v>
      </c>
      <c r="O1" s="31">
        <v>47</v>
      </c>
      <c r="P1" s="32">
        <v>48</v>
      </c>
      <c r="Q1" s="29">
        <v>50</v>
      </c>
      <c r="R1" s="29">
        <v>54</v>
      </c>
      <c r="S1" s="33">
        <v>55</v>
      </c>
      <c r="T1" s="32">
        <v>56</v>
      </c>
      <c r="U1" s="31">
        <v>59</v>
      </c>
      <c r="V1" s="31">
        <v>60</v>
      </c>
      <c r="W1" s="31">
        <v>61</v>
      </c>
      <c r="X1" s="31">
        <v>62</v>
      </c>
      <c r="Y1" s="29">
        <v>63</v>
      </c>
      <c r="Z1" s="29">
        <v>64</v>
      </c>
      <c r="AA1" s="31">
        <v>65</v>
      </c>
      <c r="AB1" s="31">
        <v>68</v>
      </c>
      <c r="AC1" s="31">
        <v>69</v>
      </c>
      <c r="AD1" s="29">
        <v>70</v>
      </c>
      <c r="AE1" s="29">
        <v>71</v>
      </c>
      <c r="AF1" s="30">
        <v>72</v>
      </c>
      <c r="AG1" s="30">
        <v>73</v>
      </c>
      <c r="AH1" s="29">
        <v>75</v>
      </c>
      <c r="AI1" s="24">
        <v>510</v>
      </c>
      <c r="AJ1" s="24">
        <v>511</v>
      </c>
      <c r="AK1" s="28">
        <v>512</v>
      </c>
      <c r="AL1" s="28">
        <v>513</v>
      </c>
      <c r="AM1" s="2" t="s">
        <v>3</v>
      </c>
      <c r="AN1" s="3" t="s">
        <v>4</v>
      </c>
      <c r="AO1" s="4"/>
      <c r="AP1" s="1" t="s">
        <v>5</v>
      </c>
    </row>
    <row r="2" spans="1:42" s="6" customFormat="1" ht="12.75" customHeight="1" x14ac:dyDescent="0.2">
      <c r="A2" s="26"/>
      <c r="B2" s="26"/>
      <c r="C2" s="26"/>
      <c r="D2" s="17" t="s">
        <v>6</v>
      </c>
      <c r="E2" s="17" t="s">
        <v>6</v>
      </c>
      <c r="F2" s="17" t="s">
        <v>6</v>
      </c>
      <c r="G2" s="17" t="s">
        <v>7</v>
      </c>
      <c r="H2" s="17"/>
      <c r="I2" s="17" t="s">
        <v>7</v>
      </c>
      <c r="J2" s="17" t="s">
        <v>8</v>
      </c>
      <c r="K2" s="17" t="s">
        <v>9</v>
      </c>
      <c r="L2" s="17" t="s">
        <v>9</v>
      </c>
      <c r="M2" s="17" t="s">
        <v>9</v>
      </c>
      <c r="N2" s="17" t="s">
        <v>9</v>
      </c>
      <c r="O2" s="17" t="s">
        <v>9</v>
      </c>
      <c r="P2" s="17" t="s">
        <v>7</v>
      </c>
      <c r="Q2" s="17" t="s">
        <v>10</v>
      </c>
      <c r="R2" s="17" t="s">
        <v>6</v>
      </c>
      <c r="S2" s="17" t="s">
        <v>9</v>
      </c>
      <c r="T2" s="17" t="s">
        <v>7</v>
      </c>
      <c r="U2" s="17" t="s">
        <v>9</v>
      </c>
      <c r="V2" s="17" t="s">
        <v>9</v>
      </c>
      <c r="W2" s="17" t="s">
        <v>9</v>
      </c>
      <c r="X2" s="17" t="s">
        <v>9</v>
      </c>
      <c r="Y2" s="17" t="s">
        <v>6</v>
      </c>
      <c r="Z2" s="17" t="s">
        <v>6</v>
      </c>
      <c r="AA2" s="17" t="s">
        <v>9</v>
      </c>
      <c r="AB2" s="27" t="s">
        <v>9</v>
      </c>
      <c r="AC2" s="27" t="s">
        <v>9</v>
      </c>
      <c r="AD2" s="17" t="s">
        <v>6</v>
      </c>
      <c r="AE2" s="17" t="s">
        <v>6</v>
      </c>
      <c r="AF2" s="17" t="s">
        <v>9</v>
      </c>
      <c r="AG2" s="27" t="s">
        <v>9</v>
      </c>
      <c r="AH2" s="17" t="s">
        <v>6</v>
      </c>
      <c r="AI2" s="26"/>
      <c r="AJ2" s="26"/>
      <c r="AK2" s="26"/>
      <c r="AL2" s="26"/>
      <c r="AM2" s="10" t="s">
        <v>11</v>
      </c>
      <c r="AN2" s="10" t="s">
        <v>12</v>
      </c>
      <c r="AP2" s="5"/>
    </row>
    <row r="3" spans="1:42" s="6" customFormat="1" ht="19.5" customHeight="1" x14ac:dyDescent="0.2">
      <c r="A3" s="19" t="s">
        <v>19</v>
      </c>
      <c r="B3" s="17" t="s">
        <v>38</v>
      </c>
      <c r="C3" s="10" t="s">
        <v>21</v>
      </c>
      <c r="D3" s="8"/>
      <c r="E3" s="25"/>
      <c r="F3" s="25"/>
      <c r="G3" s="10"/>
      <c r="H3" s="10"/>
      <c r="I3" s="10"/>
      <c r="J3" s="10"/>
      <c r="K3" s="9"/>
      <c r="L3" s="9"/>
      <c r="M3" s="9"/>
      <c r="N3" s="9"/>
      <c r="O3" s="9"/>
      <c r="P3" s="10"/>
      <c r="Q3" s="8"/>
      <c r="R3" s="8"/>
      <c r="S3" s="9"/>
      <c r="T3" s="10"/>
      <c r="U3" s="9"/>
      <c r="V3" s="9"/>
      <c r="W3" s="9">
        <v>3</v>
      </c>
      <c r="X3" s="9"/>
      <c r="Y3" s="8"/>
      <c r="Z3" s="8"/>
      <c r="AA3" s="9"/>
      <c r="AB3" s="9"/>
      <c r="AC3" s="9"/>
      <c r="AD3" s="8"/>
      <c r="AE3" s="8"/>
      <c r="AF3" s="9"/>
      <c r="AG3" s="9">
        <v>3</v>
      </c>
      <c r="AH3" s="8"/>
      <c r="AI3" s="10"/>
      <c r="AJ3" s="10"/>
      <c r="AK3" s="10"/>
      <c r="AL3" s="10"/>
      <c r="AM3" s="17">
        <f t="shared" ref="AM3:AM28" si="0">SUM(D3:AL3)</f>
        <v>6</v>
      </c>
      <c r="AN3" s="17">
        <f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108</v>
      </c>
      <c r="AP3" s="5"/>
    </row>
    <row r="4" spans="1:42" s="6" customFormat="1" ht="19.5" customHeight="1" x14ac:dyDescent="0.2">
      <c r="A4" s="18" t="s">
        <v>22</v>
      </c>
      <c r="B4" s="10" t="s">
        <v>22</v>
      </c>
      <c r="C4" s="10" t="s">
        <v>39</v>
      </c>
      <c r="D4" s="8"/>
      <c r="E4" s="8"/>
      <c r="F4" s="8"/>
      <c r="G4" s="10"/>
      <c r="H4" s="10"/>
      <c r="I4" s="10"/>
      <c r="J4" s="10"/>
      <c r="K4" s="9"/>
      <c r="L4" s="9"/>
      <c r="M4" s="9"/>
      <c r="N4" s="9"/>
      <c r="O4" s="9"/>
      <c r="Q4" s="8"/>
      <c r="R4" s="8"/>
      <c r="S4" s="9"/>
      <c r="T4" s="10"/>
      <c r="U4" s="9"/>
      <c r="V4" s="9"/>
      <c r="W4" s="9"/>
      <c r="X4" s="9"/>
      <c r="Y4" s="8"/>
      <c r="Z4" s="8"/>
      <c r="AA4" s="9"/>
      <c r="AB4" s="9"/>
      <c r="AC4" s="9"/>
      <c r="AD4" s="8"/>
      <c r="AE4" s="8"/>
      <c r="AF4" s="9"/>
      <c r="AG4" s="9">
        <v>3</v>
      </c>
      <c r="AH4" s="8"/>
      <c r="AI4" s="10"/>
      <c r="AJ4" s="10"/>
      <c r="AK4" s="10"/>
      <c r="AL4" s="10"/>
      <c r="AM4" s="17">
        <f t="shared" si="0"/>
        <v>3</v>
      </c>
      <c r="AN4" s="17">
        <f t="shared" ref="AN4:AN28" si="1">(D4*25)+(E4*25)+(F4*25)+(G4*14)+(H4*14)+(I4*14)+(J4*8)+(K4*18)+(L4*18)+(M4*18)+(N4*18)+(O4*18)+(P4*14)+(Q4*25)+(R4*25)+(S4*18)+(T4*14)+(U4*18)+(V4*18)+(W4*18)+(X4*18)+(Y4*25)+(Z4*25)+(AA4*18)+(AB4*18)+(AC4*18)+(AD4*25)+(AE4*25)+(AF4*18)+(AG4*18)+(AH4*25)+(AI4*20)+(AJ4*20)+(AK4*20)+(AL4*20)</f>
        <v>54</v>
      </c>
      <c r="AP4" s="5"/>
    </row>
    <row r="5" spans="1:42" s="6" customFormat="1" ht="19.5" customHeight="1" x14ac:dyDescent="0.2">
      <c r="A5" s="18" t="s">
        <v>22</v>
      </c>
      <c r="B5" s="10" t="s">
        <v>22</v>
      </c>
      <c r="C5" s="10" t="s">
        <v>118</v>
      </c>
      <c r="D5" s="8"/>
      <c r="E5" s="8"/>
      <c r="F5" s="8"/>
      <c r="G5" s="10"/>
      <c r="H5" s="10"/>
      <c r="I5" s="10"/>
      <c r="J5" s="10"/>
      <c r="K5" s="9"/>
      <c r="L5" s="9"/>
      <c r="M5" s="9"/>
      <c r="N5" s="9"/>
      <c r="O5" s="9"/>
      <c r="P5" s="10"/>
      <c r="Q5" s="8"/>
      <c r="R5" s="8"/>
      <c r="S5" s="9"/>
      <c r="T5" s="10"/>
      <c r="U5" s="9"/>
      <c r="V5" s="9"/>
      <c r="W5" s="9">
        <v>1</v>
      </c>
      <c r="X5" s="9"/>
      <c r="Y5" s="8"/>
      <c r="Z5" s="8"/>
      <c r="AA5" s="9"/>
      <c r="AB5" s="9"/>
      <c r="AC5" s="9"/>
      <c r="AD5" s="8"/>
      <c r="AE5" s="8"/>
      <c r="AF5" s="9"/>
      <c r="AG5" s="9"/>
      <c r="AH5" s="8"/>
      <c r="AI5" s="10"/>
      <c r="AJ5" s="10"/>
      <c r="AK5" s="10"/>
      <c r="AL5" s="10"/>
      <c r="AM5" s="17">
        <f t="shared" si="0"/>
        <v>1</v>
      </c>
      <c r="AN5" s="17">
        <f t="shared" si="1"/>
        <v>18</v>
      </c>
      <c r="AP5" s="5"/>
    </row>
    <row r="6" spans="1:42" s="6" customFormat="1" ht="19.5" customHeight="1" x14ac:dyDescent="0.2">
      <c r="A6" s="18" t="s">
        <v>22</v>
      </c>
      <c r="B6" s="10" t="s">
        <v>20</v>
      </c>
      <c r="C6" s="10" t="s">
        <v>22</v>
      </c>
      <c r="D6" s="21"/>
      <c r="E6" s="8"/>
      <c r="F6" s="8"/>
      <c r="G6" s="10"/>
      <c r="H6" s="10"/>
      <c r="I6" s="10"/>
      <c r="J6" s="10"/>
      <c r="K6" s="9">
        <v>2</v>
      </c>
      <c r="L6" s="9"/>
      <c r="M6" s="9"/>
      <c r="N6" s="9"/>
      <c r="O6" s="9"/>
      <c r="P6" s="10"/>
      <c r="Q6" s="8"/>
      <c r="R6" s="8"/>
      <c r="S6" s="9"/>
      <c r="T6" s="10"/>
      <c r="U6" s="9"/>
      <c r="V6" s="9"/>
      <c r="W6" s="9"/>
      <c r="X6" s="9"/>
      <c r="Y6" s="8"/>
      <c r="Z6" s="8"/>
      <c r="AA6" s="9"/>
      <c r="AB6" s="9"/>
      <c r="AC6" s="9"/>
      <c r="AD6" s="8"/>
      <c r="AE6" s="20"/>
      <c r="AF6" s="9"/>
      <c r="AG6" s="9"/>
      <c r="AH6" s="20"/>
      <c r="AI6" s="10"/>
      <c r="AJ6" s="10"/>
      <c r="AK6" s="10"/>
      <c r="AL6" s="10"/>
      <c r="AM6" s="17">
        <f t="shared" si="0"/>
        <v>2</v>
      </c>
      <c r="AN6" s="17">
        <f t="shared" si="1"/>
        <v>36</v>
      </c>
      <c r="AP6" s="5"/>
    </row>
    <row r="7" spans="1:42" s="6" customFormat="1" ht="19.5" customHeight="1" x14ac:dyDescent="0.2">
      <c r="A7" s="18" t="s">
        <v>22</v>
      </c>
      <c r="B7" s="10" t="s">
        <v>22</v>
      </c>
      <c r="C7" s="10" t="s">
        <v>23</v>
      </c>
      <c r="D7" s="8"/>
      <c r="E7" s="8"/>
      <c r="F7" s="8"/>
      <c r="G7" s="10"/>
      <c r="H7" s="10"/>
      <c r="I7" s="10"/>
      <c r="J7" s="10"/>
      <c r="K7" s="9"/>
      <c r="L7" s="9"/>
      <c r="M7" s="9"/>
      <c r="N7" s="9"/>
      <c r="O7" s="9"/>
      <c r="P7" s="10"/>
      <c r="Q7" s="8"/>
      <c r="R7" s="8"/>
      <c r="S7" s="9"/>
      <c r="T7" s="10"/>
      <c r="U7" s="9"/>
      <c r="V7" s="9"/>
      <c r="W7" s="9"/>
      <c r="X7" s="9"/>
      <c r="Y7" s="8"/>
      <c r="Z7" s="8"/>
      <c r="AA7" s="9"/>
      <c r="AB7" s="9"/>
      <c r="AC7" s="9"/>
      <c r="AD7" s="8"/>
      <c r="AE7" s="8"/>
      <c r="AF7" s="9"/>
      <c r="AG7" s="9">
        <v>1</v>
      </c>
      <c r="AH7" s="8"/>
      <c r="AI7" s="10"/>
      <c r="AJ7" s="10"/>
      <c r="AK7" s="10"/>
      <c r="AL7" s="10"/>
      <c r="AM7" s="17">
        <f t="shared" si="0"/>
        <v>1</v>
      </c>
      <c r="AN7" s="17">
        <f t="shared" si="1"/>
        <v>18</v>
      </c>
      <c r="AP7" s="5"/>
    </row>
    <row r="8" spans="1:42" s="6" customFormat="1" ht="19.5" customHeight="1" x14ac:dyDescent="0.2">
      <c r="A8" s="18"/>
      <c r="B8" s="10"/>
      <c r="C8" s="10"/>
      <c r="D8" s="8"/>
      <c r="E8" s="8"/>
      <c r="F8" s="8"/>
      <c r="G8" s="10"/>
      <c r="H8" s="10"/>
      <c r="I8" s="10"/>
      <c r="J8" s="10"/>
      <c r="K8" s="9"/>
      <c r="L8" s="9"/>
      <c r="M8" s="9"/>
      <c r="N8" s="9"/>
      <c r="O8" s="9"/>
      <c r="P8" s="10"/>
      <c r="Q8" s="8"/>
      <c r="R8" s="8"/>
      <c r="S8" s="9"/>
      <c r="T8" s="10"/>
      <c r="U8" s="9"/>
      <c r="V8" s="9"/>
      <c r="W8" s="9"/>
      <c r="X8" s="9"/>
      <c r="Y8" s="8"/>
      <c r="Z8" s="8"/>
      <c r="AA8" s="9"/>
      <c r="AB8" s="9"/>
      <c r="AC8" s="9"/>
      <c r="AD8" s="8"/>
      <c r="AE8" s="8"/>
      <c r="AF8" s="9"/>
      <c r="AG8" s="9"/>
      <c r="AH8" s="8"/>
      <c r="AI8" s="10"/>
      <c r="AJ8" s="10"/>
      <c r="AK8" s="10"/>
      <c r="AL8" s="10"/>
      <c r="AM8" s="17">
        <f t="shared" si="0"/>
        <v>0</v>
      </c>
      <c r="AN8" s="17">
        <f t="shared" si="1"/>
        <v>0</v>
      </c>
      <c r="AP8" s="5"/>
    </row>
    <row r="9" spans="1:42" s="6" customFormat="1" ht="19.5" customHeight="1" x14ac:dyDescent="0.2">
      <c r="A9" s="22" t="s">
        <v>40</v>
      </c>
      <c r="B9" s="10" t="s">
        <v>28</v>
      </c>
      <c r="C9" s="10" t="s">
        <v>157</v>
      </c>
      <c r="D9" s="8"/>
      <c r="E9" s="8"/>
      <c r="F9" s="8"/>
      <c r="G9" s="10"/>
      <c r="H9" s="10"/>
      <c r="I9" s="10"/>
      <c r="J9" s="10"/>
      <c r="K9" s="9"/>
      <c r="L9" s="9"/>
      <c r="M9" s="9"/>
      <c r="N9" s="9"/>
      <c r="O9" s="9"/>
      <c r="P9" s="10"/>
      <c r="Q9" s="8"/>
      <c r="R9" s="8"/>
      <c r="S9" s="9"/>
      <c r="T9" s="10"/>
      <c r="U9" s="9"/>
      <c r="V9" s="9"/>
      <c r="W9" s="9"/>
      <c r="X9" s="9"/>
      <c r="Y9" s="8"/>
      <c r="Z9" s="8"/>
      <c r="AA9" s="9"/>
      <c r="AB9" s="9"/>
      <c r="AC9" s="9"/>
      <c r="AD9" s="8"/>
      <c r="AE9" s="8"/>
      <c r="AF9" s="9"/>
      <c r="AG9" s="9"/>
      <c r="AH9" s="8"/>
      <c r="AI9" s="10"/>
      <c r="AJ9" s="10"/>
      <c r="AK9" s="10"/>
      <c r="AL9" s="10">
        <v>7</v>
      </c>
      <c r="AM9" s="17">
        <f t="shared" si="0"/>
        <v>7</v>
      </c>
      <c r="AN9" s="17">
        <f t="shared" si="1"/>
        <v>140</v>
      </c>
      <c r="AP9" s="5"/>
    </row>
    <row r="10" spans="1:42" s="6" customFormat="1" ht="19.5" customHeight="1" x14ac:dyDescent="0.2">
      <c r="A10" s="18" t="s">
        <v>22</v>
      </c>
      <c r="B10" s="10" t="s">
        <v>22</v>
      </c>
      <c r="C10" s="10" t="s">
        <v>159</v>
      </c>
      <c r="D10" s="8"/>
      <c r="E10" s="8"/>
      <c r="F10" s="8"/>
      <c r="G10" s="10"/>
      <c r="H10" s="10"/>
      <c r="I10" s="10"/>
      <c r="J10" s="10"/>
      <c r="K10" s="9"/>
      <c r="L10" s="9"/>
      <c r="M10" s="9"/>
      <c r="N10" s="9"/>
      <c r="O10" s="9"/>
      <c r="P10" s="10"/>
      <c r="Q10" s="8"/>
      <c r="R10" s="8"/>
      <c r="S10" s="9"/>
      <c r="T10" s="10"/>
      <c r="U10" s="9"/>
      <c r="V10" s="9"/>
      <c r="W10" s="9"/>
      <c r="X10" s="9"/>
      <c r="Y10" s="8"/>
      <c r="Z10" s="8"/>
      <c r="AA10" s="9"/>
      <c r="AB10" s="9"/>
      <c r="AC10" s="9"/>
      <c r="AD10" s="8"/>
      <c r="AE10" s="8"/>
      <c r="AF10" s="9"/>
      <c r="AG10" s="9"/>
      <c r="AH10" s="8"/>
      <c r="AI10" s="10"/>
      <c r="AJ10" s="10"/>
      <c r="AK10" s="10"/>
      <c r="AL10" s="10">
        <v>7</v>
      </c>
      <c r="AM10" s="17">
        <f t="shared" si="0"/>
        <v>7</v>
      </c>
      <c r="AN10" s="17">
        <f t="shared" si="1"/>
        <v>140</v>
      </c>
      <c r="AP10" s="5"/>
    </row>
    <row r="11" spans="1:42" s="6" customFormat="1" ht="19.5" customHeight="1" x14ac:dyDescent="0.2">
      <c r="A11" s="18"/>
      <c r="B11" s="10"/>
      <c r="C11" s="10"/>
      <c r="D11" s="8"/>
      <c r="E11" s="8"/>
      <c r="F11" s="8"/>
      <c r="G11" s="10"/>
      <c r="H11" s="10"/>
      <c r="I11" s="10"/>
      <c r="J11" s="10"/>
      <c r="K11" s="9"/>
      <c r="L11" s="9"/>
      <c r="M11" s="9"/>
      <c r="N11" s="9"/>
      <c r="O11" s="9"/>
      <c r="P11" s="10"/>
      <c r="Q11" s="8"/>
      <c r="R11" s="8"/>
      <c r="S11" s="9"/>
      <c r="T11" s="10"/>
      <c r="U11" s="9"/>
      <c r="V11" s="9"/>
      <c r="W11" s="9"/>
      <c r="X11" s="9"/>
      <c r="Y11" s="8"/>
      <c r="Z11" s="8"/>
      <c r="AA11" s="9"/>
      <c r="AB11" s="9"/>
      <c r="AC11" s="9"/>
      <c r="AD11" s="8"/>
      <c r="AE11" s="8"/>
      <c r="AF11" s="9"/>
      <c r="AG11" s="9"/>
      <c r="AH11" s="8"/>
      <c r="AI11" s="10"/>
      <c r="AJ11" s="10"/>
      <c r="AK11" s="10"/>
      <c r="AL11" s="10"/>
      <c r="AM11" s="17">
        <f t="shared" si="0"/>
        <v>0</v>
      </c>
      <c r="AN11" s="17">
        <f t="shared" si="1"/>
        <v>0</v>
      </c>
      <c r="AP11" s="5"/>
    </row>
    <row r="12" spans="1:42" s="6" customFormat="1" ht="19.5" customHeight="1" x14ac:dyDescent="0.2">
      <c r="A12" s="22" t="s">
        <v>42</v>
      </c>
      <c r="B12" s="10" t="s">
        <v>28</v>
      </c>
      <c r="C12" s="10" t="s">
        <v>35</v>
      </c>
      <c r="D12" s="8"/>
      <c r="E12" s="8"/>
      <c r="F12" s="8"/>
      <c r="G12" s="10"/>
      <c r="H12" s="10"/>
      <c r="I12" s="10"/>
      <c r="J12" s="10"/>
      <c r="K12" s="9"/>
      <c r="L12" s="9"/>
      <c r="M12" s="9"/>
      <c r="N12" s="9"/>
      <c r="O12" s="9"/>
      <c r="P12" s="10"/>
      <c r="Q12" s="8"/>
      <c r="R12" s="8"/>
      <c r="S12" s="9"/>
      <c r="T12" s="10"/>
      <c r="U12" s="9"/>
      <c r="V12" s="9"/>
      <c r="W12" s="9"/>
      <c r="X12" s="9">
        <v>1</v>
      </c>
      <c r="Y12" s="8"/>
      <c r="Z12" s="8"/>
      <c r="AA12" s="9"/>
      <c r="AB12" s="9"/>
      <c r="AC12" s="9"/>
      <c r="AD12" s="8"/>
      <c r="AE12" s="8"/>
      <c r="AF12" s="9"/>
      <c r="AG12" s="9"/>
      <c r="AH12" s="8"/>
      <c r="AI12" s="10"/>
      <c r="AJ12" s="10"/>
      <c r="AK12" s="10"/>
      <c r="AL12" s="10"/>
      <c r="AM12" s="17">
        <f t="shared" si="0"/>
        <v>1</v>
      </c>
      <c r="AN12" s="17">
        <f t="shared" si="1"/>
        <v>18</v>
      </c>
      <c r="AP12" s="5"/>
    </row>
    <row r="13" spans="1:42" s="6" customFormat="1" ht="19.5" customHeight="1" x14ac:dyDescent="0.2">
      <c r="A13" s="18" t="s">
        <v>22</v>
      </c>
      <c r="B13" s="10" t="s">
        <v>22</v>
      </c>
      <c r="C13" s="10" t="s">
        <v>32</v>
      </c>
      <c r="D13" s="8"/>
      <c r="E13" s="8"/>
      <c r="F13" s="8"/>
      <c r="G13" s="10"/>
      <c r="H13" s="10"/>
      <c r="I13" s="10"/>
      <c r="J13" s="10"/>
      <c r="K13" s="9"/>
      <c r="L13" s="9"/>
      <c r="M13" s="9"/>
      <c r="N13" s="9"/>
      <c r="O13" s="9"/>
      <c r="P13" s="10"/>
      <c r="Q13" s="8"/>
      <c r="R13" s="8"/>
      <c r="S13" s="9"/>
      <c r="T13" s="10"/>
      <c r="U13" s="9"/>
      <c r="V13" s="9"/>
      <c r="W13" s="9"/>
      <c r="X13" s="9">
        <v>2</v>
      </c>
      <c r="Y13" s="8"/>
      <c r="Z13" s="8"/>
      <c r="AA13" s="9"/>
      <c r="AB13" s="9"/>
      <c r="AC13" s="9"/>
      <c r="AD13" s="8"/>
      <c r="AE13" s="8"/>
      <c r="AF13" s="9"/>
      <c r="AG13" s="9"/>
      <c r="AH13" s="8"/>
      <c r="AI13" s="10"/>
      <c r="AJ13" s="10"/>
      <c r="AK13" s="10"/>
      <c r="AL13" s="10"/>
      <c r="AM13" s="17">
        <f t="shared" si="0"/>
        <v>2</v>
      </c>
      <c r="AN13" s="17">
        <f t="shared" si="1"/>
        <v>36</v>
      </c>
      <c r="AP13" s="5"/>
    </row>
    <row r="14" spans="1:42" s="6" customFormat="1" ht="19.5" customHeight="1" x14ac:dyDescent="0.2">
      <c r="A14" s="18" t="s">
        <v>22</v>
      </c>
      <c r="B14" s="17" t="s">
        <v>160</v>
      </c>
      <c r="C14" s="10" t="s">
        <v>22</v>
      </c>
      <c r="D14" s="8"/>
      <c r="E14" s="8"/>
      <c r="F14" s="8"/>
      <c r="G14" s="10"/>
      <c r="H14" s="10"/>
      <c r="I14" s="10"/>
      <c r="J14" s="10"/>
      <c r="K14" s="9"/>
      <c r="L14" s="9"/>
      <c r="M14" s="9"/>
      <c r="N14" s="9"/>
      <c r="O14" s="9"/>
      <c r="P14" s="10"/>
      <c r="Q14" s="8"/>
      <c r="R14" s="8"/>
      <c r="S14" s="9"/>
      <c r="T14" s="10"/>
      <c r="U14" s="9"/>
      <c r="V14" s="9"/>
      <c r="W14" s="9"/>
      <c r="X14" s="9">
        <v>1</v>
      </c>
      <c r="Y14" s="8"/>
      <c r="Z14" s="8"/>
      <c r="AA14" s="9"/>
      <c r="AB14" s="9"/>
      <c r="AC14" s="9"/>
      <c r="AD14" s="8"/>
      <c r="AE14" s="8"/>
      <c r="AF14" s="9"/>
      <c r="AG14" s="9"/>
      <c r="AH14" s="8"/>
      <c r="AI14" s="10"/>
      <c r="AJ14" s="10"/>
      <c r="AK14" s="10"/>
      <c r="AL14" s="10"/>
      <c r="AM14" s="17">
        <f t="shared" si="0"/>
        <v>1</v>
      </c>
      <c r="AN14" s="17">
        <f t="shared" si="1"/>
        <v>18</v>
      </c>
      <c r="AP14" s="5"/>
    </row>
    <row r="15" spans="1:42" s="6" customFormat="1" ht="19.5" customHeight="1" x14ac:dyDescent="0.2">
      <c r="A15" s="18"/>
      <c r="B15" s="10"/>
      <c r="C15" s="10"/>
      <c r="D15" s="8"/>
      <c r="E15" s="8"/>
      <c r="F15" s="8"/>
      <c r="G15" s="10"/>
      <c r="H15" s="10"/>
      <c r="I15" s="10"/>
      <c r="J15" s="10"/>
      <c r="K15" s="9"/>
      <c r="L15" s="9"/>
      <c r="M15" s="9"/>
      <c r="N15" s="9"/>
      <c r="O15" s="9"/>
      <c r="P15" s="10"/>
      <c r="Q15" s="8"/>
      <c r="R15" s="8"/>
      <c r="S15" s="9"/>
      <c r="T15" s="10"/>
      <c r="U15" s="9"/>
      <c r="V15" s="9"/>
      <c r="W15" s="9"/>
      <c r="X15" s="9"/>
      <c r="Y15" s="8"/>
      <c r="Z15" s="8"/>
      <c r="AA15" s="9"/>
      <c r="AB15" s="9"/>
      <c r="AC15" s="9"/>
      <c r="AD15" s="8"/>
      <c r="AE15" s="8"/>
      <c r="AF15" s="9"/>
      <c r="AG15" s="9"/>
      <c r="AH15" s="8"/>
      <c r="AI15" s="10"/>
      <c r="AJ15" s="10"/>
      <c r="AK15" s="10"/>
      <c r="AL15" s="10"/>
      <c r="AM15" s="17">
        <f t="shared" ref="AM15" si="2">SUM(D15:AL15)</f>
        <v>0</v>
      </c>
      <c r="AN15" s="17">
        <f t="shared" si="1"/>
        <v>0</v>
      </c>
      <c r="AP15" s="5"/>
    </row>
    <row r="16" spans="1:42" s="6" customFormat="1" ht="19.5" customHeight="1" x14ac:dyDescent="0.2">
      <c r="A16" s="22" t="s">
        <v>46</v>
      </c>
      <c r="B16" s="10" t="s">
        <v>16</v>
      </c>
      <c r="C16" s="10" t="s">
        <v>26</v>
      </c>
      <c r="D16" s="8"/>
      <c r="E16" s="8"/>
      <c r="F16" s="8"/>
      <c r="G16" s="10"/>
      <c r="H16" s="10"/>
      <c r="I16" s="10"/>
      <c r="J16" s="10"/>
      <c r="K16" s="9"/>
      <c r="L16" s="9"/>
      <c r="M16" s="9"/>
      <c r="N16" s="9"/>
      <c r="O16" s="9"/>
      <c r="P16" s="16"/>
      <c r="Q16" s="8"/>
      <c r="R16" s="8"/>
      <c r="S16" s="9"/>
      <c r="T16" s="10">
        <v>4</v>
      </c>
      <c r="U16" s="9"/>
      <c r="V16" s="9"/>
      <c r="W16" s="9"/>
      <c r="X16" s="9"/>
      <c r="Y16" s="8"/>
      <c r="Z16" s="8"/>
      <c r="AA16" s="9"/>
      <c r="AB16" s="9"/>
      <c r="AC16" s="9"/>
      <c r="AD16" s="8"/>
      <c r="AE16" s="8"/>
      <c r="AF16" s="9"/>
      <c r="AG16" s="9"/>
      <c r="AH16" s="8"/>
      <c r="AI16" s="10"/>
      <c r="AJ16" s="10"/>
      <c r="AK16" s="10"/>
      <c r="AL16" s="10"/>
      <c r="AM16" s="17">
        <f t="shared" si="0"/>
        <v>4</v>
      </c>
      <c r="AN16" s="17">
        <f t="shared" si="1"/>
        <v>56</v>
      </c>
      <c r="AP16" s="47">
        <v>20310</v>
      </c>
    </row>
    <row r="17" spans="1:42" s="6" customFormat="1" ht="19.5" customHeight="1" x14ac:dyDescent="0.2">
      <c r="A17" s="22" t="s">
        <v>46</v>
      </c>
      <c r="B17" s="10" t="s">
        <v>16</v>
      </c>
      <c r="C17" s="10" t="s">
        <v>47</v>
      </c>
      <c r="D17" s="8"/>
      <c r="E17" s="8"/>
      <c r="F17" s="8"/>
      <c r="G17" s="10"/>
      <c r="H17" s="10"/>
      <c r="I17" s="10"/>
      <c r="J17" s="10"/>
      <c r="K17" s="9"/>
      <c r="L17" s="9"/>
      <c r="M17" s="9"/>
      <c r="N17" s="9"/>
      <c r="O17" s="9"/>
      <c r="P17" s="10"/>
      <c r="Q17" s="8"/>
      <c r="R17" s="8"/>
      <c r="S17" s="9"/>
      <c r="T17" s="10">
        <v>12</v>
      </c>
      <c r="U17" s="9"/>
      <c r="V17" s="9"/>
      <c r="W17" s="9"/>
      <c r="X17" s="9"/>
      <c r="Y17" s="8"/>
      <c r="Z17" s="8"/>
      <c r="AA17" s="9"/>
      <c r="AB17" s="9"/>
      <c r="AC17" s="9"/>
      <c r="AD17" s="8"/>
      <c r="AE17" s="8"/>
      <c r="AF17" s="9"/>
      <c r="AG17" s="9"/>
      <c r="AH17" s="8"/>
      <c r="AI17" s="10"/>
      <c r="AJ17" s="10"/>
      <c r="AK17" s="10"/>
      <c r="AL17" s="10"/>
      <c r="AM17" s="17">
        <f t="shared" si="0"/>
        <v>12</v>
      </c>
      <c r="AN17" s="17">
        <f t="shared" si="1"/>
        <v>168</v>
      </c>
      <c r="AP17" s="47">
        <v>20310</v>
      </c>
    </row>
    <row r="18" spans="1:42" s="6" customFormat="1" ht="19.5" customHeight="1" x14ac:dyDescent="0.2">
      <c r="A18" s="18" t="s">
        <v>22</v>
      </c>
      <c r="B18" s="10" t="s">
        <v>20</v>
      </c>
      <c r="C18" s="10" t="s">
        <v>39</v>
      </c>
      <c r="D18" s="21"/>
      <c r="E18" s="8"/>
      <c r="F18" s="8"/>
      <c r="G18" s="10"/>
      <c r="H18" s="10"/>
      <c r="I18" s="10"/>
      <c r="J18" s="10"/>
      <c r="K18" s="9"/>
      <c r="L18" s="9"/>
      <c r="M18" s="9"/>
      <c r="N18" s="9"/>
      <c r="O18" s="9"/>
      <c r="P18" s="10"/>
      <c r="Q18" s="8"/>
      <c r="R18" s="8"/>
      <c r="S18" s="9"/>
      <c r="T18" s="10">
        <v>6</v>
      </c>
      <c r="U18" s="9"/>
      <c r="V18" s="9"/>
      <c r="W18" s="9"/>
      <c r="X18" s="9"/>
      <c r="Y18" s="8"/>
      <c r="Z18" s="8"/>
      <c r="AA18" s="9"/>
      <c r="AB18" s="9"/>
      <c r="AC18" s="9"/>
      <c r="AD18" s="8"/>
      <c r="AE18" s="20"/>
      <c r="AF18" s="9"/>
      <c r="AG18" s="9"/>
      <c r="AH18" s="20"/>
      <c r="AI18" s="10"/>
      <c r="AJ18" s="10"/>
      <c r="AK18" s="10"/>
      <c r="AL18" s="10"/>
      <c r="AM18" s="17">
        <f t="shared" si="0"/>
        <v>6</v>
      </c>
      <c r="AN18" s="17">
        <f t="shared" si="1"/>
        <v>84</v>
      </c>
      <c r="AP18" s="5"/>
    </row>
    <row r="19" spans="1:42" s="6" customFormat="1" ht="19.5" customHeight="1" x14ac:dyDescent="0.2">
      <c r="A19" s="18"/>
      <c r="B19" s="10"/>
      <c r="C19" s="10"/>
      <c r="D19" s="8"/>
      <c r="E19" s="8"/>
      <c r="F19" s="8"/>
      <c r="G19" s="10"/>
      <c r="H19" s="10"/>
      <c r="I19" s="10"/>
      <c r="J19" s="10"/>
      <c r="K19" s="9"/>
      <c r="L19" s="9"/>
      <c r="M19" s="9"/>
      <c r="N19" s="9"/>
      <c r="O19" s="9"/>
      <c r="P19" s="10"/>
      <c r="Q19" s="8"/>
      <c r="R19" s="8"/>
      <c r="S19" s="9"/>
      <c r="T19" s="10"/>
      <c r="U19" s="9"/>
      <c r="V19" s="9"/>
      <c r="W19" s="9"/>
      <c r="X19" s="9"/>
      <c r="Y19" s="8"/>
      <c r="Z19" s="8"/>
      <c r="AA19" s="9"/>
      <c r="AB19" s="9"/>
      <c r="AC19" s="9"/>
      <c r="AD19" s="8"/>
      <c r="AE19" s="8"/>
      <c r="AF19" s="9"/>
      <c r="AG19" s="9"/>
      <c r="AH19" s="8"/>
      <c r="AI19" s="10"/>
      <c r="AJ19" s="10"/>
      <c r="AK19" s="10"/>
      <c r="AL19" s="10"/>
      <c r="AM19" s="17">
        <f t="shared" si="0"/>
        <v>0</v>
      </c>
      <c r="AN19" s="17">
        <f t="shared" si="1"/>
        <v>0</v>
      </c>
      <c r="AP19" s="5"/>
    </row>
    <row r="20" spans="1:42" s="6" customFormat="1" ht="19.5" customHeight="1" x14ac:dyDescent="0.2">
      <c r="A20" s="22" t="s">
        <v>77</v>
      </c>
      <c r="B20" s="10" t="s">
        <v>14</v>
      </c>
      <c r="C20" s="17" t="s">
        <v>44</v>
      </c>
      <c r="D20" s="8"/>
      <c r="E20" s="8"/>
      <c r="F20" s="8"/>
      <c r="G20" s="10"/>
      <c r="H20" s="10"/>
      <c r="I20" s="10"/>
      <c r="J20" s="10"/>
      <c r="K20" s="9"/>
      <c r="L20" s="9"/>
      <c r="M20" s="9"/>
      <c r="N20" s="9"/>
      <c r="O20" s="9"/>
      <c r="P20" s="10"/>
      <c r="Q20" s="8"/>
      <c r="R20" s="8"/>
      <c r="S20" s="9"/>
      <c r="T20" s="10"/>
      <c r="U20" s="9"/>
      <c r="V20" s="9"/>
      <c r="W20" s="9"/>
      <c r="X20" s="9">
        <v>1</v>
      </c>
      <c r="Y20" s="8"/>
      <c r="Z20" s="8"/>
      <c r="AA20" s="9"/>
      <c r="AB20" s="9"/>
      <c r="AC20" s="9"/>
      <c r="AD20" s="8"/>
      <c r="AE20" s="8"/>
      <c r="AF20" s="9"/>
      <c r="AG20" s="9"/>
      <c r="AH20" s="8"/>
      <c r="AI20" s="10"/>
      <c r="AJ20" s="10"/>
      <c r="AK20" s="10"/>
      <c r="AL20" s="10"/>
      <c r="AM20" s="17">
        <f t="shared" si="0"/>
        <v>1</v>
      </c>
      <c r="AN20" s="17">
        <f t="shared" si="1"/>
        <v>18</v>
      </c>
      <c r="AP20" s="47">
        <v>20901</v>
      </c>
    </row>
    <row r="21" spans="1:42" s="6" customFormat="1" ht="19.5" customHeight="1" x14ac:dyDescent="0.2">
      <c r="A21" s="18"/>
      <c r="B21" s="10"/>
      <c r="C21" s="10"/>
      <c r="D21" s="8"/>
      <c r="E21" s="8"/>
      <c r="F21" s="8"/>
      <c r="G21" s="10"/>
      <c r="H21" s="10"/>
      <c r="I21" s="10"/>
      <c r="J21" s="10"/>
      <c r="K21" s="9"/>
      <c r="L21" s="9"/>
      <c r="M21" s="9"/>
      <c r="N21" s="9"/>
      <c r="O21" s="9"/>
      <c r="P21" s="10"/>
      <c r="Q21" s="8"/>
      <c r="R21" s="8"/>
      <c r="S21" s="9"/>
      <c r="T21" s="10"/>
      <c r="U21" s="9"/>
      <c r="V21" s="9"/>
      <c r="W21" s="9"/>
      <c r="X21" s="9"/>
      <c r="Y21" s="8"/>
      <c r="Z21" s="8"/>
      <c r="AA21" s="9"/>
      <c r="AB21" s="9"/>
      <c r="AC21" s="9"/>
      <c r="AD21" s="8"/>
      <c r="AE21" s="8"/>
      <c r="AF21" s="9"/>
      <c r="AG21" s="9"/>
      <c r="AH21" s="8"/>
      <c r="AI21" s="10"/>
      <c r="AJ21" s="10"/>
      <c r="AK21" s="10"/>
      <c r="AL21" s="10"/>
      <c r="AM21" s="17">
        <f t="shared" si="0"/>
        <v>0</v>
      </c>
      <c r="AN21" s="17">
        <f t="shared" si="1"/>
        <v>0</v>
      </c>
      <c r="AP21" s="5"/>
    </row>
    <row r="22" spans="1:42" s="6" customFormat="1" ht="19.5" customHeight="1" x14ac:dyDescent="0.2">
      <c r="A22" s="22" t="s">
        <v>150</v>
      </c>
      <c r="B22" s="10" t="s">
        <v>16</v>
      </c>
      <c r="C22" s="10" t="s">
        <v>26</v>
      </c>
      <c r="D22" s="8"/>
      <c r="E22" s="8"/>
      <c r="F22" s="8"/>
      <c r="G22" s="10"/>
      <c r="H22" s="10"/>
      <c r="I22" s="10"/>
      <c r="J22" s="10"/>
      <c r="K22" s="9"/>
      <c r="L22" s="9"/>
      <c r="M22" s="9">
        <v>7</v>
      </c>
      <c r="N22" s="9">
        <v>4</v>
      </c>
      <c r="O22" s="9"/>
      <c r="P22" s="10"/>
      <c r="Q22" s="8"/>
      <c r="R22" s="8"/>
      <c r="S22" s="9"/>
      <c r="T22" s="10"/>
      <c r="U22" s="9"/>
      <c r="V22" s="9"/>
      <c r="W22" s="9"/>
      <c r="X22" s="9"/>
      <c r="Y22" s="8"/>
      <c r="Z22" s="8"/>
      <c r="AA22" s="9"/>
      <c r="AB22" s="9"/>
      <c r="AC22" s="9"/>
      <c r="AD22" s="8"/>
      <c r="AE22" s="8"/>
      <c r="AF22" s="9">
        <v>4</v>
      </c>
      <c r="AG22" s="9"/>
      <c r="AH22" s="8"/>
      <c r="AI22" s="10"/>
      <c r="AJ22" s="10"/>
      <c r="AK22" s="10"/>
      <c r="AL22" s="10"/>
      <c r="AM22" s="17">
        <f t="shared" si="0"/>
        <v>15</v>
      </c>
      <c r="AN22" s="17">
        <f t="shared" si="1"/>
        <v>270</v>
      </c>
      <c r="AP22" s="47">
        <v>20401</v>
      </c>
    </row>
    <row r="23" spans="1:42" s="6" customFormat="1" ht="19.5" customHeight="1" x14ac:dyDescent="0.2">
      <c r="A23" s="10" t="s">
        <v>150</v>
      </c>
      <c r="B23" s="10" t="s">
        <v>16</v>
      </c>
      <c r="C23" s="10" t="s">
        <v>18</v>
      </c>
      <c r="D23" s="8"/>
      <c r="E23" s="8"/>
      <c r="F23" s="8"/>
      <c r="G23" s="10"/>
      <c r="H23" s="10"/>
      <c r="I23" s="10"/>
      <c r="J23" s="10"/>
      <c r="K23" s="9"/>
      <c r="L23" s="9"/>
      <c r="M23" s="9"/>
      <c r="N23" s="9">
        <v>5</v>
      </c>
      <c r="O23" s="9"/>
      <c r="P23" s="10"/>
      <c r="Q23" s="8"/>
      <c r="R23" s="8"/>
      <c r="S23" s="9"/>
      <c r="T23" s="10"/>
      <c r="U23" s="9">
        <v>8</v>
      </c>
      <c r="V23" s="9"/>
      <c r="W23" s="9"/>
      <c r="X23" s="9"/>
      <c r="Y23" s="8"/>
      <c r="Z23" s="8"/>
      <c r="AA23" s="9"/>
      <c r="AB23" s="9"/>
      <c r="AC23" s="9"/>
      <c r="AD23" s="8"/>
      <c r="AE23" s="8"/>
      <c r="AF23" s="9"/>
      <c r="AG23" s="9"/>
      <c r="AH23" s="8"/>
      <c r="AI23" s="10"/>
      <c r="AJ23" s="10"/>
      <c r="AK23" s="10"/>
      <c r="AL23" s="10"/>
      <c r="AM23" s="17">
        <f t="shared" si="0"/>
        <v>13</v>
      </c>
      <c r="AN23" s="17">
        <f t="shared" si="1"/>
        <v>234</v>
      </c>
      <c r="AP23" s="47">
        <v>20601</v>
      </c>
    </row>
    <row r="24" spans="1:42" s="6" customFormat="1" ht="19.5" customHeight="1" x14ac:dyDescent="0.2">
      <c r="A24" s="10" t="s">
        <v>22</v>
      </c>
      <c r="B24" s="10" t="s">
        <v>20</v>
      </c>
      <c r="C24" s="10" t="s">
        <v>39</v>
      </c>
      <c r="D24" s="8"/>
      <c r="E24" s="8"/>
      <c r="F24" s="8"/>
      <c r="G24" s="10"/>
      <c r="H24" s="10"/>
      <c r="I24" s="10"/>
      <c r="J24" s="10"/>
      <c r="K24" s="9"/>
      <c r="L24" s="9"/>
      <c r="M24" s="9">
        <v>8</v>
      </c>
      <c r="N24" s="9">
        <v>7</v>
      </c>
      <c r="O24" s="9"/>
      <c r="P24" s="10"/>
      <c r="Q24" s="8"/>
      <c r="R24" s="8"/>
      <c r="S24" s="9"/>
      <c r="T24" s="10"/>
      <c r="U24" s="9">
        <v>3</v>
      </c>
      <c r="V24" s="9"/>
      <c r="W24" s="9"/>
      <c r="X24" s="9"/>
      <c r="Y24" s="8"/>
      <c r="Z24" s="8"/>
      <c r="AA24" s="9"/>
      <c r="AB24" s="9"/>
      <c r="AC24" s="9"/>
      <c r="AD24" s="8"/>
      <c r="AE24" s="8"/>
      <c r="AF24" s="9">
        <v>3</v>
      </c>
      <c r="AG24" s="9"/>
      <c r="AH24" s="8"/>
      <c r="AI24" s="10"/>
      <c r="AJ24" s="10"/>
      <c r="AK24" s="10"/>
      <c r="AL24" s="10"/>
      <c r="AM24" s="17">
        <f t="shared" si="0"/>
        <v>21</v>
      </c>
      <c r="AN24" s="17">
        <f t="shared" si="1"/>
        <v>378</v>
      </c>
      <c r="AP24" s="5"/>
    </row>
    <row r="25" spans="1:42" s="6" customFormat="1" ht="19.5" customHeight="1" x14ac:dyDescent="0.2">
      <c r="A25" s="10" t="s">
        <v>22</v>
      </c>
      <c r="B25" s="10" t="s">
        <v>22</v>
      </c>
      <c r="C25" s="10" t="s">
        <v>29</v>
      </c>
      <c r="D25" s="8"/>
      <c r="E25" s="8"/>
      <c r="F25" s="8"/>
      <c r="G25" s="10"/>
      <c r="H25" s="10"/>
      <c r="I25" s="10"/>
      <c r="J25" s="10"/>
      <c r="K25" s="9"/>
      <c r="L25" s="9"/>
      <c r="M25" s="9"/>
      <c r="N25" s="9">
        <v>3</v>
      </c>
      <c r="O25" s="9"/>
      <c r="P25" s="10"/>
      <c r="Q25" s="8"/>
      <c r="R25" s="8"/>
      <c r="S25" s="9"/>
      <c r="T25" s="10"/>
      <c r="U25" s="9">
        <v>2</v>
      </c>
      <c r="V25" s="9"/>
      <c r="W25" s="9"/>
      <c r="X25" s="9"/>
      <c r="Y25" s="8"/>
      <c r="Z25" s="8"/>
      <c r="AA25" s="9"/>
      <c r="AB25" s="9"/>
      <c r="AC25" s="9"/>
      <c r="AD25" s="8"/>
      <c r="AE25" s="8"/>
      <c r="AF25" s="9">
        <v>2</v>
      </c>
      <c r="AG25" s="9"/>
      <c r="AH25" s="8"/>
      <c r="AI25" s="10"/>
      <c r="AJ25" s="10"/>
      <c r="AK25" s="10"/>
      <c r="AL25" s="10"/>
      <c r="AM25" s="17">
        <f t="shared" si="0"/>
        <v>7</v>
      </c>
      <c r="AN25" s="17">
        <f t="shared" si="1"/>
        <v>126</v>
      </c>
      <c r="AP25" s="5"/>
    </row>
    <row r="26" spans="1:42" s="6" customFormat="1" ht="19.5" customHeight="1" x14ac:dyDescent="0.2">
      <c r="A26" s="18"/>
      <c r="B26" s="10"/>
      <c r="C26" s="10"/>
      <c r="D26" s="8"/>
      <c r="E26" s="8"/>
      <c r="F26" s="8"/>
      <c r="G26" s="10"/>
      <c r="H26" s="10"/>
      <c r="I26" s="10"/>
      <c r="J26" s="10"/>
      <c r="K26" s="9"/>
      <c r="L26" s="9"/>
      <c r="M26" s="9"/>
      <c r="N26" s="9"/>
      <c r="O26" s="9"/>
      <c r="P26" s="10"/>
      <c r="Q26" s="8"/>
      <c r="R26" s="8"/>
      <c r="S26" s="9"/>
      <c r="T26" s="10"/>
      <c r="U26" s="9"/>
      <c r="V26" s="9"/>
      <c r="W26" s="9"/>
      <c r="X26" s="9"/>
      <c r="Y26" s="8"/>
      <c r="Z26" s="8"/>
      <c r="AA26" s="9"/>
      <c r="AB26" s="9"/>
      <c r="AC26" s="9"/>
      <c r="AD26" s="8"/>
      <c r="AE26" s="8"/>
      <c r="AF26" s="9"/>
      <c r="AG26" s="9"/>
      <c r="AH26" s="8"/>
      <c r="AI26" s="10"/>
      <c r="AJ26" s="10"/>
      <c r="AK26" s="10"/>
      <c r="AL26" s="10"/>
      <c r="AM26" s="17">
        <f t="shared" si="0"/>
        <v>0</v>
      </c>
      <c r="AN26" s="17">
        <f t="shared" si="1"/>
        <v>0</v>
      </c>
      <c r="AP26" s="5"/>
    </row>
    <row r="27" spans="1:42" s="6" customFormat="1" ht="19.5" customHeight="1" x14ac:dyDescent="0.2">
      <c r="A27" s="22" t="s">
        <v>48</v>
      </c>
      <c r="B27" s="10" t="s">
        <v>16</v>
      </c>
      <c r="C27" s="10" t="s">
        <v>26</v>
      </c>
      <c r="D27" s="8"/>
      <c r="E27" s="8"/>
      <c r="F27" s="8"/>
      <c r="G27" s="10"/>
      <c r="H27" s="10"/>
      <c r="I27" s="10"/>
      <c r="J27" s="10"/>
      <c r="K27" s="9"/>
      <c r="L27" s="9"/>
      <c r="M27" s="9"/>
      <c r="N27" s="9"/>
      <c r="O27" s="9"/>
      <c r="P27" s="10"/>
      <c r="Q27" s="8"/>
      <c r="R27" s="8"/>
      <c r="S27" s="9"/>
      <c r="T27" s="10"/>
      <c r="U27" s="9"/>
      <c r="V27" s="9"/>
      <c r="W27" s="9"/>
      <c r="X27" s="9"/>
      <c r="Y27" s="8"/>
      <c r="Z27" s="8"/>
      <c r="AA27" s="9"/>
      <c r="AB27" s="9"/>
      <c r="AC27" s="9"/>
      <c r="AD27" s="8"/>
      <c r="AE27" s="8">
        <v>1</v>
      </c>
      <c r="AF27" s="9"/>
      <c r="AG27" s="9"/>
      <c r="AH27" s="8"/>
      <c r="AI27" s="10"/>
      <c r="AJ27" s="10"/>
      <c r="AK27" s="10"/>
      <c r="AL27" s="10"/>
      <c r="AM27" s="17">
        <f t="shared" si="0"/>
        <v>1</v>
      </c>
      <c r="AN27" s="17">
        <f t="shared" si="1"/>
        <v>25</v>
      </c>
      <c r="AP27" s="47">
        <v>20601</v>
      </c>
    </row>
    <row r="28" spans="1:42" s="6" customFormat="1" ht="19.5" customHeight="1" x14ac:dyDescent="0.2">
      <c r="A28" s="10" t="s">
        <v>48</v>
      </c>
      <c r="B28" s="10" t="s">
        <v>49</v>
      </c>
      <c r="C28" s="10" t="s">
        <v>102</v>
      </c>
      <c r="D28" s="8"/>
      <c r="E28" s="8"/>
      <c r="F28" s="8"/>
      <c r="G28" s="10"/>
      <c r="H28" s="10"/>
      <c r="I28" s="10"/>
      <c r="J28" s="10"/>
      <c r="K28" s="9"/>
      <c r="L28" s="9"/>
      <c r="M28" s="9"/>
      <c r="N28" s="9"/>
      <c r="O28" s="9"/>
      <c r="P28" s="10"/>
      <c r="Q28" s="8"/>
      <c r="R28" s="8"/>
      <c r="S28" s="9"/>
      <c r="T28" s="10"/>
      <c r="U28" s="9"/>
      <c r="V28" s="9"/>
      <c r="W28" s="9"/>
      <c r="X28" s="9"/>
      <c r="Y28" s="8"/>
      <c r="Z28" s="8"/>
      <c r="AA28" s="9"/>
      <c r="AB28" s="9"/>
      <c r="AC28" s="9"/>
      <c r="AD28" s="8"/>
      <c r="AE28" s="8">
        <v>5</v>
      </c>
      <c r="AF28" s="9"/>
      <c r="AG28" s="9"/>
      <c r="AH28" s="8"/>
      <c r="AI28" s="10"/>
      <c r="AJ28" s="10"/>
      <c r="AK28" s="10"/>
      <c r="AL28" s="10"/>
      <c r="AM28" s="17">
        <f t="shared" si="0"/>
        <v>5</v>
      </c>
      <c r="AN28" s="17">
        <f t="shared" si="1"/>
        <v>125</v>
      </c>
      <c r="AP28" s="47">
        <v>20810</v>
      </c>
    </row>
    <row r="29" spans="1:42" s="6" customFormat="1" ht="15.75" customHeight="1" x14ac:dyDescent="0.2">
      <c r="B29" s="16" t="s">
        <v>7</v>
      </c>
      <c r="C29" s="16" t="s">
        <v>7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M29" s="15" t="s">
        <v>37</v>
      </c>
      <c r="AN29" s="14">
        <f>SUM(AN3:AN28)</f>
        <v>2070</v>
      </c>
    </row>
    <row r="30" spans="1:42" hidden="1" x14ac:dyDescent="0.2">
      <c r="D30" s="13"/>
      <c r="E30" s="11"/>
      <c r="F30" s="11"/>
      <c r="G30" s="11"/>
      <c r="H30" s="13"/>
      <c r="I30" s="13"/>
      <c r="J30" s="13"/>
      <c r="K30" s="13"/>
      <c r="L30" s="12"/>
      <c r="M30" s="12"/>
      <c r="N30" s="12"/>
      <c r="O30" s="12"/>
      <c r="P30" s="12"/>
      <c r="Q30" s="13"/>
      <c r="R30" s="11"/>
      <c r="S30" s="11"/>
      <c r="T30" s="12"/>
      <c r="U30" s="13"/>
      <c r="V30" s="12"/>
      <c r="W30" s="12"/>
      <c r="X30" s="12"/>
      <c r="Y30" s="12"/>
      <c r="Z30" s="11"/>
      <c r="AA30" s="11"/>
      <c r="AB30" s="12"/>
      <c r="AC30" s="12"/>
      <c r="AD30" s="12"/>
      <c r="AE30" s="11"/>
      <c r="AF30" s="11"/>
    </row>
    <row r="31" spans="1:42" hidden="1" x14ac:dyDescent="0.2">
      <c r="D31" s="10"/>
      <c r="E31" s="8"/>
      <c r="F31" s="8"/>
      <c r="G31" s="8"/>
      <c r="H31" s="10"/>
      <c r="I31" s="10"/>
      <c r="J31" s="10"/>
      <c r="K31" s="10"/>
      <c r="L31" s="9"/>
      <c r="M31" s="9"/>
      <c r="N31" s="9"/>
      <c r="O31" s="9"/>
      <c r="P31" s="9"/>
      <c r="Q31" s="10"/>
      <c r="R31" s="8"/>
      <c r="S31" s="8"/>
      <c r="T31" s="9"/>
      <c r="U31" s="10"/>
      <c r="V31" s="9"/>
      <c r="W31" s="9"/>
      <c r="X31" s="9"/>
      <c r="Y31" s="9"/>
      <c r="Z31" s="8"/>
      <c r="AA31" s="8"/>
      <c r="AB31" s="9"/>
      <c r="AC31" s="9"/>
      <c r="AD31" s="9"/>
      <c r="AE31" s="8"/>
      <c r="AF31" s="8"/>
    </row>
    <row r="32" spans="1:42" hidden="1" x14ac:dyDescent="0.2">
      <c r="D32" s="10"/>
      <c r="E32" s="8"/>
      <c r="F32" s="8"/>
      <c r="G32" s="8"/>
      <c r="H32" s="10"/>
      <c r="I32" s="10"/>
      <c r="J32" s="10"/>
      <c r="K32" s="10"/>
      <c r="L32" s="9"/>
      <c r="M32" s="9"/>
      <c r="N32" s="9"/>
      <c r="O32" s="9"/>
      <c r="P32" s="9"/>
      <c r="Q32" s="10"/>
      <c r="R32" s="8"/>
      <c r="S32" s="8"/>
      <c r="T32" s="9"/>
      <c r="U32" s="10"/>
      <c r="V32" s="9"/>
      <c r="W32" s="9"/>
      <c r="X32" s="9"/>
      <c r="Y32" s="9"/>
      <c r="Z32" s="8"/>
      <c r="AA32" s="8"/>
      <c r="AB32" s="9"/>
      <c r="AC32" s="9"/>
      <c r="AD32" s="9"/>
      <c r="AE32" s="8"/>
      <c r="AF32" s="8"/>
    </row>
    <row r="33" spans="4:32" hidden="1" x14ac:dyDescent="0.2">
      <c r="D33" s="10"/>
      <c r="E33" s="8"/>
      <c r="F33" s="8"/>
      <c r="G33" s="8"/>
      <c r="H33" s="10"/>
      <c r="I33" s="10"/>
      <c r="J33" s="10"/>
      <c r="K33" s="10"/>
      <c r="L33" s="9"/>
      <c r="M33" s="9"/>
      <c r="N33" s="9"/>
      <c r="O33" s="9"/>
      <c r="P33" s="9"/>
      <c r="Q33" s="10"/>
      <c r="R33" s="8"/>
      <c r="S33" s="8"/>
      <c r="T33" s="9"/>
      <c r="U33" s="10"/>
      <c r="V33" s="9"/>
      <c r="W33" s="9"/>
      <c r="X33" s="9"/>
      <c r="Y33" s="9"/>
      <c r="Z33" s="8"/>
      <c r="AA33" s="8"/>
      <c r="AB33" s="9"/>
      <c r="AC33" s="9"/>
      <c r="AD33" s="9"/>
      <c r="AE33" s="8"/>
      <c r="AF33" s="8"/>
    </row>
    <row r="34" spans="4:32" hidden="1" x14ac:dyDescent="0.2">
      <c r="D34" s="10"/>
      <c r="E34" s="8"/>
      <c r="F34" s="8"/>
      <c r="G34" s="8"/>
      <c r="H34" s="10"/>
      <c r="I34" s="10"/>
      <c r="J34" s="10"/>
      <c r="K34" s="10"/>
      <c r="L34" s="9"/>
      <c r="M34" s="9"/>
      <c r="N34" s="9"/>
      <c r="O34" s="9"/>
      <c r="P34" s="9"/>
      <c r="Q34" s="10"/>
      <c r="R34" s="8"/>
      <c r="S34" s="8"/>
      <c r="T34" s="9"/>
      <c r="U34" s="10"/>
      <c r="V34" s="9"/>
      <c r="W34" s="9"/>
      <c r="X34" s="9"/>
      <c r="Y34" s="9"/>
      <c r="Z34" s="8"/>
      <c r="AA34" s="8"/>
      <c r="AB34" s="9"/>
      <c r="AC34" s="9"/>
      <c r="AD34" s="9"/>
      <c r="AE34" s="8"/>
      <c r="AF34" s="8"/>
    </row>
    <row r="35" spans="4:32" hidden="1" x14ac:dyDescent="0.2">
      <c r="D35" s="10"/>
      <c r="E35" s="8"/>
      <c r="F35" s="8"/>
      <c r="G35" s="8"/>
      <c r="H35" s="10"/>
      <c r="I35" s="10"/>
      <c r="J35" s="10"/>
      <c r="K35" s="10"/>
      <c r="L35" s="9"/>
      <c r="M35" s="9"/>
      <c r="N35" s="9"/>
      <c r="O35" s="9"/>
      <c r="P35" s="9"/>
      <c r="Q35" s="10"/>
      <c r="R35" s="8"/>
      <c r="S35" s="8"/>
      <c r="T35" s="9"/>
      <c r="U35" s="10"/>
      <c r="V35" s="9"/>
      <c r="W35" s="9"/>
      <c r="X35" s="9"/>
      <c r="Y35" s="9"/>
      <c r="Z35" s="8"/>
      <c r="AA35" s="8"/>
      <c r="AB35" s="9"/>
      <c r="AC35" s="9"/>
      <c r="AD35" s="9"/>
      <c r="AE35" s="8"/>
      <c r="AF35" s="8"/>
    </row>
    <row r="36" spans="4:32" hidden="1" x14ac:dyDescent="0.2">
      <c r="D36" s="10"/>
      <c r="E36" s="8"/>
      <c r="F36" s="8"/>
      <c r="G36" s="8"/>
      <c r="H36" s="10"/>
      <c r="I36" s="10"/>
      <c r="J36" s="10"/>
      <c r="K36" s="10"/>
      <c r="L36" s="9"/>
      <c r="M36" s="9"/>
      <c r="N36" s="9"/>
      <c r="O36" s="9"/>
      <c r="P36" s="9"/>
      <c r="Q36" s="10"/>
      <c r="R36" s="8"/>
      <c r="S36" s="8"/>
      <c r="T36" s="9"/>
      <c r="U36" s="10"/>
      <c r="V36" s="9"/>
      <c r="W36" s="9"/>
      <c r="X36" s="9"/>
      <c r="Y36" s="9"/>
      <c r="Z36" s="8"/>
      <c r="AA36" s="8"/>
      <c r="AB36" s="9"/>
      <c r="AC36" s="9"/>
      <c r="AD36" s="9"/>
      <c r="AE36" s="8"/>
      <c r="AF36" s="8"/>
    </row>
    <row r="37" spans="4:32" hidden="1" x14ac:dyDescent="0.2">
      <c r="D37" s="10"/>
      <c r="E37" s="8"/>
      <c r="F37" s="8"/>
      <c r="G37" s="8"/>
      <c r="H37" s="10"/>
      <c r="I37" s="10"/>
      <c r="J37" s="10"/>
      <c r="K37" s="10"/>
      <c r="L37" s="9"/>
      <c r="M37" s="9"/>
      <c r="N37" s="9"/>
      <c r="O37" s="9"/>
      <c r="P37" s="9"/>
      <c r="Q37" s="10"/>
      <c r="R37" s="8"/>
      <c r="S37" s="8"/>
      <c r="T37" s="9"/>
      <c r="U37" s="10"/>
      <c r="V37" s="9"/>
      <c r="W37" s="9"/>
      <c r="X37" s="9"/>
      <c r="Y37" s="9"/>
      <c r="Z37" s="8"/>
      <c r="AA37" s="8"/>
      <c r="AB37" s="9"/>
      <c r="AC37" s="9"/>
      <c r="AD37" s="9"/>
      <c r="AE37" s="8"/>
      <c r="AF37" s="8"/>
    </row>
    <row r="38" spans="4:32" hidden="1" x14ac:dyDescent="0.2">
      <c r="D38" s="10"/>
      <c r="E38" s="8"/>
      <c r="F38" s="8"/>
      <c r="G38" s="8"/>
      <c r="H38" s="10"/>
      <c r="I38" s="10"/>
      <c r="J38" s="10"/>
      <c r="K38" s="10"/>
      <c r="L38" s="9"/>
      <c r="M38" s="9"/>
      <c r="N38" s="9"/>
      <c r="O38" s="9"/>
      <c r="P38" s="9"/>
      <c r="Q38" s="10"/>
      <c r="R38" s="8"/>
      <c r="S38" s="8"/>
      <c r="T38" s="9"/>
      <c r="U38" s="10"/>
      <c r="V38" s="9"/>
      <c r="W38" s="9"/>
      <c r="X38" s="9"/>
      <c r="Y38" s="9"/>
      <c r="Z38" s="8"/>
      <c r="AA38" s="8"/>
      <c r="AB38" s="9"/>
      <c r="AC38" s="9"/>
      <c r="AD38" s="9"/>
      <c r="AE38" s="8"/>
      <c r="AF38" s="8"/>
    </row>
    <row r="39" spans="4:32" hidden="1" x14ac:dyDescent="0.2">
      <c r="D39" s="10"/>
      <c r="E39" s="8"/>
      <c r="F39" s="8"/>
      <c r="G39" s="8"/>
      <c r="H39" s="10"/>
      <c r="I39" s="10"/>
      <c r="J39" s="10"/>
      <c r="K39" s="10"/>
      <c r="L39" s="9"/>
      <c r="M39" s="9"/>
      <c r="N39" s="9"/>
      <c r="O39" s="9"/>
      <c r="P39" s="9"/>
      <c r="Q39" s="10"/>
      <c r="R39" s="8"/>
      <c r="S39" s="8"/>
      <c r="T39" s="9"/>
      <c r="U39" s="10"/>
      <c r="V39" s="9"/>
      <c r="W39" s="9"/>
      <c r="X39" s="9"/>
      <c r="Y39" s="9"/>
      <c r="Z39" s="8"/>
      <c r="AA39" s="8"/>
      <c r="AB39" s="9"/>
      <c r="AC39" s="9"/>
      <c r="AD39" s="9"/>
      <c r="AE39" s="8"/>
      <c r="AF39" s="8"/>
    </row>
    <row r="40" spans="4:32" hidden="1" x14ac:dyDescent="0.2">
      <c r="D40" s="10"/>
      <c r="E40" s="8"/>
      <c r="F40" s="8"/>
      <c r="G40" s="8"/>
      <c r="H40" s="10"/>
      <c r="I40" s="10"/>
      <c r="J40" s="10"/>
      <c r="K40" s="10"/>
      <c r="L40" s="9"/>
      <c r="M40" s="9"/>
      <c r="N40" s="9"/>
      <c r="O40" s="9"/>
      <c r="P40" s="9"/>
      <c r="Q40" s="10"/>
      <c r="R40" s="8"/>
      <c r="S40" s="8"/>
      <c r="T40" s="9"/>
      <c r="U40" s="10"/>
      <c r="V40" s="9"/>
      <c r="W40" s="9"/>
      <c r="X40" s="9"/>
      <c r="Y40" s="9"/>
      <c r="Z40" s="8"/>
      <c r="AA40" s="8"/>
      <c r="AB40" s="9"/>
      <c r="AC40" s="9"/>
      <c r="AD40" s="9"/>
      <c r="AE40" s="8"/>
      <c r="AF40" s="8"/>
    </row>
    <row r="41" spans="4:32" hidden="1" x14ac:dyDescent="0.2"/>
    <row r="42" spans="4:32" hidden="1" x14ac:dyDescent="0.2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October 21, 2024            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6DFF8B7-50FF-4AC0-8C6E-53C174AFCAE4}">
          <x14:formula1>
            <xm:f>Material!$B:$B</xm:f>
          </x14:formula1>
          <xm:sqref>C3:C28</xm:sqref>
        </x14:dataValidation>
        <x14:dataValidation type="list" allowBlank="1" showInputMessage="1" showErrorMessage="1" xr:uid="{2073CA91-55A0-410E-A7AA-015FBDEA8976}">
          <x14:formula1>
            <xm:f>Phasecode!$B:$B</xm:f>
          </x14:formula1>
          <xm:sqref>AP3:AP28</xm:sqref>
        </x14:dataValidation>
        <x14:dataValidation type="list" allowBlank="1" showInputMessage="1" showErrorMessage="1" xr:uid="{726DC8E3-67A5-4B79-9574-64BFE073CF83}">
          <x14:formula1>
            <xm:f>Jobs!$B:$B</xm:f>
          </x14:formula1>
          <xm:sqref>A3:B28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EB160-A47F-4680-A601-13C0BD98F287}">
  <sheetPr>
    <tabColor rgb="FFFF0000"/>
  </sheetPr>
  <dimension ref="A1:AP44"/>
  <sheetViews>
    <sheetView zoomScale="120" zoomScaleNormal="120" zoomScaleSheetLayoutView="100" workbookViewId="0">
      <pane ySplit="1" topLeftCell="A2" activePane="bottomLeft" state="frozen"/>
      <selection activeCell="A19" sqref="A19"/>
      <selection pane="bottomLeft" activeCell="AT21" sqref="AT21"/>
    </sheetView>
  </sheetViews>
  <sheetFormatPr defaultRowHeight="15" x14ac:dyDescent="0.2"/>
  <cols>
    <col min="1" max="3" width="12.7109375" style="7" customWidth="1"/>
    <col min="4" max="38" width="3.5703125" style="7" customWidth="1"/>
    <col min="39" max="40" width="7.42578125" style="7" customWidth="1"/>
    <col min="41" max="41" width="0.5703125" style="7" hidden="1" customWidth="1"/>
    <col min="42" max="16384" width="9.140625" style="7"/>
  </cols>
  <sheetData>
    <row r="1" spans="1:42" s="6" customFormat="1" ht="15.75" customHeight="1" x14ac:dyDescent="0.2">
      <c r="A1" s="34" t="s">
        <v>0</v>
      </c>
      <c r="B1" s="34" t="s">
        <v>1</v>
      </c>
      <c r="C1" s="34" t="s">
        <v>2</v>
      </c>
      <c r="D1" s="29">
        <v>30</v>
      </c>
      <c r="E1" s="29">
        <v>33</v>
      </c>
      <c r="F1" s="29">
        <v>34</v>
      </c>
      <c r="G1" s="32">
        <v>35</v>
      </c>
      <c r="H1" s="32">
        <v>37</v>
      </c>
      <c r="I1" s="32">
        <v>38</v>
      </c>
      <c r="J1" s="32">
        <v>40</v>
      </c>
      <c r="K1" s="31">
        <v>41</v>
      </c>
      <c r="L1" s="31">
        <v>42</v>
      </c>
      <c r="M1" s="31">
        <v>45</v>
      </c>
      <c r="N1" s="31">
        <v>46</v>
      </c>
      <c r="O1" s="31">
        <v>47</v>
      </c>
      <c r="P1" s="32">
        <v>48</v>
      </c>
      <c r="Q1" s="29">
        <v>50</v>
      </c>
      <c r="R1" s="29">
        <v>54</v>
      </c>
      <c r="S1" s="33">
        <v>55</v>
      </c>
      <c r="T1" s="32">
        <v>56</v>
      </c>
      <c r="U1" s="31">
        <v>59</v>
      </c>
      <c r="V1" s="31">
        <v>60</v>
      </c>
      <c r="W1" s="31">
        <v>61</v>
      </c>
      <c r="X1" s="31">
        <v>62</v>
      </c>
      <c r="Y1" s="29">
        <v>63</v>
      </c>
      <c r="Z1" s="29">
        <v>64</v>
      </c>
      <c r="AA1" s="31">
        <v>65</v>
      </c>
      <c r="AB1" s="31">
        <v>68</v>
      </c>
      <c r="AC1" s="31">
        <v>69</v>
      </c>
      <c r="AD1" s="29">
        <v>70</v>
      </c>
      <c r="AE1" s="29">
        <v>71</v>
      </c>
      <c r="AF1" s="30">
        <v>72</v>
      </c>
      <c r="AG1" s="30">
        <v>73</v>
      </c>
      <c r="AH1" s="29">
        <v>75</v>
      </c>
      <c r="AI1" s="24">
        <v>510</v>
      </c>
      <c r="AJ1" s="24">
        <v>511</v>
      </c>
      <c r="AK1" s="28">
        <v>512</v>
      </c>
      <c r="AL1" s="28">
        <v>513</v>
      </c>
      <c r="AM1" s="2" t="s">
        <v>3</v>
      </c>
      <c r="AN1" s="3" t="s">
        <v>4</v>
      </c>
      <c r="AO1" s="4"/>
      <c r="AP1" s="1" t="s">
        <v>5</v>
      </c>
    </row>
    <row r="2" spans="1:42" s="6" customFormat="1" ht="12.75" customHeight="1" x14ac:dyDescent="0.2">
      <c r="A2" s="26"/>
      <c r="B2" s="26"/>
      <c r="C2" s="26"/>
      <c r="D2" s="17" t="s">
        <v>6</v>
      </c>
      <c r="E2" s="17" t="s">
        <v>6</v>
      </c>
      <c r="F2" s="17" t="s">
        <v>6</v>
      </c>
      <c r="G2" s="17" t="s">
        <v>7</v>
      </c>
      <c r="H2" s="17"/>
      <c r="I2" s="17" t="s">
        <v>7</v>
      </c>
      <c r="J2" s="17" t="s">
        <v>8</v>
      </c>
      <c r="K2" s="17" t="s">
        <v>9</v>
      </c>
      <c r="L2" s="17" t="s">
        <v>9</v>
      </c>
      <c r="M2" s="17" t="s">
        <v>9</v>
      </c>
      <c r="N2" s="17" t="s">
        <v>9</v>
      </c>
      <c r="O2" s="17" t="s">
        <v>9</v>
      </c>
      <c r="P2" s="17" t="s">
        <v>7</v>
      </c>
      <c r="Q2" s="17" t="s">
        <v>10</v>
      </c>
      <c r="R2" s="17" t="s">
        <v>6</v>
      </c>
      <c r="S2" s="17" t="s">
        <v>9</v>
      </c>
      <c r="T2" s="17" t="s">
        <v>7</v>
      </c>
      <c r="U2" s="17" t="s">
        <v>9</v>
      </c>
      <c r="V2" s="17" t="s">
        <v>9</v>
      </c>
      <c r="W2" s="17" t="s">
        <v>9</v>
      </c>
      <c r="X2" s="17" t="s">
        <v>9</v>
      </c>
      <c r="Y2" s="17" t="s">
        <v>6</v>
      </c>
      <c r="Z2" s="17" t="s">
        <v>6</v>
      </c>
      <c r="AA2" s="17" t="s">
        <v>9</v>
      </c>
      <c r="AB2" s="27" t="s">
        <v>9</v>
      </c>
      <c r="AC2" s="27" t="s">
        <v>9</v>
      </c>
      <c r="AD2" s="17" t="s">
        <v>6</v>
      </c>
      <c r="AE2" s="17" t="s">
        <v>6</v>
      </c>
      <c r="AF2" s="17" t="s">
        <v>9</v>
      </c>
      <c r="AG2" s="27" t="s">
        <v>9</v>
      </c>
      <c r="AH2" s="17" t="s">
        <v>6</v>
      </c>
      <c r="AI2" s="26"/>
      <c r="AJ2" s="24">
        <v>515</v>
      </c>
      <c r="AK2" s="26"/>
      <c r="AL2" s="26"/>
      <c r="AM2" s="10" t="s">
        <v>11</v>
      </c>
      <c r="AN2" s="10" t="s">
        <v>12</v>
      </c>
      <c r="AP2" s="5"/>
    </row>
    <row r="3" spans="1:42" s="6" customFormat="1" ht="19.5" customHeight="1" x14ac:dyDescent="0.2">
      <c r="A3" s="22" t="s">
        <v>143</v>
      </c>
      <c r="B3" s="10" t="s">
        <v>28</v>
      </c>
      <c r="C3" s="10" t="s">
        <v>32</v>
      </c>
      <c r="D3" s="8"/>
      <c r="E3" s="25"/>
      <c r="F3" s="25"/>
      <c r="G3" s="10"/>
      <c r="H3" s="10"/>
      <c r="I3" s="10"/>
      <c r="J3" s="10"/>
      <c r="K3" s="9"/>
      <c r="L3" s="9"/>
      <c r="M3" s="9"/>
      <c r="N3" s="9"/>
      <c r="O3" s="9"/>
      <c r="P3" s="10"/>
      <c r="Q3" s="8"/>
      <c r="R3" s="8"/>
      <c r="S3" s="9"/>
      <c r="T3" s="10"/>
      <c r="U3" s="9"/>
      <c r="V3" s="9"/>
      <c r="W3" s="9"/>
      <c r="X3" s="9"/>
      <c r="Y3" s="8"/>
      <c r="Z3" s="8"/>
      <c r="AA3" s="9"/>
      <c r="AB3" s="9"/>
      <c r="AC3" s="9"/>
      <c r="AD3" s="8"/>
      <c r="AE3" s="8"/>
      <c r="AF3" s="9"/>
      <c r="AG3" s="9"/>
      <c r="AH3" s="8"/>
      <c r="AI3" s="10"/>
      <c r="AJ3" s="41">
        <v>3</v>
      </c>
      <c r="AK3" s="10"/>
      <c r="AL3" s="10"/>
      <c r="AM3" s="17">
        <f t="shared" ref="AM3:AM28" si="0">SUM(D3:AL3)</f>
        <v>3</v>
      </c>
      <c r="AN3" s="17">
        <f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60</v>
      </c>
      <c r="AP3" s="5"/>
    </row>
    <row r="4" spans="1:42" s="6" customFormat="1" ht="19.5" customHeight="1" x14ac:dyDescent="0.2">
      <c r="A4" s="10" t="s">
        <v>22</v>
      </c>
      <c r="B4" s="10" t="s">
        <v>22</v>
      </c>
      <c r="C4" s="10" t="s">
        <v>127</v>
      </c>
      <c r="D4" s="8"/>
      <c r="E4" s="8"/>
      <c r="F4" s="8"/>
      <c r="G4" s="10"/>
      <c r="H4" s="10"/>
      <c r="I4" s="10"/>
      <c r="J4" s="10"/>
      <c r="K4" s="9"/>
      <c r="L4" s="9"/>
      <c r="M4" s="9"/>
      <c r="N4" s="9"/>
      <c r="O4" s="9"/>
      <c r="Q4" s="8"/>
      <c r="R4" s="8"/>
      <c r="S4" s="9"/>
      <c r="T4" s="10"/>
      <c r="U4" s="9"/>
      <c r="V4" s="9"/>
      <c r="W4" s="9"/>
      <c r="X4" s="9"/>
      <c r="Y4" s="8"/>
      <c r="Z4" s="8"/>
      <c r="AA4" s="9"/>
      <c r="AB4" s="9"/>
      <c r="AC4" s="9"/>
      <c r="AD4" s="8"/>
      <c r="AE4" s="8"/>
      <c r="AF4" s="9"/>
      <c r="AG4" s="9"/>
      <c r="AH4" s="8"/>
      <c r="AI4" s="10"/>
      <c r="AJ4" s="23">
        <v>3</v>
      </c>
      <c r="AK4" s="10"/>
      <c r="AL4" s="10"/>
      <c r="AM4" s="17">
        <f t="shared" si="0"/>
        <v>3</v>
      </c>
      <c r="AN4" s="17">
        <f t="shared" ref="AN4:AN28" si="1">(D4*25)+(E4*25)+(F4*25)+(G4*14)+(H4*14)+(I4*14)+(J4*8)+(K4*18)+(L4*18)+(M4*18)+(N4*18)+(O4*18)+(P4*14)+(Q4*25)+(R4*25)+(S4*18)+(T4*14)+(U4*18)+(V4*18)+(W4*18)+(X4*18)+(Y4*25)+(Z4*25)+(AA4*18)+(AB4*18)+(AC4*18)+(AD4*25)+(AE4*25)+(AF4*18)+(AG4*18)+(AH4*25)+(AI4*20)+(AJ4*20)+(AK4*20)+(AL4*20)</f>
        <v>60</v>
      </c>
      <c r="AP4" s="5"/>
    </row>
    <row r="5" spans="1:42" s="6" customFormat="1" ht="19.5" customHeight="1" x14ac:dyDescent="0.2">
      <c r="A5" s="10" t="s">
        <v>22</v>
      </c>
      <c r="B5" s="10" t="s">
        <v>22</v>
      </c>
      <c r="C5" s="10" t="s">
        <v>161</v>
      </c>
      <c r="D5" s="8"/>
      <c r="E5" s="8"/>
      <c r="F5" s="8"/>
      <c r="G5" s="10"/>
      <c r="H5" s="10"/>
      <c r="I5" s="10"/>
      <c r="J5" s="10"/>
      <c r="K5" s="9"/>
      <c r="L5" s="9"/>
      <c r="M5" s="9"/>
      <c r="N5" s="9"/>
      <c r="O5" s="9"/>
      <c r="P5" s="10"/>
      <c r="Q5" s="8"/>
      <c r="R5" s="8"/>
      <c r="S5" s="9"/>
      <c r="T5" s="10"/>
      <c r="U5" s="9"/>
      <c r="V5" s="9"/>
      <c r="W5" s="9"/>
      <c r="X5" s="9"/>
      <c r="Y5" s="8"/>
      <c r="Z5" s="8"/>
      <c r="AA5" s="9"/>
      <c r="AB5" s="9"/>
      <c r="AC5" s="9"/>
      <c r="AD5" s="8"/>
      <c r="AE5" s="8"/>
      <c r="AF5" s="9"/>
      <c r="AG5" s="9"/>
      <c r="AH5" s="8"/>
      <c r="AI5" s="10"/>
      <c r="AJ5" s="23">
        <v>3</v>
      </c>
      <c r="AK5" s="10"/>
      <c r="AL5" s="10"/>
      <c r="AM5" s="17">
        <f t="shared" si="0"/>
        <v>3</v>
      </c>
      <c r="AN5" s="17">
        <f t="shared" si="1"/>
        <v>60</v>
      </c>
      <c r="AP5" s="5"/>
    </row>
    <row r="6" spans="1:42" s="6" customFormat="1" ht="19.5" customHeight="1" x14ac:dyDescent="0.2">
      <c r="A6" s="10" t="s">
        <v>22</v>
      </c>
      <c r="B6" s="10" t="s">
        <v>22</v>
      </c>
      <c r="C6" s="10" t="s">
        <v>35</v>
      </c>
      <c r="D6" s="21"/>
      <c r="E6" s="8"/>
      <c r="F6" s="8"/>
      <c r="G6" s="10"/>
      <c r="H6" s="10"/>
      <c r="I6" s="10"/>
      <c r="J6" s="10"/>
      <c r="K6" s="9"/>
      <c r="L6" s="9"/>
      <c r="M6" s="9"/>
      <c r="N6" s="9"/>
      <c r="O6" s="9"/>
      <c r="P6" s="10"/>
      <c r="Q6" s="8"/>
      <c r="R6" s="8"/>
      <c r="S6" s="9"/>
      <c r="T6" s="10"/>
      <c r="U6" s="9"/>
      <c r="V6" s="9"/>
      <c r="W6" s="9"/>
      <c r="X6" s="9"/>
      <c r="Y6" s="8"/>
      <c r="Z6" s="8"/>
      <c r="AA6" s="9"/>
      <c r="AB6" s="9"/>
      <c r="AC6" s="9"/>
      <c r="AD6" s="8"/>
      <c r="AE6" s="20"/>
      <c r="AF6" s="9"/>
      <c r="AG6" s="9"/>
      <c r="AH6" s="20"/>
      <c r="AI6" s="10"/>
      <c r="AJ6" s="23">
        <v>1</v>
      </c>
      <c r="AK6" s="10"/>
      <c r="AL6" s="10"/>
      <c r="AM6" s="17">
        <f t="shared" si="0"/>
        <v>1</v>
      </c>
      <c r="AN6" s="17">
        <f t="shared" si="1"/>
        <v>20</v>
      </c>
      <c r="AP6" s="5"/>
    </row>
    <row r="7" spans="1:42" s="6" customFormat="1" ht="19.5" customHeight="1" x14ac:dyDescent="0.2">
      <c r="A7" s="10" t="s">
        <v>22</v>
      </c>
      <c r="B7" s="10" t="s">
        <v>162</v>
      </c>
      <c r="C7" s="10" t="s">
        <v>39</v>
      </c>
      <c r="D7" s="8"/>
      <c r="E7" s="8"/>
      <c r="F7" s="8"/>
      <c r="G7" s="10"/>
      <c r="H7" s="10"/>
      <c r="I7" s="10"/>
      <c r="J7" s="10"/>
      <c r="K7" s="9"/>
      <c r="L7" s="9"/>
      <c r="M7" s="9"/>
      <c r="N7" s="9"/>
      <c r="O7" s="9"/>
      <c r="P7" s="10"/>
      <c r="Q7" s="8"/>
      <c r="R7" s="8"/>
      <c r="S7" s="9"/>
      <c r="T7" s="10"/>
      <c r="U7" s="9"/>
      <c r="V7" s="9"/>
      <c r="W7" s="9"/>
      <c r="X7" s="9"/>
      <c r="Y7" s="8"/>
      <c r="Z7" s="8"/>
      <c r="AA7" s="9"/>
      <c r="AB7" s="9"/>
      <c r="AC7" s="9"/>
      <c r="AD7" s="8"/>
      <c r="AE7" s="8">
        <v>2</v>
      </c>
      <c r="AF7" s="9"/>
      <c r="AG7" s="9"/>
      <c r="AH7" s="8"/>
      <c r="AI7" s="10"/>
      <c r="AJ7" s="10"/>
      <c r="AK7" s="10"/>
      <c r="AL7" s="10"/>
      <c r="AM7" s="17">
        <f t="shared" si="0"/>
        <v>2</v>
      </c>
      <c r="AN7" s="17">
        <f t="shared" si="1"/>
        <v>50</v>
      </c>
      <c r="AP7" s="5"/>
    </row>
    <row r="8" spans="1:42" s="6" customFormat="1" ht="19.5" customHeight="1" x14ac:dyDescent="0.2">
      <c r="A8" s="18"/>
      <c r="B8" s="10"/>
      <c r="C8" s="10"/>
      <c r="D8" s="8"/>
      <c r="E8" s="8"/>
      <c r="F8" s="8"/>
      <c r="G8" s="10"/>
      <c r="H8" s="10"/>
      <c r="I8" s="10"/>
      <c r="J8" s="10"/>
      <c r="K8" s="9"/>
      <c r="L8" s="9"/>
      <c r="M8" s="9"/>
      <c r="N8" s="9"/>
      <c r="O8" s="9"/>
      <c r="P8" s="10"/>
      <c r="Q8" s="8"/>
      <c r="R8" s="8"/>
      <c r="S8" s="9"/>
      <c r="T8" s="10"/>
      <c r="U8" s="9"/>
      <c r="V8" s="9"/>
      <c r="W8" s="9"/>
      <c r="X8" s="9"/>
      <c r="Y8" s="8"/>
      <c r="Z8" s="8"/>
      <c r="AA8" s="9"/>
      <c r="AB8" s="9"/>
      <c r="AC8" s="9"/>
      <c r="AD8" s="8"/>
      <c r="AE8" s="8"/>
      <c r="AF8" s="9"/>
      <c r="AG8" s="9"/>
      <c r="AH8" s="8"/>
      <c r="AI8" s="10"/>
      <c r="AJ8" s="10"/>
      <c r="AK8" s="10"/>
      <c r="AL8" s="10"/>
      <c r="AM8" s="17">
        <f t="shared" si="0"/>
        <v>0</v>
      </c>
      <c r="AN8" s="17">
        <f t="shared" si="1"/>
        <v>0</v>
      </c>
      <c r="AP8" s="5"/>
    </row>
    <row r="9" spans="1:42" s="6" customFormat="1" ht="19.5" customHeight="1" x14ac:dyDescent="0.2">
      <c r="A9" s="19" t="s">
        <v>67</v>
      </c>
      <c r="B9" s="10" t="s">
        <v>17</v>
      </c>
      <c r="C9" s="17" t="s">
        <v>15</v>
      </c>
      <c r="D9" s="8"/>
      <c r="E9" s="8"/>
      <c r="F9" s="8"/>
      <c r="G9" s="10"/>
      <c r="H9" s="10"/>
      <c r="I9" s="10"/>
      <c r="J9" s="10"/>
      <c r="K9" s="9"/>
      <c r="L9" s="9"/>
      <c r="M9" s="9"/>
      <c r="N9" s="9"/>
      <c r="O9" s="9"/>
      <c r="P9" s="10"/>
      <c r="Q9" s="8"/>
      <c r="R9" s="8">
        <v>9</v>
      </c>
      <c r="S9" s="9"/>
      <c r="T9" s="10"/>
      <c r="U9" s="9"/>
      <c r="V9" s="9"/>
      <c r="W9" s="9"/>
      <c r="X9" s="9"/>
      <c r="Y9" s="8"/>
      <c r="Z9" s="8"/>
      <c r="AA9" s="9"/>
      <c r="AB9" s="9"/>
      <c r="AC9" s="9"/>
      <c r="AD9" s="8"/>
      <c r="AE9" s="8"/>
      <c r="AF9" s="9"/>
      <c r="AG9" s="9"/>
      <c r="AH9" s="8"/>
      <c r="AI9" s="10"/>
      <c r="AJ9" s="10"/>
      <c r="AK9" s="10"/>
      <c r="AL9" s="28">
        <v>517</v>
      </c>
      <c r="AM9" s="17">
        <v>9</v>
      </c>
      <c r="AN9" s="17">
        <v>125</v>
      </c>
      <c r="AP9" s="47">
        <v>20820</v>
      </c>
    </row>
    <row r="10" spans="1:42" s="6" customFormat="1" ht="19.5" customHeight="1" x14ac:dyDescent="0.2">
      <c r="A10" s="10" t="s">
        <v>22</v>
      </c>
      <c r="B10" s="10" t="s">
        <v>28</v>
      </c>
      <c r="C10" s="10" t="s">
        <v>22</v>
      </c>
      <c r="D10" s="8"/>
      <c r="E10" s="8"/>
      <c r="F10" s="8"/>
      <c r="G10" s="10"/>
      <c r="H10" s="10"/>
      <c r="I10" s="10"/>
      <c r="J10" s="10"/>
      <c r="K10" s="9"/>
      <c r="L10" s="9"/>
      <c r="M10" s="9"/>
      <c r="N10" s="9"/>
      <c r="O10" s="9"/>
      <c r="P10" s="10"/>
      <c r="Q10" s="8"/>
      <c r="R10" s="8"/>
      <c r="S10" s="9"/>
      <c r="T10" s="10"/>
      <c r="U10" s="9"/>
      <c r="V10" s="9"/>
      <c r="W10" s="9"/>
      <c r="X10" s="9"/>
      <c r="Y10" s="8"/>
      <c r="Z10" s="8"/>
      <c r="AA10" s="9"/>
      <c r="AB10" s="9"/>
      <c r="AC10" s="9">
        <v>6</v>
      </c>
      <c r="AD10" s="8"/>
      <c r="AE10" s="8"/>
      <c r="AF10" s="9"/>
      <c r="AG10" s="9"/>
      <c r="AH10" s="8"/>
      <c r="AI10" s="10"/>
      <c r="AJ10" s="10"/>
      <c r="AK10" s="10"/>
      <c r="AL10" s="23">
        <v>12</v>
      </c>
      <c r="AM10" s="17">
        <f t="shared" si="0"/>
        <v>18</v>
      </c>
      <c r="AN10" s="17">
        <f t="shared" si="1"/>
        <v>348</v>
      </c>
      <c r="AP10" s="5"/>
    </row>
    <row r="11" spans="1:42" s="6" customFormat="1" ht="19.5" customHeight="1" x14ac:dyDescent="0.2">
      <c r="A11" s="18" t="s">
        <v>22</v>
      </c>
      <c r="B11" s="10" t="s">
        <v>22</v>
      </c>
      <c r="C11" s="10" t="s">
        <v>163</v>
      </c>
      <c r="D11" s="8"/>
      <c r="E11" s="8"/>
      <c r="F11" s="8"/>
      <c r="G11" s="10"/>
      <c r="H11" s="10"/>
      <c r="I11" s="10"/>
      <c r="J11" s="10"/>
      <c r="K11" s="9"/>
      <c r="L11" s="9"/>
      <c r="M11" s="9"/>
      <c r="N11" s="9"/>
      <c r="O11" s="9"/>
      <c r="P11" s="10"/>
      <c r="Q11" s="8"/>
      <c r="R11" s="8"/>
      <c r="S11" s="9"/>
      <c r="T11" s="10"/>
      <c r="U11" s="9"/>
      <c r="V11" s="9"/>
      <c r="W11" s="9"/>
      <c r="X11" s="9"/>
      <c r="Y11" s="8"/>
      <c r="Z11" s="8"/>
      <c r="AA11" s="9"/>
      <c r="AB11" s="9"/>
      <c r="AC11" s="9">
        <v>5</v>
      </c>
      <c r="AD11" s="8"/>
      <c r="AE11" s="8"/>
      <c r="AF11" s="9"/>
      <c r="AG11" s="9"/>
      <c r="AH11" s="8"/>
      <c r="AI11" s="10"/>
      <c r="AJ11" s="10"/>
      <c r="AK11" s="10"/>
      <c r="AL11" s="23">
        <v>2</v>
      </c>
      <c r="AM11" s="17">
        <f t="shared" si="0"/>
        <v>7</v>
      </c>
      <c r="AN11" s="17">
        <f t="shared" si="1"/>
        <v>130</v>
      </c>
      <c r="AP11" s="5"/>
    </row>
    <row r="12" spans="1:42" s="6" customFormat="1" ht="19.5" customHeight="1" x14ac:dyDescent="0.2">
      <c r="A12" s="18" t="s">
        <v>22</v>
      </c>
      <c r="B12" s="10" t="s">
        <v>22</v>
      </c>
      <c r="C12" s="10" t="s">
        <v>29</v>
      </c>
      <c r="D12" s="8"/>
      <c r="E12" s="8"/>
      <c r="F12" s="8"/>
      <c r="G12" s="10"/>
      <c r="H12" s="10"/>
      <c r="I12" s="10"/>
      <c r="J12" s="10"/>
      <c r="K12" s="9"/>
      <c r="L12" s="9"/>
      <c r="M12" s="9"/>
      <c r="N12" s="9"/>
      <c r="O12" s="9"/>
      <c r="P12" s="10"/>
      <c r="Q12" s="8"/>
      <c r="R12" s="8"/>
      <c r="S12" s="9"/>
      <c r="T12" s="10"/>
      <c r="U12" s="9"/>
      <c r="V12" s="9"/>
      <c r="W12" s="9"/>
      <c r="X12" s="9"/>
      <c r="Y12" s="8"/>
      <c r="Z12" s="8"/>
      <c r="AA12" s="9"/>
      <c r="AB12" s="9"/>
      <c r="AC12" s="9">
        <v>1</v>
      </c>
      <c r="AD12" s="8"/>
      <c r="AE12" s="8"/>
      <c r="AF12" s="9"/>
      <c r="AG12" s="9"/>
      <c r="AH12" s="8"/>
      <c r="AI12" s="10"/>
      <c r="AJ12" s="10"/>
      <c r="AK12" s="10"/>
      <c r="AL12" s="23">
        <v>7</v>
      </c>
      <c r="AM12" s="17">
        <f t="shared" si="0"/>
        <v>8</v>
      </c>
      <c r="AN12" s="17">
        <f t="shared" si="1"/>
        <v>158</v>
      </c>
      <c r="AP12" s="5"/>
    </row>
    <row r="13" spans="1:42" s="6" customFormat="1" ht="19.5" customHeight="1" x14ac:dyDescent="0.2">
      <c r="A13" s="18" t="s">
        <v>22</v>
      </c>
      <c r="B13" s="10" t="s">
        <v>22</v>
      </c>
      <c r="C13" s="10" t="s">
        <v>32</v>
      </c>
      <c r="D13" s="8"/>
      <c r="E13" s="8"/>
      <c r="F13" s="8"/>
      <c r="G13" s="10"/>
      <c r="H13" s="10"/>
      <c r="I13" s="10"/>
      <c r="J13" s="10"/>
      <c r="K13" s="9"/>
      <c r="L13" s="9"/>
      <c r="M13" s="9"/>
      <c r="N13" s="9"/>
      <c r="O13" s="9"/>
      <c r="P13" s="10"/>
      <c r="Q13" s="8"/>
      <c r="R13" s="8"/>
      <c r="S13" s="9"/>
      <c r="T13" s="10"/>
      <c r="U13" s="9"/>
      <c r="V13" s="9"/>
      <c r="W13" s="9"/>
      <c r="X13" s="9"/>
      <c r="Y13" s="8"/>
      <c r="Z13" s="8"/>
      <c r="AA13" s="9"/>
      <c r="AB13" s="9"/>
      <c r="AC13" s="9">
        <v>1</v>
      </c>
      <c r="AD13" s="8"/>
      <c r="AE13" s="8"/>
      <c r="AF13" s="9"/>
      <c r="AG13" s="9"/>
      <c r="AH13" s="8"/>
      <c r="AI13" s="10"/>
      <c r="AJ13" s="10"/>
      <c r="AK13" s="10"/>
      <c r="AL13" s="23">
        <v>2</v>
      </c>
      <c r="AM13" s="17">
        <f t="shared" si="0"/>
        <v>3</v>
      </c>
      <c r="AN13" s="17">
        <f t="shared" si="1"/>
        <v>58</v>
      </c>
      <c r="AP13" s="5"/>
    </row>
    <row r="14" spans="1:42" s="6" customFormat="1" ht="19.5" customHeight="1" x14ac:dyDescent="0.2">
      <c r="A14" s="18" t="s">
        <v>22</v>
      </c>
      <c r="B14" s="10" t="s">
        <v>22</v>
      </c>
      <c r="C14" s="10" t="s">
        <v>23</v>
      </c>
      <c r="D14" s="8"/>
      <c r="E14" s="8"/>
      <c r="F14" s="8"/>
      <c r="G14" s="10"/>
      <c r="H14" s="10"/>
      <c r="I14" s="10"/>
      <c r="J14" s="10"/>
      <c r="K14" s="9"/>
      <c r="L14" s="9"/>
      <c r="M14" s="9"/>
      <c r="N14" s="9"/>
      <c r="O14" s="9"/>
      <c r="P14" s="10"/>
      <c r="Q14" s="8"/>
      <c r="R14" s="8"/>
      <c r="S14" s="9"/>
      <c r="T14" s="10"/>
      <c r="U14" s="9"/>
      <c r="V14" s="9"/>
      <c r="W14" s="9"/>
      <c r="X14" s="9"/>
      <c r="Y14" s="8"/>
      <c r="Z14" s="8"/>
      <c r="AA14" s="9"/>
      <c r="AB14" s="9"/>
      <c r="AC14" s="9">
        <v>1</v>
      </c>
      <c r="AD14" s="8"/>
      <c r="AE14" s="8"/>
      <c r="AF14" s="9"/>
      <c r="AG14" s="9"/>
      <c r="AH14" s="8"/>
      <c r="AI14" s="10"/>
      <c r="AJ14" s="10"/>
      <c r="AK14" s="10"/>
      <c r="AL14" s="10"/>
      <c r="AM14" s="17">
        <f t="shared" si="0"/>
        <v>1</v>
      </c>
      <c r="AN14" s="17">
        <f t="shared" si="1"/>
        <v>18</v>
      </c>
      <c r="AP14" s="5"/>
    </row>
    <row r="15" spans="1:42" s="6" customFormat="1" ht="19.5" customHeight="1" x14ac:dyDescent="0.2">
      <c r="A15" s="18"/>
      <c r="B15" s="10"/>
      <c r="C15" s="10"/>
      <c r="D15" s="8"/>
      <c r="E15" s="8"/>
      <c r="F15" s="8"/>
      <c r="G15" s="10"/>
      <c r="H15" s="10"/>
      <c r="I15" s="10"/>
      <c r="J15" s="10"/>
      <c r="K15" s="9"/>
      <c r="L15" s="9"/>
      <c r="M15" s="9"/>
      <c r="N15" s="9"/>
      <c r="O15" s="9"/>
      <c r="P15" s="10"/>
      <c r="Q15" s="8"/>
      <c r="R15" s="8"/>
      <c r="S15" s="9"/>
      <c r="T15" s="10"/>
      <c r="U15" s="9"/>
      <c r="V15" s="9"/>
      <c r="W15" s="9"/>
      <c r="X15" s="9"/>
      <c r="Y15" s="8"/>
      <c r="Z15" s="8"/>
      <c r="AA15" s="9"/>
      <c r="AB15" s="9"/>
      <c r="AC15" s="9"/>
      <c r="AD15" s="8"/>
      <c r="AE15" s="8"/>
      <c r="AF15" s="9"/>
      <c r="AG15" s="9"/>
      <c r="AH15" s="8"/>
      <c r="AI15" s="10"/>
      <c r="AJ15" s="10"/>
      <c r="AK15" s="10"/>
      <c r="AL15" s="10"/>
      <c r="AM15" s="17">
        <f t="shared" ref="AM15" si="2">SUM(D15:AL15)</f>
        <v>0</v>
      </c>
      <c r="AN15" s="17">
        <f t="shared" si="1"/>
        <v>0</v>
      </c>
      <c r="AP15" s="5"/>
    </row>
    <row r="16" spans="1:42" s="6" customFormat="1" ht="19.5" customHeight="1" x14ac:dyDescent="0.2">
      <c r="A16" s="18" t="s">
        <v>164</v>
      </c>
      <c r="B16" s="10" t="s">
        <v>146</v>
      </c>
      <c r="C16" s="10"/>
      <c r="D16" s="8"/>
      <c r="E16" s="42" t="s">
        <v>165</v>
      </c>
      <c r="F16" s="8"/>
      <c r="G16" s="10"/>
      <c r="H16" s="10"/>
      <c r="I16" s="10"/>
      <c r="J16" s="10"/>
      <c r="K16" s="9"/>
      <c r="L16" s="9"/>
      <c r="M16" s="9"/>
      <c r="N16" s="9"/>
      <c r="O16" s="9"/>
      <c r="P16" s="16"/>
      <c r="Q16" s="8"/>
      <c r="R16" s="8"/>
      <c r="S16" s="9"/>
      <c r="T16" s="10"/>
      <c r="U16" s="9"/>
      <c r="V16" s="9"/>
      <c r="W16" s="9"/>
      <c r="X16" s="9"/>
      <c r="Y16" s="8"/>
      <c r="Z16" s="8"/>
      <c r="AA16" s="9"/>
      <c r="AB16" s="9"/>
      <c r="AC16" s="9"/>
      <c r="AD16" s="42" t="s">
        <v>166</v>
      </c>
      <c r="AE16" s="8"/>
      <c r="AF16" s="9"/>
      <c r="AG16" s="9"/>
      <c r="AH16" s="8"/>
      <c r="AI16" s="10"/>
      <c r="AJ16" s="10"/>
      <c r="AK16" s="10"/>
      <c r="AL16" s="10"/>
      <c r="AM16" s="17">
        <f t="shared" si="0"/>
        <v>0</v>
      </c>
      <c r="AN16" s="17" t="s">
        <v>167</v>
      </c>
      <c r="AP16" s="5"/>
    </row>
    <row r="17" spans="1:42" s="6" customFormat="1" ht="19.5" customHeight="1" x14ac:dyDescent="0.2">
      <c r="A17" s="48" t="s">
        <v>168</v>
      </c>
      <c r="B17" s="49"/>
      <c r="C17" s="50"/>
      <c r="D17" s="8"/>
      <c r="E17" s="42" t="s">
        <v>169</v>
      </c>
      <c r="F17" s="8"/>
      <c r="G17" s="10"/>
      <c r="H17" s="10"/>
      <c r="I17" s="10"/>
      <c r="J17" s="10"/>
      <c r="K17" s="9"/>
      <c r="L17" s="9"/>
      <c r="M17" s="9"/>
      <c r="N17" s="9"/>
      <c r="O17" s="9"/>
      <c r="P17" s="10"/>
      <c r="Q17" s="8"/>
      <c r="R17" s="8"/>
      <c r="S17" s="9"/>
      <c r="T17" s="10"/>
      <c r="U17" s="9"/>
      <c r="V17" s="9"/>
      <c r="W17" s="9"/>
      <c r="X17" s="9"/>
      <c r="Y17" s="8"/>
      <c r="Z17" s="8"/>
      <c r="AA17" s="9"/>
      <c r="AB17" s="9"/>
      <c r="AC17" s="9"/>
      <c r="AD17" s="42" t="s">
        <v>170</v>
      </c>
      <c r="AE17" s="8"/>
      <c r="AF17" s="9"/>
      <c r="AG17" s="9"/>
      <c r="AH17" s="8"/>
      <c r="AI17" s="10"/>
      <c r="AJ17" s="10"/>
      <c r="AK17" s="10"/>
      <c r="AL17" s="10"/>
      <c r="AM17" s="17">
        <f t="shared" si="0"/>
        <v>0</v>
      </c>
      <c r="AN17" s="17" t="s">
        <v>171</v>
      </c>
      <c r="AP17" s="5"/>
    </row>
    <row r="18" spans="1:42" s="6" customFormat="1" ht="19.5" customHeight="1" x14ac:dyDescent="0.2">
      <c r="A18" s="18"/>
      <c r="B18" s="10"/>
      <c r="C18" s="10"/>
      <c r="D18" s="21"/>
      <c r="E18" s="8"/>
      <c r="F18" s="8"/>
      <c r="G18" s="10"/>
      <c r="H18" s="10"/>
      <c r="I18" s="10"/>
      <c r="J18" s="10"/>
      <c r="K18" s="9"/>
      <c r="L18" s="9"/>
      <c r="M18" s="9"/>
      <c r="N18" s="9"/>
      <c r="O18" s="9"/>
      <c r="P18" s="10"/>
      <c r="Q18" s="8"/>
      <c r="R18" s="8"/>
      <c r="S18" s="9"/>
      <c r="T18" s="10"/>
      <c r="U18" s="9"/>
      <c r="V18" s="9"/>
      <c r="W18" s="9"/>
      <c r="X18" s="9"/>
      <c r="Y18" s="8"/>
      <c r="Z18" s="8"/>
      <c r="AA18" s="9"/>
      <c r="AB18" s="9"/>
      <c r="AC18" s="9"/>
      <c r="AD18" s="8"/>
      <c r="AE18" s="20"/>
      <c r="AF18" s="9"/>
      <c r="AG18" s="9"/>
      <c r="AH18" s="20"/>
      <c r="AI18" s="10"/>
      <c r="AJ18" s="10"/>
      <c r="AK18" s="10"/>
      <c r="AL18" s="10"/>
      <c r="AM18" s="17">
        <f t="shared" si="0"/>
        <v>0</v>
      </c>
      <c r="AN18" s="17">
        <f t="shared" si="1"/>
        <v>0</v>
      </c>
      <c r="AP18" s="5"/>
    </row>
    <row r="19" spans="1:42" s="6" customFormat="1" ht="19.5" customHeight="1" x14ac:dyDescent="0.2">
      <c r="A19" s="38" t="s">
        <v>59</v>
      </c>
      <c r="B19" s="10" t="s">
        <v>16</v>
      </c>
      <c r="C19" s="17" t="s">
        <v>15</v>
      </c>
      <c r="D19" s="8"/>
      <c r="E19" s="8"/>
      <c r="F19" s="8"/>
      <c r="G19" s="10"/>
      <c r="H19" s="10"/>
      <c r="I19" s="10"/>
      <c r="J19" s="10"/>
      <c r="K19" s="9"/>
      <c r="L19" s="9"/>
      <c r="M19" s="9"/>
      <c r="N19" s="9"/>
      <c r="O19" s="43" t="s">
        <v>148</v>
      </c>
      <c r="P19" s="10"/>
      <c r="Q19" s="8"/>
      <c r="R19" s="8"/>
      <c r="S19" s="9"/>
      <c r="T19" s="10"/>
      <c r="U19" s="9"/>
      <c r="V19" s="9"/>
      <c r="W19" s="9"/>
      <c r="X19" s="9"/>
      <c r="Y19" s="8"/>
      <c r="Z19" s="8"/>
      <c r="AA19" s="9"/>
      <c r="AB19" s="9"/>
      <c r="AC19" s="9"/>
      <c r="AD19" s="8"/>
      <c r="AE19" s="8"/>
      <c r="AF19" s="9"/>
      <c r="AG19" s="9"/>
      <c r="AH19" s="8"/>
      <c r="AI19" s="10"/>
      <c r="AJ19" s="10"/>
      <c r="AK19" s="10"/>
      <c r="AL19" s="10"/>
      <c r="AM19" s="37" t="s">
        <v>148</v>
      </c>
      <c r="AN19" s="17">
        <v>9</v>
      </c>
      <c r="AP19" s="47">
        <v>400</v>
      </c>
    </row>
    <row r="20" spans="1:42" s="6" customFormat="1" ht="19.5" customHeight="1" x14ac:dyDescent="0.2">
      <c r="A20" s="36" t="s">
        <v>147</v>
      </c>
      <c r="B20" s="10"/>
      <c r="C20" s="10"/>
      <c r="D20" s="8"/>
      <c r="E20" s="8"/>
      <c r="F20" s="8"/>
      <c r="G20" s="10"/>
      <c r="H20" s="10"/>
      <c r="I20" s="10"/>
      <c r="J20" s="10"/>
      <c r="K20" s="9"/>
      <c r="L20" s="9"/>
      <c r="M20" s="9"/>
      <c r="N20" s="9"/>
      <c r="O20" s="9"/>
      <c r="P20" s="10"/>
      <c r="Q20" s="8"/>
      <c r="R20" s="8"/>
      <c r="S20" s="9"/>
      <c r="T20" s="10"/>
      <c r="U20" s="9"/>
      <c r="V20" s="9"/>
      <c r="W20" s="9"/>
      <c r="X20" s="9"/>
      <c r="Y20" s="8"/>
      <c r="Z20" s="8"/>
      <c r="AA20" s="9"/>
      <c r="AB20" s="9"/>
      <c r="AC20" s="9"/>
      <c r="AD20" s="8"/>
      <c r="AE20" s="8"/>
      <c r="AF20" s="9"/>
      <c r="AG20" s="9"/>
      <c r="AH20" s="8"/>
      <c r="AI20" s="10"/>
      <c r="AJ20" s="10"/>
      <c r="AK20" s="10"/>
      <c r="AL20" s="10"/>
      <c r="AM20" s="17">
        <f t="shared" si="0"/>
        <v>0</v>
      </c>
      <c r="AN20" s="17">
        <f t="shared" si="1"/>
        <v>0</v>
      </c>
      <c r="AP20" s="5"/>
    </row>
    <row r="21" spans="1:42" s="6" customFormat="1" ht="19.5" customHeight="1" x14ac:dyDescent="0.2">
      <c r="A21" s="18"/>
      <c r="B21" s="10"/>
      <c r="C21" s="10"/>
      <c r="D21" s="8"/>
      <c r="E21" s="8"/>
      <c r="F21" s="8"/>
      <c r="G21" s="10"/>
      <c r="H21" s="10"/>
      <c r="I21" s="10"/>
      <c r="J21" s="10"/>
      <c r="K21" s="9"/>
      <c r="L21" s="9"/>
      <c r="M21" s="9"/>
      <c r="N21" s="9"/>
      <c r="O21" s="9"/>
      <c r="P21" s="10"/>
      <c r="Q21" s="8"/>
      <c r="R21" s="8"/>
      <c r="S21" s="9"/>
      <c r="T21" s="10"/>
      <c r="U21" s="9"/>
      <c r="V21" s="9"/>
      <c r="W21" s="9"/>
      <c r="X21" s="9"/>
      <c r="Y21" s="8"/>
      <c r="Z21" s="8"/>
      <c r="AA21" s="9"/>
      <c r="AB21" s="9"/>
      <c r="AC21" s="9"/>
      <c r="AD21" s="8"/>
      <c r="AE21" s="8"/>
      <c r="AF21" s="9"/>
      <c r="AG21" s="9"/>
      <c r="AH21" s="8"/>
      <c r="AI21" s="10"/>
      <c r="AJ21" s="10"/>
      <c r="AK21" s="10"/>
      <c r="AL21" s="10"/>
      <c r="AM21" s="17">
        <f t="shared" si="0"/>
        <v>0</v>
      </c>
      <c r="AN21" s="17">
        <f t="shared" si="1"/>
        <v>0</v>
      </c>
      <c r="AP21" s="5"/>
    </row>
    <row r="22" spans="1:42" s="6" customFormat="1" ht="19.5" customHeight="1" x14ac:dyDescent="0.2">
      <c r="A22" s="19" t="s">
        <v>172</v>
      </c>
      <c r="B22" s="10" t="s">
        <v>123</v>
      </c>
      <c r="C22" s="10" t="s">
        <v>173</v>
      </c>
      <c r="D22" s="8"/>
      <c r="E22" s="8"/>
      <c r="F22" s="8"/>
      <c r="G22" s="10"/>
      <c r="H22" s="10"/>
      <c r="I22" s="10"/>
      <c r="J22" s="10"/>
      <c r="K22" s="9"/>
      <c r="L22" s="9">
        <v>5</v>
      </c>
      <c r="M22" s="9"/>
      <c r="N22" s="9"/>
      <c r="O22" s="9"/>
      <c r="P22" s="10">
        <v>15</v>
      </c>
      <c r="Q22" s="8"/>
      <c r="R22" s="8"/>
      <c r="S22" s="9"/>
      <c r="T22" s="10"/>
      <c r="U22" s="9"/>
      <c r="V22" s="9"/>
      <c r="W22" s="9"/>
      <c r="X22" s="9"/>
      <c r="Y22" s="8"/>
      <c r="Z22" s="8"/>
      <c r="AA22" s="9"/>
      <c r="AB22" s="9"/>
      <c r="AC22" s="9"/>
      <c r="AD22" s="8"/>
      <c r="AE22" s="8"/>
      <c r="AF22" s="9"/>
      <c r="AG22" s="9"/>
      <c r="AH22" s="8"/>
      <c r="AI22" s="10"/>
      <c r="AJ22" s="10"/>
      <c r="AK22" s="10"/>
      <c r="AL22" s="10"/>
      <c r="AM22" s="17">
        <f t="shared" si="0"/>
        <v>20</v>
      </c>
      <c r="AN22" s="17">
        <f t="shared" si="1"/>
        <v>300</v>
      </c>
      <c r="AP22" s="5"/>
    </row>
    <row r="23" spans="1:42" s="6" customFormat="1" ht="19.5" customHeight="1" x14ac:dyDescent="0.2">
      <c r="A23" s="18" t="s">
        <v>22</v>
      </c>
      <c r="B23" s="17" t="s">
        <v>174</v>
      </c>
      <c r="C23" s="10" t="s">
        <v>39</v>
      </c>
      <c r="D23" s="8"/>
      <c r="E23" s="8"/>
      <c r="F23" s="8"/>
      <c r="G23" s="10"/>
      <c r="H23" s="10"/>
      <c r="I23" s="10"/>
      <c r="J23" s="10"/>
      <c r="K23" s="9"/>
      <c r="L23" s="9"/>
      <c r="M23" s="9"/>
      <c r="N23" s="9"/>
      <c r="O23" s="9"/>
      <c r="P23" s="10">
        <v>4</v>
      </c>
      <c r="Q23" s="8"/>
      <c r="R23" s="8"/>
      <c r="S23" s="9"/>
      <c r="T23" s="10"/>
      <c r="U23" s="9"/>
      <c r="V23" s="9"/>
      <c r="W23" s="9"/>
      <c r="X23" s="9"/>
      <c r="Y23" s="8"/>
      <c r="Z23" s="8"/>
      <c r="AA23" s="9"/>
      <c r="AB23" s="9"/>
      <c r="AC23" s="9"/>
      <c r="AD23" s="8"/>
      <c r="AE23" s="8"/>
      <c r="AF23" s="9"/>
      <c r="AG23" s="9"/>
      <c r="AH23" s="8"/>
      <c r="AI23" s="10"/>
      <c r="AJ23" s="10"/>
      <c r="AK23" s="10"/>
      <c r="AL23" s="10"/>
      <c r="AM23" s="17">
        <f t="shared" si="0"/>
        <v>4</v>
      </c>
      <c r="AN23" s="17">
        <f t="shared" si="1"/>
        <v>56</v>
      </c>
      <c r="AP23" s="5"/>
    </row>
    <row r="24" spans="1:42" s="6" customFormat="1" ht="19.5" customHeight="1" x14ac:dyDescent="0.2">
      <c r="A24" s="18" t="s">
        <v>22</v>
      </c>
      <c r="B24" s="22" t="s">
        <v>175</v>
      </c>
      <c r="C24" s="10" t="s">
        <v>22</v>
      </c>
      <c r="D24" s="44" t="s">
        <v>176</v>
      </c>
      <c r="E24" s="10"/>
      <c r="F24" s="10"/>
      <c r="G24" s="10"/>
      <c r="H24" s="10"/>
      <c r="I24" s="10"/>
      <c r="J24" s="10"/>
      <c r="K24" s="9"/>
      <c r="L24" s="9">
        <v>3</v>
      </c>
      <c r="M24" s="9"/>
      <c r="N24" s="9"/>
      <c r="O24" s="9"/>
      <c r="P24" s="10"/>
      <c r="Q24" s="8"/>
      <c r="R24" s="8"/>
      <c r="S24" s="9"/>
      <c r="T24" s="10"/>
      <c r="U24" s="9"/>
      <c r="V24" s="9"/>
      <c r="W24" s="9"/>
      <c r="X24" s="9"/>
      <c r="Y24" s="8"/>
      <c r="Z24" s="8"/>
      <c r="AA24" s="9"/>
      <c r="AB24" s="9"/>
      <c r="AC24" s="9"/>
      <c r="AD24" s="8"/>
      <c r="AE24" s="8"/>
      <c r="AF24" s="9"/>
      <c r="AG24" s="9"/>
      <c r="AH24" s="8"/>
      <c r="AI24" s="10"/>
      <c r="AJ24" s="10"/>
      <c r="AK24" s="10"/>
      <c r="AL24" s="10"/>
      <c r="AM24" s="17">
        <v>3</v>
      </c>
      <c r="AN24" s="17">
        <v>54</v>
      </c>
      <c r="AP24" s="5"/>
    </row>
    <row r="25" spans="1:42" s="6" customFormat="1" ht="19.5" customHeight="1" x14ac:dyDescent="0.2">
      <c r="A25" s="18" t="s">
        <v>7</v>
      </c>
      <c r="B25" s="10"/>
      <c r="C25" s="10"/>
      <c r="D25" s="8"/>
      <c r="E25" s="8"/>
      <c r="F25" s="8"/>
      <c r="G25" s="10"/>
      <c r="H25" s="10"/>
      <c r="I25" s="10"/>
      <c r="J25" s="10"/>
      <c r="K25" s="9"/>
      <c r="L25" s="9"/>
      <c r="M25" s="9"/>
      <c r="N25" s="9"/>
      <c r="O25" s="9"/>
      <c r="P25" s="10"/>
      <c r="Q25" s="8"/>
      <c r="R25" s="8"/>
      <c r="S25" s="9"/>
      <c r="T25" s="10"/>
      <c r="U25" s="9"/>
      <c r="V25" s="9"/>
      <c r="W25" s="9"/>
      <c r="X25" s="9"/>
      <c r="Y25" s="8"/>
      <c r="Z25" s="8"/>
      <c r="AA25" s="9"/>
      <c r="AB25" s="9"/>
      <c r="AC25" s="9"/>
      <c r="AD25" s="8"/>
      <c r="AE25" s="8"/>
      <c r="AF25" s="9"/>
      <c r="AG25" s="9"/>
      <c r="AH25" s="8"/>
      <c r="AI25" s="10"/>
      <c r="AJ25" s="10"/>
      <c r="AK25" s="10"/>
      <c r="AL25" s="10"/>
      <c r="AM25" s="17">
        <f t="shared" si="0"/>
        <v>0</v>
      </c>
      <c r="AN25" s="17">
        <f t="shared" si="1"/>
        <v>0</v>
      </c>
      <c r="AP25" s="5"/>
    </row>
    <row r="26" spans="1:42" s="6" customFormat="1" ht="19.5" customHeight="1" x14ac:dyDescent="0.2">
      <c r="A26" s="39" t="s">
        <v>177</v>
      </c>
      <c r="B26" s="22" t="s">
        <v>178</v>
      </c>
      <c r="C26" s="45" t="s">
        <v>179</v>
      </c>
      <c r="D26" s="8"/>
      <c r="E26" s="8"/>
      <c r="F26" s="8"/>
      <c r="G26" s="10"/>
      <c r="H26" s="10"/>
      <c r="I26" s="10">
        <v>2</v>
      </c>
      <c r="J26" s="10"/>
      <c r="K26" s="9"/>
      <c r="L26" s="9"/>
      <c r="M26" s="9"/>
      <c r="N26" s="9"/>
      <c r="O26" s="9"/>
      <c r="P26" s="10"/>
      <c r="Q26" s="8"/>
      <c r="R26" s="8"/>
      <c r="S26" s="9"/>
      <c r="T26" s="10"/>
      <c r="U26" s="9"/>
      <c r="V26" s="9"/>
      <c r="W26" s="9"/>
      <c r="X26" s="9"/>
      <c r="Y26" s="8"/>
      <c r="Z26" s="8"/>
      <c r="AA26" s="9"/>
      <c r="AB26" s="9"/>
      <c r="AC26" s="9"/>
      <c r="AD26" s="8"/>
      <c r="AE26" s="8"/>
      <c r="AF26" s="9"/>
      <c r="AG26" s="9"/>
      <c r="AH26" s="8"/>
      <c r="AI26" s="10"/>
      <c r="AJ26" s="10"/>
      <c r="AK26" s="10"/>
      <c r="AL26" s="10"/>
      <c r="AM26" s="17">
        <f t="shared" si="0"/>
        <v>2</v>
      </c>
      <c r="AN26" s="17">
        <f t="shared" si="1"/>
        <v>28</v>
      </c>
      <c r="AP26" s="5"/>
    </row>
    <row r="27" spans="1:42" s="6" customFormat="1" ht="19.5" customHeight="1" x14ac:dyDescent="0.2">
      <c r="A27" s="18" t="s">
        <v>22</v>
      </c>
      <c r="B27" s="10" t="s">
        <v>124</v>
      </c>
      <c r="C27" s="17" t="s">
        <v>30</v>
      </c>
      <c r="D27" s="8"/>
      <c r="E27" s="8"/>
      <c r="F27" s="8"/>
      <c r="G27" s="10"/>
      <c r="H27" s="10"/>
      <c r="I27" s="10">
        <v>2</v>
      </c>
      <c r="J27" s="10"/>
      <c r="K27" s="9"/>
      <c r="L27" s="9"/>
      <c r="M27" s="9"/>
      <c r="N27" s="9"/>
      <c r="O27" s="9"/>
      <c r="P27" s="10"/>
      <c r="Q27" s="8"/>
      <c r="R27" s="8"/>
      <c r="S27" s="9"/>
      <c r="T27" s="10"/>
      <c r="U27" s="9"/>
      <c r="V27" s="9"/>
      <c r="W27" s="9"/>
      <c r="X27" s="9"/>
      <c r="Y27" s="8"/>
      <c r="Z27" s="8"/>
      <c r="AA27" s="9"/>
      <c r="AB27" s="9"/>
      <c r="AC27" s="9"/>
      <c r="AD27" s="8"/>
      <c r="AE27" s="8"/>
      <c r="AF27" s="9"/>
      <c r="AG27" s="9"/>
      <c r="AH27" s="8"/>
      <c r="AI27" s="10"/>
      <c r="AJ27" s="10"/>
      <c r="AK27" s="10"/>
      <c r="AL27" s="10"/>
      <c r="AM27" s="17">
        <f t="shared" si="0"/>
        <v>2</v>
      </c>
      <c r="AN27" s="17">
        <f t="shared" si="1"/>
        <v>28</v>
      </c>
      <c r="AP27" s="5"/>
    </row>
    <row r="28" spans="1:42" s="6" customFormat="1" ht="19.5" customHeight="1" x14ac:dyDescent="0.2">
      <c r="A28" s="18" t="s">
        <v>22</v>
      </c>
      <c r="B28" s="10" t="s">
        <v>20</v>
      </c>
      <c r="C28" s="10" t="s">
        <v>39</v>
      </c>
      <c r="D28" s="8"/>
      <c r="E28" s="8"/>
      <c r="F28" s="8"/>
      <c r="G28" s="10"/>
      <c r="H28" s="10"/>
      <c r="I28" s="10">
        <v>2</v>
      </c>
      <c r="J28" s="10"/>
      <c r="K28" s="9"/>
      <c r="L28" s="9"/>
      <c r="M28" s="9"/>
      <c r="N28" s="9"/>
      <c r="O28" s="9"/>
      <c r="P28" s="10"/>
      <c r="Q28" s="8"/>
      <c r="R28" s="8"/>
      <c r="S28" s="9"/>
      <c r="T28" s="10"/>
      <c r="U28" s="9"/>
      <c r="V28" s="9"/>
      <c r="W28" s="9"/>
      <c r="X28" s="9"/>
      <c r="Y28" s="8"/>
      <c r="Z28" s="8"/>
      <c r="AA28" s="9"/>
      <c r="AB28" s="9"/>
      <c r="AC28" s="9"/>
      <c r="AD28" s="8"/>
      <c r="AE28" s="8"/>
      <c r="AF28" s="9"/>
      <c r="AG28" s="9"/>
      <c r="AH28" s="8"/>
      <c r="AI28" s="10"/>
      <c r="AJ28" s="10"/>
      <c r="AK28" s="10"/>
      <c r="AL28" s="10"/>
      <c r="AM28" s="17">
        <f t="shared" si="0"/>
        <v>2</v>
      </c>
      <c r="AN28" s="17">
        <f t="shared" si="1"/>
        <v>28</v>
      </c>
      <c r="AP28" s="5"/>
    </row>
    <row r="29" spans="1:42" s="6" customFormat="1" ht="15.75" customHeight="1" x14ac:dyDescent="0.2">
      <c r="B29" s="16" t="s">
        <v>7</v>
      </c>
      <c r="C29" s="16" t="s">
        <v>7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M29" s="15" t="s">
        <v>37</v>
      </c>
      <c r="AN29" s="14">
        <f>SUM(AN3:AN28)</f>
        <v>1590</v>
      </c>
    </row>
    <row r="30" spans="1:42" hidden="1" x14ac:dyDescent="0.2">
      <c r="D30" s="13"/>
      <c r="E30" s="11"/>
      <c r="F30" s="11"/>
      <c r="G30" s="11"/>
      <c r="H30" s="13"/>
      <c r="I30" s="13"/>
      <c r="J30" s="13"/>
      <c r="K30" s="13"/>
      <c r="L30" s="12"/>
      <c r="M30" s="12"/>
      <c r="N30" s="12"/>
      <c r="O30" s="12"/>
      <c r="P30" s="12"/>
      <c r="Q30" s="13"/>
      <c r="R30" s="11"/>
      <c r="S30" s="11"/>
      <c r="T30" s="12"/>
      <c r="U30" s="13"/>
      <c r="V30" s="12"/>
      <c r="W30" s="12"/>
      <c r="X30" s="12"/>
      <c r="Y30" s="12"/>
      <c r="Z30" s="11"/>
      <c r="AA30" s="11"/>
      <c r="AB30" s="12"/>
      <c r="AC30" s="12"/>
      <c r="AD30" s="12"/>
      <c r="AE30" s="11"/>
      <c r="AF30" s="11"/>
    </row>
    <row r="31" spans="1:42" hidden="1" x14ac:dyDescent="0.2">
      <c r="D31" s="10"/>
      <c r="E31" s="8"/>
      <c r="F31" s="8"/>
      <c r="G31" s="8"/>
      <c r="H31" s="10"/>
      <c r="I31" s="10"/>
      <c r="J31" s="10"/>
      <c r="K31" s="10"/>
      <c r="L31" s="9"/>
      <c r="M31" s="9"/>
      <c r="N31" s="9"/>
      <c r="O31" s="9"/>
      <c r="P31" s="9"/>
      <c r="Q31" s="10"/>
      <c r="R31" s="8"/>
      <c r="S31" s="8"/>
      <c r="T31" s="9"/>
      <c r="U31" s="10"/>
      <c r="V31" s="9"/>
      <c r="W31" s="9"/>
      <c r="X31" s="9"/>
      <c r="Y31" s="9"/>
      <c r="Z31" s="8"/>
      <c r="AA31" s="8"/>
      <c r="AB31" s="9"/>
      <c r="AC31" s="9"/>
      <c r="AD31" s="9"/>
      <c r="AE31" s="8"/>
      <c r="AF31" s="8"/>
    </row>
    <row r="32" spans="1:42" hidden="1" x14ac:dyDescent="0.2">
      <c r="D32" s="10"/>
      <c r="E32" s="8"/>
      <c r="F32" s="8"/>
      <c r="G32" s="8"/>
      <c r="H32" s="10"/>
      <c r="I32" s="10"/>
      <c r="J32" s="10"/>
      <c r="K32" s="10"/>
      <c r="L32" s="9"/>
      <c r="M32" s="9"/>
      <c r="N32" s="9"/>
      <c r="O32" s="9"/>
      <c r="P32" s="9"/>
      <c r="Q32" s="10"/>
      <c r="R32" s="8"/>
      <c r="S32" s="8"/>
      <c r="T32" s="9"/>
      <c r="U32" s="10"/>
      <c r="V32" s="9"/>
      <c r="W32" s="9"/>
      <c r="X32" s="9"/>
      <c r="Y32" s="9"/>
      <c r="Z32" s="8"/>
      <c r="AA32" s="8"/>
      <c r="AB32" s="9"/>
      <c r="AC32" s="9"/>
      <c r="AD32" s="9"/>
      <c r="AE32" s="8"/>
      <c r="AF32" s="8"/>
    </row>
    <row r="33" spans="4:32" hidden="1" x14ac:dyDescent="0.2">
      <c r="D33" s="10"/>
      <c r="E33" s="8"/>
      <c r="F33" s="8"/>
      <c r="G33" s="8"/>
      <c r="H33" s="10"/>
      <c r="I33" s="10"/>
      <c r="J33" s="10"/>
      <c r="K33" s="10"/>
      <c r="L33" s="9"/>
      <c r="M33" s="9"/>
      <c r="N33" s="9"/>
      <c r="O33" s="9"/>
      <c r="P33" s="9"/>
      <c r="Q33" s="10"/>
      <c r="R33" s="8"/>
      <c r="S33" s="8"/>
      <c r="T33" s="9"/>
      <c r="U33" s="10"/>
      <c r="V33" s="9"/>
      <c r="W33" s="9"/>
      <c r="X33" s="9"/>
      <c r="Y33" s="9"/>
      <c r="Z33" s="8"/>
      <c r="AA33" s="8"/>
      <c r="AB33" s="9"/>
      <c r="AC33" s="9"/>
      <c r="AD33" s="9"/>
      <c r="AE33" s="8"/>
      <c r="AF33" s="8"/>
    </row>
    <row r="34" spans="4:32" hidden="1" x14ac:dyDescent="0.2">
      <c r="D34" s="10"/>
      <c r="E34" s="8"/>
      <c r="F34" s="8"/>
      <c r="G34" s="8"/>
      <c r="H34" s="10"/>
      <c r="I34" s="10"/>
      <c r="J34" s="10"/>
      <c r="K34" s="10"/>
      <c r="L34" s="9"/>
      <c r="M34" s="9"/>
      <c r="N34" s="9"/>
      <c r="O34" s="9"/>
      <c r="P34" s="9"/>
      <c r="Q34" s="10"/>
      <c r="R34" s="8"/>
      <c r="S34" s="8"/>
      <c r="T34" s="9"/>
      <c r="U34" s="10"/>
      <c r="V34" s="9"/>
      <c r="W34" s="9"/>
      <c r="X34" s="9"/>
      <c r="Y34" s="9"/>
      <c r="Z34" s="8"/>
      <c r="AA34" s="8"/>
      <c r="AB34" s="9"/>
      <c r="AC34" s="9"/>
      <c r="AD34" s="9"/>
      <c r="AE34" s="8"/>
      <c r="AF34" s="8"/>
    </row>
    <row r="35" spans="4:32" hidden="1" x14ac:dyDescent="0.2">
      <c r="D35" s="10"/>
      <c r="E35" s="8"/>
      <c r="F35" s="8"/>
      <c r="G35" s="8"/>
      <c r="H35" s="10"/>
      <c r="I35" s="10"/>
      <c r="J35" s="10"/>
      <c r="K35" s="10"/>
      <c r="L35" s="9"/>
      <c r="M35" s="9"/>
      <c r="N35" s="9"/>
      <c r="O35" s="9"/>
      <c r="P35" s="9"/>
      <c r="Q35" s="10"/>
      <c r="R35" s="8"/>
      <c r="S35" s="8"/>
      <c r="T35" s="9"/>
      <c r="U35" s="10"/>
      <c r="V35" s="9"/>
      <c r="W35" s="9"/>
      <c r="X35" s="9"/>
      <c r="Y35" s="9"/>
      <c r="Z35" s="8"/>
      <c r="AA35" s="8"/>
      <c r="AB35" s="9"/>
      <c r="AC35" s="9"/>
      <c r="AD35" s="9"/>
      <c r="AE35" s="8"/>
      <c r="AF35" s="8"/>
    </row>
    <row r="36" spans="4:32" hidden="1" x14ac:dyDescent="0.2">
      <c r="D36" s="10"/>
      <c r="E36" s="8"/>
      <c r="F36" s="8"/>
      <c r="G36" s="8"/>
      <c r="H36" s="10"/>
      <c r="I36" s="10"/>
      <c r="J36" s="10"/>
      <c r="K36" s="10"/>
      <c r="L36" s="9"/>
      <c r="M36" s="9"/>
      <c r="N36" s="9"/>
      <c r="O36" s="9"/>
      <c r="P36" s="9"/>
      <c r="Q36" s="10"/>
      <c r="R36" s="8"/>
      <c r="S36" s="8"/>
      <c r="T36" s="9"/>
      <c r="U36" s="10"/>
      <c r="V36" s="9"/>
      <c r="W36" s="9"/>
      <c r="X36" s="9"/>
      <c r="Y36" s="9"/>
      <c r="Z36" s="8"/>
      <c r="AA36" s="8"/>
      <c r="AB36" s="9"/>
      <c r="AC36" s="9"/>
      <c r="AD36" s="9"/>
      <c r="AE36" s="8"/>
      <c r="AF36" s="8"/>
    </row>
    <row r="37" spans="4:32" hidden="1" x14ac:dyDescent="0.2">
      <c r="D37" s="10"/>
      <c r="E37" s="8"/>
      <c r="F37" s="8"/>
      <c r="G37" s="8"/>
      <c r="H37" s="10"/>
      <c r="I37" s="10"/>
      <c r="J37" s="10"/>
      <c r="K37" s="10"/>
      <c r="L37" s="9"/>
      <c r="M37" s="9"/>
      <c r="N37" s="9"/>
      <c r="O37" s="9"/>
      <c r="P37" s="9"/>
      <c r="Q37" s="10"/>
      <c r="R37" s="8"/>
      <c r="S37" s="8"/>
      <c r="T37" s="9"/>
      <c r="U37" s="10"/>
      <c r="V37" s="9"/>
      <c r="W37" s="9"/>
      <c r="X37" s="9"/>
      <c r="Y37" s="9"/>
      <c r="Z37" s="8"/>
      <c r="AA37" s="8"/>
      <c r="AB37" s="9"/>
      <c r="AC37" s="9"/>
      <c r="AD37" s="9"/>
      <c r="AE37" s="8"/>
      <c r="AF37" s="8"/>
    </row>
    <row r="38" spans="4:32" hidden="1" x14ac:dyDescent="0.2">
      <c r="D38" s="10"/>
      <c r="E38" s="8"/>
      <c r="F38" s="8"/>
      <c r="G38" s="8"/>
      <c r="H38" s="10"/>
      <c r="I38" s="10"/>
      <c r="J38" s="10"/>
      <c r="K38" s="10"/>
      <c r="L38" s="9"/>
      <c r="M38" s="9"/>
      <c r="N38" s="9"/>
      <c r="O38" s="9"/>
      <c r="P38" s="9"/>
      <c r="Q38" s="10"/>
      <c r="R38" s="8"/>
      <c r="S38" s="8"/>
      <c r="T38" s="9"/>
      <c r="U38" s="10"/>
      <c r="V38" s="9"/>
      <c r="W38" s="9"/>
      <c r="X38" s="9"/>
      <c r="Y38" s="9"/>
      <c r="Z38" s="8"/>
      <c r="AA38" s="8"/>
      <c r="AB38" s="9"/>
      <c r="AC38" s="9"/>
      <c r="AD38" s="9"/>
      <c r="AE38" s="8"/>
      <c r="AF38" s="8"/>
    </row>
    <row r="39" spans="4:32" hidden="1" x14ac:dyDescent="0.2">
      <c r="D39" s="10"/>
      <c r="E39" s="8"/>
      <c r="F39" s="8"/>
      <c r="G39" s="8"/>
      <c r="H39" s="10"/>
      <c r="I39" s="10"/>
      <c r="J39" s="10"/>
      <c r="K39" s="10"/>
      <c r="L39" s="9"/>
      <c r="M39" s="9"/>
      <c r="N39" s="9"/>
      <c r="O39" s="9"/>
      <c r="P39" s="9"/>
      <c r="Q39" s="10"/>
      <c r="R39" s="8"/>
      <c r="S39" s="8"/>
      <c r="T39" s="9"/>
      <c r="U39" s="10"/>
      <c r="V39" s="9"/>
      <c r="W39" s="9"/>
      <c r="X39" s="9"/>
      <c r="Y39" s="9"/>
      <c r="Z39" s="8"/>
      <c r="AA39" s="8"/>
      <c r="AB39" s="9"/>
      <c r="AC39" s="9"/>
      <c r="AD39" s="9"/>
      <c r="AE39" s="8"/>
      <c r="AF39" s="8"/>
    </row>
    <row r="40" spans="4:32" hidden="1" x14ac:dyDescent="0.2">
      <c r="D40" s="10"/>
      <c r="E40" s="8"/>
      <c r="F40" s="8"/>
      <c r="G40" s="8"/>
      <c r="H40" s="10"/>
      <c r="I40" s="10"/>
      <c r="J40" s="10"/>
      <c r="K40" s="10"/>
      <c r="L40" s="9"/>
      <c r="M40" s="9"/>
      <c r="N40" s="9"/>
      <c r="O40" s="9"/>
      <c r="P40" s="9"/>
      <c r="Q40" s="10"/>
      <c r="R40" s="8"/>
      <c r="S40" s="8"/>
      <c r="T40" s="9"/>
      <c r="U40" s="10"/>
      <c r="V40" s="9"/>
      <c r="W40" s="9"/>
      <c r="X40" s="9"/>
      <c r="Y40" s="9"/>
      <c r="Z40" s="8"/>
      <c r="AA40" s="8"/>
      <c r="AB40" s="9"/>
      <c r="AC40" s="9"/>
      <c r="AD40" s="9"/>
      <c r="AE40" s="8"/>
      <c r="AF40" s="8"/>
    </row>
    <row r="41" spans="4:32" hidden="1" x14ac:dyDescent="0.2"/>
    <row r="42" spans="4:32" hidden="1" x14ac:dyDescent="0.2"/>
    <row r="44" spans="4:32" x14ac:dyDescent="0.2">
      <c r="J44" s="7" t="s">
        <v>7</v>
      </c>
    </row>
  </sheetData>
  <mergeCells count="1">
    <mergeCell ref="A17:C17"/>
  </mergeCells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October 21, 2024            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F3B4DBC-E26E-4996-B037-C82BDC5FA86B}">
          <x14:formula1>
            <xm:f>Jobs!$B:$B</xm:f>
          </x14:formula1>
          <xm:sqref>A3:B28</xm:sqref>
        </x14:dataValidation>
        <x14:dataValidation type="list" allowBlank="1" showInputMessage="1" showErrorMessage="1" xr:uid="{FE8213B9-5D19-4FE7-828E-75A7DED6586F}">
          <x14:formula1>
            <xm:f>Phasecode!$B:$B</xm:f>
          </x14:formula1>
          <xm:sqref>AP3:AP28</xm:sqref>
        </x14:dataValidation>
        <x14:dataValidation type="list" allowBlank="1" showInputMessage="1" showErrorMessage="1" xr:uid="{9315A76E-FF35-4DE7-A4BC-EC35965138F8}">
          <x14:formula1>
            <xm:f>Material!$B:$B</xm:f>
          </x14:formula1>
          <xm:sqref>C3:C28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436DA-0E5F-4B40-9C14-AB83AF524EEC}">
  <sheetPr>
    <tabColor rgb="FFFF0000"/>
  </sheetPr>
  <dimension ref="A1:AP42"/>
  <sheetViews>
    <sheetView zoomScale="120" zoomScaleNormal="120" zoomScaleSheetLayoutView="100" workbookViewId="0">
      <pane ySplit="1" topLeftCell="A2" activePane="bottomLeft" state="frozen"/>
      <selection activeCell="A19" sqref="A19"/>
      <selection pane="bottomLeft" activeCell="A19" sqref="A19"/>
    </sheetView>
  </sheetViews>
  <sheetFormatPr defaultRowHeight="15" x14ac:dyDescent="0.2"/>
  <cols>
    <col min="1" max="3" width="12.7109375" style="7" customWidth="1"/>
    <col min="4" max="38" width="3.5703125" style="7" customWidth="1"/>
    <col min="39" max="40" width="7.42578125" style="7" customWidth="1"/>
    <col min="41" max="41" width="0.5703125" style="7" hidden="1" customWidth="1"/>
    <col min="42" max="16384" width="9.140625" style="7"/>
  </cols>
  <sheetData>
    <row r="1" spans="1:42" s="6" customFormat="1" ht="15.75" customHeight="1" x14ac:dyDescent="0.2">
      <c r="A1" s="34" t="s">
        <v>0</v>
      </c>
      <c r="B1" s="34" t="s">
        <v>1</v>
      </c>
      <c r="C1" s="34" t="s">
        <v>2</v>
      </c>
      <c r="D1" s="29">
        <v>30</v>
      </c>
      <c r="E1" s="29">
        <v>33</v>
      </c>
      <c r="F1" s="29">
        <v>34</v>
      </c>
      <c r="G1" s="32">
        <v>35</v>
      </c>
      <c r="H1" s="32">
        <v>37</v>
      </c>
      <c r="I1" s="32">
        <v>38</v>
      </c>
      <c r="J1" s="32">
        <v>40</v>
      </c>
      <c r="K1" s="31">
        <v>41</v>
      </c>
      <c r="L1" s="31">
        <v>42</v>
      </c>
      <c r="M1" s="31">
        <v>45</v>
      </c>
      <c r="N1" s="31">
        <v>46</v>
      </c>
      <c r="O1" s="31">
        <v>47</v>
      </c>
      <c r="P1" s="32">
        <v>48</v>
      </c>
      <c r="Q1" s="29">
        <v>50</v>
      </c>
      <c r="R1" s="29">
        <v>54</v>
      </c>
      <c r="S1" s="33">
        <v>55</v>
      </c>
      <c r="T1" s="32">
        <v>56</v>
      </c>
      <c r="U1" s="31">
        <v>59</v>
      </c>
      <c r="V1" s="31">
        <v>60</v>
      </c>
      <c r="W1" s="31">
        <v>61</v>
      </c>
      <c r="X1" s="31">
        <v>62</v>
      </c>
      <c r="Y1" s="29">
        <v>63</v>
      </c>
      <c r="Z1" s="29">
        <v>64</v>
      </c>
      <c r="AA1" s="31">
        <v>65</v>
      </c>
      <c r="AB1" s="31">
        <v>68</v>
      </c>
      <c r="AC1" s="31">
        <v>69</v>
      </c>
      <c r="AD1" s="29">
        <v>70</v>
      </c>
      <c r="AE1" s="29">
        <v>71</v>
      </c>
      <c r="AF1" s="30">
        <v>72</v>
      </c>
      <c r="AG1" s="30">
        <v>73</v>
      </c>
      <c r="AH1" s="29">
        <v>75</v>
      </c>
      <c r="AI1" s="24">
        <v>510</v>
      </c>
      <c r="AJ1" s="24">
        <v>511</v>
      </c>
      <c r="AK1" s="28">
        <v>512</v>
      </c>
      <c r="AL1" s="28">
        <v>513</v>
      </c>
      <c r="AM1" s="2" t="s">
        <v>3</v>
      </c>
      <c r="AN1" s="3" t="s">
        <v>4</v>
      </c>
      <c r="AO1" s="4"/>
      <c r="AP1" s="1" t="s">
        <v>5</v>
      </c>
    </row>
    <row r="2" spans="1:42" s="6" customFormat="1" ht="12.75" customHeight="1" x14ac:dyDescent="0.2">
      <c r="A2" s="26"/>
      <c r="B2" s="26"/>
      <c r="C2" s="26"/>
      <c r="D2" s="17" t="s">
        <v>6</v>
      </c>
      <c r="E2" s="17" t="s">
        <v>6</v>
      </c>
      <c r="F2" s="17" t="s">
        <v>6</v>
      </c>
      <c r="G2" s="17" t="s">
        <v>7</v>
      </c>
      <c r="H2" s="17"/>
      <c r="I2" s="17" t="s">
        <v>7</v>
      </c>
      <c r="J2" s="17" t="s">
        <v>8</v>
      </c>
      <c r="K2" s="17" t="s">
        <v>9</v>
      </c>
      <c r="L2" s="17" t="s">
        <v>9</v>
      </c>
      <c r="M2" s="17" t="s">
        <v>9</v>
      </c>
      <c r="N2" s="17" t="s">
        <v>9</v>
      </c>
      <c r="O2" s="17" t="s">
        <v>9</v>
      </c>
      <c r="P2" s="17" t="s">
        <v>7</v>
      </c>
      <c r="Q2" s="17" t="s">
        <v>10</v>
      </c>
      <c r="R2" s="17" t="s">
        <v>6</v>
      </c>
      <c r="S2" s="17" t="s">
        <v>9</v>
      </c>
      <c r="T2" s="17" t="s">
        <v>7</v>
      </c>
      <c r="U2" s="17" t="s">
        <v>9</v>
      </c>
      <c r="V2" s="17" t="s">
        <v>9</v>
      </c>
      <c r="W2" s="17" t="s">
        <v>9</v>
      </c>
      <c r="X2" s="17" t="s">
        <v>9</v>
      </c>
      <c r="Y2" s="17" t="s">
        <v>6</v>
      </c>
      <c r="Z2" s="17" t="s">
        <v>6</v>
      </c>
      <c r="AA2" s="17" t="s">
        <v>9</v>
      </c>
      <c r="AB2" s="27" t="s">
        <v>9</v>
      </c>
      <c r="AC2" s="27" t="s">
        <v>9</v>
      </c>
      <c r="AD2" s="17" t="s">
        <v>6</v>
      </c>
      <c r="AE2" s="17" t="s">
        <v>6</v>
      </c>
      <c r="AF2" s="17" t="s">
        <v>9</v>
      </c>
      <c r="AG2" s="27" t="s">
        <v>9</v>
      </c>
      <c r="AH2" s="17" t="s">
        <v>6</v>
      </c>
      <c r="AI2" s="26"/>
      <c r="AJ2" s="26"/>
      <c r="AK2" s="26"/>
      <c r="AL2" s="26"/>
      <c r="AM2" s="10" t="s">
        <v>11</v>
      </c>
      <c r="AN2" s="10" t="s">
        <v>12</v>
      </c>
      <c r="AP2" s="5"/>
    </row>
    <row r="3" spans="1:42" s="6" customFormat="1" ht="19.5" customHeight="1" x14ac:dyDescent="0.2">
      <c r="A3" s="18" t="s">
        <v>180</v>
      </c>
      <c r="B3" s="46">
        <v>45583</v>
      </c>
      <c r="C3" s="10"/>
      <c r="D3" s="8"/>
      <c r="E3" s="25"/>
      <c r="F3" s="25"/>
      <c r="G3" s="10"/>
      <c r="H3" s="10"/>
      <c r="I3" s="10"/>
      <c r="J3" s="10"/>
      <c r="K3" s="9"/>
      <c r="L3" s="9"/>
      <c r="M3" s="9"/>
      <c r="N3" s="9"/>
      <c r="O3" s="9"/>
      <c r="P3" s="10"/>
      <c r="Q3" s="8"/>
      <c r="R3" s="8"/>
      <c r="S3" s="9"/>
      <c r="T3" s="10"/>
      <c r="U3" s="9"/>
      <c r="V3" s="9"/>
      <c r="W3" s="9"/>
      <c r="X3" s="9"/>
      <c r="Y3" s="8"/>
      <c r="Z3" s="8"/>
      <c r="AA3" s="9"/>
      <c r="AB3" s="9"/>
      <c r="AC3" s="9"/>
      <c r="AD3" s="8"/>
      <c r="AE3" s="8"/>
      <c r="AF3" s="9"/>
      <c r="AG3" s="9"/>
      <c r="AH3" s="8"/>
      <c r="AI3" s="24">
        <v>514</v>
      </c>
      <c r="AJ3" s="10"/>
      <c r="AK3" s="10"/>
      <c r="AL3" s="10"/>
      <c r="AM3" s="17">
        <v>0</v>
      </c>
      <c r="AN3" s="17">
        <v>0</v>
      </c>
      <c r="AP3" s="5"/>
    </row>
    <row r="4" spans="1:42" s="6" customFormat="1" ht="19.5" customHeight="1" x14ac:dyDescent="0.2">
      <c r="A4" s="18" t="s">
        <v>123</v>
      </c>
      <c r="B4" s="10" t="s">
        <v>28</v>
      </c>
      <c r="C4" s="10" t="s">
        <v>35</v>
      </c>
      <c r="D4" s="8"/>
      <c r="E4" s="8"/>
      <c r="F4" s="8"/>
      <c r="G4" s="10"/>
      <c r="H4" s="10"/>
      <c r="I4" s="10"/>
      <c r="J4" s="10"/>
      <c r="K4" s="9"/>
      <c r="L4" s="9"/>
      <c r="M4" s="9"/>
      <c r="N4" s="9"/>
      <c r="O4" s="9"/>
      <c r="Q4" s="8"/>
      <c r="R4" s="8"/>
      <c r="S4" s="9"/>
      <c r="T4" s="10"/>
      <c r="U4" s="9"/>
      <c r="V4" s="9"/>
      <c r="W4" s="9"/>
      <c r="X4" s="9"/>
      <c r="Y4" s="8"/>
      <c r="Z4" s="8"/>
      <c r="AA4" s="9"/>
      <c r="AB4" s="9"/>
      <c r="AC4" s="9"/>
      <c r="AD4" s="8"/>
      <c r="AE4" s="8"/>
      <c r="AF4" s="9"/>
      <c r="AG4" s="9"/>
      <c r="AH4" s="8"/>
      <c r="AI4" s="23">
        <v>4</v>
      </c>
      <c r="AJ4" s="10"/>
      <c r="AK4" s="10"/>
      <c r="AL4" s="10"/>
      <c r="AM4" s="17">
        <f t="shared" ref="AM4:AM28" si="0">SUM(D4:AL4)</f>
        <v>4</v>
      </c>
      <c r="AN4" s="17">
        <f t="shared" ref="AN4:AN28" si="1">(D4*25)+(E4*25)+(F4*25)+(G4*14)+(H4*14)+(I4*14)+(J4*8)+(K4*18)+(L4*18)+(M4*18)+(N4*18)+(O4*18)+(P4*14)+(Q4*25)+(R4*25)+(S4*18)+(T4*14)+(U4*18)+(V4*18)+(W4*18)+(X4*18)+(Y4*25)+(Z4*25)+(AA4*18)+(AB4*18)+(AC4*18)+(AD4*25)+(AE4*25)+(AF4*18)+(AG4*18)+(AH4*25)+(AI4*20)+(AJ4*20)+(AK4*20)+(AL4*20)</f>
        <v>80</v>
      </c>
      <c r="AP4" s="5"/>
    </row>
    <row r="5" spans="1:42" s="6" customFormat="1" ht="19.5" customHeight="1" x14ac:dyDescent="0.2">
      <c r="A5" s="18" t="s">
        <v>22</v>
      </c>
      <c r="B5" s="10" t="s">
        <v>22</v>
      </c>
      <c r="C5" s="10" t="s">
        <v>181</v>
      </c>
      <c r="D5" s="8"/>
      <c r="E5" s="8"/>
      <c r="F5" s="8"/>
      <c r="G5" s="10"/>
      <c r="H5" s="10"/>
      <c r="I5" s="10"/>
      <c r="J5" s="10"/>
      <c r="K5" s="9"/>
      <c r="L5" s="9"/>
      <c r="M5" s="9"/>
      <c r="N5" s="9"/>
      <c r="O5" s="9"/>
      <c r="P5" s="10"/>
      <c r="Q5" s="8"/>
      <c r="R5" s="8"/>
      <c r="S5" s="9"/>
      <c r="T5" s="10"/>
      <c r="U5" s="9"/>
      <c r="V5" s="9"/>
      <c r="W5" s="9"/>
      <c r="X5" s="9"/>
      <c r="Y5" s="8"/>
      <c r="Z5" s="8"/>
      <c r="AA5" s="9"/>
      <c r="AB5" s="9"/>
      <c r="AC5" s="9"/>
      <c r="AD5" s="8"/>
      <c r="AE5" s="8"/>
      <c r="AF5" s="9"/>
      <c r="AG5" s="9"/>
      <c r="AH5" s="8"/>
      <c r="AI5" s="23">
        <v>9</v>
      </c>
      <c r="AJ5" s="10"/>
      <c r="AK5" s="10"/>
      <c r="AL5" s="10"/>
      <c r="AM5" s="17">
        <f t="shared" si="0"/>
        <v>9</v>
      </c>
      <c r="AN5" s="17">
        <f t="shared" si="1"/>
        <v>180</v>
      </c>
      <c r="AP5" s="5"/>
    </row>
    <row r="6" spans="1:42" s="6" customFormat="1" ht="19.5" customHeight="1" x14ac:dyDescent="0.2">
      <c r="A6" s="18" t="s">
        <v>22</v>
      </c>
      <c r="B6" s="10" t="s">
        <v>22</v>
      </c>
      <c r="C6" s="10" t="s">
        <v>157</v>
      </c>
      <c r="D6" s="21"/>
      <c r="E6" s="8"/>
      <c r="F6" s="8"/>
      <c r="G6" s="10"/>
      <c r="H6" s="10"/>
      <c r="I6" s="10"/>
      <c r="J6" s="10"/>
      <c r="K6" s="9"/>
      <c r="L6" s="9"/>
      <c r="M6" s="9"/>
      <c r="N6" s="9"/>
      <c r="O6" s="9"/>
      <c r="P6" s="10"/>
      <c r="Q6" s="8"/>
      <c r="R6" s="8"/>
      <c r="S6" s="9"/>
      <c r="T6" s="10"/>
      <c r="U6" s="9"/>
      <c r="V6" s="9"/>
      <c r="W6" s="9"/>
      <c r="X6" s="9"/>
      <c r="Y6" s="8"/>
      <c r="Z6" s="8"/>
      <c r="AA6" s="9"/>
      <c r="AB6" s="9"/>
      <c r="AC6" s="9"/>
      <c r="AD6" s="8"/>
      <c r="AE6" s="20"/>
      <c r="AF6" s="9"/>
      <c r="AG6" s="9"/>
      <c r="AH6" s="20"/>
      <c r="AI6" s="23">
        <v>4</v>
      </c>
      <c r="AJ6" s="10"/>
      <c r="AK6" s="10"/>
      <c r="AL6" s="10"/>
      <c r="AM6" s="17">
        <f t="shared" si="0"/>
        <v>4</v>
      </c>
      <c r="AN6" s="17">
        <f t="shared" si="1"/>
        <v>80</v>
      </c>
      <c r="AP6" s="5"/>
    </row>
    <row r="7" spans="1:42" s="6" customFormat="1" ht="19.5" customHeight="1" x14ac:dyDescent="0.2">
      <c r="A7" s="18" t="s">
        <v>22</v>
      </c>
      <c r="B7" s="10" t="s">
        <v>22</v>
      </c>
      <c r="C7" s="10" t="s">
        <v>161</v>
      </c>
      <c r="D7" s="8"/>
      <c r="E7" s="8"/>
      <c r="F7" s="8"/>
      <c r="G7" s="10"/>
      <c r="H7" s="10"/>
      <c r="I7" s="10"/>
      <c r="J7" s="10"/>
      <c r="K7" s="9"/>
      <c r="L7" s="9"/>
      <c r="M7" s="9"/>
      <c r="N7" s="9"/>
      <c r="O7" s="9"/>
      <c r="P7" s="10"/>
      <c r="Q7" s="8"/>
      <c r="R7" s="8"/>
      <c r="S7" s="9"/>
      <c r="T7" s="10"/>
      <c r="U7" s="9"/>
      <c r="V7" s="9"/>
      <c r="W7" s="9"/>
      <c r="X7" s="9"/>
      <c r="Y7" s="8"/>
      <c r="Z7" s="8"/>
      <c r="AA7" s="9"/>
      <c r="AB7" s="9"/>
      <c r="AC7" s="9"/>
      <c r="AD7" s="8"/>
      <c r="AE7" s="8"/>
      <c r="AF7" s="9"/>
      <c r="AG7" s="9"/>
      <c r="AH7" s="8"/>
      <c r="AI7" s="23">
        <v>1</v>
      </c>
      <c r="AJ7" s="10"/>
      <c r="AK7" s="24">
        <v>516</v>
      </c>
      <c r="AL7" s="10"/>
      <c r="AM7" s="17">
        <v>1</v>
      </c>
      <c r="AN7" s="17">
        <v>20</v>
      </c>
      <c r="AP7" s="5"/>
    </row>
    <row r="8" spans="1:42" s="6" customFormat="1" ht="19.5" customHeight="1" x14ac:dyDescent="0.2">
      <c r="A8" s="18" t="s">
        <v>22</v>
      </c>
      <c r="B8" s="10" t="s">
        <v>22</v>
      </c>
      <c r="C8" s="10" t="s">
        <v>32</v>
      </c>
      <c r="D8" s="8"/>
      <c r="E8" s="8"/>
      <c r="F8" s="8"/>
      <c r="G8" s="10"/>
      <c r="H8" s="10"/>
      <c r="I8" s="10"/>
      <c r="J8" s="10"/>
      <c r="K8" s="9"/>
      <c r="L8" s="9"/>
      <c r="M8" s="9"/>
      <c r="N8" s="9"/>
      <c r="O8" s="9"/>
      <c r="P8" s="10"/>
      <c r="Q8" s="8"/>
      <c r="R8" s="8"/>
      <c r="S8" s="9"/>
      <c r="T8" s="10"/>
      <c r="U8" s="9"/>
      <c r="V8" s="9"/>
      <c r="W8" s="9"/>
      <c r="X8" s="9"/>
      <c r="Y8" s="8"/>
      <c r="Z8" s="8"/>
      <c r="AA8" s="9"/>
      <c r="AB8" s="9"/>
      <c r="AC8" s="9"/>
      <c r="AD8" s="8"/>
      <c r="AE8" s="8"/>
      <c r="AF8" s="9"/>
      <c r="AG8" s="9"/>
      <c r="AH8" s="8"/>
      <c r="AI8" s="10"/>
      <c r="AJ8" s="10"/>
      <c r="AK8" s="23">
        <v>2</v>
      </c>
      <c r="AL8" s="10"/>
      <c r="AM8" s="17">
        <f t="shared" si="0"/>
        <v>2</v>
      </c>
      <c r="AN8" s="17">
        <f t="shared" si="1"/>
        <v>40</v>
      </c>
      <c r="AP8" s="5"/>
    </row>
    <row r="9" spans="1:42" s="6" customFormat="1" ht="19.5" customHeight="1" x14ac:dyDescent="0.2">
      <c r="A9" s="18" t="s">
        <v>22</v>
      </c>
      <c r="B9" s="10" t="s">
        <v>22</v>
      </c>
      <c r="C9" s="10" t="s">
        <v>145</v>
      </c>
      <c r="D9" s="8"/>
      <c r="E9" s="8"/>
      <c r="F9" s="8"/>
      <c r="G9" s="10"/>
      <c r="H9" s="10"/>
      <c r="I9" s="10"/>
      <c r="J9" s="10"/>
      <c r="K9" s="9"/>
      <c r="L9" s="9"/>
      <c r="M9" s="9"/>
      <c r="N9" s="9"/>
      <c r="O9" s="9"/>
      <c r="P9" s="10"/>
      <c r="Q9" s="8"/>
      <c r="R9" s="8"/>
      <c r="S9" s="9"/>
      <c r="T9" s="10"/>
      <c r="U9" s="9"/>
      <c r="V9" s="9"/>
      <c r="W9" s="9"/>
      <c r="X9" s="9"/>
      <c r="Y9" s="8"/>
      <c r="Z9" s="8"/>
      <c r="AA9" s="9"/>
      <c r="AB9" s="9"/>
      <c r="AC9" s="9"/>
      <c r="AD9" s="8"/>
      <c r="AE9" s="8"/>
      <c r="AF9" s="9"/>
      <c r="AG9" s="9"/>
      <c r="AH9" s="8"/>
      <c r="AI9" s="10"/>
      <c r="AJ9" s="10"/>
      <c r="AK9" s="23">
        <v>44</v>
      </c>
      <c r="AL9" s="10"/>
      <c r="AM9" s="17">
        <f t="shared" si="0"/>
        <v>44</v>
      </c>
      <c r="AN9" s="17">
        <f t="shared" si="1"/>
        <v>880</v>
      </c>
      <c r="AP9" s="5"/>
    </row>
    <row r="10" spans="1:42" s="6" customFormat="1" ht="19.5" customHeight="1" x14ac:dyDescent="0.2">
      <c r="A10" s="18" t="s">
        <v>22</v>
      </c>
      <c r="B10" s="10" t="s">
        <v>22</v>
      </c>
      <c r="C10" s="10" t="s">
        <v>21</v>
      </c>
      <c r="D10" s="8"/>
      <c r="E10" s="8"/>
      <c r="F10" s="8"/>
      <c r="G10" s="10"/>
      <c r="H10" s="10"/>
      <c r="I10" s="10"/>
      <c r="J10" s="10"/>
      <c r="K10" s="9"/>
      <c r="L10" s="9"/>
      <c r="M10" s="9"/>
      <c r="N10" s="9"/>
      <c r="O10" s="9"/>
      <c r="P10" s="10"/>
      <c r="Q10" s="8"/>
      <c r="R10" s="8"/>
      <c r="S10" s="9"/>
      <c r="T10" s="10"/>
      <c r="U10" s="9"/>
      <c r="V10" s="9"/>
      <c r="W10" s="9"/>
      <c r="X10" s="9"/>
      <c r="Y10" s="8"/>
      <c r="Z10" s="8"/>
      <c r="AA10" s="9"/>
      <c r="AB10" s="9"/>
      <c r="AC10" s="9"/>
      <c r="AD10" s="8"/>
      <c r="AE10" s="8"/>
      <c r="AF10" s="9"/>
      <c r="AG10" s="9"/>
      <c r="AH10" s="8"/>
      <c r="AI10" s="10"/>
      <c r="AJ10" s="10"/>
      <c r="AK10" s="23">
        <v>38</v>
      </c>
      <c r="AL10" s="10"/>
      <c r="AM10" s="17">
        <f t="shared" si="0"/>
        <v>38</v>
      </c>
      <c r="AN10" s="17">
        <f t="shared" si="1"/>
        <v>760</v>
      </c>
      <c r="AP10" s="5"/>
    </row>
    <row r="11" spans="1:42" s="6" customFormat="1" ht="19.5" customHeight="1" x14ac:dyDescent="0.2">
      <c r="A11" s="18"/>
      <c r="B11" s="10"/>
      <c r="C11" s="10"/>
      <c r="D11" s="8"/>
      <c r="E11" s="8"/>
      <c r="F11" s="8"/>
      <c r="G11" s="10"/>
      <c r="H11" s="10"/>
      <c r="I11" s="10"/>
      <c r="J11" s="10"/>
      <c r="K11" s="9"/>
      <c r="L11" s="9"/>
      <c r="M11" s="9"/>
      <c r="N11" s="9"/>
      <c r="O11" s="9"/>
      <c r="P11" s="10"/>
      <c r="Q11" s="8"/>
      <c r="R11" s="8"/>
      <c r="S11" s="9"/>
      <c r="T11" s="10"/>
      <c r="U11" s="9"/>
      <c r="V11" s="9"/>
      <c r="W11" s="9"/>
      <c r="X11" s="9"/>
      <c r="Y11" s="8"/>
      <c r="Z11" s="8"/>
      <c r="AA11" s="9"/>
      <c r="AB11" s="9"/>
      <c r="AC11" s="9"/>
      <c r="AD11" s="8"/>
      <c r="AE11" s="8"/>
      <c r="AF11" s="9"/>
      <c r="AG11" s="9"/>
      <c r="AH11" s="8"/>
      <c r="AI11" s="10"/>
      <c r="AJ11" s="10"/>
      <c r="AK11" s="10"/>
      <c r="AL11" s="10"/>
      <c r="AM11" s="17">
        <f t="shared" si="0"/>
        <v>0</v>
      </c>
      <c r="AN11" s="17">
        <f t="shared" si="1"/>
        <v>0</v>
      </c>
      <c r="AP11" s="5"/>
    </row>
    <row r="12" spans="1:42" s="6" customFormat="1" ht="19.5" customHeight="1" x14ac:dyDescent="0.2">
      <c r="A12" s="18"/>
      <c r="B12" s="10"/>
      <c r="C12" s="10"/>
      <c r="D12" s="8"/>
      <c r="E12" s="8"/>
      <c r="F12" s="8"/>
      <c r="G12" s="10"/>
      <c r="H12" s="10"/>
      <c r="I12" s="10"/>
      <c r="J12" s="10"/>
      <c r="K12" s="9"/>
      <c r="L12" s="9"/>
      <c r="M12" s="9"/>
      <c r="N12" s="9"/>
      <c r="O12" s="9"/>
      <c r="P12" s="10"/>
      <c r="Q12" s="8"/>
      <c r="R12" s="8"/>
      <c r="S12" s="9"/>
      <c r="T12" s="10"/>
      <c r="U12" s="9"/>
      <c r="V12" s="9"/>
      <c r="W12" s="9"/>
      <c r="X12" s="9"/>
      <c r="Y12" s="8"/>
      <c r="Z12" s="8"/>
      <c r="AA12" s="9"/>
      <c r="AB12" s="9"/>
      <c r="AC12" s="9"/>
      <c r="AD12" s="8"/>
      <c r="AE12" s="8"/>
      <c r="AF12" s="9"/>
      <c r="AG12" s="9"/>
      <c r="AH12" s="8"/>
      <c r="AI12" s="10"/>
      <c r="AJ12" s="10"/>
      <c r="AK12" s="10"/>
      <c r="AL12" s="10"/>
      <c r="AM12" s="17">
        <f t="shared" si="0"/>
        <v>0</v>
      </c>
      <c r="AN12" s="17">
        <f t="shared" si="1"/>
        <v>0</v>
      </c>
      <c r="AP12" s="5"/>
    </row>
    <row r="13" spans="1:42" s="6" customFormat="1" ht="19.5" customHeight="1" x14ac:dyDescent="0.2">
      <c r="A13" s="18"/>
      <c r="B13" s="10"/>
      <c r="C13" s="10"/>
      <c r="D13" s="8"/>
      <c r="E13" s="8"/>
      <c r="F13" s="8"/>
      <c r="G13" s="10"/>
      <c r="H13" s="10"/>
      <c r="I13" s="10"/>
      <c r="J13" s="10"/>
      <c r="K13" s="9"/>
      <c r="L13" s="9"/>
      <c r="M13" s="9"/>
      <c r="N13" s="9"/>
      <c r="O13" s="9"/>
      <c r="P13" s="10"/>
      <c r="Q13" s="8"/>
      <c r="R13" s="8"/>
      <c r="S13" s="9"/>
      <c r="T13" s="10"/>
      <c r="U13" s="9"/>
      <c r="V13" s="9"/>
      <c r="W13" s="9"/>
      <c r="X13" s="9"/>
      <c r="Y13" s="8"/>
      <c r="Z13" s="8"/>
      <c r="AA13" s="9"/>
      <c r="AB13" s="9"/>
      <c r="AC13" s="9"/>
      <c r="AD13" s="8"/>
      <c r="AE13" s="8"/>
      <c r="AF13" s="9"/>
      <c r="AG13" s="9"/>
      <c r="AH13" s="8"/>
      <c r="AI13" s="10"/>
      <c r="AJ13" s="10"/>
      <c r="AK13" s="10"/>
      <c r="AL13" s="10"/>
      <c r="AM13" s="17">
        <f t="shared" si="0"/>
        <v>0</v>
      </c>
      <c r="AN13" s="17">
        <f t="shared" si="1"/>
        <v>0</v>
      </c>
      <c r="AP13" s="5"/>
    </row>
    <row r="14" spans="1:42" s="6" customFormat="1" ht="19.5" customHeight="1" x14ac:dyDescent="0.2">
      <c r="A14" s="18"/>
      <c r="B14" s="10"/>
      <c r="C14" s="10"/>
      <c r="D14" s="8"/>
      <c r="E14" s="8"/>
      <c r="F14" s="8"/>
      <c r="G14" s="10"/>
      <c r="H14" s="10"/>
      <c r="I14" s="10"/>
      <c r="J14" s="10"/>
      <c r="K14" s="9"/>
      <c r="L14" s="9"/>
      <c r="M14" s="9"/>
      <c r="N14" s="9"/>
      <c r="O14" s="9"/>
      <c r="P14" s="10"/>
      <c r="Q14" s="8"/>
      <c r="R14" s="8"/>
      <c r="S14" s="9"/>
      <c r="T14" s="10"/>
      <c r="U14" s="9"/>
      <c r="V14" s="9"/>
      <c r="W14" s="9"/>
      <c r="X14" s="9"/>
      <c r="Y14" s="8"/>
      <c r="Z14" s="8"/>
      <c r="AA14" s="9"/>
      <c r="AB14" s="9"/>
      <c r="AC14" s="9"/>
      <c r="AD14" s="8"/>
      <c r="AE14" s="8"/>
      <c r="AF14" s="9"/>
      <c r="AG14" s="9"/>
      <c r="AH14" s="8"/>
      <c r="AI14" s="10"/>
      <c r="AJ14" s="10"/>
      <c r="AK14" s="10"/>
      <c r="AL14" s="10"/>
      <c r="AM14" s="17">
        <f t="shared" si="0"/>
        <v>0</v>
      </c>
      <c r="AN14" s="17">
        <f t="shared" si="1"/>
        <v>0</v>
      </c>
      <c r="AP14" s="5"/>
    </row>
    <row r="15" spans="1:42" s="6" customFormat="1" ht="19.5" customHeight="1" x14ac:dyDescent="0.2">
      <c r="A15" s="18"/>
      <c r="B15" s="10"/>
      <c r="C15" s="10"/>
      <c r="D15" s="8"/>
      <c r="E15" s="8"/>
      <c r="F15" s="8"/>
      <c r="G15" s="10"/>
      <c r="H15" s="10"/>
      <c r="I15" s="10"/>
      <c r="J15" s="10"/>
      <c r="K15" s="9"/>
      <c r="L15" s="9"/>
      <c r="M15" s="9"/>
      <c r="N15" s="9"/>
      <c r="O15" s="9"/>
      <c r="P15" s="10"/>
      <c r="Q15" s="8"/>
      <c r="R15" s="8"/>
      <c r="S15" s="9"/>
      <c r="T15" s="10"/>
      <c r="U15" s="9"/>
      <c r="V15" s="9"/>
      <c r="W15" s="9"/>
      <c r="X15" s="9"/>
      <c r="Y15" s="8"/>
      <c r="Z15" s="8"/>
      <c r="AA15" s="9"/>
      <c r="AB15" s="9"/>
      <c r="AC15" s="9"/>
      <c r="AD15" s="8"/>
      <c r="AE15" s="8"/>
      <c r="AF15" s="9"/>
      <c r="AG15" s="9"/>
      <c r="AH15" s="8"/>
      <c r="AI15" s="10"/>
      <c r="AJ15" s="10"/>
      <c r="AK15" s="10"/>
      <c r="AL15" s="10"/>
      <c r="AM15" s="17">
        <f t="shared" ref="AM15" si="2">SUM(D15:AL15)</f>
        <v>0</v>
      </c>
      <c r="AN15" s="17">
        <f t="shared" si="1"/>
        <v>0</v>
      </c>
      <c r="AP15" s="5"/>
    </row>
    <row r="16" spans="1:42" s="6" customFormat="1" ht="19.5" customHeight="1" x14ac:dyDescent="0.2">
      <c r="A16" s="18"/>
      <c r="B16" s="10"/>
      <c r="C16" s="10"/>
      <c r="D16" s="8"/>
      <c r="E16" s="8"/>
      <c r="F16" s="8"/>
      <c r="G16" s="10"/>
      <c r="H16" s="10"/>
      <c r="I16" s="10"/>
      <c r="J16" s="10"/>
      <c r="K16" s="9"/>
      <c r="L16" s="9"/>
      <c r="M16" s="9"/>
      <c r="N16" s="9"/>
      <c r="O16" s="9"/>
      <c r="P16" s="16"/>
      <c r="Q16" s="8"/>
      <c r="R16" s="8"/>
      <c r="S16" s="9"/>
      <c r="T16" s="10"/>
      <c r="U16" s="9"/>
      <c r="V16" s="9"/>
      <c r="W16" s="9"/>
      <c r="X16" s="9"/>
      <c r="Y16" s="8"/>
      <c r="Z16" s="8"/>
      <c r="AA16" s="9"/>
      <c r="AB16" s="9"/>
      <c r="AC16" s="9"/>
      <c r="AD16" s="8"/>
      <c r="AE16" s="8"/>
      <c r="AF16" s="9"/>
      <c r="AG16" s="9"/>
      <c r="AH16" s="8"/>
      <c r="AI16" s="10"/>
      <c r="AJ16" s="10"/>
      <c r="AK16" s="10"/>
      <c r="AL16" s="10"/>
      <c r="AM16" s="17">
        <f t="shared" si="0"/>
        <v>0</v>
      </c>
      <c r="AN16" s="17">
        <f t="shared" si="1"/>
        <v>0</v>
      </c>
      <c r="AP16" s="5"/>
    </row>
    <row r="17" spans="1:42" s="6" customFormat="1" ht="19.5" customHeight="1" x14ac:dyDescent="0.2">
      <c r="A17" s="18"/>
      <c r="B17" s="10"/>
      <c r="C17" s="10"/>
      <c r="D17" s="8"/>
      <c r="E17" s="8"/>
      <c r="F17" s="8"/>
      <c r="G17" s="10"/>
      <c r="H17" s="10"/>
      <c r="I17" s="10"/>
      <c r="J17" s="10"/>
      <c r="K17" s="9"/>
      <c r="L17" s="9"/>
      <c r="M17" s="9"/>
      <c r="N17" s="9"/>
      <c r="O17" s="9"/>
      <c r="P17" s="10"/>
      <c r="Q17" s="8"/>
      <c r="R17" s="8"/>
      <c r="S17" s="9"/>
      <c r="T17" s="10"/>
      <c r="U17" s="9"/>
      <c r="V17" s="9"/>
      <c r="W17" s="9"/>
      <c r="X17" s="9"/>
      <c r="Y17" s="8"/>
      <c r="Z17" s="8"/>
      <c r="AA17" s="9"/>
      <c r="AB17" s="9"/>
      <c r="AC17" s="9"/>
      <c r="AD17" s="8"/>
      <c r="AE17" s="8"/>
      <c r="AF17" s="9"/>
      <c r="AG17" s="9"/>
      <c r="AH17" s="8"/>
      <c r="AI17" s="10"/>
      <c r="AJ17" s="10"/>
      <c r="AK17" s="10"/>
      <c r="AL17" s="10"/>
      <c r="AM17" s="17">
        <f t="shared" si="0"/>
        <v>0</v>
      </c>
      <c r="AN17" s="17">
        <f t="shared" si="1"/>
        <v>0</v>
      </c>
      <c r="AP17" s="5"/>
    </row>
    <row r="18" spans="1:42" s="6" customFormat="1" ht="19.5" customHeight="1" x14ac:dyDescent="0.2">
      <c r="A18" s="18"/>
      <c r="B18" s="10"/>
      <c r="C18" s="10"/>
      <c r="D18" s="21"/>
      <c r="E18" s="8"/>
      <c r="F18" s="8"/>
      <c r="G18" s="10"/>
      <c r="H18" s="10"/>
      <c r="I18" s="10"/>
      <c r="J18" s="10"/>
      <c r="K18" s="9"/>
      <c r="L18" s="9"/>
      <c r="M18" s="9"/>
      <c r="N18" s="9"/>
      <c r="O18" s="9"/>
      <c r="P18" s="10"/>
      <c r="Q18" s="8"/>
      <c r="R18" s="8"/>
      <c r="S18" s="9"/>
      <c r="T18" s="10"/>
      <c r="U18" s="9"/>
      <c r="V18" s="9"/>
      <c r="W18" s="9"/>
      <c r="X18" s="9"/>
      <c r="Y18" s="8"/>
      <c r="Z18" s="8"/>
      <c r="AA18" s="9"/>
      <c r="AB18" s="9"/>
      <c r="AC18" s="9"/>
      <c r="AD18" s="8"/>
      <c r="AE18" s="20"/>
      <c r="AF18" s="9"/>
      <c r="AG18" s="9"/>
      <c r="AH18" s="20"/>
      <c r="AI18" s="10"/>
      <c r="AJ18" s="10"/>
      <c r="AK18" s="10"/>
      <c r="AL18" s="10"/>
      <c r="AM18" s="17">
        <f t="shared" si="0"/>
        <v>0</v>
      </c>
      <c r="AN18" s="17">
        <f t="shared" si="1"/>
        <v>0</v>
      </c>
      <c r="AP18" s="5"/>
    </row>
    <row r="19" spans="1:42" s="6" customFormat="1" ht="19.5" customHeight="1" x14ac:dyDescent="0.2">
      <c r="A19" s="18"/>
      <c r="B19" s="10"/>
      <c r="C19" s="10"/>
      <c r="D19" s="8"/>
      <c r="E19" s="8"/>
      <c r="F19" s="8"/>
      <c r="G19" s="10"/>
      <c r="H19" s="10"/>
      <c r="I19" s="10"/>
      <c r="J19" s="10"/>
      <c r="K19" s="9"/>
      <c r="L19" s="9"/>
      <c r="M19" s="9"/>
      <c r="N19" s="9"/>
      <c r="O19" s="9"/>
      <c r="P19" s="10"/>
      <c r="Q19" s="8"/>
      <c r="R19" s="8"/>
      <c r="S19" s="9"/>
      <c r="T19" s="10"/>
      <c r="U19" s="9"/>
      <c r="V19" s="9"/>
      <c r="W19" s="9"/>
      <c r="X19" s="9"/>
      <c r="Y19" s="8"/>
      <c r="Z19" s="8"/>
      <c r="AA19" s="9"/>
      <c r="AB19" s="9"/>
      <c r="AC19" s="9"/>
      <c r="AD19" s="8"/>
      <c r="AE19" s="8"/>
      <c r="AF19" s="9"/>
      <c r="AG19" s="9"/>
      <c r="AH19" s="8"/>
      <c r="AI19" s="10"/>
      <c r="AJ19" s="10"/>
      <c r="AK19" s="10"/>
      <c r="AL19" s="10"/>
      <c r="AM19" s="17">
        <f t="shared" si="0"/>
        <v>0</v>
      </c>
      <c r="AN19" s="17">
        <f t="shared" si="1"/>
        <v>0</v>
      </c>
      <c r="AP19" s="5"/>
    </row>
    <row r="20" spans="1:42" s="6" customFormat="1" ht="19.5" customHeight="1" x14ac:dyDescent="0.2">
      <c r="A20" s="18"/>
      <c r="B20" s="10"/>
      <c r="C20" s="10"/>
      <c r="D20" s="8"/>
      <c r="E20" s="8"/>
      <c r="F20" s="8"/>
      <c r="G20" s="10"/>
      <c r="H20" s="10"/>
      <c r="I20" s="10"/>
      <c r="J20" s="10"/>
      <c r="K20" s="9"/>
      <c r="L20" s="9"/>
      <c r="M20" s="9"/>
      <c r="N20" s="9"/>
      <c r="O20" s="9"/>
      <c r="P20" s="10"/>
      <c r="Q20" s="8"/>
      <c r="R20" s="8"/>
      <c r="S20" s="9"/>
      <c r="T20" s="10"/>
      <c r="U20" s="9"/>
      <c r="V20" s="9"/>
      <c r="W20" s="9"/>
      <c r="X20" s="9"/>
      <c r="Y20" s="8"/>
      <c r="Z20" s="8"/>
      <c r="AA20" s="9"/>
      <c r="AB20" s="9"/>
      <c r="AC20" s="9"/>
      <c r="AD20" s="8"/>
      <c r="AE20" s="8"/>
      <c r="AF20" s="9"/>
      <c r="AG20" s="9"/>
      <c r="AH20" s="8"/>
      <c r="AI20" s="10"/>
      <c r="AJ20" s="10"/>
      <c r="AK20" s="10"/>
      <c r="AL20" s="10"/>
      <c r="AM20" s="17">
        <f t="shared" si="0"/>
        <v>0</v>
      </c>
      <c r="AN20" s="17">
        <f t="shared" si="1"/>
        <v>0</v>
      </c>
      <c r="AP20" s="5"/>
    </row>
    <row r="21" spans="1:42" s="6" customFormat="1" ht="19.5" customHeight="1" x14ac:dyDescent="0.2">
      <c r="A21" s="18"/>
      <c r="B21" s="10"/>
      <c r="C21" s="10"/>
      <c r="D21" s="8"/>
      <c r="E21" s="8"/>
      <c r="F21" s="8"/>
      <c r="G21" s="10"/>
      <c r="H21" s="10"/>
      <c r="I21" s="10"/>
      <c r="J21" s="10"/>
      <c r="K21" s="9"/>
      <c r="L21" s="9"/>
      <c r="M21" s="9"/>
      <c r="N21" s="9"/>
      <c r="O21" s="9"/>
      <c r="P21" s="10"/>
      <c r="Q21" s="8"/>
      <c r="R21" s="8"/>
      <c r="S21" s="9"/>
      <c r="T21" s="10"/>
      <c r="U21" s="9"/>
      <c r="V21" s="9"/>
      <c r="W21" s="9"/>
      <c r="X21" s="9"/>
      <c r="Y21" s="8"/>
      <c r="Z21" s="8"/>
      <c r="AA21" s="9"/>
      <c r="AB21" s="9"/>
      <c r="AC21" s="9"/>
      <c r="AD21" s="8"/>
      <c r="AE21" s="8"/>
      <c r="AF21" s="9"/>
      <c r="AG21" s="9"/>
      <c r="AH21" s="8"/>
      <c r="AI21" s="10"/>
      <c r="AJ21" s="10"/>
      <c r="AK21" s="10"/>
      <c r="AL21" s="10"/>
      <c r="AM21" s="17">
        <f t="shared" si="0"/>
        <v>0</v>
      </c>
      <c r="AN21" s="17">
        <f t="shared" si="1"/>
        <v>0</v>
      </c>
      <c r="AP21" s="5"/>
    </row>
    <row r="22" spans="1:42" s="6" customFormat="1" ht="19.5" customHeight="1" x14ac:dyDescent="0.2">
      <c r="A22" s="18"/>
      <c r="B22" s="10"/>
      <c r="C22" s="10"/>
      <c r="D22" s="8"/>
      <c r="E22" s="8"/>
      <c r="F22" s="8"/>
      <c r="G22" s="10"/>
      <c r="H22" s="10"/>
      <c r="I22" s="10"/>
      <c r="J22" s="10"/>
      <c r="K22" s="9"/>
      <c r="L22" s="9"/>
      <c r="M22" s="9"/>
      <c r="N22" s="9"/>
      <c r="O22" s="9"/>
      <c r="P22" s="10"/>
      <c r="Q22" s="8"/>
      <c r="R22" s="8"/>
      <c r="S22" s="9"/>
      <c r="T22" s="10"/>
      <c r="U22" s="9"/>
      <c r="V22" s="9"/>
      <c r="W22" s="9"/>
      <c r="X22" s="9"/>
      <c r="Y22" s="8"/>
      <c r="Z22" s="8"/>
      <c r="AA22" s="9"/>
      <c r="AB22" s="9"/>
      <c r="AC22" s="9"/>
      <c r="AD22" s="8"/>
      <c r="AE22" s="8"/>
      <c r="AF22" s="9"/>
      <c r="AG22" s="9"/>
      <c r="AH22" s="8"/>
      <c r="AI22" s="10"/>
      <c r="AJ22" s="10"/>
      <c r="AK22" s="10"/>
      <c r="AL22" s="10"/>
      <c r="AM22" s="17">
        <f t="shared" si="0"/>
        <v>0</v>
      </c>
      <c r="AN22" s="17">
        <f t="shared" si="1"/>
        <v>0</v>
      </c>
      <c r="AP22" s="5"/>
    </row>
    <row r="23" spans="1:42" s="6" customFormat="1" ht="19.5" customHeight="1" x14ac:dyDescent="0.2">
      <c r="A23" s="18"/>
      <c r="B23" s="10"/>
      <c r="C23" s="10"/>
      <c r="D23" s="8"/>
      <c r="E23" s="8"/>
      <c r="F23" s="8"/>
      <c r="G23" s="10"/>
      <c r="H23" s="10"/>
      <c r="I23" s="10"/>
      <c r="J23" s="10"/>
      <c r="K23" s="9"/>
      <c r="L23" s="9"/>
      <c r="M23" s="9"/>
      <c r="N23" s="9"/>
      <c r="O23" s="9"/>
      <c r="P23" s="10"/>
      <c r="Q23" s="8"/>
      <c r="R23" s="8"/>
      <c r="S23" s="9"/>
      <c r="T23" s="10"/>
      <c r="U23" s="9"/>
      <c r="V23" s="9"/>
      <c r="W23" s="9"/>
      <c r="X23" s="9"/>
      <c r="Y23" s="8"/>
      <c r="Z23" s="8"/>
      <c r="AA23" s="9"/>
      <c r="AB23" s="9"/>
      <c r="AC23" s="9"/>
      <c r="AD23" s="8"/>
      <c r="AE23" s="8"/>
      <c r="AF23" s="9"/>
      <c r="AG23" s="9"/>
      <c r="AH23" s="8"/>
      <c r="AI23" s="10"/>
      <c r="AJ23" s="10"/>
      <c r="AK23" s="10"/>
      <c r="AL23" s="10"/>
      <c r="AM23" s="17">
        <f t="shared" si="0"/>
        <v>0</v>
      </c>
      <c r="AN23" s="17">
        <f t="shared" si="1"/>
        <v>0</v>
      </c>
      <c r="AP23" s="5"/>
    </row>
    <row r="24" spans="1:42" s="6" customFormat="1" ht="19.5" customHeight="1" x14ac:dyDescent="0.2">
      <c r="A24" s="18"/>
      <c r="B24" s="10"/>
      <c r="C24" s="10"/>
      <c r="D24" s="8"/>
      <c r="E24" s="8"/>
      <c r="F24" s="8"/>
      <c r="G24" s="10"/>
      <c r="H24" s="10"/>
      <c r="I24" s="10"/>
      <c r="J24" s="10"/>
      <c r="K24" s="9"/>
      <c r="L24" s="9"/>
      <c r="M24" s="9"/>
      <c r="N24" s="9"/>
      <c r="O24" s="9"/>
      <c r="P24" s="10"/>
      <c r="Q24" s="8"/>
      <c r="R24" s="8"/>
      <c r="S24" s="9"/>
      <c r="T24" s="10"/>
      <c r="U24" s="9"/>
      <c r="V24" s="9"/>
      <c r="W24" s="9"/>
      <c r="X24" s="9"/>
      <c r="Y24" s="8"/>
      <c r="Z24" s="8"/>
      <c r="AA24" s="9"/>
      <c r="AB24" s="9"/>
      <c r="AC24" s="9"/>
      <c r="AD24" s="8"/>
      <c r="AE24" s="8"/>
      <c r="AF24" s="9"/>
      <c r="AG24" s="9"/>
      <c r="AH24" s="8"/>
      <c r="AI24" s="10"/>
      <c r="AJ24" s="10"/>
      <c r="AK24" s="10"/>
      <c r="AL24" s="10"/>
      <c r="AM24" s="17">
        <f t="shared" si="0"/>
        <v>0</v>
      </c>
      <c r="AN24" s="17">
        <f t="shared" si="1"/>
        <v>0</v>
      </c>
      <c r="AP24" s="5"/>
    </row>
    <row r="25" spans="1:42" s="6" customFormat="1" ht="19.5" customHeight="1" x14ac:dyDescent="0.2">
      <c r="A25" s="18"/>
      <c r="B25" s="10"/>
      <c r="C25" s="10"/>
      <c r="D25" s="8"/>
      <c r="E25" s="8"/>
      <c r="F25" s="8"/>
      <c r="G25" s="10"/>
      <c r="H25" s="10"/>
      <c r="I25" s="10"/>
      <c r="J25" s="10"/>
      <c r="K25" s="9"/>
      <c r="L25" s="9"/>
      <c r="M25" s="9"/>
      <c r="N25" s="9"/>
      <c r="O25" s="9"/>
      <c r="P25" s="10"/>
      <c r="Q25" s="8"/>
      <c r="R25" s="8"/>
      <c r="S25" s="9"/>
      <c r="T25" s="10"/>
      <c r="U25" s="9"/>
      <c r="V25" s="9"/>
      <c r="W25" s="9"/>
      <c r="X25" s="9"/>
      <c r="Y25" s="8"/>
      <c r="Z25" s="8"/>
      <c r="AA25" s="9"/>
      <c r="AB25" s="9"/>
      <c r="AC25" s="9"/>
      <c r="AD25" s="8"/>
      <c r="AE25" s="8"/>
      <c r="AF25" s="9"/>
      <c r="AG25" s="9"/>
      <c r="AH25" s="8"/>
      <c r="AI25" s="10"/>
      <c r="AJ25" s="10"/>
      <c r="AK25" s="10"/>
      <c r="AL25" s="10"/>
      <c r="AM25" s="17">
        <f t="shared" si="0"/>
        <v>0</v>
      </c>
      <c r="AN25" s="17">
        <f t="shared" si="1"/>
        <v>0</v>
      </c>
      <c r="AP25" s="5"/>
    </row>
    <row r="26" spans="1:42" s="6" customFormat="1" ht="19.5" customHeight="1" x14ac:dyDescent="0.2">
      <c r="A26" s="18"/>
      <c r="B26" s="10"/>
      <c r="C26" s="10"/>
      <c r="D26" s="8"/>
      <c r="E26" s="8"/>
      <c r="F26" s="8"/>
      <c r="G26" s="10"/>
      <c r="H26" s="10"/>
      <c r="I26" s="10"/>
      <c r="J26" s="10"/>
      <c r="K26" s="9"/>
      <c r="L26" s="9"/>
      <c r="M26" s="9"/>
      <c r="N26" s="9"/>
      <c r="O26" s="9"/>
      <c r="P26" s="10"/>
      <c r="Q26" s="8"/>
      <c r="R26" s="8"/>
      <c r="S26" s="9"/>
      <c r="T26" s="10"/>
      <c r="U26" s="9"/>
      <c r="V26" s="9"/>
      <c r="W26" s="9"/>
      <c r="X26" s="9"/>
      <c r="Y26" s="8"/>
      <c r="Z26" s="8"/>
      <c r="AA26" s="9"/>
      <c r="AB26" s="9"/>
      <c r="AC26" s="9"/>
      <c r="AD26" s="8"/>
      <c r="AE26" s="8"/>
      <c r="AF26" s="9"/>
      <c r="AG26" s="9"/>
      <c r="AH26" s="8"/>
      <c r="AI26" s="10"/>
      <c r="AJ26" s="10"/>
      <c r="AK26" s="10"/>
      <c r="AL26" s="10"/>
      <c r="AM26" s="17">
        <f t="shared" si="0"/>
        <v>0</v>
      </c>
      <c r="AN26" s="17">
        <f t="shared" si="1"/>
        <v>0</v>
      </c>
      <c r="AP26" s="5"/>
    </row>
    <row r="27" spans="1:42" s="6" customFormat="1" ht="19.5" customHeight="1" x14ac:dyDescent="0.2">
      <c r="A27" s="18"/>
      <c r="B27" s="10"/>
      <c r="C27" s="10"/>
      <c r="D27" s="8"/>
      <c r="E27" s="8"/>
      <c r="F27" s="8"/>
      <c r="G27" s="10"/>
      <c r="H27" s="10"/>
      <c r="I27" s="10"/>
      <c r="J27" s="10"/>
      <c r="K27" s="9"/>
      <c r="L27" s="9"/>
      <c r="M27" s="9"/>
      <c r="N27" s="9"/>
      <c r="O27" s="9"/>
      <c r="P27" s="10"/>
      <c r="Q27" s="8"/>
      <c r="R27" s="8"/>
      <c r="S27" s="9"/>
      <c r="T27" s="10"/>
      <c r="U27" s="9"/>
      <c r="V27" s="9"/>
      <c r="W27" s="9"/>
      <c r="X27" s="9"/>
      <c r="Y27" s="8"/>
      <c r="Z27" s="8"/>
      <c r="AA27" s="9"/>
      <c r="AB27" s="9"/>
      <c r="AC27" s="9"/>
      <c r="AD27" s="8"/>
      <c r="AE27" s="8"/>
      <c r="AF27" s="9"/>
      <c r="AG27" s="9"/>
      <c r="AH27" s="8"/>
      <c r="AI27" s="10"/>
      <c r="AJ27" s="10"/>
      <c r="AK27" s="10"/>
      <c r="AL27" s="10"/>
      <c r="AM27" s="17">
        <f t="shared" si="0"/>
        <v>0</v>
      </c>
      <c r="AN27" s="17">
        <f t="shared" si="1"/>
        <v>0</v>
      </c>
      <c r="AP27" s="5"/>
    </row>
    <row r="28" spans="1:42" s="6" customFormat="1" ht="19.5" customHeight="1" x14ac:dyDescent="0.2">
      <c r="A28" s="18"/>
      <c r="B28" s="10"/>
      <c r="C28" s="10"/>
      <c r="D28" s="8"/>
      <c r="E28" s="8"/>
      <c r="F28" s="8"/>
      <c r="G28" s="10"/>
      <c r="H28" s="10"/>
      <c r="I28" s="10"/>
      <c r="J28" s="10"/>
      <c r="K28" s="9"/>
      <c r="L28" s="9"/>
      <c r="M28" s="9"/>
      <c r="N28" s="9"/>
      <c r="O28" s="9"/>
      <c r="P28" s="10"/>
      <c r="Q28" s="8"/>
      <c r="R28" s="8"/>
      <c r="S28" s="9"/>
      <c r="T28" s="10"/>
      <c r="U28" s="9"/>
      <c r="V28" s="9"/>
      <c r="W28" s="9"/>
      <c r="X28" s="9"/>
      <c r="Y28" s="8"/>
      <c r="Z28" s="8"/>
      <c r="AA28" s="9"/>
      <c r="AB28" s="9"/>
      <c r="AC28" s="9"/>
      <c r="AD28" s="8"/>
      <c r="AE28" s="8"/>
      <c r="AF28" s="9"/>
      <c r="AG28" s="9"/>
      <c r="AH28" s="8"/>
      <c r="AI28" s="10"/>
      <c r="AJ28" s="10"/>
      <c r="AK28" s="10"/>
      <c r="AL28" s="10"/>
      <c r="AM28" s="17">
        <f t="shared" si="0"/>
        <v>0</v>
      </c>
      <c r="AN28" s="17">
        <f t="shared" si="1"/>
        <v>0</v>
      </c>
      <c r="AP28" s="5"/>
    </row>
    <row r="29" spans="1:42" s="6" customFormat="1" ht="15.75" customHeight="1" x14ac:dyDescent="0.2">
      <c r="B29" s="16" t="s">
        <v>7</v>
      </c>
      <c r="C29" s="16" t="s">
        <v>7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M29" s="15" t="s">
        <v>37</v>
      </c>
      <c r="AN29" s="14">
        <f>SUM(AN3:AN28)</f>
        <v>2040</v>
      </c>
    </row>
    <row r="30" spans="1:42" hidden="1" x14ac:dyDescent="0.2">
      <c r="D30" s="13"/>
      <c r="E30" s="11"/>
      <c r="F30" s="11"/>
      <c r="G30" s="11"/>
      <c r="H30" s="13"/>
      <c r="I30" s="13"/>
      <c r="J30" s="13"/>
      <c r="K30" s="13"/>
      <c r="L30" s="12"/>
      <c r="M30" s="12"/>
      <c r="N30" s="12"/>
      <c r="O30" s="12"/>
      <c r="P30" s="12"/>
      <c r="Q30" s="13"/>
      <c r="R30" s="11"/>
      <c r="S30" s="11"/>
      <c r="T30" s="12"/>
      <c r="U30" s="13"/>
      <c r="V30" s="12"/>
      <c r="W30" s="12"/>
      <c r="X30" s="12"/>
      <c r="Y30" s="12"/>
      <c r="Z30" s="11"/>
      <c r="AA30" s="11"/>
      <c r="AB30" s="12"/>
      <c r="AC30" s="12"/>
      <c r="AD30" s="12"/>
      <c r="AE30" s="11"/>
      <c r="AF30" s="11"/>
    </row>
    <row r="31" spans="1:42" hidden="1" x14ac:dyDescent="0.2">
      <c r="D31" s="10"/>
      <c r="E31" s="8"/>
      <c r="F31" s="8"/>
      <c r="G31" s="8"/>
      <c r="H31" s="10"/>
      <c r="I31" s="10"/>
      <c r="J31" s="10"/>
      <c r="K31" s="10"/>
      <c r="L31" s="9"/>
      <c r="M31" s="9"/>
      <c r="N31" s="9"/>
      <c r="O31" s="9"/>
      <c r="P31" s="9"/>
      <c r="Q31" s="10"/>
      <c r="R31" s="8"/>
      <c r="S31" s="8"/>
      <c r="T31" s="9"/>
      <c r="U31" s="10"/>
      <c r="V31" s="9"/>
      <c r="W31" s="9"/>
      <c r="X31" s="9"/>
      <c r="Y31" s="9"/>
      <c r="Z31" s="8"/>
      <c r="AA31" s="8"/>
      <c r="AB31" s="9"/>
      <c r="AC31" s="9"/>
      <c r="AD31" s="9"/>
      <c r="AE31" s="8"/>
      <c r="AF31" s="8"/>
    </row>
    <row r="32" spans="1:42" hidden="1" x14ac:dyDescent="0.2">
      <c r="D32" s="10"/>
      <c r="E32" s="8"/>
      <c r="F32" s="8"/>
      <c r="G32" s="8"/>
      <c r="H32" s="10"/>
      <c r="I32" s="10"/>
      <c r="J32" s="10"/>
      <c r="K32" s="10"/>
      <c r="L32" s="9"/>
      <c r="M32" s="9"/>
      <c r="N32" s="9"/>
      <c r="O32" s="9"/>
      <c r="P32" s="9"/>
      <c r="Q32" s="10"/>
      <c r="R32" s="8"/>
      <c r="S32" s="8"/>
      <c r="T32" s="9"/>
      <c r="U32" s="10"/>
      <c r="V32" s="9"/>
      <c r="W32" s="9"/>
      <c r="X32" s="9"/>
      <c r="Y32" s="9"/>
      <c r="Z32" s="8"/>
      <c r="AA32" s="8"/>
      <c r="AB32" s="9"/>
      <c r="AC32" s="9"/>
      <c r="AD32" s="9"/>
      <c r="AE32" s="8"/>
      <c r="AF32" s="8"/>
    </row>
    <row r="33" spans="4:32" hidden="1" x14ac:dyDescent="0.2">
      <c r="D33" s="10"/>
      <c r="E33" s="8"/>
      <c r="F33" s="8"/>
      <c r="G33" s="8"/>
      <c r="H33" s="10"/>
      <c r="I33" s="10"/>
      <c r="J33" s="10"/>
      <c r="K33" s="10"/>
      <c r="L33" s="9"/>
      <c r="M33" s="9"/>
      <c r="N33" s="9"/>
      <c r="O33" s="9"/>
      <c r="P33" s="9"/>
      <c r="Q33" s="10"/>
      <c r="R33" s="8"/>
      <c r="S33" s="8"/>
      <c r="T33" s="9"/>
      <c r="U33" s="10"/>
      <c r="V33" s="9"/>
      <c r="W33" s="9"/>
      <c r="X33" s="9"/>
      <c r="Y33" s="9"/>
      <c r="Z33" s="8"/>
      <c r="AA33" s="8"/>
      <c r="AB33" s="9"/>
      <c r="AC33" s="9"/>
      <c r="AD33" s="9"/>
      <c r="AE33" s="8"/>
      <c r="AF33" s="8"/>
    </row>
    <row r="34" spans="4:32" hidden="1" x14ac:dyDescent="0.2">
      <c r="D34" s="10"/>
      <c r="E34" s="8"/>
      <c r="F34" s="8"/>
      <c r="G34" s="8"/>
      <c r="H34" s="10"/>
      <c r="I34" s="10"/>
      <c r="J34" s="10"/>
      <c r="K34" s="10"/>
      <c r="L34" s="9"/>
      <c r="M34" s="9"/>
      <c r="N34" s="9"/>
      <c r="O34" s="9"/>
      <c r="P34" s="9"/>
      <c r="Q34" s="10"/>
      <c r="R34" s="8"/>
      <c r="S34" s="8"/>
      <c r="T34" s="9"/>
      <c r="U34" s="10"/>
      <c r="V34" s="9"/>
      <c r="W34" s="9"/>
      <c r="X34" s="9"/>
      <c r="Y34" s="9"/>
      <c r="Z34" s="8"/>
      <c r="AA34" s="8"/>
      <c r="AB34" s="9"/>
      <c r="AC34" s="9"/>
      <c r="AD34" s="9"/>
      <c r="AE34" s="8"/>
      <c r="AF34" s="8"/>
    </row>
    <row r="35" spans="4:32" hidden="1" x14ac:dyDescent="0.2">
      <c r="D35" s="10"/>
      <c r="E35" s="8"/>
      <c r="F35" s="8"/>
      <c r="G35" s="8"/>
      <c r="H35" s="10"/>
      <c r="I35" s="10"/>
      <c r="J35" s="10"/>
      <c r="K35" s="10"/>
      <c r="L35" s="9"/>
      <c r="M35" s="9"/>
      <c r="N35" s="9"/>
      <c r="O35" s="9"/>
      <c r="P35" s="9"/>
      <c r="Q35" s="10"/>
      <c r="R35" s="8"/>
      <c r="S35" s="8"/>
      <c r="T35" s="9"/>
      <c r="U35" s="10"/>
      <c r="V35" s="9"/>
      <c r="W35" s="9"/>
      <c r="X35" s="9"/>
      <c r="Y35" s="9"/>
      <c r="Z35" s="8"/>
      <c r="AA35" s="8"/>
      <c r="AB35" s="9"/>
      <c r="AC35" s="9"/>
      <c r="AD35" s="9"/>
      <c r="AE35" s="8"/>
      <c r="AF35" s="8"/>
    </row>
    <row r="36" spans="4:32" hidden="1" x14ac:dyDescent="0.2">
      <c r="D36" s="10"/>
      <c r="E36" s="8"/>
      <c r="F36" s="8"/>
      <c r="G36" s="8"/>
      <c r="H36" s="10"/>
      <c r="I36" s="10"/>
      <c r="J36" s="10"/>
      <c r="K36" s="10"/>
      <c r="L36" s="9"/>
      <c r="M36" s="9"/>
      <c r="N36" s="9"/>
      <c r="O36" s="9"/>
      <c r="P36" s="9"/>
      <c r="Q36" s="10"/>
      <c r="R36" s="8"/>
      <c r="S36" s="8"/>
      <c r="T36" s="9"/>
      <c r="U36" s="10"/>
      <c r="V36" s="9"/>
      <c r="W36" s="9"/>
      <c r="X36" s="9"/>
      <c r="Y36" s="9"/>
      <c r="Z36" s="8"/>
      <c r="AA36" s="8"/>
      <c r="AB36" s="9"/>
      <c r="AC36" s="9"/>
      <c r="AD36" s="9"/>
      <c r="AE36" s="8"/>
      <c r="AF36" s="8"/>
    </row>
    <row r="37" spans="4:32" hidden="1" x14ac:dyDescent="0.2">
      <c r="D37" s="10"/>
      <c r="E37" s="8"/>
      <c r="F37" s="8"/>
      <c r="G37" s="8"/>
      <c r="H37" s="10"/>
      <c r="I37" s="10"/>
      <c r="J37" s="10"/>
      <c r="K37" s="10"/>
      <c r="L37" s="9"/>
      <c r="M37" s="9"/>
      <c r="N37" s="9"/>
      <c r="O37" s="9"/>
      <c r="P37" s="9"/>
      <c r="Q37" s="10"/>
      <c r="R37" s="8"/>
      <c r="S37" s="8"/>
      <c r="T37" s="9"/>
      <c r="U37" s="10"/>
      <c r="V37" s="9"/>
      <c r="W37" s="9"/>
      <c r="X37" s="9"/>
      <c r="Y37" s="9"/>
      <c r="Z37" s="8"/>
      <c r="AA37" s="8"/>
      <c r="AB37" s="9"/>
      <c r="AC37" s="9"/>
      <c r="AD37" s="9"/>
      <c r="AE37" s="8"/>
      <c r="AF37" s="8"/>
    </row>
    <row r="38" spans="4:32" hidden="1" x14ac:dyDescent="0.2">
      <c r="D38" s="10"/>
      <c r="E38" s="8"/>
      <c r="F38" s="8"/>
      <c r="G38" s="8"/>
      <c r="H38" s="10"/>
      <c r="I38" s="10"/>
      <c r="J38" s="10"/>
      <c r="K38" s="10"/>
      <c r="L38" s="9"/>
      <c r="M38" s="9"/>
      <c r="N38" s="9"/>
      <c r="O38" s="9"/>
      <c r="P38" s="9"/>
      <c r="Q38" s="10"/>
      <c r="R38" s="8"/>
      <c r="S38" s="8"/>
      <c r="T38" s="9"/>
      <c r="U38" s="10"/>
      <c r="V38" s="9"/>
      <c r="W38" s="9"/>
      <c r="X38" s="9"/>
      <c r="Y38" s="9"/>
      <c r="Z38" s="8"/>
      <c r="AA38" s="8"/>
      <c r="AB38" s="9"/>
      <c r="AC38" s="9"/>
      <c r="AD38" s="9"/>
      <c r="AE38" s="8"/>
      <c r="AF38" s="8"/>
    </row>
    <row r="39" spans="4:32" hidden="1" x14ac:dyDescent="0.2">
      <c r="D39" s="10"/>
      <c r="E39" s="8"/>
      <c r="F39" s="8"/>
      <c r="G39" s="8"/>
      <c r="H39" s="10"/>
      <c r="I39" s="10"/>
      <c r="J39" s="10"/>
      <c r="K39" s="10"/>
      <c r="L39" s="9"/>
      <c r="M39" s="9"/>
      <c r="N39" s="9"/>
      <c r="O39" s="9"/>
      <c r="P39" s="9"/>
      <c r="Q39" s="10"/>
      <c r="R39" s="8"/>
      <c r="S39" s="8"/>
      <c r="T39" s="9"/>
      <c r="U39" s="10"/>
      <c r="V39" s="9"/>
      <c r="W39" s="9"/>
      <c r="X39" s="9"/>
      <c r="Y39" s="9"/>
      <c r="Z39" s="8"/>
      <c r="AA39" s="8"/>
      <c r="AB39" s="9"/>
      <c r="AC39" s="9"/>
      <c r="AD39" s="9"/>
      <c r="AE39" s="8"/>
      <c r="AF39" s="8"/>
    </row>
    <row r="40" spans="4:32" hidden="1" x14ac:dyDescent="0.2">
      <c r="D40" s="10"/>
      <c r="E40" s="8"/>
      <c r="F40" s="8"/>
      <c r="G40" s="8"/>
      <c r="H40" s="10"/>
      <c r="I40" s="10"/>
      <c r="J40" s="10"/>
      <c r="K40" s="10"/>
      <c r="L40" s="9"/>
      <c r="M40" s="9"/>
      <c r="N40" s="9"/>
      <c r="O40" s="9"/>
      <c r="P40" s="9"/>
      <c r="Q40" s="10"/>
      <c r="R40" s="8"/>
      <c r="S40" s="8"/>
      <c r="T40" s="9"/>
      <c r="U40" s="10"/>
      <c r="V40" s="9"/>
      <c r="W40" s="9"/>
      <c r="X40" s="9"/>
      <c r="Y40" s="9"/>
      <c r="Z40" s="8"/>
      <c r="AA40" s="8"/>
      <c r="AB40" s="9"/>
      <c r="AC40" s="9"/>
      <c r="AD40" s="9"/>
      <c r="AE40" s="8"/>
      <c r="AF40" s="8"/>
    </row>
    <row r="41" spans="4:32" hidden="1" x14ac:dyDescent="0.2"/>
    <row r="42" spans="4:32" hidden="1" x14ac:dyDescent="0.2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October 21, 2024            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7694084-48A0-4A7E-B89A-7EF0D88A3097}">
          <x14:formula1>
            <xm:f>Material!$B:$B</xm:f>
          </x14:formula1>
          <xm:sqref>C3:C28</xm:sqref>
        </x14:dataValidation>
        <x14:dataValidation type="list" allowBlank="1" showInputMessage="1" showErrorMessage="1" xr:uid="{9F4B700B-CF5A-4626-9840-6F2F6289DC3C}">
          <x14:formula1>
            <xm:f>Phasecode!$B:$B</xm:f>
          </x14:formula1>
          <xm:sqref>AP3:AP28</xm:sqref>
        </x14:dataValidation>
        <x14:dataValidation type="list" allowBlank="1" showInputMessage="1" showErrorMessage="1" xr:uid="{84985838-5BF8-4ABB-9C14-F7EE4F941272}">
          <x14:formula1>
            <xm:f>Jobs!$B:$B</xm:f>
          </x14:formula1>
          <xm:sqref>A3:B28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5AED8-2FC2-4767-BADA-0F197EFACA07}">
  <dimension ref="B1:B63"/>
  <sheetViews>
    <sheetView topLeftCell="A34" workbookViewId="0">
      <selection activeCell="D69" sqref="D69"/>
    </sheetView>
  </sheetViews>
  <sheetFormatPr defaultRowHeight="12.75" x14ac:dyDescent="0.2"/>
  <cols>
    <col min="2" max="2" width="28.140625" bestFit="1" customWidth="1"/>
  </cols>
  <sheetData>
    <row r="1" spans="2:2" x14ac:dyDescent="0.2">
      <c r="B1" t="s">
        <v>53</v>
      </c>
    </row>
    <row r="2" spans="2:2" x14ac:dyDescent="0.2">
      <c r="B2" t="s">
        <v>54</v>
      </c>
    </row>
    <row r="3" spans="2:2" x14ac:dyDescent="0.2">
      <c r="B3" t="s">
        <v>45</v>
      </c>
    </row>
    <row r="4" spans="2:2" x14ac:dyDescent="0.2">
      <c r="B4" t="s">
        <v>55</v>
      </c>
    </row>
    <row r="5" spans="2:2" x14ac:dyDescent="0.2">
      <c r="B5" t="s">
        <v>50</v>
      </c>
    </row>
    <row r="6" spans="2:2" x14ac:dyDescent="0.2">
      <c r="B6" t="s">
        <v>56</v>
      </c>
    </row>
    <row r="7" spans="2:2" x14ac:dyDescent="0.2">
      <c r="B7" t="s">
        <v>14</v>
      </c>
    </row>
    <row r="8" spans="2:2" x14ac:dyDescent="0.2">
      <c r="B8" t="s">
        <v>24</v>
      </c>
    </row>
    <row r="9" spans="2:2" x14ac:dyDescent="0.2">
      <c r="B9" t="s">
        <v>57</v>
      </c>
    </row>
    <row r="10" spans="2:2" x14ac:dyDescent="0.2">
      <c r="B10" t="s">
        <v>58</v>
      </c>
    </row>
    <row r="11" spans="2:2" x14ac:dyDescent="0.2">
      <c r="B11" t="s">
        <v>59</v>
      </c>
    </row>
    <row r="12" spans="2:2" x14ac:dyDescent="0.2">
      <c r="B12" t="s">
        <v>60</v>
      </c>
    </row>
    <row r="13" spans="2:2" x14ac:dyDescent="0.2">
      <c r="B13" t="s">
        <v>61</v>
      </c>
    </row>
    <row r="14" spans="2:2" x14ac:dyDescent="0.2">
      <c r="B14" t="s">
        <v>62</v>
      </c>
    </row>
    <row r="15" spans="2:2" x14ac:dyDescent="0.2">
      <c r="B15" t="s">
        <v>63</v>
      </c>
    </row>
    <row r="16" spans="2:2" x14ac:dyDescent="0.2">
      <c r="B16" t="s">
        <v>64</v>
      </c>
    </row>
    <row r="17" spans="2:2" x14ac:dyDescent="0.2">
      <c r="B17" t="s">
        <v>13</v>
      </c>
    </row>
    <row r="18" spans="2:2" x14ac:dyDescent="0.2">
      <c r="B18" t="s">
        <v>65</v>
      </c>
    </row>
    <row r="19" spans="2:2" x14ac:dyDescent="0.2">
      <c r="B19" t="s">
        <v>66</v>
      </c>
    </row>
    <row r="20" spans="2:2" x14ac:dyDescent="0.2">
      <c r="B20" t="s">
        <v>67</v>
      </c>
    </row>
    <row r="21" spans="2:2" x14ac:dyDescent="0.2">
      <c r="B21" t="s">
        <v>17</v>
      </c>
    </row>
    <row r="22" spans="2:2" x14ac:dyDescent="0.2">
      <c r="B22" t="s">
        <v>27</v>
      </c>
    </row>
    <row r="23" spans="2:2" x14ac:dyDescent="0.2">
      <c r="B23" t="s">
        <v>68</v>
      </c>
    </row>
    <row r="24" spans="2:2" x14ac:dyDescent="0.2">
      <c r="B24" t="s">
        <v>69</v>
      </c>
    </row>
    <row r="25" spans="2:2" x14ac:dyDescent="0.2">
      <c r="B25" t="s">
        <v>70</v>
      </c>
    </row>
    <row r="26" spans="2:2" x14ac:dyDescent="0.2">
      <c r="B26" t="s">
        <v>71</v>
      </c>
    </row>
    <row r="27" spans="2:2" x14ac:dyDescent="0.2">
      <c r="B27" t="s">
        <v>19</v>
      </c>
    </row>
    <row r="28" spans="2:2" x14ac:dyDescent="0.2">
      <c r="B28" s="6" t="s">
        <v>72</v>
      </c>
    </row>
    <row r="29" spans="2:2" x14ac:dyDescent="0.2">
      <c r="B29" t="s">
        <v>73</v>
      </c>
    </row>
    <row r="30" spans="2:2" x14ac:dyDescent="0.2">
      <c r="B30" t="s">
        <v>25</v>
      </c>
    </row>
    <row r="31" spans="2:2" x14ac:dyDescent="0.2">
      <c r="B31" t="s">
        <v>74</v>
      </c>
    </row>
    <row r="32" spans="2:2" x14ac:dyDescent="0.2">
      <c r="B32" t="s">
        <v>75</v>
      </c>
    </row>
    <row r="33" spans="2:2" x14ac:dyDescent="0.2">
      <c r="B33" t="s">
        <v>76</v>
      </c>
    </row>
    <row r="34" spans="2:2" x14ac:dyDescent="0.2">
      <c r="B34" t="s">
        <v>77</v>
      </c>
    </row>
    <row r="35" spans="2:2" x14ac:dyDescent="0.2">
      <c r="B35" t="s">
        <v>78</v>
      </c>
    </row>
    <row r="36" spans="2:2" x14ac:dyDescent="0.2">
      <c r="B36" t="s">
        <v>79</v>
      </c>
    </row>
    <row r="37" spans="2:2" x14ac:dyDescent="0.2">
      <c r="B37" t="s">
        <v>49</v>
      </c>
    </row>
    <row r="38" spans="2:2" x14ac:dyDescent="0.2">
      <c r="B38" t="s">
        <v>80</v>
      </c>
    </row>
    <row r="39" spans="2:2" x14ac:dyDescent="0.2">
      <c r="B39" t="s">
        <v>81</v>
      </c>
    </row>
    <row r="40" spans="2:2" x14ac:dyDescent="0.2">
      <c r="B40" t="s">
        <v>82</v>
      </c>
    </row>
    <row r="41" spans="2:2" x14ac:dyDescent="0.2">
      <c r="B41" t="s">
        <v>83</v>
      </c>
    </row>
    <row r="42" spans="2:2" x14ac:dyDescent="0.2">
      <c r="B42" t="s">
        <v>84</v>
      </c>
    </row>
    <row r="43" spans="2:2" x14ac:dyDescent="0.2">
      <c r="B43" t="s">
        <v>46</v>
      </c>
    </row>
    <row r="44" spans="2:2" x14ac:dyDescent="0.2">
      <c r="B44" t="s">
        <v>85</v>
      </c>
    </row>
    <row r="45" spans="2:2" x14ac:dyDescent="0.2">
      <c r="B45" t="s">
        <v>16</v>
      </c>
    </row>
    <row r="46" spans="2:2" x14ac:dyDescent="0.2">
      <c r="B46" t="s">
        <v>86</v>
      </c>
    </row>
    <row r="47" spans="2:2" x14ac:dyDescent="0.2">
      <c r="B47" t="s">
        <v>87</v>
      </c>
    </row>
    <row r="48" spans="2:2" x14ac:dyDescent="0.2">
      <c r="B48" t="s">
        <v>88</v>
      </c>
    </row>
    <row r="49" spans="2:2" x14ac:dyDescent="0.2">
      <c r="B49" t="s">
        <v>89</v>
      </c>
    </row>
    <row r="50" spans="2:2" x14ac:dyDescent="0.2">
      <c r="B50" t="s">
        <v>89</v>
      </c>
    </row>
    <row r="51" spans="2:2" x14ac:dyDescent="0.2">
      <c r="B51" t="s">
        <v>90</v>
      </c>
    </row>
    <row r="52" spans="2:2" x14ac:dyDescent="0.2">
      <c r="B52" t="s">
        <v>91</v>
      </c>
    </row>
    <row r="53" spans="2:2" x14ac:dyDescent="0.2">
      <c r="B53" t="s">
        <v>92</v>
      </c>
    </row>
    <row r="54" spans="2:2" x14ac:dyDescent="0.2">
      <c r="B54" t="s">
        <v>93</v>
      </c>
    </row>
    <row r="55" spans="2:2" x14ac:dyDescent="0.2">
      <c r="B55" t="s">
        <v>43</v>
      </c>
    </row>
    <row r="56" spans="2:2" x14ac:dyDescent="0.2">
      <c r="B56" t="s">
        <v>41</v>
      </c>
    </row>
    <row r="57" spans="2:2" x14ac:dyDescent="0.2">
      <c r="B57" t="s">
        <v>94</v>
      </c>
    </row>
    <row r="58" spans="2:2" x14ac:dyDescent="0.2">
      <c r="B58" t="s">
        <v>95</v>
      </c>
    </row>
    <row r="59" spans="2:2" x14ac:dyDescent="0.2">
      <c r="B59" t="s">
        <v>48</v>
      </c>
    </row>
    <row r="60" spans="2:2" x14ac:dyDescent="0.2">
      <c r="B60" t="s">
        <v>31</v>
      </c>
    </row>
    <row r="61" spans="2:2" x14ac:dyDescent="0.2">
      <c r="B61" t="s">
        <v>96</v>
      </c>
    </row>
    <row r="62" spans="2:2" x14ac:dyDescent="0.2">
      <c r="B62" t="s">
        <v>150</v>
      </c>
    </row>
    <row r="63" spans="2:2" x14ac:dyDescent="0.2">
      <c r="B63" t="s">
        <v>19</v>
      </c>
    </row>
  </sheetData>
  <autoFilter ref="B1:B60" xr:uid="{F00B8B6C-076D-4960-A958-5E8D91E859AC}">
    <sortState xmlns:xlrd2="http://schemas.microsoft.com/office/spreadsheetml/2017/richdata2" ref="B2:B60">
      <sortCondition ref="B1:B60"/>
    </sortState>
  </autoFilter>
  <dataValidations count="1">
    <dataValidation type="list" allowBlank="1" showInputMessage="1" showErrorMessage="1" sqref="B63" xr:uid="{C4505E47-ACDA-46D6-8F4D-4BF0EAAD27AF}">
      <formula1>$B:$B</formula1>
    </dataValidation>
  </dataValidations>
  <hyperlinks>
    <hyperlink ref="B28" r:id="rId1" display="https://ws2030-23l.myloadspring.com/Severino/JobGeneralInformationView.aspx?objectID=8b8f3524-5ca9-43fb-8fe4-a819005d0238" xr:uid="{E3292592-1419-4A00-9509-EC9EDFF47C9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09C95-CAD8-49B1-A964-62593C5B5BF0}">
  <dimension ref="B1:B28"/>
  <sheetViews>
    <sheetView workbookViewId="0">
      <selection activeCell="F20" sqref="F20"/>
    </sheetView>
  </sheetViews>
  <sheetFormatPr defaultRowHeight="12.75" x14ac:dyDescent="0.2"/>
  <cols>
    <col min="2" max="2" width="23.42578125" customWidth="1"/>
  </cols>
  <sheetData>
    <row r="1" spans="2:2" x14ac:dyDescent="0.2">
      <c r="B1" t="s">
        <v>97</v>
      </c>
    </row>
    <row r="2" spans="2:2" x14ac:dyDescent="0.2">
      <c r="B2" t="s">
        <v>98</v>
      </c>
    </row>
    <row r="3" spans="2:2" x14ac:dyDescent="0.2">
      <c r="B3" t="s">
        <v>99</v>
      </c>
    </row>
    <row r="4" spans="2:2" x14ac:dyDescent="0.2">
      <c r="B4" t="s">
        <v>18</v>
      </c>
    </row>
    <row r="5" spans="2:2" x14ac:dyDescent="0.2">
      <c r="B5" t="s">
        <v>100</v>
      </c>
    </row>
    <row r="6" spans="2:2" x14ac:dyDescent="0.2">
      <c r="B6" t="s">
        <v>101</v>
      </c>
    </row>
    <row r="7" spans="2:2" x14ac:dyDescent="0.2">
      <c r="B7" t="s">
        <v>102</v>
      </c>
    </row>
    <row r="8" spans="2:2" x14ac:dyDescent="0.2">
      <c r="B8" t="s">
        <v>103</v>
      </c>
    </row>
    <row r="9" spans="2:2" x14ac:dyDescent="0.2">
      <c r="B9" t="s">
        <v>47</v>
      </c>
    </row>
    <row r="10" spans="2:2" x14ac:dyDescent="0.2">
      <c r="B10" t="s">
        <v>104</v>
      </c>
    </row>
    <row r="11" spans="2:2" x14ac:dyDescent="0.2">
      <c r="B11" t="s">
        <v>15</v>
      </c>
    </row>
    <row r="12" spans="2:2" x14ac:dyDescent="0.2">
      <c r="B12" t="s">
        <v>52</v>
      </c>
    </row>
    <row r="13" spans="2:2" x14ac:dyDescent="0.2">
      <c r="B13" t="s">
        <v>105</v>
      </c>
    </row>
    <row r="14" spans="2:2" x14ac:dyDescent="0.2">
      <c r="B14" t="s">
        <v>106</v>
      </c>
    </row>
    <row r="15" spans="2:2" x14ac:dyDescent="0.2">
      <c r="B15" t="s">
        <v>51</v>
      </c>
    </row>
    <row r="16" spans="2:2" x14ac:dyDescent="0.2">
      <c r="B16" t="s">
        <v>107</v>
      </c>
    </row>
    <row r="17" spans="2:2" x14ac:dyDescent="0.2">
      <c r="B17" t="s">
        <v>108</v>
      </c>
    </row>
    <row r="18" spans="2:2" x14ac:dyDescent="0.2">
      <c r="B18" t="s">
        <v>109</v>
      </c>
    </row>
    <row r="19" spans="2:2" x14ac:dyDescent="0.2">
      <c r="B19" t="s">
        <v>110</v>
      </c>
    </row>
    <row r="20" spans="2:2" x14ac:dyDescent="0.2">
      <c r="B20" t="s">
        <v>111</v>
      </c>
    </row>
    <row r="21" spans="2:2" x14ac:dyDescent="0.2">
      <c r="B21" t="s">
        <v>26</v>
      </c>
    </row>
    <row r="22" spans="2:2" x14ac:dyDescent="0.2">
      <c r="B22" t="s">
        <v>44</v>
      </c>
    </row>
    <row r="23" spans="2:2" x14ac:dyDescent="0.2">
      <c r="B23" t="s">
        <v>112</v>
      </c>
    </row>
    <row r="24" spans="2:2" x14ac:dyDescent="0.2">
      <c r="B24" t="s">
        <v>113</v>
      </c>
    </row>
    <row r="25" spans="2:2" x14ac:dyDescent="0.2">
      <c r="B25" t="s">
        <v>114</v>
      </c>
    </row>
    <row r="26" spans="2:2" x14ac:dyDescent="0.2">
      <c r="B26" t="s">
        <v>115</v>
      </c>
    </row>
    <row r="27" spans="2:2" x14ac:dyDescent="0.2">
      <c r="B27" t="s">
        <v>116</v>
      </c>
    </row>
    <row r="28" spans="2:2" x14ac:dyDescent="0.2">
      <c r="B28" t="s">
        <v>117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BB6F4-F6F0-44E8-A7E9-3F2895DFF343}">
  <dimension ref="B1:B71"/>
  <sheetViews>
    <sheetView workbookViewId="0">
      <selection activeCell="A3" sqref="A3"/>
    </sheetView>
  </sheetViews>
  <sheetFormatPr defaultRowHeight="12.75" x14ac:dyDescent="0.2"/>
  <sheetData>
    <row r="1" spans="2:2" x14ac:dyDescent="0.2">
      <c r="B1">
        <v>100</v>
      </c>
    </row>
    <row r="2" spans="2:2" x14ac:dyDescent="0.2">
      <c r="B2">
        <v>150</v>
      </c>
    </row>
    <row r="3" spans="2:2" x14ac:dyDescent="0.2">
      <c r="B3">
        <v>200</v>
      </c>
    </row>
    <row r="4" spans="2:2" x14ac:dyDescent="0.2">
      <c r="B4">
        <v>250</v>
      </c>
    </row>
    <row r="5" spans="2:2" x14ac:dyDescent="0.2">
      <c r="B5">
        <v>300</v>
      </c>
    </row>
    <row r="6" spans="2:2" x14ac:dyDescent="0.2">
      <c r="B6">
        <v>301</v>
      </c>
    </row>
    <row r="7" spans="2:2" x14ac:dyDescent="0.2">
      <c r="B7">
        <v>302</v>
      </c>
    </row>
    <row r="8" spans="2:2" x14ac:dyDescent="0.2">
      <c r="B8">
        <v>303</v>
      </c>
    </row>
    <row r="9" spans="2:2" x14ac:dyDescent="0.2">
      <c r="B9">
        <v>304</v>
      </c>
    </row>
    <row r="10" spans="2:2" x14ac:dyDescent="0.2">
      <c r="B10">
        <v>305</v>
      </c>
    </row>
    <row r="11" spans="2:2" x14ac:dyDescent="0.2">
      <c r="B11">
        <v>306</v>
      </c>
    </row>
    <row r="12" spans="2:2" x14ac:dyDescent="0.2">
      <c r="B12">
        <v>307</v>
      </c>
    </row>
    <row r="13" spans="2:2" x14ac:dyDescent="0.2">
      <c r="B13">
        <v>308</v>
      </c>
    </row>
    <row r="14" spans="2:2" x14ac:dyDescent="0.2">
      <c r="B14">
        <v>309</v>
      </c>
    </row>
    <row r="15" spans="2:2" x14ac:dyDescent="0.2">
      <c r="B15">
        <v>310</v>
      </c>
    </row>
    <row r="16" spans="2:2" x14ac:dyDescent="0.2">
      <c r="B16">
        <v>311</v>
      </c>
    </row>
    <row r="17" spans="2:2" x14ac:dyDescent="0.2">
      <c r="B17">
        <v>312</v>
      </c>
    </row>
    <row r="18" spans="2:2" x14ac:dyDescent="0.2">
      <c r="B18">
        <v>313</v>
      </c>
    </row>
    <row r="19" spans="2:2" x14ac:dyDescent="0.2">
      <c r="B19">
        <v>314</v>
      </c>
    </row>
    <row r="20" spans="2:2" x14ac:dyDescent="0.2">
      <c r="B20">
        <v>315</v>
      </c>
    </row>
    <row r="21" spans="2:2" x14ac:dyDescent="0.2">
      <c r="B21">
        <v>400</v>
      </c>
    </row>
    <row r="22" spans="2:2" x14ac:dyDescent="0.2">
      <c r="B22">
        <v>500</v>
      </c>
    </row>
    <row r="23" spans="2:2" x14ac:dyDescent="0.2">
      <c r="B23">
        <v>501</v>
      </c>
    </row>
    <row r="24" spans="2:2" x14ac:dyDescent="0.2">
      <c r="B24">
        <v>532</v>
      </c>
    </row>
    <row r="25" spans="2:2" x14ac:dyDescent="0.2">
      <c r="B25">
        <v>550</v>
      </c>
    </row>
    <row r="26" spans="2:2" x14ac:dyDescent="0.2">
      <c r="B26">
        <v>597</v>
      </c>
    </row>
    <row r="27" spans="2:2" x14ac:dyDescent="0.2">
      <c r="B27">
        <v>701</v>
      </c>
    </row>
    <row r="28" spans="2:2" x14ac:dyDescent="0.2">
      <c r="B28">
        <v>900</v>
      </c>
    </row>
    <row r="29" spans="2:2" x14ac:dyDescent="0.2">
      <c r="B29">
        <v>20110</v>
      </c>
    </row>
    <row r="30" spans="2:2" x14ac:dyDescent="0.2">
      <c r="B30">
        <v>20190</v>
      </c>
    </row>
    <row r="31" spans="2:2" x14ac:dyDescent="0.2">
      <c r="B31">
        <v>20210</v>
      </c>
    </row>
    <row r="32" spans="2:2" x14ac:dyDescent="0.2">
      <c r="B32">
        <v>20250</v>
      </c>
    </row>
    <row r="33" spans="2:2" x14ac:dyDescent="0.2">
      <c r="B33">
        <v>20255</v>
      </c>
    </row>
    <row r="34" spans="2:2" x14ac:dyDescent="0.2">
      <c r="B34">
        <v>20301</v>
      </c>
    </row>
    <row r="35" spans="2:2" x14ac:dyDescent="0.2">
      <c r="B35">
        <v>20303</v>
      </c>
    </row>
    <row r="36" spans="2:2" x14ac:dyDescent="0.2">
      <c r="B36">
        <v>20310</v>
      </c>
    </row>
    <row r="37" spans="2:2" x14ac:dyDescent="0.2">
      <c r="B37">
        <v>20320</v>
      </c>
    </row>
    <row r="38" spans="2:2" x14ac:dyDescent="0.2">
      <c r="B38">
        <v>20401</v>
      </c>
    </row>
    <row r="39" spans="2:2" x14ac:dyDescent="0.2">
      <c r="B39">
        <v>20402</v>
      </c>
    </row>
    <row r="40" spans="2:2" x14ac:dyDescent="0.2">
      <c r="B40">
        <v>20403</v>
      </c>
    </row>
    <row r="41" spans="2:2" x14ac:dyDescent="0.2">
      <c r="B41">
        <v>20410</v>
      </c>
    </row>
    <row r="42" spans="2:2" x14ac:dyDescent="0.2">
      <c r="B42">
        <v>20450</v>
      </c>
    </row>
    <row r="43" spans="2:2" x14ac:dyDescent="0.2">
      <c r="B43">
        <v>20490</v>
      </c>
    </row>
    <row r="44" spans="2:2" x14ac:dyDescent="0.2">
      <c r="B44">
        <v>20491</v>
      </c>
    </row>
    <row r="45" spans="2:2" x14ac:dyDescent="0.2">
      <c r="B45">
        <v>20501</v>
      </c>
    </row>
    <row r="46" spans="2:2" x14ac:dyDescent="0.2">
      <c r="B46">
        <v>20530</v>
      </c>
    </row>
    <row r="47" spans="2:2" x14ac:dyDescent="0.2">
      <c r="B47">
        <v>20601</v>
      </c>
    </row>
    <row r="48" spans="2:2" x14ac:dyDescent="0.2">
      <c r="B48">
        <v>20602</v>
      </c>
    </row>
    <row r="49" spans="2:2" x14ac:dyDescent="0.2">
      <c r="B49">
        <v>20650</v>
      </c>
    </row>
    <row r="50" spans="2:2" x14ac:dyDescent="0.2">
      <c r="B50">
        <v>20701</v>
      </c>
    </row>
    <row r="51" spans="2:2" x14ac:dyDescent="0.2">
      <c r="B51">
        <v>20720</v>
      </c>
    </row>
    <row r="52" spans="2:2" x14ac:dyDescent="0.2">
      <c r="B52">
        <v>20750</v>
      </c>
    </row>
    <row r="53" spans="2:2" x14ac:dyDescent="0.2">
      <c r="B53">
        <v>20805</v>
      </c>
    </row>
    <row r="54" spans="2:2" x14ac:dyDescent="0.2">
      <c r="B54">
        <v>20810</v>
      </c>
    </row>
    <row r="55" spans="2:2" x14ac:dyDescent="0.2">
      <c r="B55">
        <v>20820</v>
      </c>
    </row>
    <row r="56" spans="2:2" x14ac:dyDescent="0.2">
      <c r="B56">
        <v>20821</v>
      </c>
    </row>
    <row r="57" spans="2:2" x14ac:dyDescent="0.2">
      <c r="B57">
        <v>20830</v>
      </c>
    </row>
    <row r="58" spans="2:2" x14ac:dyDescent="0.2">
      <c r="B58">
        <v>20843</v>
      </c>
    </row>
    <row r="59" spans="2:2" x14ac:dyDescent="0.2">
      <c r="B59">
        <v>20850</v>
      </c>
    </row>
    <row r="60" spans="2:2" x14ac:dyDescent="0.2">
      <c r="B60">
        <v>20880</v>
      </c>
    </row>
    <row r="61" spans="2:2" x14ac:dyDescent="0.2">
      <c r="B61">
        <v>20901</v>
      </c>
    </row>
    <row r="62" spans="2:2" x14ac:dyDescent="0.2">
      <c r="B62">
        <v>21020</v>
      </c>
    </row>
    <row r="63" spans="2:2" x14ac:dyDescent="0.2">
      <c r="B63">
        <v>21050</v>
      </c>
    </row>
    <row r="64" spans="2:2" x14ac:dyDescent="0.2">
      <c r="B64">
        <v>21060</v>
      </c>
    </row>
    <row r="65" spans="2:2" x14ac:dyDescent="0.2">
      <c r="B65">
        <v>21080</v>
      </c>
    </row>
    <row r="66" spans="2:2" x14ac:dyDescent="0.2">
      <c r="B66">
        <v>21091</v>
      </c>
    </row>
    <row r="67" spans="2:2" x14ac:dyDescent="0.2">
      <c r="B67">
        <v>21092</v>
      </c>
    </row>
    <row r="68" spans="2:2" x14ac:dyDescent="0.2">
      <c r="B68">
        <v>21099</v>
      </c>
    </row>
    <row r="69" spans="2:2" x14ac:dyDescent="0.2">
      <c r="B69">
        <v>21101</v>
      </c>
    </row>
    <row r="70" spans="2:2" x14ac:dyDescent="0.2">
      <c r="B70">
        <v>21150</v>
      </c>
    </row>
    <row r="71" spans="2:2" x14ac:dyDescent="0.2">
      <c r="B71">
        <v>21600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3EE23-AC15-47E6-B5A6-ED480EBC8728}">
  <sheetPr>
    <tabColor rgb="FFFFFF00"/>
  </sheetPr>
  <dimension ref="B1:C66"/>
  <sheetViews>
    <sheetView topLeftCell="A48" workbookViewId="0">
      <selection activeCell="C65" sqref="C65"/>
    </sheetView>
  </sheetViews>
  <sheetFormatPr defaultRowHeight="12.75" x14ac:dyDescent="0.2"/>
  <cols>
    <col min="2" max="2" width="22.140625" customWidth="1"/>
    <col min="3" max="3" width="18.7109375" customWidth="1"/>
  </cols>
  <sheetData>
    <row r="1" spans="2:3" x14ac:dyDescent="0.2">
      <c r="B1" t="s">
        <v>53</v>
      </c>
    </row>
    <row r="2" spans="2:3" x14ac:dyDescent="0.2">
      <c r="B2" s="18" t="s">
        <v>34</v>
      </c>
      <c r="C2" t="e">
        <f>VLOOKUP(B2,#REF!,2,0)</f>
        <v>#REF!</v>
      </c>
    </row>
    <row r="3" spans="2:3" x14ac:dyDescent="0.2">
      <c r="B3" s="10" t="s">
        <v>20</v>
      </c>
      <c r="C3" t="e">
        <f>VLOOKUP(B3,#REF!,2,0)</f>
        <v>#REF!</v>
      </c>
    </row>
    <row r="4" spans="2:3" ht="18" x14ac:dyDescent="0.2">
      <c r="B4" s="22" t="s">
        <v>130</v>
      </c>
      <c r="C4" t="e">
        <f>VLOOKUP(B4,#REF!,2,0)</f>
        <v>#REF!</v>
      </c>
    </row>
    <row r="5" spans="2:3" x14ac:dyDescent="0.2">
      <c r="B5" s="10" t="s">
        <v>28</v>
      </c>
      <c r="C5" t="e">
        <f>VLOOKUP(B5,#REF!,2,0)</f>
        <v>#REF!</v>
      </c>
    </row>
    <row r="6" spans="2:3" x14ac:dyDescent="0.2">
      <c r="B6" s="10" t="s">
        <v>20</v>
      </c>
      <c r="C6" t="e">
        <f>VLOOKUP(B6,#REF!,2,0)</f>
        <v>#REF!</v>
      </c>
    </row>
    <row r="7" spans="2:3" x14ac:dyDescent="0.2">
      <c r="B7" s="10" t="s">
        <v>34</v>
      </c>
      <c r="C7" t="e">
        <f>VLOOKUP(B7,#REF!,2,0)</f>
        <v>#REF!</v>
      </c>
    </row>
    <row r="8" spans="2:3" x14ac:dyDescent="0.2">
      <c r="B8" s="10" t="s">
        <v>28</v>
      </c>
      <c r="C8" t="e">
        <f>VLOOKUP(B8,#REF!,2,0)</f>
        <v>#REF!</v>
      </c>
    </row>
    <row r="9" spans="2:3" x14ac:dyDescent="0.2">
      <c r="B9" s="10" t="s">
        <v>28</v>
      </c>
      <c r="C9" t="e">
        <f>VLOOKUP(B9,#REF!,2,0)</f>
        <v>#REF!</v>
      </c>
    </row>
    <row r="10" spans="2:3" x14ac:dyDescent="0.2">
      <c r="B10" s="10" t="s">
        <v>20</v>
      </c>
      <c r="C10" t="e">
        <f>VLOOKUP(B10,#REF!,2,0)</f>
        <v>#REF!</v>
      </c>
    </row>
    <row r="11" spans="2:3" x14ac:dyDescent="0.2">
      <c r="B11" s="10" t="s">
        <v>28</v>
      </c>
      <c r="C11" t="e">
        <f>VLOOKUP(B11,#REF!,2,0)</f>
        <v>#REF!</v>
      </c>
    </row>
    <row r="12" spans="2:3" x14ac:dyDescent="0.2">
      <c r="B12" s="10" t="s">
        <v>28</v>
      </c>
      <c r="C12" t="e">
        <f>VLOOKUP(B12,#REF!,2,0)</f>
        <v>#REF!</v>
      </c>
    </row>
    <row r="13" spans="2:3" x14ac:dyDescent="0.2">
      <c r="B13" s="10" t="s">
        <v>28</v>
      </c>
      <c r="C13" t="e">
        <f>VLOOKUP(B13,#REF!,2,0)</f>
        <v>#REF!</v>
      </c>
    </row>
    <row r="14" spans="2:3" x14ac:dyDescent="0.2">
      <c r="B14" s="10" t="s">
        <v>28</v>
      </c>
      <c r="C14" t="e">
        <f>VLOOKUP(B14,#REF!,2,0)</f>
        <v>#REF!</v>
      </c>
    </row>
    <row r="15" spans="2:3" x14ac:dyDescent="0.2">
      <c r="B15" s="18" t="s">
        <v>123</v>
      </c>
      <c r="C15" t="s">
        <v>14</v>
      </c>
    </row>
    <row r="16" spans="2:3" x14ac:dyDescent="0.2">
      <c r="B16" s="10" t="s">
        <v>123</v>
      </c>
      <c r="C16" t="s">
        <v>14</v>
      </c>
    </row>
    <row r="17" spans="2:3" x14ac:dyDescent="0.2">
      <c r="B17" s="10" t="s">
        <v>123</v>
      </c>
      <c r="C17" t="s">
        <v>14</v>
      </c>
    </row>
    <row r="18" spans="2:3" x14ac:dyDescent="0.2">
      <c r="B18" s="18" t="s">
        <v>129</v>
      </c>
      <c r="C18" s="18" t="s">
        <v>13</v>
      </c>
    </row>
    <row r="19" spans="2:3" x14ac:dyDescent="0.2">
      <c r="B19" s="10" t="s">
        <v>129</v>
      </c>
      <c r="C19" s="18" t="s">
        <v>13</v>
      </c>
    </row>
    <row r="20" spans="2:3" x14ac:dyDescent="0.2">
      <c r="B20" s="10" t="s">
        <v>131</v>
      </c>
      <c r="C20" t="s">
        <v>17</v>
      </c>
    </row>
    <row r="21" spans="2:3" x14ac:dyDescent="0.2">
      <c r="B21" s="10" t="s">
        <v>131</v>
      </c>
      <c r="C21" t="s">
        <v>17</v>
      </c>
    </row>
    <row r="22" spans="2:3" x14ac:dyDescent="0.2">
      <c r="B22" s="10" t="s">
        <v>131</v>
      </c>
      <c r="C22" t="s">
        <v>17</v>
      </c>
    </row>
    <row r="23" spans="2:3" x14ac:dyDescent="0.2">
      <c r="B23" s="18" t="s">
        <v>25</v>
      </c>
      <c r="C23" t="s">
        <v>25</v>
      </c>
    </row>
    <row r="24" spans="2:3" x14ac:dyDescent="0.2">
      <c r="B24" s="18" t="s">
        <v>124</v>
      </c>
      <c r="C24" t="s">
        <v>16</v>
      </c>
    </row>
    <row r="25" spans="2:3" x14ac:dyDescent="0.2">
      <c r="B25" s="10" t="s">
        <v>124</v>
      </c>
      <c r="C25" t="s">
        <v>16</v>
      </c>
    </row>
    <row r="26" spans="2:3" x14ac:dyDescent="0.2">
      <c r="B26" s="10" t="s">
        <v>124</v>
      </c>
      <c r="C26" t="s">
        <v>16</v>
      </c>
    </row>
    <row r="27" spans="2:3" x14ac:dyDescent="0.2">
      <c r="B27" s="10" t="s">
        <v>124</v>
      </c>
      <c r="C27" t="s">
        <v>16</v>
      </c>
    </row>
    <row r="28" spans="2:3" x14ac:dyDescent="0.2">
      <c r="B28" s="10" t="s">
        <v>124</v>
      </c>
      <c r="C28" t="s">
        <v>16</v>
      </c>
    </row>
    <row r="29" spans="2:3" x14ac:dyDescent="0.2">
      <c r="B29" s="10" t="s">
        <v>124</v>
      </c>
      <c r="C29" t="s">
        <v>16</v>
      </c>
    </row>
    <row r="30" spans="2:3" x14ac:dyDescent="0.2">
      <c r="B30" s="10" t="s">
        <v>124</v>
      </c>
      <c r="C30" t="s">
        <v>16</v>
      </c>
    </row>
    <row r="31" spans="2:3" x14ac:dyDescent="0.2">
      <c r="B31" s="10" t="s">
        <v>124</v>
      </c>
      <c r="C31" t="s">
        <v>16</v>
      </c>
    </row>
    <row r="32" spans="2:3" ht="18" x14ac:dyDescent="0.2">
      <c r="B32" s="22" t="s">
        <v>128</v>
      </c>
      <c r="C32" t="s">
        <v>31</v>
      </c>
    </row>
    <row r="33" spans="2:3" ht="18" x14ac:dyDescent="0.2">
      <c r="B33" s="19" t="s">
        <v>33</v>
      </c>
      <c r="C33" t="e">
        <f>VLOOKUP(B33,#REF!,2,0)</f>
        <v>#REF!</v>
      </c>
    </row>
    <row r="34" spans="2:3" ht="18" x14ac:dyDescent="0.2">
      <c r="B34" s="19" t="s">
        <v>33</v>
      </c>
      <c r="C34" t="e">
        <f>VLOOKUP(B34,#REF!,2,0)</f>
        <v>#REF!</v>
      </c>
    </row>
    <row r="35" spans="2:3" ht="18" x14ac:dyDescent="0.2">
      <c r="B35" s="22" t="s">
        <v>135</v>
      </c>
      <c r="C35" t="e">
        <f>VLOOKUP(B35,#REF!,2,0)</f>
        <v>#REF!</v>
      </c>
    </row>
    <row r="36" spans="2:3" ht="18" x14ac:dyDescent="0.2">
      <c r="B36" s="22" t="s">
        <v>40</v>
      </c>
      <c r="C36" t="e">
        <f>VLOOKUP(B36,#REF!,2,0)</f>
        <v>#REF!</v>
      </c>
    </row>
    <row r="37" spans="2:3" ht="18" x14ac:dyDescent="0.2">
      <c r="B37" s="22" t="s">
        <v>42</v>
      </c>
      <c r="C37" t="e">
        <f>VLOOKUP(B37,#REF!,2,0)</f>
        <v>#REF!</v>
      </c>
    </row>
    <row r="38" spans="2:3" ht="18" x14ac:dyDescent="0.2">
      <c r="B38" s="22" t="s">
        <v>134</v>
      </c>
      <c r="C38" s="22" t="s">
        <v>45</v>
      </c>
    </row>
    <row r="39" spans="2:3" ht="18" x14ac:dyDescent="0.2">
      <c r="B39" s="22" t="s">
        <v>132</v>
      </c>
      <c r="C39" t="e">
        <f>VLOOKUP(B39,#REF!,2,0)</f>
        <v>#REF!</v>
      </c>
    </row>
    <row r="40" spans="2:3" ht="18" x14ac:dyDescent="0.2">
      <c r="B40" s="22" t="s">
        <v>125</v>
      </c>
      <c r="C40" t="e">
        <f>VLOOKUP(B40,#REF!,2,0)</f>
        <v>#REF!</v>
      </c>
    </row>
    <row r="41" spans="2:3" x14ac:dyDescent="0.2">
      <c r="B41" s="17" t="s">
        <v>38</v>
      </c>
      <c r="C41" t="e">
        <f>VLOOKUP(B41,#REF!,2,0)</f>
        <v>#REF!</v>
      </c>
    </row>
    <row r="42" spans="2:3" x14ac:dyDescent="0.2">
      <c r="B42" s="10" t="s">
        <v>133</v>
      </c>
      <c r="C42" t="e">
        <f>VLOOKUP(B42,#REF!,2,0)</f>
        <v>#REF!</v>
      </c>
    </row>
    <row r="43" spans="2:3" x14ac:dyDescent="0.2">
      <c r="B43" s="10" t="s">
        <v>133</v>
      </c>
      <c r="C43" t="e">
        <f>VLOOKUP(B43,#REF!,2,0)</f>
        <v>#REF!</v>
      </c>
    </row>
    <row r="44" spans="2:3" ht="18" x14ac:dyDescent="0.2">
      <c r="B44" s="22" t="s">
        <v>125</v>
      </c>
      <c r="C44" t="e">
        <f>VLOOKUP(B44,#REF!,2,0)</f>
        <v>#REF!</v>
      </c>
    </row>
    <row r="45" spans="2:3" ht="18" x14ac:dyDescent="0.2">
      <c r="B45" s="22" t="s">
        <v>141</v>
      </c>
      <c r="C45" t="e">
        <f>VLOOKUP(B45,#REF!,2,0)</f>
        <v>#REF!</v>
      </c>
    </row>
    <row r="46" spans="2:3" ht="18" x14ac:dyDescent="0.2">
      <c r="B46" s="22" t="s">
        <v>140</v>
      </c>
      <c r="C46" t="e">
        <f>VLOOKUP(B46,#REF!,2,0)</f>
        <v>#REF!</v>
      </c>
    </row>
    <row r="47" spans="2:3" ht="18" x14ac:dyDescent="0.2">
      <c r="B47" s="19" t="s">
        <v>126</v>
      </c>
      <c r="C47" t="e">
        <f>VLOOKUP(B47,#REF!,2,0)</f>
        <v>#REF!</v>
      </c>
    </row>
    <row r="48" spans="2:3" ht="18" x14ac:dyDescent="0.2">
      <c r="B48" s="22" t="s">
        <v>139</v>
      </c>
      <c r="C48" t="e">
        <f>VLOOKUP(B48,#REF!,2,0)</f>
        <v>#REF!</v>
      </c>
    </row>
    <row r="49" spans="2:3" ht="18" x14ac:dyDescent="0.2">
      <c r="B49" s="19" t="s">
        <v>138</v>
      </c>
      <c r="C49" t="e">
        <f>VLOOKUP(B49,#REF!,2,0)</f>
        <v>#REF!</v>
      </c>
    </row>
    <row r="50" spans="2:3" ht="18" x14ac:dyDescent="0.2">
      <c r="B50" s="22" t="s">
        <v>142</v>
      </c>
      <c r="C50" t="e">
        <f>VLOOKUP(B50,#REF!,2,0)</f>
        <v>#REF!</v>
      </c>
    </row>
    <row r="51" spans="2:3" x14ac:dyDescent="0.2">
      <c r="B51" s="22" t="s">
        <v>137</v>
      </c>
      <c r="C51" t="e">
        <f>VLOOKUP(B51,#REF!,2,0)</f>
        <v>#REF!</v>
      </c>
    </row>
    <row r="52" spans="2:3" ht="18" x14ac:dyDescent="0.2">
      <c r="B52" s="19" t="s">
        <v>33</v>
      </c>
      <c r="C52" s="19" t="s">
        <v>19</v>
      </c>
    </row>
    <row r="53" spans="2:3" ht="18" x14ac:dyDescent="0.2">
      <c r="B53" s="22" t="s">
        <v>135</v>
      </c>
      <c r="C53" s="19" t="s">
        <v>68</v>
      </c>
    </row>
    <row r="54" spans="2:3" x14ac:dyDescent="0.2">
      <c r="B54" s="10" t="s">
        <v>133</v>
      </c>
      <c r="C54" s="17" t="s">
        <v>49</v>
      </c>
    </row>
    <row r="55" spans="2:3" x14ac:dyDescent="0.2">
      <c r="B55" t="s">
        <v>42</v>
      </c>
      <c r="C55" t="s">
        <v>43</v>
      </c>
    </row>
    <row r="56" spans="2:3" x14ac:dyDescent="0.2">
      <c r="B56" t="s">
        <v>134</v>
      </c>
      <c r="C56" t="s">
        <v>45</v>
      </c>
    </row>
    <row r="57" spans="2:3" x14ac:dyDescent="0.2">
      <c r="B57" t="s">
        <v>132</v>
      </c>
      <c r="C57" t="s">
        <v>46</v>
      </c>
    </row>
    <row r="58" spans="2:3" x14ac:dyDescent="0.2">
      <c r="B58" t="s">
        <v>125</v>
      </c>
      <c r="C58" t="s">
        <v>77</v>
      </c>
    </row>
    <row r="59" spans="2:3" x14ac:dyDescent="0.2">
      <c r="B59" s="10" t="s">
        <v>133</v>
      </c>
      <c r="C59" s="10" t="s">
        <v>49</v>
      </c>
    </row>
    <row r="60" spans="2:3" ht="18" x14ac:dyDescent="0.2">
      <c r="B60" s="22" t="s">
        <v>134</v>
      </c>
      <c r="C60" s="22" t="s">
        <v>45</v>
      </c>
    </row>
    <row r="61" spans="2:3" ht="18" x14ac:dyDescent="0.2">
      <c r="B61" s="22" t="s">
        <v>143</v>
      </c>
      <c r="C61" s="22" t="s">
        <v>48</v>
      </c>
    </row>
    <row r="62" spans="2:3" ht="18" x14ac:dyDescent="0.2">
      <c r="B62" s="22" t="s">
        <v>144</v>
      </c>
      <c r="C62" s="22" t="s">
        <v>150</v>
      </c>
    </row>
    <row r="63" spans="2:3" x14ac:dyDescent="0.2">
      <c r="B63" s="38" t="s">
        <v>59</v>
      </c>
      <c r="C63" t="s">
        <v>152</v>
      </c>
    </row>
    <row r="64" spans="2:3" ht="18" x14ac:dyDescent="0.2">
      <c r="B64" s="19" t="s">
        <v>138</v>
      </c>
      <c r="C64" t="s">
        <v>153</v>
      </c>
    </row>
    <row r="65" spans="2:3" ht="18" x14ac:dyDescent="0.2">
      <c r="B65" s="19" t="s">
        <v>33</v>
      </c>
      <c r="C65" s="19" t="s">
        <v>19</v>
      </c>
    </row>
    <row r="66" spans="2:3" ht="18" x14ac:dyDescent="0.2">
      <c r="B66" s="22" t="s">
        <v>154</v>
      </c>
      <c r="C66" s="19"/>
    </row>
  </sheetData>
  <autoFilter ref="B1:C60" xr:uid="{08C3EE23-AC15-47E6-B5A6-ED480EBC8728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FC98C2-B299-4218-93FB-3CADA4D57D7E}">
          <x14:formula1>
            <xm:f>Jobs!$B:$B</xm:f>
          </x14:formula1>
          <xm:sqref>B2:B51 B52:C54 C18:C19 B59:C62 C38 B63:B66 C65:C66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6CF0-D72E-481D-89BF-23F182F23919}">
  <sheetPr>
    <tabColor rgb="FFFFFF00"/>
  </sheetPr>
  <dimension ref="B2:C13"/>
  <sheetViews>
    <sheetView workbookViewId="0">
      <selection activeCell="C25" sqref="C25"/>
    </sheetView>
  </sheetViews>
  <sheetFormatPr defaultRowHeight="12.75" x14ac:dyDescent="0.2"/>
  <cols>
    <col min="2" max="2" width="14.140625" customWidth="1"/>
    <col min="3" max="3" width="15.85546875" customWidth="1"/>
  </cols>
  <sheetData>
    <row r="2" spans="2:3" x14ac:dyDescent="0.2">
      <c r="B2" t="s">
        <v>53</v>
      </c>
      <c r="C2" t="s">
        <v>53</v>
      </c>
    </row>
    <row r="3" spans="2:3" x14ac:dyDescent="0.2">
      <c r="B3" s="17" t="s">
        <v>120</v>
      </c>
      <c r="C3" s="17" t="s">
        <v>15</v>
      </c>
    </row>
    <row r="4" spans="2:3" x14ac:dyDescent="0.2">
      <c r="B4" s="17" t="s">
        <v>122</v>
      </c>
      <c r="C4" s="17" t="s">
        <v>102</v>
      </c>
    </row>
    <row r="5" spans="2:3" x14ac:dyDescent="0.2">
      <c r="B5" s="10" t="s">
        <v>35</v>
      </c>
      <c r="C5" s="35" t="s">
        <v>18</v>
      </c>
    </row>
    <row r="6" spans="2:3" x14ac:dyDescent="0.2">
      <c r="B6" s="10" t="s">
        <v>119</v>
      </c>
      <c r="C6" s="10" t="s">
        <v>110</v>
      </c>
    </row>
    <row r="7" spans="2:3" x14ac:dyDescent="0.2">
      <c r="B7" s="10" t="s">
        <v>121</v>
      </c>
      <c r="C7" s="10" t="s">
        <v>18</v>
      </c>
    </row>
    <row r="8" spans="2:3" x14ac:dyDescent="0.2">
      <c r="B8" s="17" t="s">
        <v>120</v>
      </c>
      <c r="C8" s="17" t="s">
        <v>15</v>
      </c>
    </row>
    <row r="9" spans="2:3" x14ac:dyDescent="0.2">
      <c r="B9" s="10" t="s">
        <v>36</v>
      </c>
      <c r="C9" s="10" t="s">
        <v>26</v>
      </c>
    </row>
    <row r="10" spans="2:3" x14ac:dyDescent="0.2">
      <c r="B10" s="10" t="s">
        <v>121</v>
      </c>
      <c r="C10" s="10" t="s">
        <v>15</v>
      </c>
    </row>
    <row r="11" spans="2:3" x14ac:dyDescent="0.2">
      <c r="B11" s="10" t="s">
        <v>145</v>
      </c>
      <c r="C11" s="10" t="s">
        <v>103</v>
      </c>
    </row>
    <row r="12" spans="2:3" x14ac:dyDescent="0.2">
      <c r="B12" s="17" t="s">
        <v>120</v>
      </c>
      <c r="C12" s="17" t="s">
        <v>15</v>
      </c>
    </row>
    <row r="13" spans="2:3" x14ac:dyDescent="0.2">
      <c r="B13" s="17" t="s">
        <v>149</v>
      </c>
      <c r="C13" t="s">
        <v>151</v>
      </c>
    </row>
  </sheetData>
  <autoFilter ref="B2:C8" xr:uid="{CBC06CF0-D72E-481D-89BF-23F182F23919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F86567-8B9B-469E-84F0-C865A52DA7E1}">
          <x14:formula1>
            <xm:f>Material!$B:$B</xm:f>
          </x14:formula1>
          <xm:sqref>B3:C12 B13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10-21 P1</vt:lpstr>
      <vt:lpstr>10-21 P2</vt:lpstr>
      <vt:lpstr>10-21 P3</vt:lpstr>
      <vt:lpstr>10-21 P4</vt:lpstr>
      <vt:lpstr>Jobs</vt:lpstr>
      <vt:lpstr>Material</vt:lpstr>
      <vt:lpstr>Phasecode</vt:lpstr>
      <vt:lpstr>Job Lookup</vt:lpstr>
      <vt:lpstr>Material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Ahern</dc:creator>
  <cp:lastModifiedBy>Dane Ahern</cp:lastModifiedBy>
  <dcterms:created xsi:type="dcterms:W3CDTF">2024-10-22T08:07:14Z</dcterms:created>
  <dcterms:modified xsi:type="dcterms:W3CDTF">2024-11-01T19:32:49Z</dcterms:modified>
</cp:coreProperties>
</file>