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DE607B71-7AC3-4DA2-A951-8C44DCE77A48}" xr6:coauthVersionLast="47" xr6:coauthVersionMax="47" xr10:uidLastSave="{00000000-0000-0000-0000-000000000000}"/>
  <bookViews>
    <workbookView xWindow="-28920" yWindow="-4635" windowWidth="29040" windowHeight="15720" xr2:uid="{FF310921-1345-490B-8004-0660D653422B}"/>
  </bookViews>
  <sheets>
    <sheet name="10-30 P1" sheetId="23" r:id="rId1"/>
    <sheet name="10-30 P2" sheetId="24" r:id="rId2"/>
    <sheet name="10-30 P3" sheetId="25" r:id="rId3"/>
    <sheet name="Jobs" sheetId="4" r:id="rId4"/>
    <sheet name="10-30 P4" sheetId="26" r:id="rId5"/>
    <sheet name="Material" sheetId="5" r:id="rId6"/>
    <sheet name="Phasecode" sheetId="6" r:id="rId7"/>
    <sheet name="Job Lookup" sheetId="14" r:id="rId8"/>
    <sheet name="Material Lookup" sheetId="15" r:id="rId9"/>
  </sheets>
  <definedNames>
    <definedName name="_xlnm._FilterDatabase" localSheetId="7" hidden="1">'Job Lookup'!$B$1:$C$60</definedName>
    <definedName name="_xlnm._FilterDatabase" localSheetId="3" hidden="1">Jobs!$B$1:$B$60</definedName>
    <definedName name="_xlnm._FilterDatabase" localSheetId="8" hidden="1">'Material Lookup'!$B$2:$C$8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26" l="1"/>
  <c r="AM28" i="26"/>
  <c r="AN27" i="26"/>
  <c r="AM27" i="26"/>
  <c r="AN26" i="26"/>
  <c r="AM26" i="26"/>
  <c r="AN25" i="26"/>
  <c r="AM25" i="26"/>
  <c r="AN24" i="26"/>
  <c r="AM24" i="26"/>
  <c r="AN23" i="26"/>
  <c r="AM23" i="26"/>
  <c r="AN22" i="26"/>
  <c r="AM22" i="26"/>
  <c r="AN21" i="26"/>
  <c r="AM21" i="26"/>
  <c r="AN20" i="26"/>
  <c r="AM20" i="26"/>
  <c r="AN19" i="26"/>
  <c r="AM19" i="26"/>
  <c r="AN18" i="26"/>
  <c r="AM18" i="26"/>
  <c r="AN17" i="26"/>
  <c r="AM17" i="26"/>
  <c r="AN16" i="26"/>
  <c r="AM16" i="26"/>
  <c r="AN15" i="26"/>
  <c r="AM15" i="26"/>
  <c r="AN14" i="26"/>
  <c r="AM14" i="26"/>
  <c r="AN13" i="26"/>
  <c r="AM13" i="26"/>
  <c r="AN12" i="26"/>
  <c r="AM12" i="26"/>
  <c r="AN11" i="26"/>
  <c r="AM11" i="26"/>
  <c r="AN10" i="26"/>
  <c r="AM10" i="26"/>
  <c r="AN9" i="26"/>
  <c r="AM9" i="26"/>
  <c r="AN8" i="26"/>
  <c r="AM8" i="26"/>
  <c r="AN7" i="26"/>
  <c r="AM7" i="26"/>
  <c r="AN6" i="26"/>
  <c r="AM6" i="26"/>
  <c r="AN5" i="26"/>
  <c r="AN29" i="26" s="1"/>
  <c r="AM5" i="26"/>
  <c r="AN4" i="26"/>
  <c r="AM4" i="26"/>
  <c r="AN3" i="26"/>
  <c r="AM3" i="26"/>
  <c r="AN28" i="25"/>
  <c r="AM28" i="25"/>
  <c r="AN27" i="25"/>
  <c r="AM27" i="25"/>
  <c r="AN26" i="25"/>
  <c r="AM26" i="25"/>
  <c r="AN25" i="25"/>
  <c r="AM25" i="25"/>
  <c r="AN24" i="25"/>
  <c r="AM24" i="25"/>
  <c r="AN23" i="25"/>
  <c r="AM23" i="25"/>
  <c r="AN22" i="25"/>
  <c r="AM22" i="25"/>
  <c r="AN21" i="25"/>
  <c r="AM21" i="25"/>
  <c r="AN20" i="25"/>
  <c r="AM20" i="25"/>
  <c r="AN19" i="25"/>
  <c r="AM19" i="25"/>
  <c r="AN18" i="25"/>
  <c r="AM18" i="25"/>
  <c r="AN17" i="25"/>
  <c r="AM17" i="25"/>
  <c r="AN16" i="25"/>
  <c r="AM16" i="25"/>
  <c r="AN15" i="25"/>
  <c r="AM15" i="25"/>
  <c r="AN14" i="25"/>
  <c r="AM14" i="25"/>
  <c r="AN13" i="25"/>
  <c r="AM13" i="25"/>
  <c r="AN12" i="25"/>
  <c r="AM12" i="25"/>
  <c r="AN11" i="25"/>
  <c r="AM11" i="25"/>
  <c r="AN10" i="25"/>
  <c r="AM10" i="25"/>
  <c r="AN9" i="25"/>
  <c r="AM9" i="25"/>
  <c r="AN8" i="25"/>
  <c r="AM8" i="25"/>
  <c r="AN7" i="25"/>
  <c r="AM7" i="25"/>
  <c r="AN6" i="25"/>
  <c r="AM6" i="25"/>
  <c r="AN5" i="25"/>
  <c r="AM5" i="25"/>
  <c r="AN4" i="25"/>
  <c r="AM4" i="25"/>
  <c r="AN3" i="25"/>
  <c r="AM3" i="25"/>
  <c r="AN28" i="24"/>
  <c r="AM28" i="24"/>
  <c r="AN26" i="24"/>
  <c r="AM26" i="24"/>
  <c r="AN25" i="24"/>
  <c r="AM25" i="24"/>
  <c r="AN24" i="24"/>
  <c r="AM24" i="24"/>
  <c r="AN23" i="24"/>
  <c r="AM23" i="24"/>
  <c r="AN22" i="24"/>
  <c r="AM22" i="24"/>
  <c r="AN21" i="24"/>
  <c r="AM21" i="24"/>
  <c r="AN20" i="24"/>
  <c r="AM20" i="24"/>
  <c r="AN19" i="24"/>
  <c r="AM19" i="24"/>
  <c r="AN18" i="24"/>
  <c r="AM18" i="24"/>
  <c r="AN17" i="24"/>
  <c r="AM17" i="24"/>
  <c r="AN16" i="24"/>
  <c r="AM16" i="24"/>
  <c r="AN15" i="24"/>
  <c r="AM15" i="24"/>
  <c r="AN14" i="24"/>
  <c r="AM14" i="24"/>
  <c r="AN13" i="24"/>
  <c r="AM13" i="24"/>
  <c r="AN12" i="24"/>
  <c r="AM12" i="24"/>
  <c r="AN11" i="24"/>
  <c r="AM11" i="24"/>
  <c r="AN10" i="24"/>
  <c r="AM10" i="24"/>
  <c r="AN9" i="24"/>
  <c r="AM9" i="24"/>
  <c r="AN8" i="24"/>
  <c r="AM8" i="24"/>
  <c r="AN7" i="24"/>
  <c r="AM7" i="24"/>
  <c r="AN6" i="24"/>
  <c r="AM6" i="24"/>
  <c r="AN5" i="24"/>
  <c r="AM5" i="24"/>
  <c r="AN4" i="24"/>
  <c r="AM4" i="24"/>
  <c r="AN3" i="24"/>
  <c r="AM3" i="24"/>
  <c r="AN28" i="23"/>
  <c r="AM28" i="23"/>
  <c r="AN27" i="23"/>
  <c r="AM27" i="23"/>
  <c r="AN26" i="23"/>
  <c r="AM26" i="23"/>
  <c r="AN25" i="23"/>
  <c r="AM25" i="23"/>
  <c r="AN24" i="23"/>
  <c r="AM24" i="23"/>
  <c r="AN23" i="23"/>
  <c r="AM23" i="23"/>
  <c r="AN22" i="23"/>
  <c r="AM22" i="23"/>
  <c r="AN21" i="23"/>
  <c r="AM21" i="23"/>
  <c r="AN20" i="23"/>
  <c r="AM20" i="23"/>
  <c r="AN19" i="23"/>
  <c r="AM19" i="23"/>
  <c r="AN18" i="23"/>
  <c r="AM18" i="23"/>
  <c r="AN17" i="23"/>
  <c r="AM17" i="23"/>
  <c r="AN16" i="23"/>
  <c r="AM16" i="23"/>
  <c r="AN15" i="23"/>
  <c r="AM15" i="23"/>
  <c r="AN14" i="23"/>
  <c r="AM14" i="23"/>
  <c r="AN13" i="23"/>
  <c r="AM13" i="23"/>
  <c r="AN12" i="23"/>
  <c r="AM12" i="23"/>
  <c r="AN10" i="23"/>
  <c r="AM10" i="23"/>
  <c r="AN9" i="23"/>
  <c r="AM9" i="23"/>
  <c r="AN8" i="23"/>
  <c r="AM8" i="23"/>
  <c r="AN7" i="23"/>
  <c r="AM7" i="23"/>
  <c r="AN5" i="23"/>
  <c r="AM5" i="23"/>
  <c r="AN4" i="23"/>
  <c r="AM4" i="23"/>
  <c r="AN3" i="23"/>
  <c r="AM3" i="23"/>
  <c r="C51" i="14"/>
  <c r="C14" i="14"/>
  <c r="C13" i="14"/>
  <c r="C12" i="14"/>
  <c r="C11" i="14"/>
  <c r="C50" i="14"/>
  <c r="C49" i="14"/>
  <c r="C48" i="14"/>
  <c r="C47" i="14"/>
  <c r="C46" i="14"/>
  <c r="C45" i="14"/>
  <c r="C44" i="14"/>
  <c r="C10" i="14"/>
  <c r="C43" i="14"/>
  <c r="C9" i="14"/>
  <c r="C42" i="14"/>
  <c r="C41" i="14"/>
  <c r="C40" i="14"/>
  <c r="C39" i="14"/>
  <c r="C37" i="14"/>
  <c r="C36" i="14"/>
  <c r="C35" i="14"/>
  <c r="C34" i="14"/>
  <c r="C8" i="14"/>
  <c r="C7" i="14"/>
  <c r="C6" i="14"/>
  <c r="C5" i="14"/>
  <c r="C4" i="14"/>
  <c r="C3" i="14"/>
  <c r="C33" i="14"/>
  <c r="C2" i="14"/>
  <c r="AN29" i="23" l="1"/>
  <c r="AN29" i="25"/>
  <c r="AN29" i="24"/>
</calcChain>
</file>

<file path=xl/sharedStrings.xml><?xml version="1.0" encoding="utf-8"?>
<sst xmlns="http://schemas.openxmlformats.org/spreadsheetml/2006/main" count="605" uniqueCount="166">
  <si>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</si>
  <si>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</si>
  <si>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</si>
  <si>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</si>
  <si>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</si>
  <si>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</si>
  <si>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</si>
  <si>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</si>
  <si>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</si>
  <si>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</si>
  <si>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</si>
  <si>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</si>
  <si>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</si>
  <si>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</si>
  <si>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</si>
  <si>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</si>
  <si>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</si>
  <si>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</si>
  <si>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</si>
  <si>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</si>
  <si>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</si>
  <si>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</si>
  <si>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</si>
  <si>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</si>
  <si>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</si>
  <si>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</si>
  <si>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</si>
  <si>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</si>
  <si>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</si>
  <si>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</si>
  <si>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</si>
  <si>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</si>
  <si>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</si>
  <si>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</si>
  <si>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</si>
  <si>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</si>
  <si>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</si>
  <si>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</si>
  <si>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</si>
  <si>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</si>
  <si>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</si>
  <si>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</si>
  <si>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</si>
  <si>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</si>
  <si>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</si>
  <si>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</si>
  <si>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</si>
  <si>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</si>
  <si>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</si>
  <si>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</si>
  <si>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</si>
  <si>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</si>
  <si>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</si>
  <si>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</si>
  <si>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</si>
  <si>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</si>
  <si>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</si>
  <si>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</si>
  <si>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</si>
  <si>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</si>
  <si>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</si>
  <si>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</si>
  <si>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</si>
  <si>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</si>
  <si>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</si>
  <si>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</si>
  <si>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</si>
  <si>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</si>
  <si>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</si>
  <si>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</si>
  <si>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</si>
  <si>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</si>
  <si>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</si>
  <si>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</si>
  <si>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</si>
  <si>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</si>
  <si>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</si>
  <si>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</si>
  <si>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</si>
  <si>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</si>
  <si>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</si>
  <si>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</si>
  <si>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</si>
  <si>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</si>
  <si>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</si>
  <si>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</si>
  <si>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</si>
  <si>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</si>
  <si>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</si>
  <si>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</si>
  <si>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</si>
  <si>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</si>
  <si>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</si>
  <si>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</si>
  <si>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</si>
  <si>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</si>
  <si>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</si>
  <si>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</si>
  <si>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</si>
  <si>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</si>
  <si>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</si>
  <si>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</si>
  <si>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</si>
  <si>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</si>
  <si>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</si>
  <si>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</si>
  <si>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</si>
  <si>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</si>
  <si>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</si>
  <si>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</si>
  <si>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</si>
  <si>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</si>
  <si>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</si>
  <si>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</si>
  <si>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</si>
  <si>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</si>
  <si>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</si>
  <si>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</si>
  <si>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concrete</t>
  </si>
  <si>
    <t>mixed reclaim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</si>
  <si>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</si>
  <si>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</si>
  <si>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</si>
  <si>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</si>
  <si>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</si>
  <si>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</si>
  <si>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Epping Road                                                                                                         Improvements</t>
  </si>
  <si>
    <t>sand</t>
  </si>
  <si>
    <t>Yoken                                                                                           Townhomes</t>
  </si>
  <si>
    <t>Dennehy Pit</t>
  </si>
  <si>
    <t>Continental                                                                                                                                                                     (Litchfield)</t>
  </si>
  <si>
    <t>Fremont Pit</t>
  </si>
  <si>
    <t>Pointe Place                                                                                          (Building 7)</t>
  </si>
  <si>
    <t>Milton Pit</t>
  </si>
  <si>
    <t>15 Norway Plains                                                                                                                          (2024)</t>
  </si>
  <si>
    <t>GMC Dealership                                                                    (Rochester)</t>
  </si>
  <si>
    <t>Pike                                                 (Eliot)</t>
  </si>
  <si>
    <r>
      <t>Chinburg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</si>
  <si>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93 Pleasant St.                                                                                                                            (Portsmouth)</t>
  </si>
  <si>
    <t>Westfield Industrial                                                                                            Roadway</t>
  </si>
  <si>
    <t>Merrimack                                                                             10136D</t>
  </si>
  <si>
    <t>Continental                                                                  (West Rd.)</t>
  </si>
  <si>
    <t>Westfield                                                                                   Industrial Roadway</t>
  </si>
  <si>
    <t xml:space="preserve"> 686                                                                                        Maplewood Ave.</t>
  </si>
  <si>
    <t>gravel</t>
  </si>
  <si>
    <t>stump grindings</t>
  </si>
  <si>
    <t xml:space="preserve">686 Maplewood Avenue  </t>
  </si>
  <si>
    <t xml:space="preserve">Stump Grindings </t>
  </si>
  <si>
    <t xml:space="preserve">Chad Kageliery </t>
  </si>
  <si>
    <t xml:space="preserve">Chinburg </t>
  </si>
  <si>
    <t>Continental                                                                                                                       (Litchfield)</t>
  </si>
  <si>
    <t>stonedust</t>
  </si>
  <si>
    <t>rip rap</t>
  </si>
  <si>
    <t>4" minus</t>
  </si>
  <si>
    <t>4"-                                                                                             stonedust mix</t>
  </si>
  <si>
    <t>To Handley                                                                                                                                                     Dump Site</t>
  </si>
  <si>
    <t>2"                                                                                  tire scrubber</t>
  </si>
  <si>
    <t>4"-                                                                                                                            crushed fill</t>
  </si>
  <si>
    <t>To Milton Pit</t>
  </si>
  <si>
    <t>Terrascape</t>
  </si>
  <si>
    <t>Schumacher                                                                                                  (@ Lady Isle)</t>
  </si>
  <si>
    <t>MACterials</t>
  </si>
  <si>
    <t>John Oneil</t>
  </si>
  <si>
    <t xml:space="preserve">  Signature Drive, Barrington</t>
  </si>
  <si>
    <t xml:space="preserve"> Isaac Lucas Circle, Dover</t>
  </si>
  <si>
    <t>Peter Chivers                                                                                                                                 (Depot Rd.)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</si>
</sst>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left"/>
    </xf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622D93-1E35-435C-BEE5-F672BAF02B3D}"/>
            </a:ext>
          </a:extLst>
        </xdr:cNvPr>
        <xdr:cNvSpPr txBox="1"/>
      </xdr:nvSpPr>
      <xdr:spPr>
        <a:xfrm rot="19304993">
          <a:off x="3254655" y="1870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5B047F-77B9-4095-88DC-544A21A22E6A}"/>
            </a:ext>
          </a:extLst>
        </xdr:cNvPr>
        <xdr:cNvSpPr txBox="1"/>
      </xdr:nvSpPr>
      <xdr:spPr>
        <a:xfrm rot="19319279">
          <a:off x="2556651" y="18305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B18323D-6471-42D0-B397-337FD4540645}"/>
            </a:ext>
          </a:extLst>
        </xdr:cNvPr>
        <xdr:cNvSpPr txBox="1"/>
      </xdr:nvSpPr>
      <xdr:spPr>
        <a:xfrm rot="19281436">
          <a:off x="2813203" y="1861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8D45ED0-4E9E-457C-A9E3-4E2F46D5325B}"/>
            </a:ext>
          </a:extLst>
        </xdr:cNvPr>
        <xdr:cNvSpPr txBox="1"/>
      </xdr:nvSpPr>
      <xdr:spPr>
        <a:xfrm rot="19276105">
          <a:off x="3047311" y="18393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55B646-B6FB-4129-965B-2DC0EA434E9D}"/>
            </a:ext>
          </a:extLst>
        </xdr:cNvPr>
        <xdr:cNvSpPr txBox="1"/>
      </xdr:nvSpPr>
      <xdr:spPr>
        <a:xfrm rot="19269395">
          <a:off x="3034750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E9894D4-B134-4E93-901A-45ABF330C438}"/>
            </a:ext>
          </a:extLst>
        </xdr:cNvPr>
        <xdr:cNvSpPr txBox="1"/>
      </xdr:nvSpPr>
      <xdr:spPr>
        <a:xfrm rot="19283153">
          <a:off x="350553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3AD871-1AB5-4492-93B9-662E4D30CE0B}"/>
            </a:ext>
          </a:extLst>
        </xdr:cNvPr>
        <xdr:cNvSpPr txBox="1"/>
      </xdr:nvSpPr>
      <xdr:spPr>
        <a:xfrm rot="19280942">
          <a:off x="37950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B0A9CDB-28F4-4FF4-8E69-26CB39E0DCAE}"/>
            </a:ext>
          </a:extLst>
        </xdr:cNvPr>
        <xdr:cNvSpPr txBox="1"/>
      </xdr:nvSpPr>
      <xdr:spPr>
        <a:xfrm rot="19276248">
          <a:off x="3768510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FE508DD-34E1-42CE-B238-195C3D9BBB15}"/>
            </a:ext>
          </a:extLst>
        </xdr:cNvPr>
        <xdr:cNvSpPr txBox="1"/>
      </xdr:nvSpPr>
      <xdr:spPr>
        <a:xfrm rot="19294304">
          <a:off x="40106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D53645-7ED6-463B-A359-41674BBE0A1E}"/>
            </a:ext>
          </a:extLst>
        </xdr:cNvPr>
        <xdr:cNvSpPr txBox="1"/>
      </xdr:nvSpPr>
      <xdr:spPr>
        <a:xfrm rot="19310958">
          <a:off x="42418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7122090-6802-4A28-A452-213CDDFA0705}"/>
            </a:ext>
          </a:extLst>
        </xdr:cNvPr>
        <xdr:cNvSpPr txBox="1"/>
      </xdr:nvSpPr>
      <xdr:spPr>
        <a:xfrm rot="19289820">
          <a:off x="4232611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4C96323-B7C0-4419-96C4-B6AD09E44289}"/>
            </a:ext>
          </a:extLst>
        </xdr:cNvPr>
        <xdr:cNvSpPr txBox="1"/>
      </xdr:nvSpPr>
      <xdr:spPr>
        <a:xfrm rot="19305840">
          <a:off x="424180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8D0238-F86E-4AF4-90C2-4E287FE2F4ED}"/>
            </a:ext>
          </a:extLst>
        </xdr:cNvPr>
        <xdr:cNvSpPr txBox="1"/>
      </xdr:nvSpPr>
      <xdr:spPr>
        <a:xfrm rot="19302601">
          <a:off x="47573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543D7C5-4D2D-4563-B26F-3E8052D5C4EE}"/>
            </a:ext>
          </a:extLst>
        </xdr:cNvPr>
        <xdr:cNvSpPr txBox="1"/>
      </xdr:nvSpPr>
      <xdr:spPr>
        <a:xfrm rot="19285021">
          <a:off x="47278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C88C011-0B26-48B8-B385-EB9223888358}"/>
            </a:ext>
          </a:extLst>
        </xdr:cNvPr>
        <xdr:cNvSpPr txBox="1"/>
      </xdr:nvSpPr>
      <xdr:spPr>
        <a:xfrm rot="19292391">
          <a:off x="4735652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2CBD7D0-6DB4-4C85-B583-56E94E80053C}"/>
            </a:ext>
          </a:extLst>
        </xdr:cNvPr>
        <xdr:cNvSpPr txBox="1"/>
      </xdr:nvSpPr>
      <xdr:spPr>
        <a:xfrm rot="19291221">
          <a:off x="5016277" y="2005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D2D27D0-8F3B-47CA-959E-D60F70EAEF96}"/>
            </a:ext>
          </a:extLst>
        </xdr:cNvPr>
        <xdr:cNvSpPr txBox="1"/>
      </xdr:nvSpPr>
      <xdr:spPr>
        <a:xfrm rot="19299119">
          <a:off x="5235350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7E5A74E-66CB-499E-8834-6F95CF2ECD83}"/>
            </a:ext>
          </a:extLst>
        </xdr:cNvPr>
        <xdr:cNvSpPr txBox="1"/>
      </xdr:nvSpPr>
      <xdr:spPr>
        <a:xfrm rot="19300247">
          <a:off x="5432563" y="2023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D83696A-BE60-46EA-BD21-2C8015AE27EA}"/>
            </a:ext>
          </a:extLst>
        </xdr:cNvPr>
        <xdr:cNvSpPr txBox="1"/>
      </xdr:nvSpPr>
      <xdr:spPr>
        <a:xfrm rot="19286595">
          <a:off x="5705729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289A111-74D9-4354-9DEE-2794482CD7DC}"/>
            </a:ext>
          </a:extLst>
        </xdr:cNvPr>
        <xdr:cNvSpPr txBox="1"/>
      </xdr:nvSpPr>
      <xdr:spPr>
        <a:xfrm rot="19292509">
          <a:off x="5934789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DCA8637-4E55-451F-B1B7-27829135ADE2}"/>
            </a:ext>
          </a:extLst>
        </xdr:cNvPr>
        <xdr:cNvSpPr txBox="1"/>
      </xdr:nvSpPr>
      <xdr:spPr>
        <a:xfrm rot="19278840">
          <a:off x="5926426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67160EA-F114-4D2E-A347-F7F8D8407CAC}"/>
            </a:ext>
          </a:extLst>
        </xdr:cNvPr>
        <xdr:cNvSpPr txBox="1"/>
      </xdr:nvSpPr>
      <xdr:spPr>
        <a:xfrm rot="19300214">
          <a:off x="6156596" y="18392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102A464-81C2-4082-B751-41D074ECD97D}"/>
            </a:ext>
          </a:extLst>
        </xdr:cNvPr>
        <xdr:cNvSpPr txBox="1"/>
      </xdr:nvSpPr>
      <xdr:spPr>
        <a:xfrm rot="19275366">
          <a:off x="64256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41761DE-1AD4-4C51-8520-13A0A301E4C3}"/>
            </a:ext>
          </a:extLst>
        </xdr:cNvPr>
        <xdr:cNvSpPr txBox="1"/>
      </xdr:nvSpPr>
      <xdr:spPr>
        <a:xfrm rot="19276154">
          <a:off x="6664899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9481B1E-953B-49D5-991B-C5D34CAA4262}"/>
            </a:ext>
          </a:extLst>
        </xdr:cNvPr>
        <xdr:cNvSpPr txBox="1"/>
      </xdr:nvSpPr>
      <xdr:spPr>
        <a:xfrm rot="19303353">
          <a:off x="690544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83EF2A1-F884-4AA3-8E42-5BAC7C53CA29}"/>
            </a:ext>
          </a:extLst>
        </xdr:cNvPr>
        <xdr:cNvSpPr txBox="1"/>
      </xdr:nvSpPr>
      <xdr:spPr>
        <a:xfrm rot="19288646">
          <a:off x="714023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3781E63-00C9-4404-92E2-95C912A835AB}"/>
            </a:ext>
          </a:extLst>
        </xdr:cNvPr>
        <xdr:cNvSpPr txBox="1"/>
      </xdr:nvSpPr>
      <xdr:spPr>
        <a:xfrm rot="19312093">
          <a:off x="7634822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523CEE3-B00E-498C-A9AF-C7629BE09952}"/>
            </a:ext>
          </a:extLst>
        </xdr:cNvPr>
        <xdr:cNvSpPr txBox="1"/>
      </xdr:nvSpPr>
      <xdr:spPr>
        <a:xfrm rot="19280882">
          <a:off x="787245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521848F-6A93-4FD4-8E74-F2FB6B9883B2}"/>
            </a:ext>
          </a:extLst>
        </xdr:cNvPr>
        <xdr:cNvSpPr txBox="1"/>
      </xdr:nvSpPr>
      <xdr:spPr>
        <a:xfrm rot="19297414">
          <a:off x="8137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B8DECE3-7C86-4DDA-942E-AF0C0CDC54AD}"/>
            </a:ext>
          </a:extLst>
        </xdr:cNvPr>
        <xdr:cNvSpPr txBox="1"/>
      </xdr:nvSpPr>
      <xdr:spPr>
        <a:xfrm rot="19278948">
          <a:off x="8117227" y="18021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AEFCF16-1A27-4E9F-AA5C-148325DAD260}"/>
            </a:ext>
          </a:extLst>
        </xdr:cNvPr>
        <xdr:cNvSpPr txBox="1"/>
      </xdr:nvSpPr>
      <xdr:spPr>
        <a:xfrm rot="19304602">
          <a:off x="83535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CCF1AF7-4AFE-4B23-B562-F775A22DCCE8}"/>
            </a:ext>
          </a:extLst>
        </xdr:cNvPr>
        <xdr:cNvSpPr txBox="1"/>
      </xdr:nvSpPr>
      <xdr:spPr>
        <a:xfrm rot="19318239">
          <a:off x="85851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42027EF-624A-4872-B5C7-E27046C55458}"/>
            </a:ext>
          </a:extLst>
        </xdr:cNvPr>
        <xdr:cNvSpPr txBox="1"/>
      </xdr:nvSpPr>
      <xdr:spPr>
        <a:xfrm rot="19273940">
          <a:off x="88261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EC18848-3BCA-4FF8-9F17-CC76B69C83F7}"/>
            </a:ext>
          </a:extLst>
        </xdr:cNvPr>
        <xdr:cNvSpPr txBox="1"/>
      </xdr:nvSpPr>
      <xdr:spPr>
        <a:xfrm rot="19308477">
          <a:off x="9294860" y="18163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9437C60-A9E0-4FE0-BE8B-CBFCCC91D8C3}"/>
            </a:ext>
          </a:extLst>
        </xdr:cNvPr>
        <xdr:cNvSpPr txBox="1"/>
      </xdr:nvSpPr>
      <xdr:spPr>
        <a:xfrm rot="19294209">
          <a:off x="9064947" y="1864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F1D07A9-460F-425E-9D54-F489CCAABB6E}"/>
            </a:ext>
          </a:extLst>
        </xdr:cNvPr>
        <xdr:cNvSpPr txBox="1"/>
      </xdr:nvSpPr>
      <xdr:spPr>
        <a:xfrm rot="19290695">
          <a:off x="9534903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48ED2B-10A2-4C5B-8BB3-B2A8DAC5EC7D}"/>
            </a:ext>
          </a:extLst>
        </xdr:cNvPr>
        <xdr:cNvSpPr txBox="1"/>
      </xdr:nvSpPr>
      <xdr:spPr>
        <a:xfrm rot="19268875">
          <a:off x="10041026" y="17960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AA77166-F841-40D6-9F1D-E32B152BAEE3}"/>
            </a:ext>
          </a:extLst>
        </xdr:cNvPr>
        <xdr:cNvSpPr txBox="1"/>
      </xdr:nvSpPr>
      <xdr:spPr>
        <a:xfrm rot="19295916">
          <a:off x="4525321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8B5836-42F8-44E9-967D-870C5C074273}"/>
            </a:ext>
          </a:extLst>
        </xdr:cNvPr>
        <xdr:cNvSpPr txBox="1"/>
      </xdr:nvSpPr>
      <xdr:spPr>
        <a:xfrm rot="19255033">
          <a:off x="7383321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D5F0E-BBB2-481F-AA0A-1C56D3EACA23}"/>
            </a:ext>
          </a:extLst>
        </xdr:cNvPr>
        <xdr:cNvSpPr txBox="1"/>
      </xdr:nvSpPr>
      <xdr:spPr>
        <a:xfrm rot="19304993">
          <a:off x="3254655" y="1870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35D0AB-659A-4963-9245-864F6D911B16}"/>
            </a:ext>
          </a:extLst>
        </xdr:cNvPr>
        <xdr:cNvSpPr txBox="1"/>
      </xdr:nvSpPr>
      <xdr:spPr>
        <a:xfrm rot="19319279">
          <a:off x="2556651" y="18305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6DA009-94A1-4B9C-8240-5EC97D9E579B}"/>
            </a:ext>
          </a:extLst>
        </xdr:cNvPr>
        <xdr:cNvSpPr txBox="1"/>
      </xdr:nvSpPr>
      <xdr:spPr>
        <a:xfrm rot="19281436">
          <a:off x="2813203" y="1861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C24ECD1-879C-4F99-A7F5-0B240E27115A}"/>
            </a:ext>
          </a:extLst>
        </xdr:cNvPr>
        <xdr:cNvSpPr txBox="1"/>
      </xdr:nvSpPr>
      <xdr:spPr>
        <a:xfrm rot="19276105">
          <a:off x="3047311" y="18393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107A74E-1D3D-4262-8795-A7C63052116D}"/>
            </a:ext>
          </a:extLst>
        </xdr:cNvPr>
        <xdr:cNvSpPr txBox="1"/>
      </xdr:nvSpPr>
      <xdr:spPr>
        <a:xfrm rot="19269395">
          <a:off x="3034750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1F0A10-6808-41BF-AE6F-4C8D914E7B15}"/>
            </a:ext>
          </a:extLst>
        </xdr:cNvPr>
        <xdr:cNvSpPr txBox="1"/>
      </xdr:nvSpPr>
      <xdr:spPr>
        <a:xfrm rot="19283153">
          <a:off x="350553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AA53876-4FA1-4A9E-ABE5-1AA13DC0B3A4}"/>
            </a:ext>
          </a:extLst>
        </xdr:cNvPr>
        <xdr:cNvSpPr txBox="1"/>
      </xdr:nvSpPr>
      <xdr:spPr>
        <a:xfrm rot="19280942">
          <a:off x="37950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60BBB1-1568-4FDD-8D61-A1AFB41F68E1}"/>
            </a:ext>
          </a:extLst>
        </xdr:cNvPr>
        <xdr:cNvSpPr txBox="1"/>
      </xdr:nvSpPr>
      <xdr:spPr>
        <a:xfrm rot="19276248">
          <a:off x="3768510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B05C887-F32B-4436-8A90-7FFBB766D894}"/>
            </a:ext>
          </a:extLst>
        </xdr:cNvPr>
        <xdr:cNvSpPr txBox="1"/>
      </xdr:nvSpPr>
      <xdr:spPr>
        <a:xfrm rot="19294304">
          <a:off x="40106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1741E60-7C99-4C87-871B-B74A19A6E75F}"/>
            </a:ext>
          </a:extLst>
        </xdr:cNvPr>
        <xdr:cNvSpPr txBox="1"/>
      </xdr:nvSpPr>
      <xdr:spPr>
        <a:xfrm rot="19310958">
          <a:off x="42418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84474D4-7DA8-4068-BB9A-647FABBCA0F4}"/>
            </a:ext>
          </a:extLst>
        </xdr:cNvPr>
        <xdr:cNvSpPr txBox="1"/>
      </xdr:nvSpPr>
      <xdr:spPr>
        <a:xfrm rot="19289820">
          <a:off x="4232611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B63DB2A-2141-427F-9108-9DAC57AE6BE8}"/>
            </a:ext>
          </a:extLst>
        </xdr:cNvPr>
        <xdr:cNvSpPr txBox="1"/>
      </xdr:nvSpPr>
      <xdr:spPr>
        <a:xfrm rot="19305840">
          <a:off x="424180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14448FB-2BFD-4313-9F21-C4C192FA8D14}"/>
            </a:ext>
          </a:extLst>
        </xdr:cNvPr>
        <xdr:cNvSpPr txBox="1"/>
      </xdr:nvSpPr>
      <xdr:spPr>
        <a:xfrm rot="19302601">
          <a:off x="47573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A33C138-4A34-49F1-BE8A-0C2D23278FC2}"/>
            </a:ext>
          </a:extLst>
        </xdr:cNvPr>
        <xdr:cNvSpPr txBox="1"/>
      </xdr:nvSpPr>
      <xdr:spPr>
        <a:xfrm rot="19285021">
          <a:off x="47278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977A6B2-E83E-4C13-B3B7-7C7CA61BCDC1}"/>
            </a:ext>
          </a:extLst>
        </xdr:cNvPr>
        <xdr:cNvSpPr txBox="1"/>
      </xdr:nvSpPr>
      <xdr:spPr>
        <a:xfrm rot="19292391">
          <a:off x="4735652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D3DEAB-00AE-4DD2-B0AC-066113C8E7BC}"/>
            </a:ext>
          </a:extLst>
        </xdr:cNvPr>
        <xdr:cNvSpPr txBox="1"/>
      </xdr:nvSpPr>
      <xdr:spPr>
        <a:xfrm rot="19291221">
          <a:off x="5016277" y="2005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FACB845-839B-4A34-9616-A3420B555D18}"/>
            </a:ext>
          </a:extLst>
        </xdr:cNvPr>
        <xdr:cNvSpPr txBox="1"/>
      </xdr:nvSpPr>
      <xdr:spPr>
        <a:xfrm rot="19299119">
          <a:off x="5235350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AD84ECB-C481-46B8-A650-C72A5F40CE7D}"/>
            </a:ext>
          </a:extLst>
        </xdr:cNvPr>
        <xdr:cNvSpPr txBox="1"/>
      </xdr:nvSpPr>
      <xdr:spPr>
        <a:xfrm rot="19300247">
          <a:off x="5432563" y="2023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C0C489C-CF7C-4FF3-A7BB-BFFB5FCD54DC}"/>
            </a:ext>
          </a:extLst>
        </xdr:cNvPr>
        <xdr:cNvSpPr txBox="1"/>
      </xdr:nvSpPr>
      <xdr:spPr>
        <a:xfrm rot="19286595">
          <a:off x="5705729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1B63F07-E60D-4C9F-9E44-894B163349C2}"/>
            </a:ext>
          </a:extLst>
        </xdr:cNvPr>
        <xdr:cNvSpPr txBox="1"/>
      </xdr:nvSpPr>
      <xdr:spPr>
        <a:xfrm rot="19292509">
          <a:off x="5934789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5089907-67A5-4006-A518-9E14E3018E3F}"/>
            </a:ext>
          </a:extLst>
        </xdr:cNvPr>
        <xdr:cNvSpPr txBox="1"/>
      </xdr:nvSpPr>
      <xdr:spPr>
        <a:xfrm rot="19278840">
          <a:off x="5926426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7FFC0C1-1C9F-4FC8-BD83-D6588536EE7E}"/>
            </a:ext>
          </a:extLst>
        </xdr:cNvPr>
        <xdr:cNvSpPr txBox="1"/>
      </xdr:nvSpPr>
      <xdr:spPr>
        <a:xfrm rot="19300214">
          <a:off x="6156596" y="18392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A4F2D1E-5853-4319-BDFC-2475E6B0BEBA}"/>
            </a:ext>
          </a:extLst>
        </xdr:cNvPr>
        <xdr:cNvSpPr txBox="1"/>
      </xdr:nvSpPr>
      <xdr:spPr>
        <a:xfrm rot="19275366">
          <a:off x="64256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0935204-E03D-49B2-A6DB-DA76400CE61E}"/>
            </a:ext>
          </a:extLst>
        </xdr:cNvPr>
        <xdr:cNvSpPr txBox="1"/>
      </xdr:nvSpPr>
      <xdr:spPr>
        <a:xfrm rot="19276154">
          <a:off x="6664899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6E0E118-CE03-44B6-84B4-BB406AC9EA28}"/>
            </a:ext>
          </a:extLst>
        </xdr:cNvPr>
        <xdr:cNvSpPr txBox="1"/>
      </xdr:nvSpPr>
      <xdr:spPr>
        <a:xfrm rot="19303353">
          <a:off x="690544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594AA17-4D81-40BE-B71A-5304666B84E7}"/>
            </a:ext>
          </a:extLst>
        </xdr:cNvPr>
        <xdr:cNvSpPr txBox="1"/>
      </xdr:nvSpPr>
      <xdr:spPr>
        <a:xfrm rot="19288646">
          <a:off x="714023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058039D-7F63-4DBD-AB07-19E90C0AEB6D}"/>
            </a:ext>
          </a:extLst>
        </xdr:cNvPr>
        <xdr:cNvSpPr txBox="1"/>
      </xdr:nvSpPr>
      <xdr:spPr>
        <a:xfrm rot="19312093">
          <a:off x="7634822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9824DB0-5FB2-42B7-8CE5-4F68D40DAE40}"/>
            </a:ext>
          </a:extLst>
        </xdr:cNvPr>
        <xdr:cNvSpPr txBox="1"/>
      </xdr:nvSpPr>
      <xdr:spPr>
        <a:xfrm rot="19280882">
          <a:off x="787245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8AD3A86-8715-40C5-9E76-43B3584B42C5}"/>
            </a:ext>
          </a:extLst>
        </xdr:cNvPr>
        <xdr:cNvSpPr txBox="1"/>
      </xdr:nvSpPr>
      <xdr:spPr>
        <a:xfrm rot="19297414">
          <a:off x="8137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DE4C51C-F244-46CF-A12B-95C8702B8012}"/>
            </a:ext>
          </a:extLst>
        </xdr:cNvPr>
        <xdr:cNvSpPr txBox="1"/>
      </xdr:nvSpPr>
      <xdr:spPr>
        <a:xfrm rot="19278948">
          <a:off x="8117227" y="18021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934AA33-FD61-4AA3-AAFE-1E4FAFB9ECB3}"/>
            </a:ext>
          </a:extLst>
        </xdr:cNvPr>
        <xdr:cNvSpPr txBox="1"/>
      </xdr:nvSpPr>
      <xdr:spPr>
        <a:xfrm rot="19304602">
          <a:off x="83535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215CEBD-5DA5-4F26-8E6F-548CE6705E6B}"/>
            </a:ext>
          </a:extLst>
        </xdr:cNvPr>
        <xdr:cNvSpPr txBox="1"/>
      </xdr:nvSpPr>
      <xdr:spPr>
        <a:xfrm rot="19318239">
          <a:off x="85851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33B0355-8C01-49DA-B046-B4AF9E0266F3}"/>
            </a:ext>
          </a:extLst>
        </xdr:cNvPr>
        <xdr:cNvSpPr txBox="1"/>
      </xdr:nvSpPr>
      <xdr:spPr>
        <a:xfrm rot="19273940">
          <a:off x="88261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C6D2AB4-E7C2-4F6C-BB2F-2C4AF2367521}"/>
            </a:ext>
          </a:extLst>
        </xdr:cNvPr>
        <xdr:cNvSpPr txBox="1"/>
      </xdr:nvSpPr>
      <xdr:spPr>
        <a:xfrm rot="19308477">
          <a:off x="9294860" y="18163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E87FA83-0E28-4B39-9D95-C8D821E6B57C}"/>
            </a:ext>
          </a:extLst>
        </xdr:cNvPr>
        <xdr:cNvSpPr txBox="1"/>
      </xdr:nvSpPr>
      <xdr:spPr>
        <a:xfrm rot="19294209">
          <a:off x="9064947" y="1864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B10A691-CC05-4241-83E8-7B1F2EDCFCDF}"/>
            </a:ext>
          </a:extLst>
        </xdr:cNvPr>
        <xdr:cNvSpPr txBox="1"/>
      </xdr:nvSpPr>
      <xdr:spPr>
        <a:xfrm rot="19290695">
          <a:off x="9534903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E34FF68-E19B-4F43-B5A4-C6F5872E08EE}"/>
            </a:ext>
          </a:extLst>
        </xdr:cNvPr>
        <xdr:cNvSpPr txBox="1"/>
      </xdr:nvSpPr>
      <xdr:spPr>
        <a:xfrm rot="19268875">
          <a:off x="10041026" y="17960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47A2444-4A69-4F91-933C-ABCC90BC6CF3}"/>
            </a:ext>
          </a:extLst>
        </xdr:cNvPr>
        <xdr:cNvSpPr txBox="1"/>
      </xdr:nvSpPr>
      <xdr:spPr>
        <a:xfrm rot="19295916">
          <a:off x="4525321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5B208CF-1B45-4F22-8A89-1C4F5B32A02F}"/>
            </a:ext>
          </a:extLst>
        </xdr:cNvPr>
        <xdr:cNvSpPr txBox="1"/>
      </xdr:nvSpPr>
      <xdr:spPr>
        <a:xfrm rot="19255033">
          <a:off x="7383321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93F84C-BD3A-4E42-8E5B-6227009C7528}"/>
            </a:ext>
          </a:extLst>
        </xdr:cNvPr>
        <xdr:cNvSpPr txBox="1"/>
      </xdr:nvSpPr>
      <xdr:spPr>
        <a:xfrm rot="19304993">
          <a:off x="3254655" y="1870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9FC908-C7CD-41BB-BFEC-F72A93E3CF1E}"/>
            </a:ext>
          </a:extLst>
        </xdr:cNvPr>
        <xdr:cNvSpPr txBox="1"/>
      </xdr:nvSpPr>
      <xdr:spPr>
        <a:xfrm rot="19319279">
          <a:off x="2556651" y="18305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3D5B4B-D739-4B80-91CF-0FCB954BC591}"/>
            </a:ext>
          </a:extLst>
        </xdr:cNvPr>
        <xdr:cNvSpPr txBox="1"/>
      </xdr:nvSpPr>
      <xdr:spPr>
        <a:xfrm rot="19281436">
          <a:off x="2813203" y="1861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62E9B2-4A24-48D7-8F07-E456A66B3AEE}"/>
            </a:ext>
          </a:extLst>
        </xdr:cNvPr>
        <xdr:cNvSpPr txBox="1"/>
      </xdr:nvSpPr>
      <xdr:spPr>
        <a:xfrm rot="19276105">
          <a:off x="3047311" y="18393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1C9BC8-90A2-452D-8D0C-CB3F5216A60F}"/>
            </a:ext>
          </a:extLst>
        </xdr:cNvPr>
        <xdr:cNvSpPr txBox="1"/>
      </xdr:nvSpPr>
      <xdr:spPr>
        <a:xfrm rot="19269395">
          <a:off x="3034750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73789F8-7A75-44C9-89EC-7B15C7F03575}"/>
            </a:ext>
          </a:extLst>
        </xdr:cNvPr>
        <xdr:cNvSpPr txBox="1"/>
      </xdr:nvSpPr>
      <xdr:spPr>
        <a:xfrm rot="19283153">
          <a:off x="350553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2EF9361-8A10-42E9-ABBF-15FEDD19D990}"/>
            </a:ext>
          </a:extLst>
        </xdr:cNvPr>
        <xdr:cNvSpPr txBox="1"/>
      </xdr:nvSpPr>
      <xdr:spPr>
        <a:xfrm rot="19280942">
          <a:off x="37950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D53AD21-B604-455F-B790-57790EB1932B}"/>
            </a:ext>
          </a:extLst>
        </xdr:cNvPr>
        <xdr:cNvSpPr txBox="1"/>
      </xdr:nvSpPr>
      <xdr:spPr>
        <a:xfrm rot="19276248">
          <a:off x="3768510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3564BC6-EB96-471D-BF3A-ABD80E18E106}"/>
            </a:ext>
          </a:extLst>
        </xdr:cNvPr>
        <xdr:cNvSpPr txBox="1"/>
      </xdr:nvSpPr>
      <xdr:spPr>
        <a:xfrm rot="19294304">
          <a:off x="40106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331252D-92CF-49A0-8D4E-5F921392C725}"/>
            </a:ext>
          </a:extLst>
        </xdr:cNvPr>
        <xdr:cNvSpPr txBox="1"/>
      </xdr:nvSpPr>
      <xdr:spPr>
        <a:xfrm rot="19310958">
          <a:off x="42418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DBA4681-1DCB-4D3E-A761-C07066BB9847}"/>
            </a:ext>
          </a:extLst>
        </xdr:cNvPr>
        <xdr:cNvSpPr txBox="1"/>
      </xdr:nvSpPr>
      <xdr:spPr>
        <a:xfrm rot="19289820">
          <a:off x="4232611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4301F6D-036B-4256-97C9-40B8D47D8A98}"/>
            </a:ext>
          </a:extLst>
        </xdr:cNvPr>
        <xdr:cNvSpPr txBox="1"/>
      </xdr:nvSpPr>
      <xdr:spPr>
        <a:xfrm rot="19305840">
          <a:off x="424180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14EB66D-CD8F-4BD2-9ABB-D0C40B485ED4}"/>
            </a:ext>
          </a:extLst>
        </xdr:cNvPr>
        <xdr:cNvSpPr txBox="1"/>
      </xdr:nvSpPr>
      <xdr:spPr>
        <a:xfrm rot="19302601">
          <a:off x="47573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FAA0487-07A4-4195-8B10-0335C1831DD2}"/>
            </a:ext>
          </a:extLst>
        </xdr:cNvPr>
        <xdr:cNvSpPr txBox="1"/>
      </xdr:nvSpPr>
      <xdr:spPr>
        <a:xfrm rot="19285021">
          <a:off x="47278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7DB3756-A2A6-4B8C-81CA-4CB2DCD17EE0}"/>
            </a:ext>
          </a:extLst>
        </xdr:cNvPr>
        <xdr:cNvSpPr txBox="1"/>
      </xdr:nvSpPr>
      <xdr:spPr>
        <a:xfrm rot="19292391">
          <a:off x="4735652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03C7BC5-3632-4DA1-A598-247762009A7D}"/>
            </a:ext>
          </a:extLst>
        </xdr:cNvPr>
        <xdr:cNvSpPr txBox="1"/>
      </xdr:nvSpPr>
      <xdr:spPr>
        <a:xfrm rot="19291221">
          <a:off x="5016277" y="2005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4C41CE7-D502-4B3C-B4C0-E504C2318378}"/>
            </a:ext>
          </a:extLst>
        </xdr:cNvPr>
        <xdr:cNvSpPr txBox="1"/>
      </xdr:nvSpPr>
      <xdr:spPr>
        <a:xfrm rot="19299119">
          <a:off x="5235350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D93D2AA-FEC1-4453-BF87-F35B6EC6D7B4}"/>
            </a:ext>
          </a:extLst>
        </xdr:cNvPr>
        <xdr:cNvSpPr txBox="1"/>
      </xdr:nvSpPr>
      <xdr:spPr>
        <a:xfrm rot="19300247">
          <a:off x="5432563" y="2023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4373588-9CD4-4609-BAA6-1FDDD80CF4D9}"/>
            </a:ext>
          </a:extLst>
        </xdr:cNvPr>
        <xdr:cNvSpPr txBox="1"/>
      </xdr:nvSpPr>
      <xdr:spPr>
        <a:xfrm rot="19286595">
          <a:off x="5705729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131574C-491C-4D50-980D-BAE36A189E08}"/>
            </a:ext>
          </a:extLst>
        </xdr:cNvPr>
        <xdr:cNvSpPr txBox="1"/>
      </xdr:nvSpPr>
      <xdr:spPr>
        <a:xfrm rot="19292509">
          <a:off x="5934789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97D3309-4709-472B-BAD7-9358376E0C17}"/>
            </a:ext>
          </a:extLst>
        </xdr:cNvPr>
        <xdr:cNvSpPr txBox="1"/>
      </xdr:nvSpPr>
      <xdr:spPr>
        <a:xfrm rot="19278840">
          <a:off x="5926426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BCE2794-2388-49D1-A872-DDD84D4FE951}"/>
            </a:ext>
          </a:extLst>
        </xdr:cNvPr>
        <xdr:cNvSpPr txBox="1"/>
      </xdr:nvSpPr>
      <xdr:spPr>
        <a:xfrm rot="19300214">
          <a:off x="6156596" y="18392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B46B77B-DB57-49EF-8669-D872B52C4943}"/>
            </a:ext>
          </a:extLst>
        </xdr:cNvPr>
        <xdr:cNvSpPr txBox="1"/>
      </xdr:nvSpPr>
      <xdr:spPr>
        <a:xfrm rot="19275366">
          <a:off x="64256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C74456E-A59F-4F2E-A41E-646AEFEC19B9}"/>
            </a:ext>
          </a:extLst>
        </xdr:cNvPr>
        <xdr:cNvSpPr txBox="1"/>
      </xdr:nvSpPr>
      <xdr:spPr>
        <a:xfrm rot="19276154">
          <a:off x="6664899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651CF9C-DC3F-4A5D-8C3D-9891DBFB37AA}"/>
            </a:ext>
          </a:extLst>
        </xdr:cNvPr>
        <xdr:cNvSpPr txBox="1"/>
      </xdr:nvSpPr>
      <xdr:spPr>
        <a:xfrm rot="19303353">
          <a:off x="690544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30BDF64-9B86-4536-AC42-EB9353F0B912}"/>
            </a:ext>
          </a:extLst>
        </xdr:cNvPr>
        <xdr:cNvSpPr txBox="1"/>
      </xdr:nvSpPr>
      <xdr:spPr>
        <a:xfrm rot="19288646">
          <a:off x="714023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11A676C-FCB0-441C-80B9-FB8E38341B2F}"/>
            </a:ext>
          </a:extLst>
        </xdr:cNvPr>
        <xdr:cNvSpPr txBox="1"/>
      </xdr:nvSpPr>
      <xdr:spPr>
        <a:xfrm rot="19312093">
          <a:off x="7634822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85E77A4-D224-48D4-BB75-8152B0670C36}"/>
            </a:ext>
          </a:extLst>
        </xdr:cNvPr>
        <xdr:cNvSpPr txBox="1"/>
      </xdr:nvSpPr>
      <xdr:spPr>
        <a:xfrm rot="19280882">
          <a:off x="787245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DA49183-1A91-4A77-A988-8F36028FCA4F}"/>
            </a:ext>
          </a:extLst>
        </xdr:cNvPr>
        <xdr:cNvSpPr txBox="1"/>
      </xdr:nvSpPr>
      <xdr:spPr>
        <a:xfrm rot="19297414">
          <a:off x="8137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50ECB85-6B17-489E-9580-7CD6C5A05178}"/>
            </a:ext>
          </a:extLst>
        </xdr:cNvPr>
        <xdr:cNvSpPr txBox="1"/>
      </xdr:nvSpPr>
      <xdr:spPr>
        <a:xfrm rot="19278948">
          <a:off x="8117227" y="18021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32AAA2F-ABD4-4C85-8459-71C0C3BE08B2}"/>
            </a:ext>
          </a:extLst>
        </xdr:cNvPr>
        <xdr:cNvSpPr txBox="1"/>
      </xdr:nvSpPr>
      <xdr:spPr>
        <a:xfrm rot="19304602">
          <a:off x="83535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4B03C88-9C22-483A-8CFC-73C0C1BB36D3}"/>
            </a:ext>
          </a:extLst>
        </xdr:cNvPr>
        <xdr:cNvSpPr txBox="1"/>
      </xdr:nvSpPr>
      <xdr:spPr>
        <a:xfrm rot="19318239">
          <a:off x="85851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FA8A16-5B1C-4AE2-A372-C5EE60CEDCF0}"/>
            </a:ext>
          </a:extLst>
        </xdr:cNvPr>
        <xdr:cNvSpPr txBox="1"/>
      </xdr:nvSpPr>
      <xdr:spPr>
        <a:xfrm rot="19273940">
          <a:off x="88261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466FE94-2A30-4016-909B-1A54BB44517F}"/>
            </a:ext>
          </a:extLst>
        </xdr:cNvPr>
        <xdr:cNvSpPr txBox="1"/>
      </xdr:nvSpPr>
      <xdr:spPr>
        <a:xfrm rot="19308477">
          <a:off x="9294860" y="18163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C981854-F831-40F9-A004-632246637108}"/>
            </a:ext>
          </a:extLst>
        </xdr:cNvPr>
        <xdr:cNvSpPr txBox="1"/>
      </xdr:nvSpPr>
      <xdr:spPr>
        <a:xfrm rot="19294209">
          <a:off x="9064947" y="1864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1F43E2D-5B2F-4983-9DBB-69C136806D7E}"/>
            </a:ext>
          </a:extLst>
        </xdr:cNvPr>
        <xdr:cNvSpPr txBox="1"/>
      </xdr:nvSpPr>
      <xdr:spPr>
        <a:xfrm rot="19290695">
          <a:off x="9534903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A768ABB-EF7F-4694-A8BF-75DF94B95457}"/>
            </a:ext>
          </a:extLst>
        </xdr:cNvPr>
        <xdr:cNvSpPr txBox="1"/>
      </xdr:nvSpPr>
      <xdr:spPr>
        <a:xfrm rot="19268875">
          <a:off x="10041026" y="17960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90D7AD-EE74-4349-AD7B-9DA7FE44E7EB}"/>
            </a:ext>
          </a:extLst>
        </xdr:cNvPr>
        <xdr:cNvSpPr txBox="1"/>
      </xdr:nvSpPr>
      <xdr:spPr>
        <a:xfrm rot="19295916">
          <a:off x="4525321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B3A645D-5C65-4982-AB11-76608A752AD5}"/>
            </a:ext>
          </a:extLst>
        </xdr:cNvPr>
        <xdr:cNvSpPr txBox="1"/>
      </xdr:nvSpPr>
      <xdr:spPr>
        <a:xfrm rot="19255033">
          <a:off x="7383321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78DF66-99A5-41BD-A161-44859521F9C7}"/>
            </a:ext>
          </a:extLst>
        </xdr:cNvPr>
        <xdr:cNvSpPr txBox="1"/>
      </xdr:nvSpPr>
      <xdr:spPr>
        <a:xfrm rot="19304993">
          <a:off x="337848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6603268-C615-49F1-9A49-978E406F49AF}"/>
            </a:ext>
          </a:extLst>
        </xdr:cNvPr>
        <xdr:cNvSpPr txBox="1"/>
      </xdr:nvSpPr>
      <xdr:spPr>
        <a:xfrm rot="19319279">
          <a:off x="267095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C94C04-D5E9-4F51-B323-1E20AC690697}"/>
            </a:ext>
          </a:extLst>
        </xdr:cNvPr>
        <xdr:cNvSpPr txBox="1"/>
      </xdr:nvSpPr>
      <xdr:spPr>
        <a:xfrm rot="19281436">
          <a:off x="2933853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1B46FF-9814-4C57-BCE1-0682F94D87FF}"/>
            </a:ext>
          </a:extLst>
        </xdr:cNvPr>
        <xdr:cNvSpPr txBox="1"/>
      </xdr:nvSpPr>
      <xdr:spPr>
        <a:xfrm rot="19276105">
          <a:off x="317113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954F39-BC57-4A5E-9FD2-6832D3C7EBB7}"/>
            </a:ext>
          </a:extLst>
        </xdr:cNvPr>
        <xdr:cNvSpPr txBox="1"/>
      </xdr:nvSpPr>
      <xdr:spPr>
        <a:xfrm rot="19269395">
          <a:off x="315222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04C8B0F-87AF-4C6B-A5AD-7FEF43A7EC16}"/>
            </a:ext>
          </a:extLst>
        </xdr:cNvPr>
        <xdr:cNvSpPr txBox="1"/>
      </xdr:nvSpPr>
      <xdr:spPr>
        <a:xfrm rot="19283153">
          <a:off x="3638884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1D01E0-E526-4473-B31F-05D1CDB9FBF5}"/>
            </a:ext>
          </a:extLst>
        </xdr:cNvPr>
        <xdr:cNvSpPr txBox="1"/>
      </xdr:nvSpPr>
      <xdr:spPr>
        <a:xfrm rot="19280942">
          <a:off x="39379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40A6D6-0B7F-4328-B179-5310A678A9C9}"/>
            </a:ext>
          </a:extLst>
        </xdr:cNvPr>
        <xdr:cNvSpPr txBox="1"/>
      </xdr:nvSpPr>
      <xdr:spPr>
        <a:xfrm rot="19276248">
          <a:off x="391138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CE0F0AD-5B8B-45CB-8B16-CA69A87611E8}"/>
            </a:ext>
          </a:extLst>
        </xdr:cNvPr>
        <xdr:cNvSpPr txBox="1"/>
      </xdr:nvSpPr>
      <xdr:spPr>
        <a:xfrm rot="19294304">
          <a:off x="415991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C5B6DA9-1444-41BB-B4E3-6C34700D0F12}"/>
            </a:ext>
          </a:extLst>
        </xdr:cNvPr>
        <xdr:cNvSpPr txBox="1"/>
      </xdr:nvSpPr>
      <xdr:spPr>
        <a:xfrm rot="19310958">
          <a:off x="4400550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D98FC70-7971-4A83-AA70-C70ACDA27617}"/>
            </a:ext>
          </a:extLst>
        </xdr:cNvPr>
        <xdr:cNvSpPr txBox="1"/>
      </xdr:nvSpPr>
      <xdr:spPr>
        <a:xfrm rot="19289820">
          <a:off x="438501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AB20882-88DF-44EA-9082-FFB8C913AEF5}"/>
            </a:ext>
          </a:extLst>
        </xdr:cNvPr>
        <xdr:cNvSpPr txBox="1"/>
      </xdr:nvSpPr>
      <xdr:spPr>
        <a:xfrm rot="19305840">
          <a:off x="4400550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853BC7-2ABF-4A9E-AAA0-F7AD72549ACB}"/>
            </a:ext>
          </a:extLst>
        </xdr:cNvPr>
        <xdr:cNvSpPr txBox="1"/>
      </xdr:nvSpPr>
      <xdr:spPr>
        <a:xfrm rot="19302601">
          <a:off x="49256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039EB03-C6B0-4B75-9942-17F45C18DBF0}"/>
            </a:ext>
          </a:extLst>
        </xdr:cNvPr>
        <xdr:cNvSpPr txBox="1"/>
      </xdr:nvSpPr>
      <xdr:spPr>
        <a:xfrm rot="19285021">
          <a:off x="489928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273AFDC-5BC3-4E4F-AFC9-E706159732D0}"/>
            </a:ext>
          </a:extLst>
        </xdr:cNvPr>
        <xdr:cNvSpPr txBox="1"/>
      </xdr:nvSpPr>
      <xdr:spPr>
        <a:xfrm rot="19292391">
          <a:off x="490392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9B24AD1-ADBB-48C7-84CC-E1BDB2AC8D5F}"/>
            </a:ext>
          </a:extLst>
        </xdr:cNvPr>
        <xdr:cNvSpPr txBox="1"/>
      </xdr:nvSpPr>
      <xdr:spPr>
        <a:xfrm rot="19291221">
          <a:off x="519090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BB2FEEC-8678-43CA-8F96-74920C177E3E}"/>
            </a:ext>
          </a:extLst>
        </xdr:cNvPr>
        <xdr:cNvSpPr txBox="1"/>
      </xdr:nvSpPr>
      <xdr:spPr>
        <a:xfrm rot="19299119">
          <a:off x="541632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C944ED2-3C21-40CF-A874-006247E89B57}"/>
            </a:ext>
          </a:extLst>
        </xdr:cNvPr>
        <xdr:cNvSpPr txBox="1"/>
      </xdr:nvSpPr>
      <xdr:spPr>
        <a:xfrm rot="19300247">
          <a:off x="56135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A3DCF4B-196F-49D6-9ED1-913408C326DF}"/>
            </a:ext>
          </a:extLst>
        </xdr:cNvPr>
        <xdr:cNvSpPr txBox="1"/>
      </xdr:nvSpPr>
      <xdr:spPr>
        <a:xfrm rot="19286595">
          <a:off x="58994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D39AFDA-84D3-42CE-B8CC-A5CB00B83368}"/>
            </a:ext>
          </a:extLst>
        </xdr:cNvPr>
        <xdr:cNvSpPr txBox="1"/>
      </xdr:nvSpPr>
      <xdr:spPr>
        <a:xfrm rot="19292509">
          <a:off x="613798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00676AE-1DBE-4BA3-BA3C-ABF7DCDE59C4}"/>
            </a:ext>
          </a:extLst>
        </xdr:cNvPr>
        <xdr:cNvSpPr txBox="1"/>
      </xdr:nvSpPr>
      <xdr:spPr>
        <a:xfrm rot="19278840">
          <a:off x="612010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1BB0E23-D12C-44EB-AE74-17E637ABD9C6}"/>
            </a:ext>
          </a:extLst>
        </xdr:cNvPr>
        <xdr:cNvSpPr txBox="1"/>
      </xdr:nvSpPr>
      <xdr:spPr>
        <a:xfrm rot="19300214">
          <a:off x="6359796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6443233-F449-40F0-AFD2-EFCBD4CBE805}"/>
            </a:ext>
          </a:extLst>
        </xdr:cNvPr>
        <xdr:cNvSpPr txBox="1"/>
      </xdr:nvSpPr>
      <xdr:spPr>
        <a:xfrm rot="19275366">
          <a:off x="663833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AB1BE45-4911-466A-ADEE-D5F3C55E8C94}"/>
            </a:ext>
          </a:extLst>
        </xdr:cNvPr>
        <xdr:cNvSpPr txBox="1"/>
      </xdr:nvSpPr>
      <xdr:spPr>
        <a:xfrm rot="19276154">
          <a:off x="688397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2226DE5-D9C1-4EFF-90EE-F694BBF90729}"/>
            </a:ext>
          </a:extLst>
        </xdr:cNvPr>
        <xdr:cNvSpPr txBox="1"/>
      </xdr:nvSpPr>
      <xdr:spPr>
        <a:xfrm rot="19303353">
          <a:off x="713087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9C1EE8C-90FD-4C3C-8CFE-E45B86091A84}"/>
            </a:ext>
          </a:extLst>
        </xdr:cNvPr>
        <xdr:cNvSpPr txBox="1"/>
      </xdr:nvSpPr>
      <xdr:spPr>
        <a:xfrm rot="19288646">
          <a:off x="7375182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841E360-2729-49AE-B84C-4287F5958ECC}"/>
            </a:ext>
          </a:extLst>
        </xdr:cNvPr>
        <xdr:cNvSpPr txBox="1"/>
      </xdr:nvSpPr>
      <xdr:spPr>
        <a:xfrm rot="19312093">
          <a:off x="78792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C17F0B5-AA31-4BE8-85AE-9BACD3D027E8}"/>
            </a:ext>
          </a:extLst>
        </xdr:cNvPr>
        <xdr:cNvSpPr txBox="1"/>
      </xdr:nvSpPr>
      <xdr:spPr>
        <a:xfrm rot="19280882">
          <a:off x="812327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E1823BC-C50B-48B9-993B-35E1CBBB2DE4}"/>
            </a:ext>
          </a:extLst>
        </xdr:cNvPr>
        <xdr:cNvSpPr txBox="1"/>
      </xdr:nvSpPr>
      <xdr:spPr>
        <a:xfrm rot="19297414">
          <a:off x="83976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ED854A2-4AB0-415B-8D1E-4B47E89BC4FF}"/>
            </a:ext>
          </a:extLst>
        </xdr:cNvPr>
        <xdr:cNvSpPr txBox="1"/>
      </xdr:nvSpPr>
      <xdr:spPr>
        <a:xfrm rot="19278948">
          <a:off x="83775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B21FCC6-BA24-4049-8ACB-4F661A113142}"/>
            </a:ext>
          </a:extLst>
        </xdr:cNvPr>
        <xdr:cNvSpPr txBox="1"/>
      </xdr:nvSpPr>
      <xdr:spPr>
        <a:xfrm rot="19304602">
          <a:off x="861705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376C120-BC77-477C-882B-B6FF2147F859}"/>
            </a:ext>
          </a:extLst>
        </xdr:cNvPr>
        <xdr:cNvSpPr txBox="1"/>
      </xdr:nvSpPr>
      <xdr:spPr>
        <a:xfrm rot="19318239">
          <a:off x="884870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2ADF4E2-D8E7-47CC-BEEF-97EF21AADB85}"/>
            </a:ext>
          </a:extLst>
        </xdr:cNvPr>
        <xdr:cNvSpPr txBox="1"/>
      </xdr:nvSpPr>
      <xdr:spPr>
        <a:xfrm rot="19273940">
          <a:off x="909600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B8C7E2F-1D5B-4913-BAED-5C33ADB69613}"/>
            </a:ext>
          </a:extLst>
        </xdr:cNvPr>
        <xdr:cNvSpPr txBox="1"/>
      </xdr:nvSpPr>
      <xdr:spPr>
        <a:xfrm rot="19308477">
          <a:off x="9580610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62319D2-F54A-4BD1-AD6F-0307F6760268}"/>
            </a:ext>
          </a:extLst>
        </xdr:cNvPr>
        <xdr:cNvSpPr txBox="1"/>
      </xdr:nvSpPr>
      <xdr:spPr>
        <a:xfrm rot="19294209">
          <a:off x="934117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557F350-CBB2-4DDB-8ECE-68E452789829}"/>
            </a:ext>
          </a:extLst>
        </xdr:cNvPr>
        <xdr:cNvSpPr txBox="1"/>
      </xdr:nvSpPr>
      <xdr:spPr>
        <a:xfrm rot="19290695">
          <a:off x="9827003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AD3402D-655C-4832-96C4-C17D9C361D5F}"/>
            </a:ext>
          </a:extLst>
        </xdr:cNvPr>
        <xdr:cNvSpPr txBox="1"/>
      </xdr:nvSpPr>
      <xdr:spPr>
        <a:xfrm rot="19268875">
          <a:off x="1034900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E0E5F1B-68FC-426E-B0DD-4F6CE1A46E26}"/>
            </a:ext>
          </a:extLst>
        </xdr:cNvPr>
        <xdr:cNvSpPr txBox="1"/>
      </xdr:nvSpPr>
      <xdr:spPr>
        <a:xfrm rot="19295916">
          <a:off x="469042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BA67C77-1508-4823-BB5A-A16239408A31}"/>
            </a:ext>
          </a:extLst>
        </xdr:cNvPr>
        <xdr:cNvSpPr txBox="1"/>
      </xdr:nvSpPr>
      <xdr:spPr>
        <a:xfrm rot="19255033">
          <a:off x="762462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1284-7560-47C4-A6E7-50070A91FFD4}">
  <sheetPr>
    <tabColor rgb="FFFFFF00"/>
  </sheetPr>
  <dimension ref="A1:AP42"/>
  <sheetViews>
    <sheetView tabSelected="1" zoomScale="90" zoomScaleNormal="90" zoomScaleSheetLayoutView="100" workbookViewId="0">
      <pane ySplit="1" topLeftCell="A2" activePane="bottomLeft" state="frozen"/>
      <selection activeCell="A23" sqref="A23:A31"/>
      <selection pane="bottomLeft" activeCell="AV19" sqref="AV19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8" t="s">
        <v>19</v>
      </c>
      <c r="B3" s="10" t="s">
        <v>16</v>
      </c>
      <c r="C3" s="10" t="s">
        <v>26</v>
      </c>
      <c r="D3" s="8"/>
      <c r="E3" s="25"/>
      <c r="F3" s="25"/>
      <c r="G3" s="10"/>
      <c r="H3" s="10">
        <v>1</v>
      </c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>
        <v>1</v>
      </c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2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32</v>
      </c>
      <c r="AP3" s="5">
        <v>20501</v>
      </c>
    </row>
    <row r="4" spans="1:42" s="6" customFormat="1" ht="19.5" customHeight="1" x14ac:dyDescent="0.25">
      <c r="A4" s="18" t="s">
        <v>22</v>
      </c>
      <c r="B4" s="10" t="s">
        <v>20</v>
      </c>
      <c r="C4" s="10" t="s">
        <v>39</v>
      </c>
      <c r="D4" s="8"/>
      <c r="E4" s="8"/>
      <c r="F4" s="8"/>
      <c r="G4" s="10"/>
      <c r="H4" s="10">
        <v>1</v>
      </c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>
        <v>1</v>
      </c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2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32</v>
      </c>
      <c r="AP4" s="5"/>
    </row>
    <row r="5" spans="1:42" s="6" customFormat="1" ht="19.5" customHeight="1" x14ac:dyDescent="0.25">
      <c r="A5" s="18" t="s">
        <v>22</v>
      </c>
      <c r="B5" s="10" t="s">
        <v>22</v>
      </c>
      <c r="C5" s="10" t="s">
        <v>21</v>
      </c>
      <c r="D5" s="8"/>
      <c r="E5" s="8"/>
      <c r="F5" s="8"/>
      <c r="G5" s="10"/>
      <c r="H5" s="10">
        <v>1</v>
      </c>
      <c r="I5" s="10"/>
      <c r="J5" s="10"/>
      <c r="K5" s="9"/>
      <c r="L5" s="9"/>
      <c r="M5" s="9"/>
      <c r="N5" s="9">
        <v>4</v>
      </c>
      <c r="O5" s="9"/>
      <c r="P5" s="10"/>
      <c r="Q5" s="8"/>
      <c r="R5" s="8"/>
      <c r="S5" s="9"/>
      <c r="T5" s="10"/>
      <c r="U5" s="9">
        <v>4</v>
      </c>
      <c r="V5" s="9"/>
      <c r="W5" s="9">
        <v>1</v>
      </c>
      <c r="X5" s="9"/>
      <c r="Y5" s="8"/>
      <c r="Z5" s="8"/>
      <c r="AA5" s="9"/>
      <c r="AB5" s="9"/>
      <c r="AC5" s="9"/>
      <c r="AD5" s="8"/>
      <c r="AE5" s="8"/>
      <c r="AF5" s="9">
        <v>2</v>
      </c>
      <c r="AG5" s="9"/>
      <c r="AH5" s="8"/>
      <c r="AI5" s="10"/>
      <c r="AJ5" s="10"/>
      <c r="AK5" s="10"/>
      <c r="AL5" s="10"/>
      <c r="AM5" s="17">
        <f t="shared" si="0"/>
        <v>12</v>
      </c>
      <c r="AN5" s="17">
        <f t="shared" si="1"/>
        <v>212</v>
      </c>
      <c r="AP5" s="5"/>
    </row>
    <row r="6" spans="1:42" s="6" customFormat="1" ht="19.5" customHeight="1" x14ac:dyDescent="0.25">
      <c r="A6" s="18"/>
      <c r="B6" s="10"/>
      <c r="C6" s="10"/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24">
        <v>514</v>
      </c>
      <c r="AJ6" s="10"/>
      <c r="AK6" s="10"/>
      <c r="AL6" s="10"/>
      <c r="AM6" s="17">
        <v>0</v>
      </c>
      <c r="AN6" s="17">
        <v>0</v>
      </c>
      <c r="AP6" s="5"/>
    </row>
    <row r="7" spans="1:42" s="6" customFormat="1" ht="19.5" customHeight="1" x14ac:dyDescent="0.25">
      <c r="A7" s="18" t="s">
        <v>123</v>
      </c>
      <c r="B7" s="10" t="s">
        <v>28</v>
      </c>
      <c r="C7" s="10" t="s">
        <v>121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23">
        <v>1</v>
      </c>
      <c r="AJ7" s="10"/>
      <c r="AK7" s="10"/>
      <c r="AL7" s="10"/>
      <c r="AM7" s="17">
        <f t="shared" si="0"/>
        <v>1</v>
      </c>
      <c r="AN7" s="17">
        <f t="shared" si="1"/>
        <v>20</v>
      </c>
      <c r="AP7" s="5"/>
    </row>
    <row r="8" spans="1:42" s="6" customFormat="1" ht="19.5" customHeight="1" x14ac:dyDescent="0.25">
      <c r="A8" s="18" t="s">
        <v>22</v>
      </c>
      <c r="B8" s="10" t="s">
        <v>22</v>
      </c>
      <c r="C8" s="17" t="s">
        <v>120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23">
        <v>3</v>
      </c>
      <c r="AJ8" s="10"/>
      <c r="AK8" s="10"/>
      <c r="AL8" s="10"/>
      <c r="AM8" s="17">
        <f t="shared" si="0"/>
        <v>3</v>
      </c>
      <c r="AN8" s="17">
        <f t="shared" si="1"/>
        <v>60</v>
      </c>
      <c r="AP8" s="5"/>
    </row>
    <row r="9" spans="1:42" s="6" customFormat="1" ht="19.5" customHeight="1" x14ac:dyDescent="0.25">
      <c r="A9" s="18" t="s">
        <v>22</v>
      </c>
      <c r="B9" s="10" t="s">
        <v>22</v>
      </c>
      <c r="C9" s="10" t="s">
        <v>153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23">
        <v>3</v>
      </c>
      <c r="AJ9" s="10"/>
      <c r="AK9" s="10"/>
      <c r="AL9" s="10"/>
      <c r="AM9" s="17">
        <f t="shared" si="0"/>
        <v>3</v>
      </c>
      <c r="AN9" s="17">
        <f t="shared" si="1"/>
        <v>60</v>
      </c>
      <c r="AP9" s="5"/>
    </row>
    <row r="10" spans="1:42" s="6" customFormat="1" ht="19.5" customHeight="1" x14ac:dyDescent="0.25">
      <c r="A10" s="18" t="s">
        <v>22</v>
      </c>
      <c r="B10" s="10" t="s">
        <v>22</v>
      </c>
      <c r="C10" s="10" t="s">
        <v>35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23">
        <v>2</v>
      </c>
      <c r="AJ10" s="10"/>
      <c r="AK10" s="10"/>
      <c r="AL10" s="10"/>
      <c r="AM10" s="17">
        <f t="shared" si="0"/>
        <v>2</v>
      </c>
      <c r="AN10" s="17">
        <f t="shared" si="1"/>
        <v>40</v>
      </c>
      <c r="AP10" s="5"/>
    </row>
    <row r="11" spans="1:42" s="6" customFormat="1" ht="19.5" customHeight="1" x14ac:dyDescent="0.25">
      <c r="A11" s="18" t="s">
        <v>22</v>
      </c>
      <c r="B11" s="10" t="s">
        <v>22</v>
      </c>
      <c r="C11" s="22" t="s">
        <v>154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23">
        <v>3</v>
      </c>
      <c r="AJ11" s="10"/>
      <c r="AK11" s="28">
        <v>516</v>
      </c>
      <c r="AL11" s="10"/>
      <c r="AM11" s="17">
        <v>3</v>
      </c>
      <c r="AN11" s="17">
        <v>60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10" t="s">
        <v>32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23">
        <v>2</v>
      </c>
      <c r="AJ12" s="10"/>
      <c r="AK12" s="23">
        <v>21</v>
      </c>
      <c r="AL12" s="10"/>
      <c r="AM12" s="17">
        <f t="shared" si="0"/>
        <v>23</v>
      </c>
      <c r="AN12" s="17">
        <f t="shared" si="1"/>
        <v>460</v>
      </c>
      <c r="AP12" s="5"/>
    </row>
    <row r="13" spans="1:42" s="6" customFormat="1" ht="19.5" customHeight="1" x14ac:dyDescent="0.25">
      <c r="A13" s="18" t="s">
        <v>22</v>
      </c>
      <c r="B13" s="10" t="s">
        <v>22</v>
      </c>
      <c r="C13" s="10" t="s">
        <v>151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23">
        <v>1</v>
      </c>
      <c r="AJ13" s="10"/>
      <c r="AK13" s="23">
        <v>11</v>
      </c>
      <c r="AL13" s="10"/>
      <c r="AM13" s="17">
        <f t="shared" si="0"/>
        <v>12</v>
      </c>
      <c r="AN13" s="17">
        <f t="shared" si="1"/>
        <v>240</v>
      </c>
      <c r="AP13" s="5"/>
    </row>
    <row r="14" spans="1:42" s="6" customFormat="1" ht="19.5" customHeight="1" x14ac:dyDescent="0.25">
      <c r="A14" s="18" t="s">
        <v>22</v>
      </c>
      <c r="B14" s="10" t="s">
        <v>22</v>
      </c>
      <c r="C14" s="10" t="s">
        <v>21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23">
        <v>3</v>
      </c>
      <c r="AL14" s="10"/>
      <c r="AM14" s="17">
        <f t="shared" si="0"/>
        <v>3</v>
      </c>
      <c r="AN14" s="17">
        <f t="shared" si="1"/>
        <v>60</v>
      </c>
      <c r="AP14" s="5"/>
    </row>
    <row r="15" spans="1:42" s="6" customFormat="1" ht="19.5" customHeight="1" x14ac:dyDescent="0.25">
      <c r="A15" s="18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0</v>
      </c>
      <c r="AN15" s="17">
        <f t="shared" si="1"/>
        <v>0</v>
      </c>
      <c r="AP15" s="5"/>
    </row>
    <row r="16" spans="1:42" s="6" customFormat="1" ht="19.5" customHeight="1" x14ac:dyDescent="0.25">
      <c r="A16" s="18" t="s">
        <v>25</v>
      </c>
      <c r="B16" s="10" t="s">
        <v>13</v>
      </c>
      <c r="C16" s="10" t="s">
        <v>110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>
        <v>2</v>
      </c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2</v>
      </c>
      <c r="AN16" s="17">
        <f t="shared" si="1"/>
        <v>28</v>
      </c>
      <c r="AP16" s="5">
        <v>200</v>
      </c>
    </row>
    <row r="17" spans="1:42" s="6" customFormat="1" ht="19.5" customHeight="1" x14ac:dyDescent="0.25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5"/>
    </row>
    <row r="18" spans="1:42" s="6" customFormat="1" ht="19.5" customHeight="1" x14ac:dyDescent="0.25">
      <c r="A18" s="19" t="s">
        <v>19</v>
      </c>
      <c r="B18" s="10" t="s">
        <v>16</v>
      </c>
      <c r="C18" s="10" t="s">
        <v>26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>
        <v>3</v>
      </c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3</v>
      </c>
      <c r="AN18" s="17">
        <f t="shared" si="1"/>
        <v>54</v>
      </c>
      <c r="AP18" s="5">
        <v>20501</v>
      </c>
    </row>
    <row r="19" spans="1:42" s="6" customFormat="1" ht="19.5" customHeight="1" x14ac:dyDescent="0.25">
      <c r="A19" s="18" t="s">
        <v>22</v>
      </c>
      <c r="B19" s="10" t="s">
        <v>34</v>
      </c>
      <c r="C19" s="10" t="s">
        <v>22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>
        <v>2</v>
      </c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2</v>
      </c>
      <c r="AN19" s="17">
        <f t="shared" si="1"/>
        <v>36</v>
      </c>
      <c r="AP19" s="5"/>
    </row>
    <row r="20" spans="1:42" s="6" customFormat="1" ht="19.5" customHeight="1" x14ac:dyDescent="0.25">
      <c r="A20" s="18" t="s">
        <v>22</v>
      </c>
      <c r="B20" s="10" t="s">
        <v>22</v>
      </c>
      <c r="C20" s="10" t="s">
        <v>35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>
        <v>1</v>
      </c>
      <c r="AH20" s="8"/>
      <c r="AI20" s="10"/>
      <c r="AJ20" s="10"/>
      <c r="AK20" s="10"/>
      <c r="AL20" s="10"/>
      <c r="AM20" s="17">
        <f t="shared" si="0"/>
        <v>1</v>
      </c>
      <c r="AN20" s="17">
        <f t="shared" si="1"/>
        <v>18</v>
      </c>
      <c r="AP20" s="5"/>
    </row>
    <row r="21" spans="1:42" s="6" customFormat="1" ht="19.5" customHeight="1" x14ac:dyDescent="0.25">
      <c r="A21" s="18" t="s">
        <v>22</v>
      </c>
      <c r="B21" s="10" t="s">
        <v>22</v>
      </c>
      <c r="C21" s="10" t="s">
        <v>119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>
        <v>2</v>
      </c>
      <c r="X21" s="9"/>
      <c r="Y21" s="8"/>
      <c r="Z21" s="8"/>
      <c r="AA21" s="9"/>
      <c r="AB21" s="9"/>
      <c r="AC21" s="9"/>
      <c r="AD21" s="8"/>
      <c r="AE21" s="8"/>
      <c r="AF21" s="9"/>
      <c r="AG21" s="9">
        <v>4</v>
      </c>
      <c r="AH21" s="8"/>
      <c r="AI21" s="10"/>
      <c r="AJ21" s="10"/>
      <c r="AK21" s="10"/>
      <c r="AL21" s="10"/>
      <c r="AM21" s="17">
        <f t="shared" si="0"/>
        <v>6</v>
      </c>
      <c r="AN21" s="17">
        <f t="shared" si="1"/>
        <v>108</v>
      </c>
      <c r="AP21" s="5"/>
    </row>
    <row r="22" spans="1:42" s="6" customFormat="1" ht="19.5" customHeight="1" x14ac:dyDescent="0.25">
      <c r="A22" s="18" t="s">
        <v>22</v>
      </c>
      <c r="B22" s="10" t="s">
        <v>22</v>
      </c>
      <c r="C22" s="10" t="s">
        <v>32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>
        <v>1</v>
      </c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1</v>
      </c>
      <c r="AN22" s="17">
        <f t="shared" si="1"/>
        <v>18</v>
      </c>
      <c r="AP22" s="5"/>
    </row>
    <row r="23" spans="1:42" s="6" customFormat="1" ht="19.5" customHeight="1" x14ac:dyDescent="0.25">
      <c r="A23" s="18" t="s">
        <v>22</v>
      </c>
      <c r="B23" s="10" t="s">
        <v>28</v>
      </c>
      <c r="C23" s="10" t="s">
        <v>22</v>
      </c>
      <c r="D23" s="8"/>
      <c r="E23" s="8"/>
      <c r="F23" s="8"/>
      <c r="G23" s="10"/>
      <c r="H23" s="10"/>
      <c r="I23" s="10"/>
      <c r="J23" s="10"/>
      <c r="K23" s="9">
        <v>8</v>
      </c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8</v>
      </c>
      <c r="AN23" s="17">
        <f t="shared" si="1"/>
        <v>144</v>
      </c>
      <c r="AP23" s="5"/>
    </row>
    <row r="24" spans="1:42" s="6" customFormat="1" ht="19.5" customHeight="1" x14ac:dyDescent="0.25">
      <c r="A24" s="18" t="s">
        <v>22</v>
      </c>
      <c r="B24" s="10" t="s">
        <v>22</v>
      </c>
      <c r="C24" s="10" t="s">
        <v>127</v>
      </c>
      <c r="D24" s="8"/>
      <c r="E24" s="8"/>
      <c r="F24" s="8"/>
      <c r="G24" s="10"/>
      <c r="H24" s="10"/>
      <c r="I24" s="10"/>
      <c r="J24" s="10"/>
      <c r="K24" s="9">
        <v>2</v>
      </c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2</v>
      </c>
      <c r="AN24" s="17">
        <f t="shared" si="1"/>
        <v>36</v>
      </c>
      <c r="AP24" s="5"/>
    </row>
    <row r="25" spans="1:42" s="6" customFormat="1" ht="19.5" customHeight="1" x14ac:dyDescent="0.25">
      <c r="A25" s="18" t="s">
        <v>22</v>
      </c>
      <c r="B25" s="10" t="s">
        <v>22</v>
      </c>
      <c r="C25" s="10" t="s">
        <v>23</v>
      </c>
      <c r="D25" s="8"/>
      <c r="E25" s="8"/>
      <c r="F25" s="8"/>
      <c r="G25" s="10"/>
      <c r="H25" s="10"/>
      <c r="I25" s="10"/>
      <c r="J25" s="10"/>
      <c r="K25" s="9">
        <v>1</v>
      </c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1</v>
      </c>
      <c r="AN25" s="17">
        <f t="shared" si="1"/>
        <v>18</v>
      </c>
      <c r="AP25" s="5"/>
    </row>
    <row r="26" spans="1:42" s="6" customFormat="1" ht="19.5" customHeight="1" x14ac:dyDescent="0.25">
      <c r="A26" s="18" t="s">
        <v>22</v>
      </c>
      <c r="B26" s="10" t="s">
        <v>22</v>
      </c>
      <c r="C26" s="10" t="s">
        <v>119</v>
      </c>
      <c r="D26" s="8"/>
      <c r="E26" s="8"/>
      <c r="F26" s="8"/>
      <c r="G26" s="10"/>
      <c r="H26" s="10"/>
      <c r="I26" s="10"/>
      <c r="J26" s="10"/>
      <c r="K26" s="9">
        <v>2</v>
      </c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2</v>
      </c>
      <c r="AN26" s="17">
        <f t="shared" si="1"/>
        <v>36</v>
      </c>
      <c r="AP26" s="5"/>
    </row>
    <row r="27" spans="1:42" s="6" customFormat="1" ht="19.5" customHeight="1" x14ac:dyDescent="0.25">
      <c r="A27" s="18" t="s">
        <v>22</v>
      </c>
      <c r="B27" s="17" t="s">
        <v>38</v>
      </c>
      <c r="C27" s="10" t="s">
        <v>118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>
        <v>1</v>
      </c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1</v>
      </c>
      <c r="AN27" s="17">
        <f t="shared" si="1"/>
        <v>18</v>
      </c>
      <c r="AP27" s="5"/>
    </row>
    <row r="28" spans="1:42" s="6" customFormat="1" ht="19.5" customHeight="1" x14ac:dyDescent="0.25">
      <c r="A28" s="18" t="s">
        <v>22</v>
      </c>
      <c r="B28" s="10" t="s">
        <v>22</v>
      </c>
      <c r="C28" s="10" t="s">
        <v>32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>
        <v>2</v>
      </c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2</v>
      </c>
      <c r="AN28" s="17">
        <f t="shared" si="1"/>
        <v>36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1826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23,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675A40-A57F-4DE9-BE3F-E80E5C930C2A}">
          <x14:formula1>
            <xm:f>Material!$B:$B</xm:f>
          </x14:formula1>
          <xm:sqref>C3:C28</xm:sqref>
        </x14:dataValidation>
        <x14:dataValidation type="list" allowBlank="1" showInputMessage="1" showErrorMessage="1" xr:uid="{64867009-7868-44BB-9A21-FC511746C0A6}">
          <x14:formula1>
            <xm:f>Phasecode!$B:$B</xm:f>
          </x14:formula1>
          <xm:sqref>AP3:AP28</xm:sqref>
        </x14:dataValidation>
        <x14:dataValidation type="list" allowBlank="1" showInputMessage="1" showErrorMessage="1" xr:uid="{1893AF5F-45FD-4792-96BE-D05BB94800E4}">
          <x14:formula1>
            <xm:f>Jobs!$B:$B</xm:f>
          </x14:formula1>
          <xm:sqref>A3:B28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B47C-1E98-44D1-B13C-22B9F0097D41}">
  <sheetPr>
    <tabColor rgb="FFFFFF00"/>
  </sheetPr>
  <dimension ref="A1:AP42"/>
  <sheetViews>
    <sheetView zoomScaleNormal="100" zoomScaleSheetLayoutView="100" workbookViewId="0">
      <pane ySplit="1" topLeftCell="A2" activePane="bottomLeft" state="frozen"/>
      <selection activeCell="A23" sqref="A23:A31"/>
      <selection pane="bottomLeft" activeCell="B13" sqref="B13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9" t="s">
        <v>33</v>
      </c>
      <c r="B3" s="17" t="s">
        <v>38</v>
      </c>
      <c r="C3" s="10" t="s">
        <v>39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>
        <v>3</v>
      </c>
      <c r="X3" s="9"/>
      <c r="Y3" s="8"/>
      <c r="Z3" s="8"/>
      <c r="AA3" s="9"/>
      <c r="AB3" s="9"/>
      <c r="AC3" s="9"/>
      <c r="AD3" s="8"/>
      <c r="AE3" s="8"/>
      <c r="AF3" s="9"/>
      <c r="AG3" s="9">
        <v>4</v>
      </c>
      <c r="AH3" s="8"/>
      <c r="AI3" s="10"/>
      <c r="AJ3" s="10"/>
      <c r="AK3" s="10"/>
      <c r="AL3" s="10"/>
      <c r="AM3" s="17">
        <f t="shared" ref="AM3:AM28" si="0">SUM(D3:AL3)</f>
        <v>7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126</v>
      </c>
      <c r="AP3" s="5"/>
    </row>
    <row r="4" spans="1:42" s="6" customFormat="1" ht="19.5" customHeight="1" x14ac:dyDescent="0.25">
      <c r="A4" s="18" t="s">
        <v>22</v>
      </c>
      <c r="B4" s="10" t="s">
        <v>22</v>
      </c>
      <c r="C4" s="10" t="s">
        <v>35</v>
      </c>
      <c r="D4" s="8"/>
      <c r="E4" s="8"/>
      <c r="F4" s="8"/>
      <c r="G4" s="10"/>
      <c r="H4" s="10"/>
      <c r="I4" s="10"/>
      <c r="J4" s="10"/>
      <c r="K4" s="9">
        <v>2</v>
      </c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2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36</v>
      </c>
      <c r="AP4" s="5"/>
    </row>
    <row r="5" spans="1:42" s="6" customFormat="1" ht="19.5" customHeight="1" x14ac:dyDescent="0.25">
      <c r="A5" s="18" t="s">
        <v>22</v>
      </c>
      <c r="B5" s="10" t="s">
        <v>22</v>
      </c>
      <c r="C5" s="10" t="s">
        <v>21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>
        <v>1</v>
      </c>
      <c r="AH5" s="8"/>
      <c r="AI5" s="10"/>
      <c r="AJ5" s="10"/>
      <c r="AK5" s="10"/>
      <c r="AL5" s="10"/>
      <c r="AM5" s="17">
        <f t="shared" si="0"/>
        <v>1</v>
      </c>
      <c r="AN5" s="17">
        <f t="shared" si="1"/>
        <v>18</v>
      </c>
      <c r="AP5" s="5"/>
    </row>
    <row r="6" spans="1:42" s="6" customFormat="1" ht="19.5" customHeight="1" x14ac:dyDescent="0.25">
      <c r="A6" s="18" t="s">
        <v>22</v>
      </c>
      <c r="B6" s="10" t="s">
        <v>20</v>
      </c>
      <c r="C6" s="10" t="s">
        <v>22</v>
      </c>
      <c r="D6" s="21"/>
      <c r="E6" s="8"/>
      <c r="F6" s="8"/>
      <c r="G6" s="10"/>
      <c r="H6" s="10"/>
      <c r="I6" s="10"/>
      <c r="J6" s="10"/>
      <c r="K6" s="9">
        <v>2</v>
      </c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2</v>
      </c>
      <c r="AN6" s="17">
        <f t="shared" si="1"/>
        <v>36</v>
      </c>
      <c r="AP6" s="5"/>
    </row>
    <row r="7" spans="1:42" s="6" customFormat="1" ht="19.5" customHeight="1" x14ac:dyDescent="0.25">
      <c r="A7" s="18" t="s">
        <v>22</v>
      </c>
      <c r="B7" s="10" t="s">
        <v>22</v>
      </c>
      <c r="C7" s="10" t="s">
        <v>39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>
        <v>4</v>
      </c>
      <c r="W7" s="9"/>
      <c r="X7" s="9"/>
      <c r="Y7" s="8"/>
      <c r="Z7" s="8"/>
      <c r="AA7" s="9"/>
      <c r="AB7" s="9"/>
      <c r="AC7" s="9"/>
      <c r="AD7" s="8"/>
      <c r="AE7" s="8"/>
      <c r="AF7" s="9"/>
      <c r="AG7" s="9">
        <v>1</v>
      </c>
      <c r="AH7" s="8"/>
      <c r="AI7" s="10"/>
      <c r="AJ7" s="10"/>
      <c r="AK7" s="10"/>
      <c r="AL7" s="10"/>
      <c r="AM7" s="17">
        <f t="shared" si="0"/>
        <v>5</v>
      </c>
      <c r="AN7" s="17">
        <f t="shared" si="1"/>
        <v>90</v>
      </c>
      <c r="AP7" s="5"/>
    </row>
    <row r="8" spans="1:42" s="6" customFormat="1" ht="19.5" customHeight="1" x14ac:dyDescent="0.25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0</v>
      </c>
      <c r="AN8" s="17">
        <f t="shared" si="1"/>
        <v>0</v>
      </c>
      <c r="AP8" s="5"/>
    </row>
    <row r="9" spans="1:42" s="6" customFormat="1" ht="19.5" customHeight="1" x14ac:dyDescent="0.25">
      <c r="A9" s="22" t="s">
        <v>40</v>
      </c>
      <c r="B9" s="10" t="s">
        <v>28</v>
      </c>
      <c r="C9" s="10" t="s">
        <v>127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>
        <v>3</v>
      </c>
      <c r="AM9" s="17">
        <f t="shared" si="0"/>
        <v>3</v>
      </c>
      <c r="AN9" s="17">
        <f t="shared" si="1"/>
        <v>60</v>
      </c>
      <c r="AP9" s="5"/>
    </row>
    <row r="10" spans="1:42" s="6" customFormat="1" ht="19.5" customHeight="1" x14ac:dyDescent="0.25">
      <c r="A10" s="18" t="s">
        <v>22</v>
      </c>
      <c r="B10" s="10" t="s">
        <v>22</v>
      </c>
      <c r="C10" s="10" t="s">
        <v>144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>
        <v>12</v>
      </c>
      <c r="AM10" s="17">
        <f t="shared" si="0"/>
        <v>12</v>
      </c>
      <c r="AN10" s="17">
        <f t="shared" si="1"/>
        <v>240</v>
      </c>
      <c r="AP10" s="5"/>
    </row>
    <row r="11" spans="1:42" s="6" customFormat="1" ht="19.5" customHeight="1" x14ac:dyDescent="0.25">
      <c r="A11" s="18" t="s">
        <v>22</v>
      </c>
      <c r="B11" s="10" t="s">
        <v>22</v>
      </c>
      <c r="C11" s="10" t="s">
        <v>35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>
        <v>3</v>
      </c>
      <c r="AM11" s="17">
        <f t="shared" si="0"/>
        <v>3</v>
      </c>
      <c r="AN11" s="17">
        <f t="shared" si="1"/>
        <v>60</v>
      </c>
      <c r="AP11" s="5"/>
    </row>
    <row r="12" spans="1:42" s="6" customFormat="1" ht="19.5" customHeight="1" x14ac:dyDescent="0.25">
      <c r="A12" s="18"/>
      <c r="B12" s="10"/>
      <c r="C12" s="10"/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0</v>
      </c>
      <c r="AN12" s="17">
        <f t="shared" si="1"/>
        <v>0</v>
      </c>
      <c r="AP12" s="5"/>
    </row>
    <row r="13" spans="1:42" s="6" customFormat="1" ht="19.5" customHeight="1" x14ac:dyDescent="0.25">
      <c r="A13" s="22" t="s">
        <v>43</v>
      </c>
      <c r="B13" s="10" t="s">
        <v>17</v>
      </c>
      <c r="C13" s="10" t="s">
        <v>18</v>
      </c>
      <c r="D13" s="8"/>
      <c r="E13" s="8"/>
      <c r="F13" s="8"/>
      <c r="G13" s="10"/>
      <c r="H13" s="10"/>
      <c r="I13" s="10"/>
      <c r="J13" s="10"/>
      <c r="K13" s="9"/>
      <c r="L13" s="9"/>
      <c r="M13" s="9">
        <v>1</v>
      </c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1</v>
      </c>
      <c r="AN13" s="17">
        <f t="shared" si="1"/>
        <v>18</v>
      </c>
      <c r="AP13" s="5">
        <v>21150</v>
      </c>
    </row>
    <row r="14" spans="1:42" s="6" customFormat="1" ht="19.5" customHeight="1" x14ac:dyDescent="0.25">
      <c r="A14" s="18" t="s">
        <v>22</v>
      </c>
      <c r="B14" s="10" t="s">
        <v>28</v>
      </c>
      <c r="C14" s="10" t="s">
        <v>22</v>
      </c>
      <c r="D14" s="8"/>
      <c r="E14" s="8"/>
      <c r="F14" s="8"/>
      <c r="G14" s="10"/>
      <c r="H14" s="10"/>
      <c r="I14" s="10"/>
      <c r="J14" s="10"/>
      <c r="K14" s="9"/>
      <c r="L14" s="9"/>
      <c r="M14" s="9">
        <v>4</v>
      </c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4</v>
      </c>
      <c r="AN14" s="17">
        <f t="shared" si="1"/>
        <v>72</v>
      </c>
      <c r="AP14" s="5"/>
    </row>
    <row r="15" spans="1:42" s="6" customFormat="1" ht="19.5" customHeight="1" x14ac:dyDescent="0.25">
      <c r="A15" s="18" t="s">
        <v>22</v>
      </c>
      <c r="B15" s="10" t="s">
        <v>22</v>
      </c>
      <c r="C15" s="17" t="s">
        <v>120</v>
      </c>
      <c r="D15" s="8"/>
      <c r="E15" s="8"/>
      <c r="F15" s="8"/>
      <c r="G15" s="10"/>
      <c r="H15" s="10"/>
      <c r="I15" s="10"/>
      <c r="J15" s="10"/>
      <c r="K15" s="9"/>
      <c r="L15" s="9"/>
      <c r="M15" s="9">
        <v>3</v>
      </c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3</v>
      </c>
      <c r="AN15" s="17">
        <f t="shared" si="1"/>
        <v>54</v>
      </c>
      <c r="AP15" s="5"/>
    </row>
    <row r="16" spans="1:42" s="6" customFormat="1" ht="19.5" customHeight="1" x14ac:dyDescent="0.25">
      <c r="A16" s="18" t="s">
        <v>22</v>
      </c>
      <c r="B16" s="10" t="s">
        <v>22</v>
      </c>
      <c r="C16" s="10" t="s">
        <v>32</v>
      </c>
      <c r="D16" s="8"/>
      <c r="E16" s="8"/>
      <c r="F16" s="8"/>
      <c r="G16" s="10"/>
      <c r="H16" s="10"/>
      <c r="I16" s="10"/>
      <c r="J16" s="10"/>
      <c r="K16" s="9"/>
      <c r="L16" s="9"/>
      <c r="M16" s="9">
        <v>13</v>
      </c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13</v>
      </c>
      <c r="AN16" s="17">
        <f t="shared" si="1"/>
        <v>234</v>
      </c>
      <c r="AP16" s="5"/>
    </row>
    <row r="17" spans="1:42" s="6" customFormat="1" ht="19.5" customHeight="1" x14ac:dyDescent="0.25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5"/>
    </row>
    <row r="18" spans="1:42" s="6" customFormat="1" ht="19.5" customHeight="1" x14ac:dyDescent="0.25">
      <c r="A18" s="22" t="s">
        <v>46</v>
      </c>
      <c r="B18" s="10" t="s">
        <v>16</v>
      </c>
      <c r="C18" s="10" t="s">
        <v>26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>
        <v>21</v>
      </c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21</v>
      </c>
      <c r="AN18" s="17">
        <f t="shared" si="1"/>
        <v>294</v>
      </c>
      <c r="AP18" s="5">
        <v>20310</v>
      </c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37"/>
    </row>
    <row r="20" spans="1:42" s="6" customFormat="1" ht="19.5" customHeight="1" x14ac:dyDescent="0.25">
      <c r="A20" s="22" t="s">
        <v>77</v>
      </c>
      <c r="B20" s="10" t="s">
        <v>14</v>
      </c>
      <c r="C20" s="17" t="s">
        <v>44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>
        <v>1</v>
      </c>
      <c r="Q20" s="8"/>
      <c r="R20" s="8"/>
      <c r="S20" s="9"/>
      <c r="T20" s="10"/>
      <c r="U20" s="9"/>
      <c r="V20" s="9"/>
      <c r="W20" s="9"/>
      <c r="X20" s="9">
        <v>1</v>
      </c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2</v>
      </c>
      <c r="AN20" s="17">
        <f t="shared" si="1"/>
        <v>32</v>
      </c>
      <c r="AP20" s="37">
        <v>20901</v>
      </c>
    </row>
    <row r="21" spans="1:42" s="6" customFormat="1" ht="19.5" customHeight="1" x14ac:dyDescent="0.25">
      <c r="A21" s="18" t="s">
        <v>22</v>
      </c>
      <c r="B21" s="10" t="s">
        <v>28</v>
      </c>
      <c r="C21" s="10" t="s">
        <v>22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>
        <v>3</v>
      </c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3</v>
      </c>
      <c r="AN21" s="17">
        <f t="shared" si="1"/>
        <v>54</v>
      </c>
      <c r="AP21" s="37"/>
    </row>
    <row r="22" spans="1:42" s="6" customFormat="1" ht="19.5" customHeight="1" x14ac:dyDescent="0.25">
      <c r="A22" s="18" t="s">
        <v>22</v>
      </c>
      <c r="B22" s="22" t="s">
        <v>155</v>
      </c>
      <c r="C22" s="10" t="s">
        <v>29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>
        <v>1</v>
      </c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1</v>
      </c>
      <c r="AN22" s="17">
        <f t="shared" si="1"/>
        <v>18</v>
      </c>
      <c r="AP22" s="37"/>
    </row>
    <row r="23" spans="1:42" s="6" customFormat="1" ht="19.5" customHeight="1" x14ac:dyDescent="0.25">
      <c r="A23" s="18"/>
      <c r="B23" s="10"/>
      <c r="C23" s="10"/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0</v>
      </c>
      <c r="AN23" s="17">
        <f t="shared" si="1"/>
        <v>0</v>
      </c>
      <c r="AP23" s="37"/>
    </row>
    <row r="24" spans="1:42" s="6" customFormat="1" ht="19.5" customHeight="1" x14ac:dyDescent="0.25">
      <c r="A24" s="22" t="s">
        <v>146</v>
      </c>
      <c r="B24" s="10" t="s">
        <v>16</v>
      </c>
      <c r="C24" s="10" t="s">
        <v>103</v>
      </c>
      <c r="D24" s="8"/>
      <c r="E24" s="8"/>
      <c r="F24" s="8"/>
      <c r="G24" s="10"/>
      <c r="H24" s="10"/>
      <c r="I24" s="10"/>
      <c r="J24" s="10"/>
      <c r="K24" s="9"/>
      <c r="L24" s="9"/>
      <c r="M24" s="9"/>
      <c r="N24" s="9">
        <v>9</v>
      </c>
      <c r="O24" s="9"/>
      <c r="P24" s="10"/>
      <c r="Q24" s="8"/>
      <c r="R24" s="8"/>
      <c r="S24" s="9"/>
      <c r="T24" s="10"/>
      <c r="U24" s="9">
        <v>7</v>
      </c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>
        <v>8</v>
      </c>
      <c r="AG24" s="9"/>
      <c r="AH24" s="8"/>
      <c r="AI24" s="10"/>
      <c r="AJ24" s="10"/>
      <c r="AK24" s="10"/>
      <c r="AL24" s="10"/>
      <c r="AM24" s="17">
        <f t="shared" si="0"/>
        <v>24</v>
      </c>
      <c r="AN24" s="17">
        <f t="shared" si="1"/>
        <v>432</v>
      </c>
      <c r="AP24" s="37">
        <v>20210</v>
      </c>
    </row>
    <row r="25" spans="1:42" s="6" customFormat="1" ht="19.5" customHeight="1" x14ac:dyDescent="0.25">
      <c r="A25" s="18" t="s">
        <v>22</v>
      </c>
      <c r="B25" s="10" t="s">
        <v>22</v>
      </c>
      <c r="C25" s="22" t="s">
        <v>156</v>
      </c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>
        <v>2</v>
      </c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2</v>
      </c>
      <c r="AN25" s="17">
        <f t="shared" si="1"/>
        <v>36</v>
      </c>
      <c r="AP25" s="37"/>
    </row>
    <row r="26" spans="1:42" s="6" customFormat="1" ht="19.5" customHeight="1" x14ac:dyDescent="0.25">
      <c r="A26" s="18" t="s">
        <v>22</v>
      </c>
      <c r="B26" s="10" t="s">
        <v>20</v>
      </c>
      <c r="C26" s="10" t="s">
        <v>21</v>
      </c>
      <c r="D26" s="8"/>
      <c r="E26" s="8"/>
      <c r="F26" s="8"/>
      <c r="G26" s="10"/>
      <c r="H26" s="10"/>
      <c r="I26" s="10"/>
      <c r="J26" s="10"/>
      <c r="K26" s="9"/>
      <c r="L26" s="9"/>
      <c r="M26" s="9"/>
      <c r="N26" s="9">
        <v>5</v>
      </c>
      <c r="O26" s="9"/>
      <c r="P26" s="10"/>
      <c r="Q26" s="8"/>
      <c r="R26" s="8"/>
      <c r="S26" s="9"/>
      <c r="T26" s="10"/>
      <c r="U26" s="9">
        <v>5</v>
      </c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>
        <v>6</v>
      </c>
      <c r="AG26" s="9"/>
      <c r="AH26" s="8"/>
      <c r="AI26" s="10"/>
      <c r="AJ26" s="10"/>
      <c r="AK26" s="10"/>
      <c r="AL26" s="10"/>
      <c r="AM26" s="17">
        <f t="shared" si="0"/>
        <v>16</v>
      </c>
      <c r="AN26" s="17">
        <f t="shared" si="1"/>
        <v>288</v>
      </c>
      <c r="AP26" s="37"/>
    </row>
    <row r="27" spans="1:42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24">
        <v>515</v>
      </c>
      <c r="AK27" s="10"/>
      <c r="AL27" s="10"/>
      <c r="AM27" s="17">
        <v>0</v>
      </c>
      <c r="AN27" s="17">
        <v>0</v>
      </c>
      <c r="AP27" s="5"/>
    </row>
    <row r="28" spans="1:42" s="6" customFormat="1" ht="19.5" customHeight="1" x14ac:dyDescent="0.25">
      <c r="A28" s="22" t="s">
        <v>142</v>
      </c>
      <c r="B28" s="10" t="s">
        <v>28</v>
      </c>
      <c r="C28" s="10" t="s">
        <v>32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23">
        <v>13</v>
      </c>
      <c r="AK28" s="10"/>
      <c r="AL28" s="10"/>
      <c r="AM28" s="17">
        <f t="shared" si="0"/>
        <v>13</v>
      </c>
      <c r="AN28" s="17">
        <f t="shared" si="1"/>
        <v>260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2458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23,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8C0A31-8C36-40CF-911A-376034CB5566}">
          <x14:formula1>
            <xm:f>Jobs!$B:$B</xm:f>
          </x14:formula1>
          <xm:sqref>A3:B28</xm:sqref>
        </x14:dataValidation>
        <x14:dataValidation type="list" allowBlank="1" showInputMessage="1" showErrorMessage="1" xr:uid="{D0C740FA-3901-4C37-97ED-B522D890D6F1}">
          <x14:formula1>
            <xm:f>Phasecode!$B:$B</xm:f>
          </x14:formula1>
          <xm:sqref>AP3:AP28</xm:sqref>
        </x14:dataValidation>
        <x14:dataValidation type="list" allowBlank="1" showInputMessage="1" showErrorMessage="1" xr:uid="{0783B530-F985-4679-ACB9-F46022740A9B}">
          <x14:formula1>
            <xm:f>Material!$B:$B</xm:f>
          </x14:formula1>
          <xm:sqref>C3:C28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5898-F08F-4899-8D84-EF4214F35705}">
  <sheetPr>
    <tabColor rgb="FFFFFF00"/>
  </sheetPr>
  <dimension ref="A1:AP42"/>
  <sheetViews>
    <sheetView zoomScale="90" zoomScaleNormal="90" zoomScaleSheetLayoutView="100" workbookViewId="0">
      <pane ySplit="1" topLeftCell="A2" activePane="bottomLeft" state="frozen"/>
      <selection activeCell="A23" sqref="A23:A31"/>
      <selection pane="bottomLeft" activeCell="AS14" sqref="AS14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9" t="s">
        <v>126</v>
      </c>
      <c r="B3" s="10" t="s">
        <v>28</v>
      </c>
      <c r="C3" s="10" t="s">
        <v>32</v>
      </c>
      <c r="D3" s="8"/>
      <c r="E3" s="25"/>
      <c r="F3" s="25"/>
      <c r="G3" s="10"/>
      <c r="H3" s="10"/>
      <c r="I3" s="10">
        <v>3</v>
      </c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23">
        <v>4</v>
      </c>
      <c r="AM3" s="17">
        <f t="shared" ref="AM3:AM28" si="0">SUM(D3:AL3)</f>
        <v>7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122</v>
      </c>
      <c r="AP3" s="5"/>
    </row>
    <row r="4" spans="1:42" s="6" customFormat="1" ht="19.5" customHeight="1" x14ac:dyDescent="0.25">
      <c r="A4" s="10" t="s">
        <v>22</v>
      </c>
      <c r="B4" s="10" t="s">
        <v>22</v>
      </c>
      <c r="C4" s="17" t="s">
        <v>120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23">
        <v>4</v>
      </c>
      <c r="AM4" s="17">
        <f t="shared" si="0"/>
        <v>4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80</v>
      </c>
      <c r="AP4" s="5"/>
    </row>
    <row r="5" spans="1:42" s="6" customFormat="1" ht="19.5" customHeight="1" x14ac:dyDescent="0.25">
      <c r="A5" s="18" t="s">
        <v>22</v>
      </c>
      <c r="B5" s="10" t="s">
        <v>22</v>
      </c>
      <c r="C5" s="10" t="s">
        <v>29</v>
      </c>
      <c r="D5" s="8"/>
      <c r="E5" s="8"/>
      <c r="F5" s="8"/>
      <c r="G5" s="10"/>
      <c r="H5" s="10"/>
      <c r="I5" s="10">
        <v>3</v>
      </c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23">
        <v>3</v>
      </c>
      <c r="AM5" s="17">
        <f t="shared" si="0"/>
        <v>6</v>
      </c>
      <c r="AN5" s="17">
        <f t="shared" si="1"/>
        <v>102</v>
      </c>
      <c r="AP5" s="5"/>
    </row>
    <row r="6" spans="1:42" s="6" customFormat="1" ht="19.5" customHeight="1" x14ac:dyDescent="0.25">
      <c r="A6" s="18" t="s">
        <v>22</v>
      </c>
      <c r="B6" s="10" t="s">
        <v>22</v>
      </c>
      <c r="C6" s="10" t="s">
        <v>35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23">
        <v>1</v>
      </c>
      <c r="AM6" s="17">
        <f t="shared" si="0"/>
        <v>1</v>
      </c>
      <c r="AN6" s="17">
        <f t="shared" si="1"/>
        <v>20</v>
      </c>
      <c r="AP6" s="37"/>
    </row>
    <row r="7" spans="1:42" s="6" customFormat="1" ht="19.5" customHeight="1" x14ac:dyDescent="0.25">
      <c r="A7" s="18" t="s">
        <v>22</v>
      </c>
      <c r="B7" s="10" t="s">
        <v>22</v>
      </c>
      <c r="C7" s="10" t="s">
        <v>36</v>
      </c>
      <c r="D7" s="8"/>
      <c r="E7" s="8"/>
      <c r="F7" s="8"/>
      <c r="G7" s="10"/>
      <c r="H7" s="10"/>
      <c r="I7" s="10">
        <v>2</v>
      </c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23">
        <v>2</v>
      </c>
      <c r="AM7" s="17">
        <f t="shared" si="0"/>
        <v>4</v>
      </c>
      <c r="AN7" s="17">
        <f t="shared" si="1"/>
        <v>68</v>
      </c>
      <c r="AP7" s="37"/>
    </row>
    <row r="8" spans="1:42" s="6" customFormat="1" ht="19.5" customHeight="1" x14ac:dyDescent="0.25">
      <c r="A8" s="18" t="s">
        <v>22</v>
      </c>
      <c r="B8" s="10" t="s">
        <v>22</v>
      </c>
      <c r="C8" s="22" t="s">
        <v>157</v>
      </c>
      <c r="D8" s="8"/>
      <c r="E8" s="8"/>
      <c r="F8" s="8"/>
      <c r="G8" s="10"/>
      <c r="H8" s="10"/>
      <c r="I8" s="10">
        <v>7</v>
      </c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23">
        <v>3</v>
      </c>
      <c r="AM8" s="17">
        <f t="shared" si="0"/>
        <v>10</v>
      </c>
      <c r="AN8" s="17">
        <f t="shared" si="1"/>
        <v>158</v>
      </c>
      <c r="AP8" s="37"/>
    </row>
    <row r="9" spans="1:42" s="6" customFormat="1" ht="19.5" customHeight="1" x14ac:dyDescent="0.25">
      <c r="A9" s="18"/>
      <c r="B9" s="10"/>
      <c r="C9" s="10"/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0</v>
      </c>
      <c r="AN9" s="17">
        <f t="shared" si="1"/>
        <v>0</v>
      </c>
      <c r="AP9" s="37"/>
    </row>
    <row r="10" spans="1:42" s="6" customFormat="1" ht="19.5" customHeight="1" x14ac:dyDescent="0.25">
      <c r="A10" s="38" t="s">
        <v>63</v>
      </c>
      <c r="B10" s="10" t="s">
        <v>49</v>
      </c>
      <c r="C10" s="10" t="s">
        <v>102</v>
      </c>
      <c r="D10" s="8"/>
      <c r="E10" s="8"/>
      <c r="F10" s="8"/>
      <c r="G10" s="10"/>
      <c r="H10" s="10">
        <v>1</v>
      </c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>
        <v>2</v>
      </c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3</v>
      </c>
      <c r="AN10" s="17">
        <f t="shared" si="1"/>
        <v>50</v>
      </c>
      <c r="AP10" s="37">
        <v>20820</v>
      </c>
    </row>
    <row r="11" spans="1:42" s="6" customFormat="1" ht="19.5" customHeight="1" x14ac:dyDescent="0.25">
      <c r="A11" s="18" t="s">
        <v>63</v>
      </c>
      <c r="B11" s="10" t="s">
        <v>16</v>
      </c>
      <c r="C11" s="17" t="s">
        <v>30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>
        <v>2</v>
      </c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2</v>
      </c>
      <c r="AN11" s="17">
        <f t="shared" si="1"/>
        <v>36</v>
      </c>
      <c r="AP11" s="37"/>
    </row>
    <row r="12" spans="1:42" s="6" customFormat="1" ht="19.5" customHeight="1" x14ac:dyDescent="0.25">
      <c r="A12" s="18" t="s">
        <v>22</v>
      </c>
      <c r="B12" s="10" t="s">
        <v>22</v>
      </c>
      <c r="C12" s="10" t="s">
        <v>152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>
        <v>1</v>
      </c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1</v>
      </c>
      <c r="AN12" s="17">
        <f t="shared" si="1"/>
        <v>18</v>
      </c>
      <c r="AP12" s="37"/>
    </row>
    <row r="13" spans="1:42" s="6" customFormat="1" ht="19.5" customHeight="1" x14ac:dyDescent="0.25">
      <c r="A13" s="18" t="s">
        <v>22</v>
      </c>
      <c r="B13" s="10" t="s">
        <v>22</v>
      </c>
      <c r="C13" s="17" t="s">
        <v>120</v>
      </c>
      <c r="D13" s="8"/>
      <c r="E13" s="8"/>
      <c r="F13" s="8"/>
      <c r="G13" s="10"/>
      <c r="H13" s="10">
        <v>1</v>
      </c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1</v>
      </c>
      <c r="AN13" s="17">
        <f t="shared" si="1"/>
        <v>14</v>
      </c>
      <c r="AP13" s="37"/>
    </row>
    <row r="14" spans="1:42" s="6" customFormat="1" ht="19.5" customHeight="1" x14ac:dyDescent="0.25">
      <c r="A14" s="18" t="s">
        <v>22</v>
      </c>
      <c r="B14" s="10" t="s">
        <v>34</v>
      </c>
      <c r="C14" s="10" t="s">
        <v>22</v>
      </c>
      <c r="D14" s="8"/>
      <c r="E14" s="8"/>
      <c r="F14" s="8"/>
      <c r="G14" s="10"/>
      <c r="H14" s="10">
        <v>9</v>
      </c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>
        <v>4</v>
      </c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13</v>
      </c>
      <c r="AN14" s="17">
        <f t="shared" si="1"/>
        <v>198</v>
      </c>
      <c r="AP14" s="37"/>
    </row>
    <row r="15" spans="1:42" s="6" customFormat="1" ht="19.5" customHeight="1" x14ac:dyDescent="0.25">
      <c r="A15" s="18" t="s">
        <v>22</v>
      </c>
      <c r="B15" s="10" t="s">
        <v>22</v>
      </c>
      <c r="C15" s="10" t="s">
        <v>36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>
        <v>2</v>
      </c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2</v>
      </c>
      <c r="AN15" s="17">
        <f t="shared" si="1"/>
        <v>36</v>
      </c>
      <c r="AP15" s="37"/>
    </row>
    <row r="16" spans="1:42" s="6" customFormat="1" ht="19.5" customHeight="1" x14ac:dyDescent="0.25">
      <c r="A16" s="18" t="s">
        <v>22</v>
      </c>
      <c r="B16" s="10" t="s">
        <v>22</v>
      </c>
      <c r="C16" s="10" t="s">
        <v>32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>
        <v>1</v>
      </c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1</v>
      </c>
      <c r="AN16" s="17">
        <f t="shared" si="1"/>
        <v>18</v>
      </c>
      <c r="AP16" s="37"/>
    </row>
    <row r="17" spans="1:42" s="6" customFormat="1" ht="19.5" customHeight="1" x14ac:dyDescent="0.25">
      <c r="A17" s="18" t="s">
        <v>22</v>
      </c>
      <c r="B17" s="10" t="s">
        <v>22</v>
      </c>
      <c r="C17" s="10" t="s">
        <v>119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>
        <v>2</v>
      </c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2</v>
      </c>
      <c r="AN17" s="17">
        <f t="shared" si="1"/>
        <v>36</v>
      </c>
      <c r="AP17" s="37"/>
    </row>
    <row r="18" spans="1:42" s="6" customFormat="1" ht="19.5" customHeight="1" x14ac:dyDescent="0.25">
      <c r="A18" s="18" t="s">
        <v>22</v>
      </c>
      <c r="B18" s="17" t="s">
        <v>38</v>
      </c>
      <c r="C18" s="10" t="s">
        <v>118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>
        <v>1</v>
      </c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1</v>
      </c>
      <c r="AN18" s="17">
        <f t="shared" si="1"/>
        <v>18</v>
      </c>
      <c r="AP18" s="37"/>
    </row>
    <row r="19" spans="1:42" s="6" customFormat="1" ht="19.5" customHeight="1" x14ac:dyDescent="0.25">
      <c r="A19" s="18" t="s">
        <v>22</v>
      </c>
      <c r="B19" s="10" t="s">
        <v>22</v>
      </c>
      <c r="C19" s="10" t="s">
        <v>39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>
        <v>3</v>
      </c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3</v>
      </c>
      <c r="AN19" s="17">
        <f t="shared" si="1"/>
        <v>54</v>
      </c>
      <c r="AP19" s="37"/>
    </row>
    <row r="20" spans="1:42" s="6" customFormat="1" ht="19.5" customHeight="1" x14ac:dyDescent="0.25">
      <c r="A20" s="18" t="s">
        <v>22</v>
      </c>
      <c r="B20" s="10" t="s">
        <v>22</v>
      </c>
      <c r="C20" s="10" t="s">
        <v>32</v>
      </c>
      <c r="D20" s="8"/>
      <c r="E20" s="8"/>
      <c r="F20" s="8"/>
      <c r="G20" s="10"/>
      <c r="H20" s="10">
        <v>3</v>
      </c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>
        <v>2</v>
      </c>
      <c r="X20" s="9"/>
      <c r="Y20" s="8"/>
      <c r="Z20" s="8"/>
      <c r="AA20" s="9"/>
      <c r="AB20" s="9">
        <v>3</v>
      </c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8</v>
      </c>
      <c r="AN20" s="17">
        <f t="shared" si="1"/>
        <v>132</v>
      </c>
      <c r="AP20" s="37"/>
    </row>
    <row r="21" spans="1:42" s="6" customFormat="1" ht="19.5" customHeight="1" x14ac:dyDescent="0.25">
      <c r="A21" s="18" t="s">
        <v>22</v>
      </c>
      <c r="B21" s="10" t="s">
        <v>158</v>
      </c>
      <c r="C21" s="10" t="s">
        <v>22</v>
      </c>
      <c r="D21" s="8"/>
      <c r="E21" s="8"/>
      <c r="F21" s="8"/>
      <c r="G21" s="10"/>
      <c r="H21" s="10">
        <v>1</v>
      </c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>
        <v>1</v>
      </c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2</v>
      </c>
      <c r="AN21" s="17">
        <f t="shared" si="1"/>
        <v>32</v>
      </c>
      <c r="AP21" s="37"/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37"/>
    </row>
    <row r="23" spans="1:42" s="6" customFormat="1" ht="19.5" customHeight="1" x14ac:dyDescent="0.25">
      <c r="A23" s="18" t="s">
        <v>159</v>
      </c>
      <c r="B23" s="10" t="s">
        <v>124</v>
      </c>
      <c r="C23" s="10" t="s">
        <v>35</v>
      </c>
      <c r="D23" s="8"/>
      <c r="E23" s="8"/>
      <c r="F23" s="8"/>
      <c r="G23" s="10"/>
      <c r="H23" s="10"/>
      <c r="I23" s="10"/>
      <c r="J23" s="10"/>
      <c r="K23" s="9"/>
      <c r="L23" s="9">
        <v>2</v>
      </c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2</v>
      </c>
      <c r="AN23" s="17">
        <f t="shared" si="1"/>
        <v>36</v>
      </c>
      <c r="AP23" s="37"/>
    </row>
    <row r="24" spans="1:42" s="6" customFormat="1" ht="19.5" customHeight="1" x14ac:dyDescent="0.25">
      <c r="A24" s="18" t="s">
        <v>22</v>
      </c>
      <c r="B24" s="10" t="s">
        <v>22</v>
      </c>
      <c r="C24" s="17" t="s">
        <v>120</v>
      </c>
      <c r="D24" s="8"/>
      <c r="E24" s="8"/>
      <c r="F24" s="8"/>
      <c r="G24" s="10"/>
      <c r="H24" s="10"/>
      <c r="I24" s="10"/>
      <c r="J24" s="10"/>
      <c r="K24" s="9"/>
      <c r="L24" s="9">
        <v>2</v>
      </c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2</v>
      </c>
      <c r="AN24" s="17">
        <f t="shared" si="1"/>
        <v>36</v>
      </c>
      <c r="AP24" s="37"/>
    </row>
    <row r="25" spans="1:42" s="6" customFormat="1" ht="19.5" customHeight="1" x14ac:dyDescent="0.25">
      <c r="A25" s="18" t="s">
        <v>22</v>
      </c>
      <c r="B25" s="10" t="s">
        <v>22</v>
      </c>
      <c r="C25" s="10" t="s">
        <v>36</v>
      </c>
      <c r="D25" s="8"/>
      <c r="E25" s="8"/>
      <c r="F25" s="8"/>
      <c r="G25" s="10"/>
      <c r="H25" s="10"/>
      <c r="I25" s="10"/>
      <c r="J25" s="10"/>
      <c r="K25" s="9"/>
      <c r="L25" s="9">
        <v>2</v>
      </c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2</v>
      </c>
      <c r="AN25" s="17">
        <f t="shared" si="1"/>
        <v>36</v>
      </c>
      <c r="AP25" s="37"/>
    </row>
    <row r="26" spans="1:42" s="6" customFormat="1" ht="19.5" customHeight="1" x14ac:dyDescent="0.25">
      <c r="A26" s="18" t="s">
        <v>22</v>
      </c>
      <c r="B26" s="10" t="s">
        <v>133</v>
      </c>
      <c r="C26" s="10" t="s">
        <v>144</v>
      </c>
      <c r="D26" s="8"/>
      <c r="E26" s="8"/>
      <c r="F26" s="8"/>
      <c r="G26" s="10"/>
      <c r="H26" s="10"/>
      <c r="I26" s="10"/>
      <c r="J26" s="10"/>
      <c r="K26" s="9"/>
      <c r="L26" s="9">
        <v>4</v>
      </c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4</v>
      </c>
      <c r="AN26" s="17">
        <f t="shared" si="1"/>
        <v>72</v>
      </c>
      <c r="AP26" s="37"/>
    </row>
    <row r="27" spans="1:42" s="6" customFormat="1" ht="19.5" customHeight="1" x14ac:dyDescent="0.25">
      <c r="A27" s="18" t="s">
        <v>22</v>
      </c>
      <c r="B27" s="10" t="s">
        <v>20</v>
      </c>
      <c r="C27" s="10" t="s">
        <v>32</v>
      </c>
      <c r="D27" s="8"/>
      <c r="E27" s="8"/>
      <c r="F27" s="8"/>
      <c r="G27" s="10"/>
      <c r="H27" s="10"/>
      <c r="I27" s="10"/>
      <c r="J27" s="10"/>
      <c r="K27" s="9"/>
      <c r="L27" s="9">
        <v>2</v>
      </c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2</v>
      </c>
      <c r="AN27" s="17">
        <f t="shared" si="1"/>
        <v>36</v>
      </c>
      <c r="AP27" s="5"/>
    </row>
    <row r="28" spans="1:42" s="6" customFormat="1" ht="19.5" customHeight="1" x14ac:dyDescent="0.25">
      <c r="A28" s="18" t="s">
        <v>22</v>
      </c>
      <c r="B28" s="10" t="s">
        <v>22</v>
      </c>
      <c r="C28" s="10" t="s">
        <v>23</v>
      </c>
      <c r="D28" s="8"/>
      <c r="E28" s="8"/>
      <c r="F28" s="8"/>
      <c r="G28" s="10"/>
      <c r="H28" s="10"/>
      <c r="I28" s="10"/>
      <c r="J28" s="10"/>
      <c r="K28" s="9"/>
      <c r="L28" s="9">
        <v>1</v>
      </c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1</v>
      </c>
      <c r="AN28" s="17">
        <f t="shared" si="1"/>
        <v>18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1426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23,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51CB78-4762-430F-B016-6C8C7C403A82}">
          <x14:formula1>
            <xm:f>Material!$B:$B</xm:f>
          </x14:formula1>
          <xm:sqref>C3:C28</xm:sqref>
        </x14:dataValidation>
        <x14:dataValidation type="list" allowBlank="1" showInputMessage="1" showErrorMessage="1" xr:uid="{3A20BCCD-FC56-404F-B69E-003BBB5FD1C8}">
          <x14:formula1>
            <xm:f>Phasecode!$B:$B</xm:f>
          </x14:formula1>
          <xm:sqref>AP3:AP28</xm:sqref>
        </x14:dataValidation>
        <x14:dataValidation type="list" allowBlank="1" showInputMessage="1" showErrorMessage="1" xr:uid="{3B9BC37F-EE36-4531-AA94-646F25A4BC56}">
          <x14:formula1>
            <xm:f>Jobs!$B:$B</xm:f>
          </x14:formula1>
          <xm:sqref>A3:B28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3"/>
  <sheetViews>
    <sheetView topLeftCell="A34" workbookViewId="0">
      <selection activeCell="H56" sqref="H56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53</v>
      </c>
    </row>
    <row r="2" spans="2:2" x14ac:dyDescent="0.25">
      <c r="B2" t="s">
        <v>54</v>
      </c>
    </row>
    <row r="3" spans="2:2" x14ac:dyDescent="0.25">
      <c r="B3" t="s">
        <v>45</v>
      </c>
    </row>
    <row r="4" spans="2:2" x14ac:dyDescent="0.25">
      <c r="B4" t="s">
        <v>55</v>
      </c>
    </row>
    <row r="5" spans="2:2" x14ac:dyDescent="0.25">
      <c r="B5" t="s">
        <v>50</v>
      </c>
    </row>
    <row r="6" spans="2:2" x14ac:dyDescent="0.25">
      <c r="B6" t="s">
        <v>56</v>
      </c>
    </row>
    <row r="7" spans="2:2" x14ac:dyDescent="0.25">
      <c r="B7" t="s">
        <v>14</v>
      </c>
    </row>
    <row r="8" spans="2:2" x14ac:dyDescent="0.25">
      <c r="B8" t="s">
        <v>24</v>
      </c>
    </row>
    <row r="9" spans="2:2" x14ac:dyDescent="0.25">
      <c r="B9" t="s">
        <v>57</v>
      </c>
    </row>
    <row r="10" spans="2:2" x14ac:dyDescent="0.25">
      <c r="B10" t="s">
        <v>58</v>
      </c>
    </row>
    <row r="11" spans="2:2" x14ac:dyDescent="0.25">
      <c r="B11" t="s">
        <v>59</v>
      </c>
    </row>
    <row r="12" spans="2:2" x14ac:dyDescent="0.25">
      <c r="B12" t="s">
        <v>60</v>
      </c>
    </row>
    <row r="13" spans="2:2" x14ac:dyDescent="0.25">
      <c r="B13" t="s">
        <v>61</v>
      </c>
    </row>
    <row r="14" spans="2:2" x14ac:dyDescent="0.25">
      <c r="B14" t="s">
        <v>62</v>
      </c>
    </row>
    <row r="15" spans="2:2" x14ac:dyDescent="0.25">
      <c r="B15" t="s">
        <v>63</v>
      </c>
    </row>
    <row r="16" spans="2:2" x14ac:dyDescent="0.25">
      <c r="B16" t="s">
        <v>64</v>
      </c>
    </row>
    <row r="17" spans="2:2" x14ac:dyDescent="0.25">
      <c r="B17" t="s">
        <v>13</v>
      </c>
    </row>
    <row r="18" spans="2:2" x14ac:dyDescent="0.25">
      <c r="B18" t="s">
        <v>65</v>
      </c>
    </row>
    <row r="19" spans="2:2" x14ac:dyDescent="0.25">
      <c r="B19" t="s">
        <v>66</v>
      </c>
    </row>
    <row r="20" spans="2:2" x14ac:dyDescent="0.25">
      <c r="B20" t="s">
        <v>67</v>
      </c>
    </row>
    <row r="21" spans="2:2" x14ac:dyDescent="0.25">
      <c r="B21" t="s">
        <v>17</v>
      </c>
    </row>
    <row r="22" spans="2:2" x14ac:dyDescent="0.25">
      <c r="B22" t="s">
        <v>27</v>
      </c>
    </row>
    <row r="23" spans="2:2" x14ac:dyDescent="0.25">
      <c r="B23" t="s">
        <v>68</v>
      </c>
    </row>
    <row r="24" spans="2:2" x14ac:dyDescent="0.25">
      <c r="B24" t="s">
        <v>69</v>
      </c>
    </row>
    <row r="25" spans="2:2" x14ac:dyDescent="0.25">
      <c r="B25" t="s">
        <v>70</v>
      </c>
    </row>
    <row r="26" spans="2:2" x14ac:dyDescent="0.25">
      <c r="B26" t="s">
        <v>71</v>
      </c>
    </row>
    <row r="27" spans="2:2" x14ac:dyDescent="0.25">
      <c r="B27" t="s">
        <v>19</v>
      </c>
    </row>
    <row r="28" spans="2:2" x14ac:dyDescent="0.25">
      <c r="B28" s="6" t="s">
        <v>72</v>
      </c>
    </row>
    <row r="29" spans="2:2" x14ac:dyDescent="0.25">
      <c r="B29" t="s">
        <v>73</v>
      </c>
    </row>
    <row r="30" spans="2:2" x14ac:dyDescent="0.25">
      <c r="B30" t="s">
        <v>25</v>
      </c>
    </row>
    <row r="31" spans="2:2" x14ac:dyDescent="0.25">
      <c r="B31" t="s">
        <v>74</v>
      </c>
    </row>
    <row r="32" spans="2:2" x14ac:dyDescent="0.25">
      <c r="B32" t="s">
        <v>75</v>
      </c>
    </row>
    <row r="33" spans="2:2" x14ac:dyDescent="0.25">
      <c r="B33" t="s">
        <v>76</v>
      </c>
    </row>
    <row r="34" spans="2:2" x14ac:dyDescent="0.25">
      <c r="B34" t="s">
        <v>77</v>
      </c>
    </row>
    <row r="35" spans="2:2" x14ac:dyDescent="0.25">
      <c r="B35" t="s">
        <v>78</v>
      </c>
    </row>
    <row r="36" spans="2:2" x14ac:dyDescent="0.25">
      <c r="B36" t="s">
        <v>79</v>
      </c>
    </row>
    <row r="37" spans="2:2" x14ac:dyDescent="0.25">
      <c r="B37" t="s">
        <v>49</v>
      </c>
    </row>
    <row r="38" spans="2:2" x14ac:dyDescent="0.25">
      <c r="B38" t="s">
        <v>80</v>
      </c>
    </row>
    <row r="39" spans="2:2" x14ac:dyDescent="0.25">
      <c r="B39" t="s">
        <v>81</v>
      </c>
    </row>
    <row r="40" spans="2:2" x14ac:dyDescent="0.25">
      <c r="B40" t="s">
        <v>82</v>
      </c>
    </row>
    <row r="41" spans="2:2" x14ac:dyDescent="0.25">
      <c r="B41" t="s">
        <v>83</v>
      </c>
    </row>
    <row r="42" spans="2:2" x14ac:dyDescent="0.25">
      <c r="B42" t="s">
        <v>84</v>
      </c>
    </row>
    <row r="43" spans="2:2" x14ac:dyDescent="0.25">
      <c r="B43" t="s">
        <v>46</v>
      </c>
    </row>
    <row r="44" spans="2:2" x14ac:dyDescent="0.25">
      <c r="B44" t="s">
        <v>85</v>
      </c>
    </row>
    <row r="45" spans="2:2" x14ac:dyDescent="0.25">
      <c r="B45" t="s">
        <v>16</v>
      </c>
    </row>
    <row r="46" spans="2:2" x14ac:dyDescent="0.25">
      <c r="B46" t="s">
        <v>86</v>
      </c>
    </row>
    <row r="47" spans="2:2" x14ac:dyDescent="0.25">
      <c r="B47" t="s">
        <v>87</v>
      </c>
    </row>
    <row r="48" spans="2:2" x14ac:dyDescent="0.25">
      <c r="B48" t="s">
        <v>88</v>
      </c>
    </row>
    <row r="49" spans="2:2" x14ac:dyDescent="0.25">
      <c r="B49" t="s">
        <v>89</v>
      </c>
    </row>
    <row r="50" spans="2:2" x14ac:dyDescent="0.25">
      <c r="B50" t="s">
        <v>89</v>
      </c>
    </row>
    <row r="51" spans="2:2" x14ac:dyDescent="0.25">
      <c r="B51" t="s">
        <v>90</v>
      </c>
    </row>
    <row r="52" spans="2:2" x14ac:dyDescent="0.25">
      <c r="B52" t="s">
        <v>91</v>
      </c>
    </row>
    <row r="53" spans="2:2" x14ac:dyDescent="0.25">
      <c r="B53" t="s">
        <v>92</v>
      </c>
    </row>
    <row r="54" spans="2:2" x14ac:dyDescent="0.25">
      <c r="B54" t="s">
        <v>93</v>
      </c>
    </row>
    <row r="55" spans="2:2" x14ac:dyDescent="0.25">
      <c r="B55" t="s">
        <v>43</v>
      </c>
    </row>
    <row r="56" spans="2:2" x14ac:dyDescent="0.25">
      <c r="B56" t="s">
        <v>41</v>
      </c>
    </row>
    <row r="57" spans="2:2" x14ac:dyDescent="0.25">
      <c r="B57" t="s">
        <v>94</v>
      </c>
    </row>
    <row r="58" spans="2:2" x14ac:dyDescent="0.25">
      <c r="B58" t="s">
        <v>95</v>
      </c>
    </row>
    <row r="59" spans="2:2" x14ac:dyDescent="0.25">
      <c r="B59" t="s">
        <v>48</v>
      </c>
    </row>
    <row r="60" spans="2:2" x14ac:dyDescent="0.25">
      <c r="B60" t="s">
        <v>31</v>
      </c>
    </row>
    <row r="61" spans="2:2" x14ac:dyDescent="0.25">
      <c r="B61" t="s">
        <v>96</v>
      </c>
    </row>
    <row r="62" spans="2:2" x14ac:dyDescent="0.25">
      <c r="B62" t="s">
        <v>146</v>
      </c>
    </row>
    <row r="63" spans="2:2" x14ac:dyDescent="0.25">
      <c r="B63" t="s">
        <v>19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dataValidations count="1">
    <dataValidation type="list" allowBlank="1" showInputMessage="1" showErrorMessage="1" sqref="B63" xr:uid="{C4505E47-ACDA-46D6-8F4D-4BF0EAAD27AF}">
      <formula1>$B:$B</formula1>
    </dataValidation>
  </dataValidations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EF68-0F84-4B31-A6E3-2C9E68134905}">
  <sheetPr>
    <tabColor rgb="FFFFFF00"/>
  </sheetPr>
  <dimension ref="A1:AP42"/>
  <sheetViews>
    <sheetView zoomScale="90" zoomScaleNormal="90" zoomScaleSheetLayoutView="100" workbookViewId="0">
      <pane ySplit="1" topLeftCell="A2" activePane="bottomLeft" state="frozen"/>
      <selection activeCell="A23" sqref="A23:A31"/>
      <selection pane="bottomLeft" activeCell="V8" sqref="V8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9" t="s">
        <v>160</v>
      </c>
      <c r="B3" s="10" t="s">
        <v>161</v>
      </c>
      <c r="C3" s="17" t="s">
        <v>30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>
        <v>3</v>
      </c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3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54</v>
      </c>
      <c r="AP3" s="5"/>
    </row>
    <row r="4" spans="1:42" s="6" customFormat="1" ht="19.5" customHeight="1" x14ac:dyDescent="0.25">
      <c r="A4" s="18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0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5"/>
    </row>
    <row r="5" spans="1:42" s="6" customFormat="1" ht="19.5" customHeight="1" x14ac:dyDescent="0.25">
      <c r="A5" s="18" t="s">
        <v>162</v>
      </c>
      <c r="B5" s="10" t="s">
        <v>123</v>
      </c>
      <c r="C5" s="17" t="s">
        <v>120</v>
      </c>
      <c r="D5" s="8"/>
      <c r="E5" s="8">
        <v>5</v>
      </c>
      <c r="F5" s="8">
        <v>5</v>
      </c>
      <c r="G5" s="10"/>
      <c r="H5" s="10"/>
      <c r="I5" s="10"/>
      <c r="J5" s="10"/>
      <c r="K5" s="9"/>
      <c r="L5" s="9"/>
      <c r="M5" s="9"/>
      <c r="N5" s="9"/>
      <c r="O5" s="9"/>
      <c r="P5" s="10"/>
      <c r="Q5" s="8">
        <v>5</v>
      </c>
      <c r="R5" s="8"/>
      <c r="S5" s="9"/>
      <c r="T5" s="10"/>
      <c r="U5" s="9"/>
      <c r="V5" s="9"/>
      <c r="W5" s="9"/>
      <c r="X5" s="9"/>
      <c r="Y5" s="8">
        <v>5</v>
      </c>
      <c r="Z5" s="8"/>
      <c r="AA5" s="9"/>
      <c r="AB5" s="9"/>
      <c r="AC5" s="9"/>
      <c r="AD5" s="8">
        <v>5</v>
      </c>
      <c r="AE5" s="8">
        <v>5</v>
      </c>
      <c r="AF5" s="9"/>
      <c r="AG5" s="9"/>
      <c r="AH5" s="8">
        <v>3</v>
      </c>
      <c r="AI5" s="10"/>
      <c r="AJ5" s="10"/>
      <c r="AK5" s="10"/>
      <c r="AL5" s="10"/>
      <c r="AM5" s="17">
        <f t="shared" si="0"/>
        <v>33</v>
      </c>
      <c r="AN5" s="17">
        <f t="shared" si="1"/>
        <v>825</v>
      </c>
      <c r="AP5" s="37"/>
    </row>
    <row r="6" spans="1:42" s="6" customFormat="1" ht="19.5" customHeight="1" x14ac:dyDescent="0.25">
      <c r="A6" s="39" t="s">
        <v>163</v>
      </c>
      <c r="B6" s="10"/>
      <c r="C6" s="10"/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0</v>
      </c>
      <c r="AN6" s="17">
        <f t="shared" si="1"/>
        <v>0</v>
      </c>
      <c r="AP6" s="37"/>
    </row>
    <row r="7" spans="1:42" s="6" customFormat="1" ht="19.5" customHeight="1" x14ac:dyDescent="0.25">
      <c r="A7" s="18"/>
      <c r="B7" s="10"/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0</v>
      </c>
      <c r="AN7" s="17">
        <f t="shared" si="1"/>
        <v>0</v>
      </c>
      <c r="AP7" s="37"/>
    </row>
    <row r="8" spans="1:42" s="6" customFormat="1" ht="19.5" customHeight="1" x14ac:dyDescent="0.25">
      <c r="A8" s="36" t="s">
        <v>59</v>
      </c>
      <c r="B8" s="10" t="s">
        <v>124</v>
      </c>
      <c r="C8" s="17" t="s">
        <v>30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>
        <v>2</v>
      </c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2</v>
      </c>
      <c r="AN8" s="17">
        <f t="shared" si="1"/>
        <v>36</v>
      </c>
      <c r="AP8" s="37"/>
    </row>
    <row r="9" spans="1:42" s="6" customFormat="1" ht="19.5" customHeight="1" x14ac:dyDescent="0.25">
      <c r="A9" s="18" t="s">
        <v>22</v>
      </c>
      <c r="B9" s="10" t="s">
        <v>22</v>
      </c>
      <c r="C9" s="10" t="s">
        <v>39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>
        <v>12</v>
      </c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12</v>
      </c>
      <c r="AN9" s="17">
        <f t="shared" si="1"/>
        <v>216</v>
      </c>
      <c r="AP9" s="37"/>
    </row>
    <row r="10" spans="1:42" s="6" customFormat="1" ht="19.5" customHeight="1" x14ac:dyDescent="0.25">
      <c r="A10" s="39" t="s">
        <v>164</v>
      </c>
      <c r="B10" s="17"/>
      <c r="C10" s="17" t="s">
        <v>7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0</v>
      </c>
      <c r="AN10" s="17">
        <f t="shared" si="1"/>
        <v>0</v>
      </c>
      <c r="AP10" s="37"/>
    </row>
    <row r="11" spans="1:42" s="6" customFormat="1" ht="19.5" customHeight="1" x14ac:dyDescent="0.25">
      <c r="A11" s="18"/>
      <c r="B11" s="10"/>
      <c r="C11" s="10"/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0</v>
      </c>
      <c r="AN11" s="17">
        <f t="shared" si="1"/>
        <v>0</v>
      </c>
      <c r="AP11" s="37"/>
    </row>
    <row r="12" spans="1:42" s="6" customFormat="1" ht="19.5" customHeight="1" x14ac:dyDescent="0.25">
      <c r="A12" s="19" t="s">
        <v>165</v>
      </c>
      <c r="B12" s="10" t="s">
        <v>129</v>
      </c>
      <c r="C12" s="17" t="s">
        <v>120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>
        <v>1</v>
      </c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1</v>
      </c>
      <c r="AN12" s="17">
        <f t="shared" si="1"/>
        <v>14</v>
      </c>
      <c r="AP12" s="37"/>
    </row>
    <row r="13" spans="1:42" s="6" customFormat="1" ht="19.5" customHeight="1" x14ac:dyDescent="0.25">
      <c r="A13" s="18" t="s">
        <v>22</v>
      </c>
      <c r="B13" s="10" t="s">
        <v>123</v>
      </c>
      <c r="C13" s="10" t="s">
        <v>121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>
        <v>1</v>
      </c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1</v>
      </c>
      <c r="AN13" s="17">
        <f t="shared" si="1"/>
        <v>14</v>
      </c>
      <c r="AP13" s="37"/>
    </row>
    <row r="14" spans="1:42" s="6" customFormat="1" ht="19.5" customHeight="1" x14ac:dyDescent="0.25">
      <c r="A14" s="18" t="s">
        <v>22</v>
      </c>
      <c r="B14" s="10" t="s">
        <v>22</v>
      </c>
      <c r="C14" s="10" t="s">
        <v>151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>
        <v>3</v>
      </c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3</v>
      </c>
      <c r="AN14" s="17">
        <f t="shared" si="1"/>
        <v>42</v>
      </c>
      <c r="AP14" s="37"/>
    </row>
    <row r="15" spans="1:42" s="6" customFormat="1" ht="19.5" customHeight="1" x14ac:dyDescent="0.25">
      <c r="A15" s="18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0</v>
      </c>
      <c r="AN15" s="17">
        <f t="shared" si="1"/>
        <v>0</v>
      </c>
      <c r="AP15" s="37"/>
    </row>
    <row r="16" spans="1:42" s="6" customFormat="1" ht="19.5" customHeight="1" x14ac:dyDescent="0.25">
      <c r="A16" s="18"/>
      <c r="B16" s="10"/>
      <c r="C16" s="10"/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0</v>
      </c>
      <c r="AN16" s="17">
        <f t="shared" si="1"/>
        <v>0</v>
      </c>
      <c r="AP16" s="37"/>
    </row>
    <row r="17" spans="1:42" s="6" customFormat="1" ht="19.5" customHeight="1" x14ac:dyDescent="0.25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37"/>
    </row>
    <row r="18" spans="1:42" s="6" customFormat="1" ht="19.5" customHeight="1" x14ac:dyDescent="0.25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37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37"/>
    </row>
    <row r="20" spans="1:42" s="6" customFormat="1" ht="19.5" customHeight="1" x14ac:dyDescent="0.25">
      <c r="A20" s="18"/>
      <c r="B20" s="10"/>
      <c r="C20" s="10"/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0</v>
      </c>
      <c r="AN20" s="17">
        <f t="shared" si="1"/>
        <v>0</v>
      </c>
      <c r="AP20" s="37"/>
    </row>
    <row r="21" spans="1:42" s="6" customFormat="1" ht="19.5" customHeight="1" x14ac:dyDescent="0.25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37"/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37"/>
    </row>
    <row r="23" spans="1:42" s="6" customFormat="1" ht="19.5" customHeight="1" x14ac:dyDescent="0.25">
      <c r="A23" s="18"/>
      <c r="B23" s="10"/>
      <c r="C23" s="10"/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0</v>
      </c>
      <c r="AN23" s="17">
        <f t="shared" si="1"/>
        <v>0</v>
      </c>
      <c r="AP23" s="37"/>
    </row>
    <row r="24" spans="1:42" s="6" customFormat="1" ht="19.5" customHeight="1" x14ac:dyDescent="0.25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 t="shared" si="1"/>
        <v>0</v>
      </c>
      <c r="AP24" s="37"/>
    </row>
    <row r="25" spans="1:42" s="6" customFormat="1" ht="19.5" customHeight="1" x14ac:dyDescent="0.25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0</v>
      </c>
      <c r="AN25" s="17">
        <f t="shared" si="1"/>
        <v>0</v>
      </c>
      <c r="AP25" s="37"/>
    </row>
    <row r="26" spans="1:42" s="6" customFormat="1" ht="19.5" customHeight="1" x14ac:dyDescent="0.25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0</v>
      </c>
      <c r="AN26" s="17">
        <f t="shared" si="1"/>
        <v>0</v>
      </c>
      <c r="AP26" s="37"/>
    </row>
    <row r="27" spans="1:42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2" s="6" customFormat="1" ht="19.5" customHeight="1" x14ac:dyDescent="0.25">
      <c r="A28" s="18"/>
      <c r="B28" s="10"/>
      <c r="C28" s="10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0</v>
      </c>
      <c r="AN28" s="17">
        <f t="shared" si="1"/>
        <v>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1201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23,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C9F387-B8CC-49B5-A314-168BA6A1F416}">
          <x14:formula1>
            <xm:f>Jobs!$B:$B</xm:f>
          </x14:formula1>
          <xm:sqref>A3:B28</xm:sqref>
        </x14:dataValidation>
        <x14:dataValidation type="list" allowBlank="1" showInputMessage="1" showErrorMessage="1" xr:uid="{48E73B97-9655-4DB6-A94F-12C0AA6709EC}">
          <x14:formula1>
            <xm:f>Phasecode!$B:$B</xm:f>
          </x14:formula1>
          <xm:sqref>AP3:AP28</xm:sqref>
        </x14:dataValidation>
        <x14:dataValidation type="list" allowBlank="1" showInputMessage="1" showErrorMessage="1" xr:uid="{F2B340A9-8D0F-4181-9F56-ECF3F02E2CDA}">
          <x14:formula1>
            <xm:f>Material!$B:$B</xm:f>
          </x14:formula1>
          <xm:sqref>C3:C28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F20" sqref="F20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97</v>
      </c>
    </row>
    <row r="2" spans="2:2" x14ac:dyDescent="0.25">
      <c r="B2" t="s">
        <v>98</v>
      </c>
    </row>
    <row r="3" spans="2:2" x14ac:dyDescent="0.25">
      <c r="B3" t="s">
        <v>99</v>
      </c>
    </row>
    <row r="4" spans="2:2" x14ac:dyDescent="0.25">
      <c r="B4" t="s">
        <v>18</v>
      </c>
    </row>
    <row r="5" spans="2:2" x14ac:dyDescent="0.25">
      <c r="B5" t="s">
        <v>100</v>
      </c>
    </row>
    <row r="6" spans="2:2" x14ac:dyDescent="0.25">
      <c r="B6" t="s">
        <v>101</v>
      </c>
    </row>
    <row r="7" spans="2:2" x14ac:dyDescent="0.25">
      <c r="B7" t="s">
        <v>102</v>
      </c>
    </row>
    <row r="8" spans="2:2" x14ac:dyDescent="0.25">
      <c r="B8" t="s">
        <v>103</v>
      </c>
    </row>
    <row r="9" spans="2:2" x14ac:dyDescent="0.25">
      <c r="B9" t="s">
        <v>47</v>
      </c>
    </row>
    <row r="10" spans="2:2" x14ac:dyDescent="0.25">
      <c r="B10" t="s">
        <v>104</v>
      </c>
    </row>
    <row r="11" spans="2:2" x14ac:dyDescent="0.25">
      <c r="B11" t="s">
        <v>15</v>
      </c>
    </row>
    <row r="12" spans="2:2" x14ac:dyDescent="0.25">
      <c r="B12" t="s">
        <v>52</v>
      </c>
    </row>
    <row r="13" spans="2:2" x14ac:dyDescent="0.25">
      <c r="B13" t="s">
        <v>105</v>
      </c>
    </row>
    <row r="14" spans="2:2" x14ac:dyDescent="0.25">
      <c r="B14" t="s">
        <v>106</v>
      </c>
    </row>
    <row r="15" spans="2:2" x14ac:dyDescent="0.25">
      <c r="B15" t="s">
        <v>51</v>
      </c>
    </row>
    <row r="16" spans="2:2" x14ac:dyDescent="0.25">
      <c r="B16" t="s">
        <v>107</v>
      </c>
    </row>
    <row r="17" spans="2:2" x14ac:dyDescent="0.25">
      <c r="B17" t="s">
        <v>108</v>
      </c>
    </row>
    <row r="18" spans="2:2" x14ac:dyDescent="0.25">
      <c r="B18" t="s">
        <v>109</v>
      </c>
    </row>
    <row r="19" spans="2:2" x14ac:dyDescent="0.25">
      <c r="B19" t="s">
        <v>110</v>
      </c>
    </row>
    <row r="20" spans="2:2" x14ac:dyDescent="0.25">
      <c r="B20" t="s">
        <v>111</v>
      </c>
    </row>
    <row r="21" spans="2:2" x14ac:dyDescent="0.25">
      <c r="B21" t="s">
        <v>26</v>
      </c>
    </row>
    <row r="22" spans="2:2" x14ac:dyDescent="0.25">
      <c r="B22" t="s">
        <v>44</v>
      </c>
    </row>
    <row r="23" spans="2:2" x14ac:dyDescent="0.25">
      <c r="B23" t="s">
        <v>112</v>
      </c>
    </row>
    <row r="24" spans="2:2" x14ac:dyDescent="0.25">
      <c r="B24" t="s">
        <v>113</v>
      </c>
    </row>
    <row r="25" spans="2:2" x14ac:dyDescent="0.25">
      <c r="B25" t="s">
        <v>114</v>
      </c>
    </row>
    <row r="26" spans="2:2" x14ac:dyDescent="0.25">
      <c r="B26" t="s">
        <v>115</v>
      </c>
    </row>
    <row r="27" spans="2:2" x14ac:dyDescent="0.25">
      <c r="B27" t="s">
        <v>116</v>
      </c>
    </row>
    <row r="28" spans="2:2" x14ac:dyDescent="0.25">
      <c r="B28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900</v>
      </c>
    </row>
    <row r="29" spans="2:2" x14ac:dyDescent="0.25">
      <c r="B29">
        <v>20110</v>
      </c>
    </row>
    <row r="30" spans="2:2" x14ac:dyDescent="0.25">
      <c r="B30">
        <v>20190</v>
      </c>
    </row>
    <row r="31" spans="2:2" x14ac:dyDescent="0.25">
      <c r="B31">
        <v>20210</v>
      </c>
    </row>
    <row r="32" spans="2:2" x14ac:dyDescent="0.25">
      <c r="B32">
        <v>20250</v>
      </c>
    </row>
    <row r="33" spans="2:2" x14ac:dyDescent="0.25">
      <c r="B33">
        <v>20255</v>
      </c>
    </row>
    <row r="34" spans="2:2" x14ac:dyDescent="0.25">
      <c r="B34">
        <v>20301</v>
      </c>
    </row>
    <row r="35" spans="2:2" x14ac:dyDescent="0.25">
      <c r="B35">
        <v>20303</v>
      </c>
    </row>
    <row r="36" spans="2:2" x14ac:dyDescent="0.25">
      <c r="B36">
        <v>20310</v>
      </c>
    </row>
    <row r="37" spans="2:2" x14ac:dyDescent="0.25">
      <c r="B37">
        <v>20320</v>
      </c>
    </row>
    <row r="38" spans="2:2" x14ac:dyDescent="0.25">
      <c r="B38">
        <v>20401</v>
      </c>
    </row>
    <row r="39" spans="2:2" x14ac:dyDescent="0.25">
      <c r="B39">
        <v>20402</v>
      </c>
    </row>
    <row r="40" spans="2:2" x14ac:dyDescent="0.25">
      <c r="B40">
        <v>20403</v>
      </c>
    </row>
    <row r="41" spans="2:2" x14ac:dyDescent="0.25">
      <c r="B41">
        <v>20410</v>
      </c>
    </row>
    <row r="42" spans="2:2" x14ac:dyDescent="0.25">
      <c r="B42">
        <v>20450</v>
      </c>
    </row>
    <row r="43" spans="2:2" x14ac:dyDescent="0.25">
      <c r="B43">
        <v>20490</v>
      </c>
    </row>
    <row r="44" spans="2:2" x14ac:dyDescent="0.25">
      <c r="B44">
        <v>20491</v>
      </c>
    </row>
    <row r="45" spans="2:2" x14ac:dyDescent="0.25">
      <c r="B45">
        <v>20501</v>
      </c>
    </row>
    <row r="46" spans="2:2" x14ac:dyDescent="0.25">
      <c r="B46">
        <v>20530</v>
      </c>
    </row>
    <row r="47" spans="2:2" x14ac:dyDescent="0.25">
      <c r="B47">
        <v>20601</v>
      </c>
    </row>
    <row r="48" spans="2:2" x14ac:dyDescent="0.25">
      <c r="B48">
        <v>20602</v>
      </c>
    </row>
    <row r="49" spans="2:2" x14ac:dyDescent="0.25">
      <c r="B49">
        <v>20650</v>
      </c>
    </row>
    <row r="50" spans="2:2" x14ac:dyDescent="0.25">
      <c r="B50">
        <v>20701</v>
      </c>
    </row>
    <row r="51" spans="2:2" x14ac:dyDescent="0.25">
      <c r="B51">
        <v>20720</v>
      </c>
    </row>
    <row r="52" spans="2:2" x14ac:dyDescent="0.25">
      <c r="B52">
        <v>20750</v>
      </c>
    </row>
    <row r="53" spans="2:2" x14ac:dyDescent="0.25">
      <c r="B53">
        <v>20805</v>
      </c>
    </row>
    <row r="54" spans="2:2" x14ac:dyDescent="0.25">
      <c r="B54">
        <v>20810</v>
      </c>
    </row>
    <row r="55" spans="2:2" x14ac:dyDescent="0.25">
      <c r="B55">
        <v>20820</v>
      </c>
    </row>
    <row r="56" spans="2:2" x14ac:dyDescent="0.25">
      <c r="B56">
        <v>20821</v>
      </c>
    </row>
    <row r="57" spans="2:2" x14ac:dyDescent="0.25">
      <c r="B57">
        <v>20830</v>
      </c>
    </row>
    <row r="58" spans="2:2" x14ac:dyDescent="0.25">
      <c r="B58">
        <v>20843</v>
      </c>
    </row>
    <row r="59" spans="2:2" x14ac:dyDescent="0.25">
      <c r="B59">
        <v>20850</v>
      </c>
    </row>
    <row r="60" spans="2:2" x14ac:dyDescent="0.25">
      <c r="B60">
        <v>20880</v>
      </c>
    </row>
    <row r="61" spans="2:2" x14ac:dyDescent="0.25">
      <c r="B61">
        <v>20901</v>
      </c>
    </row>
    <row r="62" spans="2:2" x14ac:dyDescent="0.25">
      <c r="B62">
        <v>21020</v>
      </c>
    </row>
    <row r="63" spans="2:2" x14ac:dyDescent="0.25">
      <c r="B63">
        <v>21050</v>
      </c>
    </row>
    <row r="64" spans="2:2" x14ac:dyDescent="0.25">
      <c r="B64">
        <v>21060</v>
      </c>
    </row>
    <row r="65" spans="2:2" x14ac:dyDescent="0.25">
      <c r="B65">
        <v>21080</v>
      </c>
    </row>
    <row r="66" spans="2:2" x14ac:dyDescent="0.25">
      <c r="B66">
        <v>21091</v>
      </c>
    </row>
    <row r="67" spans="2:2" x14ac:dyDescent="0.25">
      <c r="B67">
        <v>21092</v>
      </c>
    </row>
    <row r="68" spans="2:2" x14ac:dyDescent="0.25">
      <c r="B68">
        <v>21099</v>
      </c>
    </row>
    <row r="69" spans="2:2" x14ac:dyDescent="0.25">
      <c r="B69">
        <v>21101</v>
      </c>
    </row>
    <row r="70" spans="2:2" x14ac:dyDescent="0.25">
      <c r="B70">
        <v>21150</v>
      </c>
    </row>
    <row r="71" spans="2:2" x14ac:dyDescent="0.25">
      <c r="B71">
        <v>21600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E23-AC15-47E6-B5A6-ED480EBC8728}">
  <sheetPr>
    <tabColor rgb="FFFFFF00"/>
  </sheetPr>
  <dimension ref="B1:C67"/>
  <sheetViews>
    <sheetView topLeftCell="A48" workbookViewId="0">
      <selection activeCell="D90" sqref="D89:D90"/>
    </sheetView>
  </sheetViews>
  <sheetFormatPr defaultRowHeight="12.5" x14ac:dyDescent="0.25"/>
  <cols>
    <col min="2" max="2" width="22.1796875" customWidth="1"/>
    <col min="3" max="3" width="18.7265625" customWidth="1"/>
  </cols>
  <sheetData>
    <row r="1" spans="2:3" x14ac:dyDescent="0.25">
      <c r="B1" t="s">
        <v>53</v>
      </c>
    </row>
    <row r="2" spans="2:3" x14ac:dyDescent="0.25">
      <c r="B2" s="18" t="s">
        <v>34</v>
      </c>
      <c r="C2" t="e">
        <f>VLOOKUP(B2,#REF!,2,0)</f>
        <v>#REF!</v>
      </c>
    </row>
    <row r="3" spans="2:3" x14ac:dyDescent="0.25">
      <c r="B3" s="10" t="s">
        <v>20</v>
      </c>
      <c r="C3" t="e">
        <f>VLOOKUP(B3,#REF!,2,0)</f>
        <v>#REF!</v>
      </c>
    </row>
    <row r="4" spans="2:3" ht="18" x14ac:dyDescent="0.25">
      <c r="B4" s="22" t="s">
        <v>130</v>
      </c>
      <c r="C4" t="e">
        <f>VLOOKUP(B4,#REF!,2,0)</f>
        <v>#REF!</v>
      </c>
    </row>
    <row r="5" spans="2:3" x14ac:dyDescent="0.25">
      <c r="B5" s="10" t="s">
        <v>28</v>
      </c>
      <c r="C5" t="e">
        <f>VLOOKUP(B5,#REF!,2,0)</f>
        <v>#REF!</v>
      </c>
    </row>
    <row r="6" spans="2:3" x14ac:dyDescent="0.25">
      <c r="B6" s="10" t="s">
        <v>20</v>
      </c>
      <c r="C6" t="e">
        <f>VLOOKUP(B6,#REF!,2,0)</f>
        <v>#REF!</v>
      </c>
    </row>
    <row r="7" spans="2:3" x14ac:dyDescent="0.25">
      <c r="B7" s="10" t="s">
        <v>34</v>
      </c>
      <c r="C7" t="e">
        <f>VLOOKUP(B7,#REF!,2,0)</f>
        <v>#REF!</v>
      </c>
    </row>
    <row r="8" spans="2:3" x14ac:dyDescent="0.25">
      <c r="B8" s="10" t="s">
        <v>28</v>
      </c>
      <c r="C8" t="e">
        <f>VLOOKUP(B8,#REF!,2,0)</f>
        <v>#REF!</v>
      </c>
    </row>
    <row r="9" spans="2:3" x14ac:dyDescent="0.25">
      <c r="B9" s="10" t="s">
        <v>28</v>
      </c>
      <c r="C9" t="e">
        <f>VLOOKUP(B9,#REF!,2,0)</f>
        <v>#REF!</v>
      </c>
    </row>
    <row r="10" spans="2:3" x14ac:dyDescent="0.25">
      <c r="B10" s="10" t="s">
        <v>20</v>
      </c>
      <c r="C10" t="e">
        <f>VLOOKUP(B10,#REF!,2,0)</f>
        <v>#REF!</v>
      </c>
    </row>
    <row r="11" spans="2:3" x14ac:dyDescent="0.25">
      <c r="B11" s="10" t="s">
        <v>28</v>
      </c>
      <c r="C11" t="e">
        <f>VLOOKUP(B11,#REF!,2,0)</f>
        <v>#REF!</v>
      </c>
    </row>
    <row r="12" spans="2:3" x14ac:dyDescent="0.25">
      <c r="B12" s="10" t="s">
        <v>28</v>
      </c>
      <c r="C12" t="e">
        <f>VLOOKUP(B12,#REF!,2,0)</f>
        <v>#REF!</v>
      </c>
    </row>
    <row r="13" spans="2:3" x14ac:dyDescent="0.25">
      <c r="B13" s="10" t="s">
        <v>28</v>
      </c>
      <c r="C13" t="e">
        <f>VLOOKUP(B13,#REF!,2,0)</f>
        <v>#REF!</v>
      </c>
    </row>
    <row r="14" spans="2:3" x14ac:dyDescent="0.25">
      <c r="B14" s="10" t="s">
        <v>28</v>
      </c>
      <c r="C14" t="e">
        <f>VLOOKUP(B14,#REF!,2,0)</f>
        <v>#REF!</v>
      </c>
    </row>
    <row r="15" spans="2:3" x14ac:dyDescent="0.25">
      <c r="B15" s="18" t="s">
        <v>123</v>
      </c>
      <c r="C15" t="s">
        <v>14</v>
      </c>
    </row>
    <row r="16" spans="2:3" x14ac:dyDescent="0.25">
      <c r="B16" s="10" t="s">
        <v>123</v>
      </c>
      <c r="C16" t="s">
        <v>14</v>
      </c>
    </row>
    <row r="17" spans="2:3" x14ac:dyDescent="0.25">
      <c r="B17" s="10" t="s">
        <v>123</v>
      </c>
      <c r="C17" t="s">
        <v>14</v>
      </c>
    </row>
    <row r="18" spans="2:3" x14ac:dyDescent="0.25">
      <c r="B18" s="18" t="s">
        <v>129</v>
      </c>
      <c r="C18" s="18" t="s">
        <v>13</v>
      </c>
    </row>
    <row r="19" spans="2:3" x14ac:dyDescent="0.25">
      <c r="B19" s="10" t="s">
        <v>129</v>
      </c>
      <c r="C19" s="18" t="s">
        <v>13</v>
      </c>
    </row>
    <row r="20" spans="2:3" x14ac:dyDescent="0.25">
      <c r="B20" s="10" t="s">
        <v>131</v>
      </c>
      <c r="C20" t="s">
        <v>17</v>
      </c>
    </row>
    <row r="21" spans="2:3" x14ac:dyDescent="0.25">
      <c r="B21" s="10" t="s">
        <v>131</v>
      </c>
      <c r="C21" t="s">
        <v>17</v>
      </c>
    </row>
    <row r="22" spans="2:3" x14ac:dyDescent="0.25">
      <c r="B22" s="10" t="s">
        <v>131</v>
      </c>
      <c r="C22" t="s">
        <v>17</v>
      </c>
    </row>
    <row r="23" spans="2:3" x14ac:dyDescent="0.25">
      <c r="B23" s="18" t="s">
        <v>25</v>
      </c>
      <c r="C23" t="s">
        <v>25</v>
      </c>
    </row>
    <row r="24" spans="2:3" x14ac:dyDescent="0.25">
      <c r="B24" s="18" t="s">
        <v>124</v>
      </c>
      <c r="C24" t="s">
        <v>16</v>
      </c>
    </row>
    <row r="25" spans="2:3" x14ac:dyDescent="0.25">
      <c r="B25" s="10" t="s">
        <v>124</v>
      </c>
      <c r="C25" t="s">
        <v>16</v>
      </c>
    </row>
    <row r="26" spans="2:3" x14ac:dyDescent="0.25">
      <c r="B26" s="10" t="s">
        <v>124</v>
      </c>
      <c r="C26" t="s">
        <v>16</v>
      </c>
    </row>
    <row r="27" spans="2:3" x14ac:dyDescent="0.25">
      <c r="B27" s="10" t="s">
        <v>124</v>
      </c>
      <c r="C27" t="s">
        <v>16</v>
      </c>
    </row>
    <row r="28" spans="2:3" x14ac:dyDescent="0.25">
      <c r="B28" s="10" t="s">
        <v>124</v>
      </c>
      <c r="C28" t="s">
        <v>16</v>
      </c>
    </row>
    <row r="29" spans="2:3" x14ac:dyDescent="0.25">
      <c r="B29" s="10" t="s">
        <v>124</v>
      </c>
      <c r="C29" t="s">
        <v>16</v>
      </c>
    </row>
    <row r="30" spans="2:3" x14ac:dyDescent="0.25">
      <c r="B30" s="10" t="s">
        <v>124</v>
      </c>
      <c r="C30" t="s">
        <v>16</v>
      </c>
    </row>
    <row r="31" spans="2:3" x14ac:dyDescent="0.25">
      <c r="B31" s="10" t="s">
        <v>124</v>
      </c>
      <c r="C31" t="s">
        <v>16</v>
      </c>
    </row>
    <row r="32" spans="2:3" ht="18" x14ac:dyDescent="0.25">
      <c r="B32" s="22" t="s">
        <v>128</v>
      </c>
      <c r="C32" t="s">
        <v>31</v>
      </c>
    </row>
    <row r="33" spans="2:3" ht="18" x14ac:dyDescent="0.25">
      <c r="B33" s="19" t="s">
        <v>33</v>
      </c>
      <c r="C33" t="e">
        <f>VLOOKUP(B33,#REF!,2,0)</f>
        <v>#REF!</v>
      </c>
    </row>
    <row r="34" spans="2:3" ht="18" x14ac:dyDescent="0.25">
      <c r="B34" s="19" t="s">
        <v>33</v>
      </c>
      <c r="C34" t="e">
        <f>VLOOKUP(B34,#REF!,2,0)</f>
        <v>#REF!</v>
      </c>
    </row>
    <row r="35" spans="2:3" ht="18" x14ac:dyDescent="0.25">
      <c r="B35" s="22" t="s">
        <v>135</v>
      </c>
      <c r="C35" t="e">
        <f>VLOOKUP(B35,#REF!,2,0)</f>
        <v>#REF!</v>
      </c>
    </row>
    <row r="36" spans="2:3" ht="18" x14ac:dyDescent="0.25">
      <c r="B36" s="22" t="s">
        <v>40</v>
      </c>
      <c r="C36" t="e">
        <f>VLOOKUP(B36,#REF!,2,0)</f>
        <v>#REF!</v>
      </c>
    </row>
    <row r="37" spans="2:3" ht="18" x14ac:dyDescent="0.25">
      <c r="B37" s="22" t="s">
        <v>42</v>
      </c>
      <c r="C37" t="e">
        <f>VLOOKUP(B37,#REF!,2,0)</f>
        <v>#REF!</v>
      </c>
    </row>
    <row r="38" spans="2:3" ht="18" x14ac:dyDescent="0.25">
      <c r="B38" s="22" t="s">
        <v>134</v>
      </c>
      <c r="C38" s="22" t="s">
        <v>45</v>
      </c>
    </row>
    <row r="39" spans="2:3" ht="18" x14ac:dyDescent="0.25">
      <c r="B39" s="22" t="s">
        <v>132</v>
      </c>
      <c r="C39" t="e">
        <f>VLOOKUP(B39,#REF!,2,0)</f>
        <v>#REF!</v>
      </c>
    </row>
    <row r="40" spans="2:3" ht="18" x14ac:dyDescent="0.25">
      <c r="B40" s="22" t="s">
        <v>125</v>
      </c>
      <c r="C40" t="e">
        <f>VLOOKUP(B40,#REF!,2,0)</f>
        <v>#REF!</v>
      </c>
    </row>
    <row r="41" spans="2:3" x14ac:dyDescent="0.25">
      <c r="B41" s="17" t="s">
        <v>38</v>
      </c>
      <c r="C41" t="e">
        <f>VLOOKUP(B41,#REF!,2,0)</f>
        <v>#REF!</v>
      </c>
    </row>
    <row r="42" spans="2:3" x14ac:dyDescent="0.25">
      <c r="B42" s="10" t="s">
        <v>133</v>
      </c>
      <c r="C42" t="e">
        <f>VLOOKUP(B42,#REF!,2,0)</f>
        <v>#REF!</v>
      </c>
    </row>
    <row r="43" spans="2:3" x14ac:dyDescent="0.25">
      <c r="B43" s="10" t="s">
        <v>133</v>
      </c>
      <c r="C43" t="e">
        <f>VLOOKUP(B43,#REF!,2,0)</f>
        <v>#REF!</v>
      </c>
    </row>
    <row r="44" spans="2:3" ht="18" x14ac:dyDescent="0.25">
      <c r="B44" s="22" t="s">
        <v>125</v>
      </c>
      <c r="C44" t="e">
        <f>VLOOKUP(B44,#REF!,2,0)</f>
        <v>#REF!</v>
      </c>
    </row>
    <row r="45" spans="2:3" ht="18" x14ac:dyDescent="0.25">
      <c r="B45" s="22" t="s">
        <v>140</v>
      </c>
      <c r="C45" t="e">
        <f>VLOOKUP(B45,#REF!,2,0)</f>
        <v>#REF!</v>
      </c>
    </row>
    <row r="46" spans="2:3" ht="18" x14ac:dyDescent="0.25">
      <c r="B46" s="22" t="s">
        <v>139</v>
      </c>
      <c r="C46" t="e">
        <f>VLOOKUP(B46,#REF!,2,0)</f>
        <v>#REF!</v>
      </c>
    </row>
    <row r="47" spans="2:3" ht="18" x14ac:dyDescent="0.25">
      <c r="B47" s="19" t="s">
        <v>126</v>
      </c>
      <c r="C47" t="e">
        <f>VLOOKUP(B47,#REF!,2,0)</f>
        <v>#REF!</v>
      </c>
    </row>
    <row r="48" spans="2:3" ht="18" x14ac:dyDescent="0.25">
      <c r="B48" s="22" t="s">
        <v>138</v>
      </c>
      <c r="C48" t="e">
        <f>VLOOKUP(B48,#REF!,2,0)</f>
        <v>#REF!</v>
      </c>
    </row>
    <row r="49" spans="2:3" ht="18" x14ac:dyDescent="0.25">
      <c r="B49" s="19" t="s">
        <v>137</v>
      </c>
      <c r="C49" t="e">
        <f>VLOOKUP(B49,#REF!,2,0)</f>
        <v>#REF!</v>
      </c>
    </row>
    <row r="50" spans="2:3" ht="18" x14ac:dyDescent="0.25">
      <c r="B50" s="22" t="s">
        <v>141</v>
      </c>
      <c r="C50" t="e">
        <f>VLOOKUP(B50,#REF!,2,0)</f>
        <v>#REF!</v>
      </c>
    </row>
    <row r="51" spans="2:3" ht="18" x14ac:dyDescent="0.25">
      <c r="B51" s="22" t="s">
        <v>136</v>
      </c>
      <c r="C51" t="e">
        <f>VLOOKUP(B51,#REF!,2,0)</f>
        <v>#REF!</v>
      </c>
    </row>
    <row r="52" spans="2:3" ht="18" x14ac:dyDescent="0.25">
      <c r="B52" s="19" t="s">
        <v>33</v>
      </c>
      <c r="C52" s="19" t="s">
        <v>19</v>
      </c>
    </row>
    <row r="53" spans="2:3" ht="18" x14ac:dyDescent="0.25">
      <c r="B53" s="22" t="s">
        <v>135</v>
      </c>
      <c r="C53" s="19" t="s">
        <v>68</v>
      </c>
    </row>
    <row r="54" spans="2:3" x14ac:dyDescent="0.25">
      <c r="B54" s="10" t="s">
        <v>133</v>
      </c>
      <c r="C54" s="17" t="s">
        <v>49</v>
      </c>
    </row>
    <row r="55" spans="2:3" x14ac:dyDescent="0.25">
      <c r="B55" t="s">
        <v>42</v>
      </c>
      <c r="C55" t="s">
        <v>43</v>
      </c>
    </row>
    <row r="56" spans="2:3" x14ac:dyDescent="0.25">
      <c r="B56" t="s">
        <v>134</v>
      </c>
      <c r="C56" t="s">
        <v>45</v>
      </c>
    </row>
    <row r="57" spans="2:3" x14ac:dyDescent="0.25">
      <c r="B57" t="s">
        <v>132</v>
      </c>
      <c r="C57" t="s">
        <v>46</v>
      </c>
    </row>
    <row r="58" spans="2:3" x14ac:dyDescent="0.25">
      <c r="B58" t="s">
        <v>125</v>
      </c>
      <c r="C58" t="s">
        <v>77</v>
      </c>
    </row>
    <row r="59" spans="2:3" x14ac:dyDescent="0.25">
      <c r="B59" s="10" t="s">
        <v>133</v>
      </c>
      <c r="C59" s="10" t="s">
        <v>49</v>
      </c>
    </row>
    <row r="60" spans="2:3" ht="18" x14ac:dyDescent="0.25">
      <c r="B60" s="22" t="s">
        <v>134</v>
      </c>
      <c r="C60" s="22" t="s">
        <v>45</v>
      </c>
    </row>
    <row r="61" spans="2:3" ht="18" x14ac:dyDescent="0.25">
      <c r="B61" s="22" t="s">
        <v>142</v>
      </c>
      <c r="C61" s="22" t="s">
        <v>48</v>
      </c>
    </row>
    <row r="62" spans="2:3" ht="18" x14ac:dyDescent="0.25">
      <c r="B62" s="22" t="s">
        <v>143</v>
      </c>
      <c r="C62" s="22" t="s">
        <v>146</v>
      </c>
    </row>
    <row r="63" spans="2:3" x14ac:dyDescent="0.25">
      <c r="B63" s="36" t="s">
        <v>59</v>
      </c>
      <c r="C63" t="s">
        <v>148</v>
      </c>
    </row>
    <row r="64" spans="2:3" ht="18" x14ac:dyDescent="0.25">
      <c r="B64" s="19" t="s">
        <v>137</v>
      </c>
      <c r="C64" t="s">
        <v>149</v>
      </c>
    </row>
    <row r="65" spans="2:3" ht="18" x14ac:dyDescent="0.25">
      <c r="B65" s="19" t="s">
        <v>33</v>
      </c>
      <c r="C65" s="19" t="s">
        <v>19</v>
      </c>
    </row>
    <row r="66" spans="2:3" ht="18" x14ac:dyDescent="0.25">
      <c r="B66" s="22" t="s">
        <v>150</v>
      </c>
      <c r="C66" s="19"/>
    </row>
    <row r="67" spans="2:3" x14ac:dyDescent="0.25">
      <c r="B67" s="18" t="s">
        <v>34</v>
      </c>
      <c r="C67" s="19" t="s">
        <v>19</v>
      </c>
    </row>
  </sheetData>
  <autoFilter ref="B1:C60" xr:uid="{08C3EE23-AC15-47E6-B5A6-ED480EBC87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FC98C2-B299-4218-93FB-3CADA4D57D7E}">
          <x14:formula1>
            <xm:f>Jobs!$B:$B</xm:f>
          </x14:formula1>
          <xm:sqref>B2:B51 B52:C54 C18:C19 B59:C62 C38 B63:B67 C65:C67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CF0-D72E-481D-89BF-23F182F23919}">
  <sheetPr>
    <tabColor rgb="FFFFFF00"/>
  </sheetPr>
  <dimension ref="B2:C13"/>
  <sheetViews>
    <sheetView workbookViewId="0">
      <selection activeCell="C25" sqref="C25"/>
    </sheetView>
  </sheetViews>
  <sheetFormatPr defaultRowHeight="12.5" x14ac:dyDescent="0.25"/>
  <cols>
    <col min="2" max="2" width="14.1796875" customWidth="1"/>
    <col min="3" max="3" width="15.81640625" customWidth="1"/>
  </cols>
  <sheetData>
    <row r="2" spans="2:3" x14ac:dyDescent="0.25">
      <c r="B2" t="s">
        <v>53</v>
      </c>
      <c r="C2" t="s">
        <v>53</v>
      </c>
    </row>
    <row r="3" spans="2:3" x14ac:dyDescent="0.25">
      <c r="B3" s="17" t="s">
        <v>120</v>
      </c>
      <c r="C3" s="17" t="s">
        <v>15</v>
      </c>
    </row>
    <row r="4" spans="2:3" x14ac:dyDescent="0.25">
      <c r="B4" s="17" t="s">
        <v>122</v>
      </c>
      <c r="C4" s="17" t="s">
        <v>102</v>
      </c>
    </row>
    <row r="5" spans="2:3" x14ac:dyDescent="0.25">
      <c r="B5" s="10" t="s">
        <v>35</v>
      </c>
      <c r="C5" s="35" t="s">
        <v>18</v>
      </c>
    </row>
    <row r="6" spans="2:3" x14ac:dyDescent="0.25">
      <c r="B6" s="10" t="s">
        <v>119</v>
      </c>
      <c r="C6" s="10" t="s">
        <v>110</v>
      </c>
    </row>
    <row r="7" spans="2:3" x14ac:dyDescent="0.25">
      <c r="B7" s="10" t="s">
        <v>121</v>
      </c>
      <c r="C7" s="10" t="s">
        <v>18</v>
      </c>
    </row>
    <row r="8" spans="2:3" x14ac:dyDescent="0.25">
      <c r="B8" s="17" t="s">
        <v>120</v>
      </c>
      <c r="C8" s="17" t="s">
        <v>15</v>
      </c>
    </row>
    <row r="9" spans="2:3" x14ac:dyDescent="0.25">
      <c r="B9" s="10" t="s">
        <v>36</v>
      </c>
      <c r="C9" s="10" t="s">
        <v>26</v>
      </c>
    </row>
    <row r="10" spans="2:3" x14ac:dyDescent="0.25">
      <c r="B10" s="10" t="s">
        <v>121</v>
      </c>
      <c r="C10" s="10" t="s">
        <v>15</v>
      </c>
    </row>
    <row r="11" spans="2:3" x14ac:dyDescent="0.25">
      <c r="B11" s="10" t="s">
        <v>144</v>
      </c>
      <c r="C11" s="10" t="s">
        <v>103</v>
      </c>
    </row>
    <row r="12" spans="2:3" x14ac:dyDescent="0.25">
      <c r="B12" s="17" t="s">
        <v>120</v>
      </c>
      <c r="C12" s="17" t="s">
        <v>15</v>
      </c>
    </row>
    <row r="13" spans="2:3" x14ac:dyDescent="0.25">
      <c r="B13" s="17" t="s">
        <v>145</v>
      </c>
      <c r="C13" t="s">
        <v>147</v>
      </c>
    </row>
  </sheetData>
  <autoFilter ref="B2:C8" xr:uid="{CBC06CF0-D72E-481D-89BF-23F182F2391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F86567-8B9B-469E-84F0-C865A52DA7E1}">
          <x14:formula1>
            <xm:f>Material!$B:$B</xm:f>
          </x14:formula1>
          <xm:sqref>B3:C12 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10-30 P1</vt:lpstr>
      <vt:lpstr>10-30 P2</vt:lpstr>
      <vt:lpstr>10-30 P3</vt:lpstr>
      <vt:lpstr>Jobs</vt:lpstr>
      <vt:lpstr>10-30 P4</vt:lpstr>
      <vt:lpstr>Material</vt:lpstr>
      <vt:lpstr>Phasecode</vt:lpstr>
      <vt:lpstr>Job Lookup</vt:lpstr>
      <vt:lpstr>Material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2024-11-08T10:16:31Z</dcterms:modified>
</cp:coreProperties>
</file>