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hern\Documents\sevconnector_step1\server\TruckLoad_Spreadsheet\"/>
    </mc:Choice>
  </mc:AlternateContent>
  <xr:revisionPtr revIDLastSave="0" documentId="13_ncr:1_{7864B088-D704-490D-ABDD-52B121E14457}" xr6:coauthVersionLast="47" xr6:coauthVersionMax="47" xr10:uidLastSave="{00000000-0000-0000-0000-000000000000}"/>
  <bookViews>
    <workbookView xWindow="-120" yWindow="-120" windowWidth="38640" windowHeight="21120" activeTab="1" xr2:uid="{FF310921-1345-490B-8004-0660D653422B}"/>
  </bookViews>
  <sheets>
    <sheet name="10-25 P1" sheetId="23" r:id="rId1"/>
    <sheet name="10-25 P2" sheetId="24" r:id="rId2"/>
    <sheet name="10-25 P3" sheetId="25" r:id="rId3"/>
    <sheet name="Jobs" sheetId="4" r:id="rId4"/>
    <sheet name="Material" sheetId="5" r:id="rId5"/>
    <sheet name="Phasecode" sheetId="6" r:id="rId6"/>
    <sheet name="Job Lookup" sheetId="14" r:id="rId7"/>
    <sheet name="Material Lookup" sheetId="15" r:id="rId8"/>
  </sheets>
  <definedNames>
    <definedName name="_xlnm._FilterDatabase" localSheetId="6" hidden="1">'Job Lookup'!$B$1:$C$60</definedName>
    <definedName name="_xlnm._FilterDatabase" localSheetId="3" hidden="1">Jobs!$B$1:$B$60</definedName>
    <definedName name="_xlnm._FilterDatabase" localSheetId="7" hidden="1">'Material Lookup'!$B$2:$C$8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28" i="25" l="1"/>
  <c r="AM28" i="25"/>
  <c r="AN27" i="25"/>
  <c r="AM27" i="25"/>
  <c r="AN26" i="25"/>
  <c r="AM26" i="25"/>
  <c r="AN25" i="25"/>
  <c r="AM25" i="25"/>
  <c r="AN24" i="25"/>
  <c r="AM24" i="25"/>
  <c r="AN23" i="25"/>
  <c r="AM23" i="25"/>
  <c r="AN22" i="25"/>
  <c r="AM22" i="25"/>
  <c r="AN21" i="25"/>
  <c r="AM21" i="25"/>
  <c r="AM20" i="25"/>
  <c r="AN19" i="25"/>
  <c r="AM19" i="25"/>
  <c r="AN18" i="25"/>
  <c r="AM18" i="25"/>
  <c r="AN17" i="25"/>
  <c r="AM17" i="25"/>
  <c r="AN16" i="25"/>
  <c r="AM16" i="25"/>
  <c r="AN15" i="25"/>
  <c r="AM15" i="25"/>
  <c r="AN14" i="25"/>
  <c r="AM14" i="25"/>
  <c r="AN13" i="25"/>
  <c r="AM13" i="25"/>
  <c r="AN12" i="25"/>
  <c r="AM12" i="25"/>
  <c r="AN11" i="25"/>
  <c r="AM11" i="25"/>
  <c r="AN10" i="25"/>
  <c r="AM10" i="25"/>
  <c r="AN9" i="25"/>
  <c r="AM9" i="25"/>
  <c r="AN8" i="25"/>
  <c r="AM8" i="25"/>
  <c r="AN7" i="25"/>
  <c r="AM7" i="25"/>
  <c r="AN6" i="25"/>
  <c r="AM6" i="25"/>
  <c r="AN5" i="25"/>
  <c r="AM5" i="25"/>
  <c r="AN4" i="25"/>
  <c r="AM4" i="25"/>
  <c r="AN3" i="25"/>
  <c r="AM3" i="25"/>
  <c r="AN28" i="24"/>
  <c r="AM28" i="24"/>
  <c r="AN27" i="24"/>
  <c r="AM27" i="24"/>
  <c r="AN25" i="24"/>
  <c r="AM25" i="24"/>
  <c r="AN24" i="24"/>
  <c r="AM24" i="24"/>
  <c r="AN23" i="24"/>
  <c r="AM23" i="24"/>
  <c r="AN22" i="24"/>
  <c r="AM22" i="24"/>
  <c r="AM21" i="24"/>
  <c r="AN20" i="24"/>
  <c r="AM20" i="24"/>
  <c r="AN19" i="24"/>
  <c r="AM19" i="24"/>
  <c r="AN18" i="24"/>
  <c r="AM18" i="24"/>
  <c r="AN17" i="24"/>
  <c r="AM17" i="24"/>
  <c r="AN16" i="24"/>
  <c r="AM16" i="24"/>
  <c r="AN15" i="24"/>
  <c r="AM15" i="24"/>
  <c r="AN14" i="24"/>
  <c r="AM14" i="24"/>
  <c r="AN13" i="24"/>
  <c r="AM13" i="24"/>
  <c r="AN12" i="24"/>
  <c r="AM12" i="24"/>
  <c r="AN11" i="24"/>
  <c r="AM11" i="24"/>
  <c r="AN10" i="24"/>
  <c r="AM10" i="24"/>
  <c r="AN9" i="24"/>
  <c r="AM9" i="24"/>
  <c r="AN8" i="24"/>
  <c r="AM8" i="24"/>
  <c r="AN7" i="24"/>
  <c r="AM7" i="24"/>
  <c r="AN6" i="24"/>
  <c r="AM6" i="24"/>
  <c r="AN5" i="24"/>
  <c r="AM5" i="24"/>
  <c r="AN4" i="24"/>
  <c r="AM4" i="24"/>
  <c r="AN3" i="24"/>
  <c r="AM3" i="24"/>
  <c r="AN28" i="23"/>
  <c r="AM28" i="23"/>
  <c r="AN27" i="23"/>
  <c r="AM27" i="23"/>
  <c r="AN26" i="23"/>
  <c r="AM26" i="23"/>
  <c r="AN25" i="23"/>
  <c r="AM25" i="23"/>
  <c r="AN24" i="23"/>
  <c r="AM24" i="23"/>
  <c r="AN23" i="23"/>
  <c r="AM23" i="23"/>
  <c r="AN22" i="23"/>
  <c r="AM22" i="23"/>
  <c r="AN21" i="23"/>
  <c r="AM21" i="23"/>
  <c r="AN20" i="23"/>
  <c r="AM20" i="23"/>
  <c r="AN19" i="23"/>
  <c r="AM19" i="23"/>
  <c r="AN18" i="23"/>
  <c r="AM18" i="23"/>
  <c r="AN17" i="23"/>
  <c r="AM17" i="23"/>
  <c r="AN16" i="23"/>
  <c r="AM16" i="23"/>
  <c r="AN15" i="23"/>
  <c r="AM15" i="23"/>
  <c r="AN14" i="23"/>
  <c r="AM14" i="23"/>
  <c r="AN13" i="23"/>
  <c r="AM13" i="23"/>
  <c r="AN12" i="23"/>
  <c r="AM12" i="23"/>
  <c r="AN11" i="23"/>
  <c r="AM11" i="23"/>
  <c r="AN10" i="23"/>
  <c r="AM10" i="23"/>
  <c r="AN9" i="23"/>
  <c r="AM9" i="23"/>
  <c r="AN8" i="23"/>
  <c r="AM8" i="23"/>
  <c r="AN7" i="23"/>
  <c r="AM7" i="23"/>
  <c r="AN6" i="23"/>
  <c r="AM6" i="23"/>
  <c r="AN5" i="23"/>
  <c r="AM5" i="23"/>
  <c r="AN4" i="23"/>
  <c r="AM4" i="23"/>
  <c r="AN3" i="23"/>
  <c r="AM3" i="23"/>
  <c r="AN29" i="25" l="1"/>
  <c r="AN29" i="23"/>
  <c r="AN29" i="24"/>
  <c r="C51" i="14"/>
  <c r="C14" i="14"/>
  <c r="C13" i="14"/>
  <c r="C12" i="14"/>
  <c r="C11" i="14"/>
  <c r="C50" i="14"/>
  <c r="C49" i="14"/>
  <c r="C48" i="14"/>
  <c r="C47" i="14"/>
  <c r="C46" i="14"/>
  <c r="C45" i="14"/>
  <c r="C44" i="14"/>
  <c r="C10" i="14"/>
  <c r="C43" i="14"/>
  <c r="C9" i="14"/>
  <c r="C42" i="14"/>
  <c r="C41" i="14"/>
  <c r="C40" i="14"/>
  <c r="C39" i="14"/>
  <c r="C37" i="14"/>
  <c r="C36" i="14"/>
  <c r="C35" i="14"/>
  <c r="C34" i="14"/>
  <c r="C8" i="14"/>
  <c r="C7" i="14"/>
  <c r="C6" i="14"/>
  <c r="C5" i="14"/>
  <c r="C4" i="14"/>
  <c r="C3" i="14"/>
  <c r="C33" i="14"/>
  <c r="C2" i="14"/>
</calcChain>
</file>

<file path=xl/sharedStrings.xml><?xml version="1.0" encoding="utf-8"?>
<sst xmlns="http://schemas.openxmlformats.org/spreadsheetml/2006/main" count="502" uniqueCount="180">
  <si>
    <t>LOCATION</t>
  </si>
  <si>
    <t>SOURCE</t>
  </si>
  <si>
    <t>MATERIAL</t>
  </si>
  <si>
    <t>TOTAL</t>
  </si>
  <si>
    <t>Yds</t>
  </si>
  <si>
    <t>Phase</t>
  </si>
  <si>
    <t>TD</t>
  </si>
  <si>
    <t xml:space="preserve"> </t>
  </si>
  <si>
    <t>6W</t>
  </si>
  <si>
    <t>TRI</t>
  </si>
  <si>
    <t xml:space="preserve"> TD</t>
  </si>
  <si>
    <t>Lds.</t>
  </si>
  <si>
    <t>Yds.</t>
  </si>
  <si>
    <t>Denehey</t>
  </si>
  <si>
    <t>Auburn Clf Job Pit</t>
  </si>
  <si>
    <t>Crushed Gravel</t>
  </si>
  <si>
    <t>Pruven</t>
  </si>
  <si>
    <t>Freemont</t>
  </si>
  <si>
    <t>3/4\ Stone"</t>
  </si>
  <si>
    <t>Islington Street Phase 2</t>
  </si>
  <si>
    <t>To Pruven Pit</t>
  </si>
  <si>
    <t>ledge</t>
  </si>
  <si>
    <t>"</t>
  </si>
  <si>
    <t>old asphalt</t>
  </si>
  <si>
    <t>Auburn Heights</t>
  </si>
  <si>
    <t>Landing Way</t>
  </si>
  <si>
    <t>Sand</t>
  </si>
  <si>
    <t>Gateway</t>
  </si>
  <si>
    <t>on site</t>
  </si>
  <si>
    <t>screened loam</t>
  </si>
  <si>
    <t>Yoken's Townhomes</t>
  </si>
  <si>
    <t>fill</t>
  </si>
  <si>
    <t>Islington St.                                           (Phase 2)</t>
  </si>
  <si>
    <t>Rte. 33 stkyd.</t>
  </si>
  <si>
    <t>3/4" stone</t>
  </si>
  <si>
    <t>pipe sand</t>
  </si>
  <si>
    <t>Total Yds.</t>
  </si>
  <si>
    <t>To Rte. 33 stkyd.</t>
  </si>
  <si>
    <t>spoil</t>
  </si>
  <si>
    <t>Amoskeag                                                                                 Beverages</t>
  </si>
  <si>
    <t>Turnpike Maintenance Facility</t>
  </si>
  <si>
    <t xml:space="preserve"> The Edge                                                                                                 Apartments</t>
  </si>
  <si>
    <t>The Edge Apartments</t>
  </si>
  <si>
    <t>Screened Loam</t>
  </si>
  <si>
    <t>15 Norway Plains - 2024</t>
  </si>
  <si>
    <t>Point Place - Building 7</t>
  </si>
  <si>
    <t>Crushed Concrete</t>
  </si>
  <si>
    <t xml:space="preserve">Westfield Industrial Roadway </t>
  </si>
  <si>
    <t>Milton</t>
  </si>
  <si>
    <t>93 Pleasant Street</t>
  </si>
  <si>
    <t>Ledge</t>
  </si>
  <si>
    <t>Erosion Stone</t>
  </si>
  <si>
    <t>x</t>
  </si>
  <si>
    <t>15 Norway Plains</t>
  </si>
  <si>
    <t>7 West Road</t>
  </si>
  <si>
    <t>Amoskeag Beverage</t>
  </si>
  <si>
    <t>Bayberry Commons</t>
  </si>
  <si>
    <t>Canterberry Commons</t>
  </si>
  <si>
    <t>Chad Kageliery</t>
  </si>
  <si>
    <t>Chassee Steel - Offsite Water</t>
  </si>
  <si>
    <t>Chick-Fil-A</t>
  </si>
  <si>
    <t>Chivers</t>
  </si>
  <si>
    <t>Common Man Fuel Outlet</t>
  </si>
  <si>
    <t>Conway</t>
  </si>
  <si>
    <t>Disalvo</t>
  </si>
  <si>
    <t>Emerson Ridge</t>
  </si>
  <si>
    <t>Epping Road Improvements</t>
  </si>
  <si>
    <t>GMC Dealer-Rochester</t>
  </si>
  <si>
    <t>Granite Ridge Ph 2</t>
  </si>
  <si>
    <t>Grapevine</t>
  </si>
  <si>
    <t>IC Reed Laydown Area</t>
  </si>
  <si>
    <t>Kageleiry</t>
  </si>
  <si>
    <t>Lady Isle</t>
  </si>
  <si>
    <t>Leathers Lane</t>
  </si>
  <si>
    <t>Liberty Lane</t>
  </si>
  <si>
    <t>Liberty Mutual</t>
  </si>
  <si>
    <t>Lorden Estates II &amp; III</t>
  </si>
  <si>
    <t>Madbury Road</t>
  </si>
  <si>
    <t>Mill Pond Bridge</t>
  </si>
  <si>
    <t>Misc. Jobs</t>
  </si>
  <si>
    <t>Miscelaneous PIT</t>
  </si>
  <si>
    <t>Newmarket Industrial Park - Lot 7</t>
  </si>
  <si>
    <t>Page Road Warehouse</t>
  </si>
  <si>
    <t>Parson Woods</t>
  </si>
  <si>
    <t>Pro Con</t>
  </si>
  <si>
    <t>Rte. 33 stkyd</t>
  </si>
  <si>
    <t>Sagamore Ave</t>
  </si>
  <si>
    <t>Shackford Point</t>
  </si>
  <si>
    <t>Shearwater Drive</t>
  </si>
  <si>
    <t>Silvergrass</t>
  </si>
  <si>
    <t>Stevens</t>
  </si>
  <si>
    <t>Stiles</t>
  </si>
  <si>
    <t>Stonehill Point</t>
  </si>
  <si>
    <t>Village @ Leather's Lane</t>
  </si>
  <si>
    <t>Village @ Three Ponds (phase 4)</t>
  </si>
  <si>
    <t>Mailhot</t>
  </si>
  <si>
    <t>1 1/2\ Stone"</t>
  </si>
  <si>
    <t>2\ Screened Loam"</t>
  </si>
  <si>
    <t>2\ Stone"</t>
  </si>
  <si>
    <t>3/8\ Stone"</t>
  </si>
  <si>
    <t>Asphalt</t>
  </si>
  <si>
    <t>Bank Run Gravel</t>
  </si>
  <si>
    <t>Common Fill</t>
  </si>
  <si>
    <t>Crushed Fill</t>
  </si>
  <si>
    <t>Filter Fabric</t>
  </si>
  <si>
    <t>Jersey Barrier</t>
  </si>
  <si>
    <t>Loam Tailings</t>
  </si>
  <si>
    <t>Pavement</t>
  </si>
  <si>
    <t>Raw Loam</t>
  </si>
  <si>
    <t>Reclaim</t>
  </si>
  <si>
    <t>Salt</t>
  </si>
  <si>
    <t>Screened Sand</t>
  </si>
  <si>
    <t>Sharp Sand</t>
  </si>
  <si>
    <t>Stone Dust</t>
  </si>
  <si>
    <t>Structural Fill</t>
  </si>
  <si>
    <t>Stump Grindings</t>
  </si>
  <si>
    <t>Super Loam</t>
  </si>
  <si>
    <t>concrete</t>
  </si>
  <si>
    <t>mixed reclaim</t>
  </si>
  <si>
    <t>crushed gravel</t>
  </si>
  <si>
    <t>3/4" crush</t>
  </si>
  <si>
    <t>raw stonebase</t>
  </si>
  <si>
    <t>Auburn Cliffs</t>
  </si>
  <si>
    <t>Pruven Pit</t>
  </si>
  <si>
    <t>Lorden Estates                                                                                      (Phase 2 &amp; 3)</t>
  </si>
  <si>
    <t>Epping Road                                                                                                         Improvements</t>
  </si>
  <si>
    <t>sand</t>
  </si>
  <si>
    <t>Yoken                                                                                           Townhomes</t>
  </si>
  <si>
    <t>Dennehy Pit</t>
  </si>
  <si>
    <t>Continental                                                                                                                                                                     (Litchfield)</t>
  </si>
  <si>
    <t>Fremont Pit</t>
  </si>
  <si>
    <t>Pointe Place                                                                                          (Building 7)</t>
  </si>
  <si>
    <t>Milton Pit</t>
  </si>
  <si>
    <t>15 Norway Plains                                                                                                                          (2024)</t>
  </si>
  <si>
    <t>GMC Dealership                                                                    (Rochester)</t>
  </si>
  <si>
    <t>Pike                                                 (Eliot)</t>
  </si>
  <si>
    <r>
      <t>Chinburg                                                                                                           (</t>
    </r>
    <r>
      <rPr>
        <sz val="6"/>
        <rFont val="Arial"/>
        <family val="2"/>
      </rPr>
      <t>52 Huntington Way)</t>
    </r>
  </si>
  <si>
    <t>93 Pleasant St.                                                                                                                            (Portsmouth)</t>
  </si>
  <si>
    <t>Westfield Industrial                                                                                            Roadway</t>
  </si>
  <si>
    <t>Merrimack                                                                             10136D</t>
  </si>
  <si>
    <t>Continental                                                                  (West Rd.)</t>
  </si>
  <si>
    <t>Westfield                                                                                   Industrial Roadway</t>
  </si>
  <si>
    <t xml:space="preserve"> 686                                                                                        Maplewood Ave.</t>
  </si>
  <si>
    <t>gravel</t>
  </si>
  <si>
    <t>Truck rental</t>
  </si>
  <si>
    <t>stump grindings</t>
  </si>
  <si>
    <t xml:space="preserve">686 Maplewood Avenue  </t>
  </si>
  <si>
    <t xml:space="preserve">Stump Grindings </t>
  </si>
  <si>
    <t xml:space="preserve">Chad Kageliery </t>
  </si>
  <si>
    <t xml:space="preserve">Chinburg </t>
  </si>
  <si>
    <t>Continental                                                                                                                       (Litchfield)</t>
  </si>
  <si>
    <t>Yoken                                                                   Townhomes</t>
  </si>
  <si>
    <t>To Dennehy Pit</t>
  </si>
  <si>
    <t>4" minus</t>
  </si>
  <si>
    <t>To Stevens Pit</t>
  </si>
  <si>
    <t>Sagamore Ave.</t>
  </si>
  <si>
    <t>boulders</t>
  </si>
  <si>
    <t>To                                                                                                               686 Maplewood St.</t>
  </si>
  <si>
    <t>curb</t>
  </si>
  <si>
    <t>metal</t>
  </si>
  <si>
    <t>1                                                             ld</t>
  </si>
  <si>
    <t>1 ld.</t>
  </si>
  <si>
    <t>loam</t>
  </si>
  <si>
    <t>brush</t>
  </si>
  <si>
    <t>rocks</t>
  </si>
  <si>
    <t>John Oneil                                                                                      (66 Autumn St.)</t>
  </si>
  <si>
    <t>Bayberry                                                                                                                    Commons</t>
  </si>
  <si>
    <t>raw fill</t>
  </si>
  <si>
    <t>Rochester</t>
  </si>
  <si>
    <t>Tom Sev                                                                                                   (92 Adams Rd.)</t>
  </si>
  <si>
    <t>Dirt Doctor</t>
  </si>
  <si>
    <t>prezby sand</t>
  </si>
  <si>
    <t>Dean Young                                                                                                (High St., Candia)</t>
  </si>
  <si>
    <t>Mike Patenaude</t>
  </si>
  <si>
    <t>move lull from Shackford to Berwick, Me. / move 210 excavator from Berwick, Me. to Shackford</t>
  </si>
  <si>
    <t>4                                                        hrs</t>
  </si>
  <si>
    <t>4 hrs.</t>
  </si>
  <si>
    <t>Tom Sev                                                                                                                          (92 Adams Rd.)</t>
  </si>
  <si>
    <t>To Stiles Pit</t>
  </si>
  <si>
    <t>horse poop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</si>
</sst>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Modern No. 20"/>
      <family val="1"/>
    </font>
    <font>
      <sz val="9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sz val="10"/>
      <name val="Arial"/>
    </font>
    <font>
      <sz val="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57">
    <xf numFmtId="0" fontId="0" fillId="0" borderId="0" xfId="0"/>
    <xf numFmtId="0" fontId="2" fillId="0" borderId="1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1" fillId="0" borderId="0" xfId="1"/>
    <xf numFmtId="0" fontId="1" fillId="0" borderId="2" xfId="1" applyBorder="1" applyAlignment="1">
      <alignment horizontal="center"/>
    </xf>
    <xf numFmtId="0" fontId="1" fillId="0" borderId="0" xfId="0" applyFont="1"/>
    <xf numFmtId="0" fontId="8" fillId="0" borderId="0" xfId="0" applyFont="1"/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14" fontId="6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0" borderId="2" xfId="0" applyFont="1" applyBorder="1"/>
    <xf numFmtId="0" fontId="5" fillId="0" borderId="2" xfId="0" applyFont="1" applyBorder="1"/>
    <xf numFmtId="0" fontId="4" fillId="5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4" fontId="5" fillId="0" borderId="2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/>
    </xf>
    <xf numFmtId="164" fontId="5" fillId="0" borderId="2" xfId="0" applyNumberFormat="1" applyFont="1" applyBorder="1" applyAlignment="1">
      <alignment horizontal="center"/>
    </xf>
    <xf numFmtId="0" fontId="1" fillId="7" borderId="2" xfId="1" applyFill="1" applyBorder="1" applyAlignment="1">
      <alignment horizontal="center"/>
    </xf>
    <xf numFmtId="0" fontId="1" fillId="0" borderId="2" xfId="0" quotePrefix="1" applyFont="1" applyBorder="1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top"/>
    </xf>
    <xf numFmtId="0" fontId="1" fillId="2" borderId="2" xfId="0" applyFont="1" applyFill="1" applyBorder="1" applyAlignment="1">
      <alignment horizontal="left"/>
    </xf>
    <xf numFmtId="14" fontId="1" fillId="7" borderId="2" xfId="0" applyNumberFormat="1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14" fontId="1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1" fillId="0" borderId="2" xfId="1" applyFill="1" applyBorder="1" applyAlignment="1">
      <alignment horizontal="center"/>
    </xf>
    <xf numFmtId="0" fontId="6" fillId="7" borderId="2" xfId="0" applyFont="1" applyFill="1" applyBorder="1" applyAlignment="1">
      <alignment horizontal="center" vertical="center" wrapText="1"/>
    </xf>
    <xf numFmtId="14" fontId="6" fillId="7" borderId="2" xfId="0" applyNumberFormat="1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E5217295-AEED-45D1-89B4-F5CBD8D4965C}"/>
    <cellStyle name="Normal 3" xfId="2" xr:uid="{1E5323A3-BC68-4739-B7E6-52DBF27798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216180</xdr:colOff>
      <xdr:row>0</xdr:row>
      <xdr:rowOff>0</xdr:rowOff>
    </xdr:from>
    <xdr:ext cx="1038216" cy="150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D6996C-81B0-4764-A66E-38F4E40D97AE}"/>
            </a:ext>
          </a:extLst>
        </xdr:cNvPr>
        <xdr:cNvSpPr txBox="1"/>
      </xdr:nvSpPr>
      <xdr:spPr>
        <a:xfrm rot="19304993">
          <a:off x="3235605" y="183852"/>
          <a:ext cx="1038216" cy="150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3</xdr:col>
      <xdr:colOff>3951</xdr:colOff>
      <xdr:row>0</xdr:row>
      <xdr:rowOff>0</xdr:rowOff>
    </xdr:from>
    <xdr:ext cx="992211" cy="155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033EEF9-C528-4F9B-AC15-DC3115EC2C1C}"/>
            </a:ext>
          </a:extLst>
        </xdr:cNvPr>
        <xdr:cNvSpPr txBox="1"/>
      </xdr:nvSpPr>
      <xdr:spPr>
        <a:xfrm rot="19319279">
          <a:off x="2547126" y="179877"/>
          <a:ext cx="992211" cy="155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19203</xdr:colOff>
      <xdr:row>0</xdr:row>
      <xdr:rowOff>0</xdr:rowOff>
    </xdr:from>
    <xdr:ext cx="976470" cy="162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67D3475-771C-4DA1-8F61-83EBB6B0C25A}"/>
            </a:ext>
          </a:extLst>
        </xdr:cNvPr>
        <xdr:cNvSpPr txBox="1"/>
      </xdr:nvSpPr>
      <xdr:spPr>
        <a:xfrm rot="19281436">
          <a:off x="2800503" y="182977"/>
          <a:ext cx="976470" cy="162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8836</xdr:colOff>
      <xdr:row>0</xdr:row>
      <xdr:rowOff>0</xdr:rowOff>
    </xdr:from>
    <xdr:ext cx="996666" cy="1651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6043D3C-FC01-40D2-B1C4-5015461DB2E4}"/>
            </a:ext>
          </a:extLst>
        </xdr:cNvPr>
        <xdr:cNvSpPr txBox="1"/>
      </xdr:nvSpPr>
      <xdr:spPr>
        <a:xfrm rot="19276105">
          <a:off x="3028261" y="180757"/>
          <a:ext cx="996666" cy="165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237575</xdr:colOff>
      <xdr:row>0</xdr:row>
      <xdr:rowOff>0</xdr:rowOff>
    </xdr:from>
    <xdr:ext cx="1007309" cy="1672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35D2441-87F3-49B2-837A-9E4BED95FA93}"/>
            </a:ext>
          </a:extLst>
        </xdr:cNvPr>
        <xdr:cNvSpPr txBox="1"/>
      </xdr:nvSpPr>
      <xdr:spPr>
        <a:xfrm rot="19269395">
          <a:off x="3018875" y="174861"/>
          <a:ext cx="1007309" cy="167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228934</xdr:colOff>
      <xdr:row>0</xdr:row>
      <xdr:rowOff>0</xdr:rowOff>
    </xdr:from>
    <xdr:ext cx="1026414" cy="1713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5BA934C-1D04-4368-9E17-9B6C4DCB3349}"/>
            </a:ext>
          </a:extLst>
        </xdr:cNvPr>
        <xdr:cNvSpPr txBox="1"/>
      </xdr:nvSpPr>
      <xdr:spPr>
        <a:xfrm rot="19283153">
          <a:off x="3486484" y="173435"/>
          <a:ext cx="1026414" cy="171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32678</xdr:colOff>
      <xdr:row>0</xdr:row>
      <xdr:rowOff>0</xdr:rowOff>
    </xdr:from>
    <xdr:ext cx="979883" cy="1730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335DDF1-0D56-40E6-81B2-094EC222A620}"/>
            </a:ext>
          </a:extLst>
        </xdr:cNvPr>
        <xdr:cNvSpPr txBox="1"/>
      </xdr:nvSpPr>
      <xdr:spPr>
        <a:xfrm rot="19280942">
          <a:off x="3766478" y="158667"/>
          <a:ext cx="979883" cy="17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6135</xdr:colOff>
      <xdr:row>0</xdr:row>
      <xdr:rowOff>0</xdr:rowOff>
    </xdr:from>
    <xdr:ext cx="1012051" cy="16746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C0931AE-E6BB-43DC-AFF1-1B4C196705CE}"/>
            </a:ext>
          </a:extLst>
        </xdr:cNvPr>
        <xdr:cNvSpPr txBox="1"/>
      </xdr:nvSpPr>
      <xdr:spPr>
        <a:xfrm rot="19276248">
          <a:off x="3739935" y="167534"/>
          <a:ext cx="1012051" cy="16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7018</xdr:colOff>
      <xdr:row>0</xdr:row>
      <xdr:rowOff>0</xdr:rowOff>
    </xdr:from>
    <xdr:ext cx="1018881" cy="1915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B3C5729-91CA-433C-8F46-1F2ABD7A4692}"/>
            </a:ext>
          </a:extLst>
        </xdr:cNvPr>
        <xdr:cNvSpPr txBox="1"/>
      </xdr:nvSpPr>
      <xdr:spPr>
        <a:xfrm rot="19294304">
          <a:off x="3978943" y="165716"/>
          <a:ext cx="1018881" cy="19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993531" cy="17304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47C0690-7830-48F0-914F-3051C4732408}"/>
            </a:ext>
          </a:extLst>
        </xdr:cNvPr>
        <xdr:cNvSpPr txBox="1"/>
      </xdr:nvSpPr>
      <xdr:spPr>
        <a:xfrm rot="19310958">
          <a:off x="4210050" y="165910"/>
          <a:ext cx="993531" cy="173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232111</xdr:colOff>
      <xdr:row>0</xdr:row>
      <xdr:rowOff>0</xdr:rowOff>
    </xdr:from>
    <xdr:ext cx="1022179" cy="1650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2BF7F08-B156-4738-8ECF-811D2E7C772E}"/>
            </a:ext>
          </a:extLst>
        </xdr:cNvPr>
        <xdr:cNvSpPr txBox="1"/>
      </xdr:nvSpPr>
      <xdr:spPr>
        <a:xfrm rot="19289820">
          <a:off x="4204036" y="174258"/>
          <a:ext cx="1022179" cy="165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1051664" cy="20062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379AEA28-3EBB-4697-AE32-479D1A1F2034}"/>
            </a:ext>
          </a:extLst>
        </xdr:cNvPr>
        <xdr:cNvSpPr txBox="1"/>
      </xdr:nvSpPr>
      <xdr:spPr>
        <a:xfrm rot="19305840">
          <a:off x="4210050" y="175811"/>
          <a:ext cx="1051664" cy="200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12</xdr:col>
      <xdr:colOff>29797</xdr:colOff>
      <xdr:row>0</xdr:row>
      <xdr:rowOff>0</xdr:rowOff>
    </xdr:from>
    <xdr:ext cx="98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BC3CDF50-6734-432C-98C7-E684C0C6EF88}"/>
            </a:ext>
          </a:extLst>
        </xdr:cNvPr>
        <xdr:cNvSpPr txBox="1"/>
      </xdr:nvSpPr>
      <xdr:spPr>
        <a:xfrm rot="19302601">
          <a:off x="4716097" y="152654"/>
          <a:ext cx="98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3432</xdr:colOff>
      <xdr:row>0</xdr:row>
      <xdr:rowOff>0</xdr:rowOff>
    </xdr:from>
    <xdr:ext cx="1016852" cy="15671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2C73AFBB-C88B-4628-ADB1-A8F6F05B3D5C}"/>
            </a:ext>
          </a:extLst>
        </xdr:cNvPr>
        <xdr:cNvSpPr txBox="1"/>
      </xdr:nvSpPr>
      <xdr:spPr>
        <a:xfrm rot="19285021">
          <a:off x="4689732" y="176042"/>
          <a:ext cx="1016852" cy="156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8077</xdr:colOff>
      <xdr:row>0</xdr:row>
      <xdr:rowOff>0</xdr:rowOff>
    </xdr:from>
    <xdr:ext cx="999221" cy="1505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C390B5E-3556-4682-84A7-8E4824312A38}"/>
            </a:ext>
          </a:extLst>
        </xdr:cNvPr>
        <xdr:cNvSpPr txBox="1"/>
      </xdr:nvSpPr>
      <xdr:spPr>
        <a:xfrm rot="19292391">
          <a:off x="4694377" y="174176"/>
          <a:ext cx="999221" cy="150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47402</xdr:colOff>
      <xdr:row>0</xdr:row>
      <xdr:rowOff>0</xdr:rowOff>
    </xdr:from>
    <xdr:ext cx="891437" cy="192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7B4FD82-1AD6-4D31-AFBF-D28DBAD9154C}"/>
            </a:ext>
          </a:extLst>
        </xdr:cNvPr>
        <xdr:cNvSpPr txBox="1"/>
      </xdr:nvSpPr>
      <xdr:spPr>
        <a:xfrm rot="19291221">
          <a:off x="4971827" y="197348"/>
          <a:ext cx="891437" cy="192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25175</xdr:colOff>
      <xdr:row>0</xdr:row>
      <xdr:rowOff>0</xdr:rowOff>
    </xdr:from>
    <xdr:ext cx="1004072" cy="1837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CFCBCA0B-037F-4A1A-95F5-E9DB0CA6D801}"/>
            </a:ext>
          </a:extLst>
        </xdr:cNvPr>
        <xdr:cNvSpPr txBox="1"/>
      </xdr:nvSpPr>
      <xdr:spPr>
        <a:xfrm rot="19299119">
          <a:off x="5187725" y="170898"/>
          <a:ext cx="1004072" cy="18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222388</xdr:colOff>
      <xdr:row>0</xdr:row>
      <xdr:rowOff>0</xdr:rowOff>
    </xdr:from>
    <xdr:ext cx="984829" cy="15711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8C915F81-00C6-464E-87D1-377D08AC8EBC}"/>
            </a:ext>
          </a:extLst>
        </xdr:cNvPr>
        <xdr:cNvSpPr txBox="1"/>
      </xdr:nvSpPr>
      <xdr:spPr>
        <a:xfrm rot="19300247">
          <a:off x="5384938" y="199217"/>
          <a:ext cx="984829" cy="15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 </a:t>
          </a:r>
        </a:p>
      </xdr:txBody>
    </xdr:sp>
    <xdr:clientData/>
  </xdr:oneCellAnchor>
  <xdr:oneCellAnchor>
    <xdr:from>
      <xdr:col>16</xdr:col>
      <xdr:colOff>12954</xdr:colOff>
      <xdr:row>0</xdr:row>
      <xdr:rowOff>0</xdr:rowOff>
    </xdr:from>
    <xdr:ext cx="1008372" cy="1823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91DDA01B-A351-44B9-AFB4-13749F84A3E5}"/>
            </a:ext>
          </a:extLst>
        </xdr:cNvPr>
        <xdr:cNvSpPr txBox="1"/>
      </xdr:nvSpPr>
      <xdr:spPr>
        <a:xfrm rot="19286595">
          <a:off x="5651754" y="169814"/>
          <a:ext cx="1008372" cy="182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3889</xdr:colOff>
      <xdr:row>0</xdr:row>
      <xdr:rowOff>0</xdr:rowOff>
    </xdr:from>
    <xdr:ext cx="101262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3B358554-D4BC-49DF-BC32-700A34518AD0}"/>
            </a:ext>
          </a:extLst>
        </xdr:cNvPr>
        <xdr:cNvSpPr txBox="1"/>
      </xdr:nvSpPr>
      <xdr:spPr>
        <a:xfrm rot="19292509">
          <a:off x="5880814" y="168948"/>
          <a:ext cx="1012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16</xdr:col>
      <xdr:colOff>233651</xdr:colOff>
      <xdr:row>0</xdr:row>
      <xdr:rowOff>0</xdr:rowOff>
    </xdr:from>
    <xdr:ext cx="1020001" cy="16868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ED94C2C2-2358-463B-ADAF-CC53F1A00FCB}"/>
            </a:ext>
          </a:extLst>
        </xdr:cNvPr>
        <xdr:cNvSpPr txBox="1"/>
      </xdr:nvSpPr>
      <xdr:spPr>
        <a:xfrm rot="19278840">
          <a:off x="5872451" y="171709"/>
          <a:ext cx="1020001" cy="1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225696</xdr:colOff>
      <xdr:row>0</xdr:row>
      <xdr:rowOff>0</xdr:rowOff>
    </xdr:from>
    <xdr:ext cx="1037949" cy="18396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53A96F3B-95FB-4AF3-90A3-23D8934EF04A}"/>
            </a:ext>
          </a:extLst>
        </xdr:cNvPr>
        <xdr:cNvSpPr txBox="1"/>
      </xdr:nvSpPr>
      <xdr:spPr>
        <a:xfrm rot="19300214">
          <a:off x="6102621" y="180746"/>
          <a:ext cx="1037949" cy="183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19</xdr:col>
      <xdr:colOff>8934</xdr:colOff>
      <xdr:row>0</xdr:row>
      <xdr:rowOff>0</xdr:rowOff>
    </xdr:from>
    <xdr:ext cx="1014748" cy="17279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75C24EB0-4513-4F8E-ACD9-0008D04AA420}"/>
            </a:ext>
          </a:extLst>
        </xdr:cNvPr>
        <xdr:cNvSpPr txBox="1"/>
      </xdr:nvSpPr>
      <xdr:spPr>
        <a:xfrm rot="19275366">
          <a:off x="6362109" y="170554"/>
          <a:ext cx="1014748" cy="172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20</xdr:col>
      <xdr:colOff>6924</xdr:colOff>
      <xdr:row>0</xdr:row>
      <xdr:rowOff>0</xdr:rowOff>
    </xdr:from>
    <xdr:ext cx="1009436" cy="18853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CD95F3C-9DCA-4FD1-B434-88CAEBD5FBF2}"/>
            </a:ext>
          </a:extLst>
        </xdr:cNvPr>
        <xdr:cNvSpPr txBox="1"/>
      </xdr:nvSpPr>
      <xdr:spPr>
        <a:xfrm rot="19276154">
          <a:off x="6598224" y="169556"/>
          <a:ext cx="1009436" cy="18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6170</xdr:colOff>
      <xdr:row>0</xdr:row>
      <xdr:rowOff>0</xdr:rowOff>
    </xdr:from>
    <xdr:ext cx="1028366" cy="19430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7BCEA54D-E30E-4578-82EB-FF9ED6289CB0}"/>
            </a:ext>
          </a:extLst>
        </xdr:cNvPr>
        <xdr:cNvSpPr txBox="1"/>
      </xdr:nvSpPr>
      <xdr:spPr>
        <a:xfrm rot="19303353">
          <a:off x="6835595" y="168004"/>
          <a:ext cx="1028366" cy="194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2832</xdr:colOff>
      <xdr:row>0</xdr:row>
      <xdr:rowOff>0</xdr:rowOff>
    </xdr:from>
    <xdr:ext cx="1015769" cy="16452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6B3144DD-C543-485F-939D-1453D3E8E0EC}"/>
            </a:ext>
          </a:extLst>
        </xdr:cNvPr>
        <xdr:cNvSpPr txBox="1"/>
      </xdr:nvSpPr>
      <xdr:spPr>
        <a:xfrm rot="19288646">
          <a:off x="7070382" y="169697"/>
          <a:ext cx="1015769" cy="1645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11647</xdr:colOff>
      <xdr:row>0</xdr:row>
      <xdr:rowOff>0</xdr:rowOff>
    </xdr:from>
    <xdr:ext cx="1006133" cy="15832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EF3E6749-B45A-4422-A188-AF2BDB32768B}"/>
            </a:ext>
          </a:extLst>
        </xdr:cNvPr>
        <xdr:cNvSpPr txBox="1"/>
      </xdr:nvSpPr>
      <xdr:spPr>
        <a:xfrm rot="19312093">
          <a:off x="7555447" y="176002"/>
          <a:ext cx="1006133" cy="15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7976</xdr:colOff>
      <xdr:row>0</xdr:row>
      <xdr:rowOff>0</xdr:rowOff>
    </xdr:from>
    <xdr:ext cx="1013676" cy="18455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2969A25C-3C99-43B2-B092-1C522A28707E}"/>
            </a:ext>
          </a:extLst>
        </xdr:cNvPr>
        <xdr:cNvSpPr txBox="1"/>
      </xdr:nvSpPr>
      <xdr:spPr>
        <a:xfrm rot="19280882">
          <a:off x="7789901" y="171940"/>
          <a:ext cx="1013676" cy="184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34687</xdr:colOff>
      <xdr:row>0</xdr:row>
      <xdr:rowOff>0</xdr:rowOff>
    </xdr:from>
    <xdr:ext cx="978375" cy="16729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F8F993BF-6B7D-4CF7-A863-011B15EB92B9}"/>
            </a:ext>
          </a:extLst>
        </xdr:cNvPr>
        <xdr:cNvSpPr txBox="1"/>
      </xdr:nvSpPr>
      <xdr:spPr>
        <a:xfrm rot="19297414">
          <a:off x="8054737" y="147674"/>
          <a:ext cx="978375" cy="167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14627</xdr:colOff>
      <xdr:row>0</xdr:row>
      <xdr:rowOff>0</xdr:rowOff>
    </xdr:from>
    <xdr:ext cx="1009401" cy="17891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34A32A6F-7ABE-4722-9C59-92CCECF206AA}"/>
            </a:ext>
          </a:extLst>
        </xdr:cNvPr>
        <xdr:cNvSpPr txBox="1"/>
      </xdr:nvSpPr>
      <xdr:spPr>
        <a:xfrm rot="19278948">
          <a:off x="8034677" y="177035"/>
          <a:ext cx="1009401" cy="178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6459</xdr:colOff>
      <xdr:row>0</xdr:row>
      <xdr:rowOff>0</xdr:rowOff>
    </xdr:from>
    <xdr:ext cx="968555" cy="17530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17C541D0-359D-45EA-B9C0-D85CBCCB97FE}"/>
            </a:ext>
          </a:extLst>
        </xdr:cNvPr>
        <xdr:cNvSpPr txBox="1"/>
      </xdr:nvSpPr>
      <xdr:spPr>
        <a:xfrm rot="19304602">
          <a:off x="8264634" y="191004"/>
          <a:ext cx="968555" cy="175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238100</xdr:colOff>
      <xdr:row>0</xdr:row>
      <xdr:rowOff>0</xdr:rowOff>
    </xdr:from>
    <xdr:ext cx="1000537" cy="16684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2EEF0F8F-938B-4C08-8349-6D11C5D1BB8F}"/>
            </a:ext>
          </a:extLst>
        </xdr:cNvPr>
        <xdr:cNvSpPr txBox="1"/>
      </xdr:nvSpPr>
      <xdr:spPr>
        <a:xfrm rot="19318239">
          <a:off x="8496275" y="186276"/>
          <a:ext cx="1000537" cy="166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237757</xdr:colOff>
      <xdr:row>0</xdr:row>
      <xdr:rowOff>0</xdr:rowOff>
    </xdr:from>
    <xdr:ext cx="1017888" cy="17218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C1770533-B0BA-40FB-B472-BA5494076C0B}"/>
            </a:ext>
          </a:extLst>
        </xdr:cNvPr>
        <xdr:cNvSpPr txBox="1"/>
      </xdr:nvSpPr>
      <xdr:spPr>
        <a:xfrm rot="19273940">
          <a:off x="8734057" y="165462"/>
          <a:ext cx="1017888" cy="172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227060</xdr:colOff>
      <xdr:row>0</xdr:row>
      <xdr:rowOff>0</xdr:rowOff>
    </xdr:from>
    <xdr:ext cx="1045283" cy="15899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15B71A80-0E8C-4D99-98BD-D63BA27213DC}"/>
            </a:ext>
          </a:extLst>
        </xdr:cNvPr>
        <xdr:cNvSpPr txBox="1"/>
      </xdr:nvSpPr>
      <xdr:spPr>
        <a:xfrm rot="19308477">
          <a:off x="9199610" y="178462"/>
          <a:ext cx="1045283" cy="158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235272</xdr:colOff>
      <xdr:row>0</xdr:row>
      <xdr:rowOff>0</xdr:rowOff>
    </xdr:from>
    <xdr:ext cx="1018883" cy="17948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C7178B57-5028-4F87-8414-D9AC50AB419F}"/>
            </a:ext>
          </a:extLst>
        </xdr:cNvPr>
        <xdr:cNvSpPr txBox="1"/>
      </xdr:nvSpPr>
      <xdr:spPr>
        <a:xfrm rot="19294209">
          <a:off x="8969697" y="183259"/>
          <a:ext cx="1018883" cy="179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31</xdr:col>
      <xdr:colOff>225803</xdr:colOff>
      <xdr:row>0</xdr:row>
      <xdr:rowOff>0</xdr:rowOff>
    </xdr:from>
    <xdr:ext cx="1011531" cy="1811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18607E0D-48C5-428E-A17A-B07C1B628EFF}"/>
            </a:ext>
          </a:extLst>
        </xdr:cNvPr>
        <xdr:cNvSpPr txBox="1"/>
      </xdr:nvSpPr>
      <xdr:spPr>
        <a:xfrm rot="19290695">
          <a:off x="9436478" y="187305"/>
          <a:ext cx="1011531" cy="181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4851</xdr:colOff>
      <xdr:row>0</xdr:row>
      <xdr:rowOff>0</xdr:rowOff>
    </xdr:from>
    <xdr:ext cx="1010357" cy="18965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D82C7C43-9568-42EE-8ABE-5C2678D51CEC}"/>
            </a:ext>
          </a:extLst>
        </xdr:cNvPr>
        <xdr:cNvSpPr txBox="1"/>
      </xdr:nvSpPr>
      <xdr:spPr>
        <a:xfrm rot="19268875">
          <a:off x="9929901" y="176433"/>
          <a:ext cx="1010357" cy="189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11</xdr:col>
      <xdr:colOff>42221</xdr:colOff>
      <xdr:row>0</xdr:row>
      <xdr:rowOff>0</xdr:rowOff>
    </xdr:from>
    <xdr:ext cx="754358" cy="17958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E4AE4D0D-6E75-4419-8B15-06806440638C}"/>
            </a:ext>
          </a:extLst>
        </xdr:cNvPr>
        <xdr:cNvSpPr txBox="1"/>
      </xdr:nvSpPr>
      <xdr:spPr>
        <a:xfrm rot="19295916">
          <a:off x="4490396" y="242947"/>
          <a:ext cx="754358" cy="179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4621</xdr:colOff>
      <xdr:row>0</xdr:row>
      <xdr:rowOff>0</xdr:rowOff>
    </xdr:from>
    <xdr:ext cx="968946" cy="1691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A0615282-4E12-4343-96FC-A9D4E28E2D4B}"/>
            </a:ext>
          </a:extLst>
        </xdr:cNvPr>
        <xdr:cNvSpPr txBox="1"/>
      </xdr:nvSpPr>
      <xdr:spPr>
        <a:xfrm rot="19255033">
          <a:off x="7310296" y="189219"/>
          <a:ext cx="968946" cy="169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216180</xdr:colOff>
      <xdr:row>0</xdr:row>
      <xdr:rowOff>0</xdr:rowOff>
    </xdr:from>
    <xdr:ext cx="1038216" cy="150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90ED965-5505-4A5E-B5AE-29676539D11B}"/>
            </a:ext>
          </a:extLst>
        </xdr:cNvPr>
        <xdr:cNvSpPr txBox="1"/>
      </xdr:nvSpPr>
      <xdr:spPr>
        <a:xfrm rot="19304993">
          <a:off x="3235605" y="183852"/>
          <a:ext cx="1038216" cy="150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3</xdr:col>
      <xdr:colOff>3951</xdr:colOff>
      <xdr:row>0</xdr:row>
      <xdr:rowOff>0</xdr:rowOff>
    </xdr:from>
    <xdr:ext cx="992211" cy="155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2651D4-2B5A-4230-B5F3-4B08F9A82EC7}"/>
            </a:ext>
          </a:extLst>
        </xdr:cNvPr>
        <xdr:cNvSpPr txBox="1"/>
      </xdr:nvSpPr>
      <xdr:spPr>
        <a:xfrm rot="19319279">
          <a:off x="2547126" y="179877"/>
          <a:ext cx="992211" cy="155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19203</xdr:colOff>
      <xdr:row>0</xdr:row>
      <xdr:rowOff>0</xdr:rowOff>
    </xdr:from>
    <xdr:ext cx="976470" cy="162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A3D5AEA-2746-4A39-9A69-9AD9D3211D1E}"/>
            </a:ext>
          </a:extLst>
        </xdr:cNvPr>
        <xdr:cNvSpPr txBox="1"/>
      </xdr:nvSpPr>
      <xdr:spPr>
        <a:xfrm rot="19281436">
          <a:off x="2800503" y="182977"/>
          <a:ext cx="976470" cy="162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8836</xdr:colOff>
      <xdr:row>0</xdr:row>
      <xdr:rowOff>0</xdr:rowOff>
    </xdr:from>
    <xdr:ext cx="996666" cy="1651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CB62931-1D94-4EC5-B6B0-2483B9B4BEC8}"/>
            </a:ext>
          </a:extLst>
        </xdr:cNvPr>
        <xdr:cNvSpPr txBox="1"/>
      </xdr:nvSpPr>
      <xdr:spPr>
        <a:xfrm rot="19276105">
          <a:off x="3028261" y="180757"/>
          <a:ext cx="996666" cy="165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237575</xdr:colOff>
      <xdr:row>0</xdr:row>
      <xdr:rowOff>0</xdr:rowOff>
    </xdr:from>
    <xdr:ext cx="1007309" cy="1672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0731458-1068-448C-80B2-28F466ABA367}"/>
            </a:ext>
          </a:extLst>
        </xdr:cNvPr>
        <xdr:cNvSpPr txBox="1"/>
      </xdr:nvSpPr>
      <xdr:spPr>
        <a:xfrm rot="19269395">
          <a:off x="3018875" y="174861"/>
          <a:ext cx="1007309" cy="167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228934</xdr:colOff>
      <xdr:row>0</xdr:row>
      <xdr:rowOff>0</xdr:rowOff>
    </xdr:from>
    <xdr:ext cx="1026414" cy="1713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AE86B69-0E7B-471B-922D-5FFAAE58F617}"/>
            </a:ext>
          </a:extLst>
        </xdr:cNvPr>
        <xdr:cNvSpPr txBox="1"/>
      </xdr:nvSpPr>
      <xdr:spPr>
        <a:xfrm rot="19283153">
          <a:off x="3486484" y="173435"/>
          <a:ext cx="1026414" cy="171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32678</xdr:colOff>
      <xdr:row>0</xdr:row>
      <xdr:rowOff>0</xdr:rowOff>
    </xdr:from>
    <xdr:ext cx="979883" cy="1730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1FCC37F-2384-40C6-AA5E-365971E48E4B}"/>
            </a:ext>
          </a:extLst>
        </xdr:cNvPr>
        <xdr:cNvSpPr txBox="1"/>
      </xdr:nvSpPr>
      <xdr:spPr>
        <a:xfrm rot="19280942">
          <a:off x="3766478" y="158667"/>
          <a:ext cx="979883" cy="17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6135</xdr:colOff>
      <xdr:row>0</xdr:row>
      <xdr:rowOff>0</xdr:rowOff>
    </xdr:from>
    <xdr:ext cx="1012051" cy="16746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2833042-B555-468D-8798-6B1C601FA00D}"/>
            </a:ext>
          </a:extLst>
        </xdr:cNvPr>
        <xdr:cNvSpPr txBox="1"/>
      </xdr:nvSpPr>
      <xdr:spPr>
        <a:xfrm rot="19276248">
          <a:off x="3739935" y="167534"/>
          <a:ext cx="1012051" cy="16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7018</xdr:colOff>
      <xdr:row>0</xdr:row>
      <xdr:rowOff>0</xdr:rowOff>
    </xdr:from>
    <xdr:ext cx="1018881" cy="1915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74DFDAB-83BB-4145-A7B8-324F2F57E9C3}"/>
            </a:ext>
          </a:extLst>
        </xdr:cNvPr>
        <xdr:cNvSpPr txBox="1"/>
      </xdr:nvSpPr>
      <xdr:spPr>
        <a:xfrm rot="19294304">
          <a:off x="3978943" y="165716"/>
          <a:ext cx="1018881" cy="19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993531" cy="17304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C4263D6-AB28-4288-BD8A-EA99C8F19CAA}"/>
            </a:ext>
          </a:extLst>
        </xdr:cNvPr>
        <xdr:cNvSpPr txBox="1"/>
      </xdr:nvSpPr>
      <xdr:spPr>
        <a:xfrm rot="19310958">
          <a:off x="4210050" y="165910"/>
          <a:ext cx="993531" cy="173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232111</xdr:colOff>
      <xdr:row>0</xdr:row>
      <xdr:rowOff>0</xdr:rowOff>
    </xdr:from>
    <xdr:ext cx="1022179" cy="1650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E888FC8-BBAB-4BDB-9512-F70F43B46A5C}"/>
            </a:ext>
          </a:extLst>
        </xdr:cNvPr>
        <xdr:cNvSpPr txBox="1"/>
      </xdr:nvSpPr>
      <xdr:spPr>
        <a:xfrm rot="19289820">
          <a:off x="4204036" y="174258"/>
          <a:ext cx="1022179" cy="165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1051664" cy="20062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84D0F14-50D1-4E15-A535-5102430FEADB}"/>
            </a:ext>
          </a:extLst>
        </xdr:cNvPr>
        <xdr:cNvSpPr txBox="1"/>
      </xdr:nvSpPr>
      <xdr:spPr>
        <a:xfrm rot="19305840">
          <a:off x="4210050" y="175811"/>
          <a:ext cx="1051664" cy="200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12</xdr:col>
      <xdr:colOff>29797</xdr:colOff>
      <xdr:row>0</xdr:row>
      <xdr:rowOff>0</xdr:rowOff>
    </xdr:from>
    <xdr:ext cx="98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6E29E5E-A50D-4C96-B463-96D9086E59B4}"/>
            </a:ext>
          </a:extLst>
        </xdr:cNvPr>
        <xdr:cNvSpPr txBox="1"/>
      </xdr:nvSpPr>
      <xdr:spPr>
        <a:xfrm rot="19302601">
          <a:off x="4716097" y="152654"/>
          <a:ext cx="98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3432</xdr:colOff>
      <xdr:row>0</xdr:row>
      <xdr:rowOff>0</xdr:rowOff>
    </xdr:from>
    <xdr:ext cx="1016852" cy="15671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CE34646A-FED7-474A-AF03-70357CA9DA20}"/>
            </a:ext>
          </a:extLst>
        </xdr:cNvPr>
        <xdr:cNvSpPr txBox="1"/>
      </xdr:nvSpPr>
      <xdr:spPr>
        <a:xfrm rot="19285021">
          <a:off x="4689732" y="176042"/>
          <a:ext cx="1016852" cy="156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8077</xdr:colOff>
      <xdr:row>0</xdr:row>
      <xdr:rowOff>0</xdr:rowOff>
    </xdr:from>
    <xdr:ext cx="999221" cy="1505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97BE7DB-CBEC-4D61-9F10-46205002F504}"/>
            </a:ext>
          </a:extLst>
        </xdr:cNvPr>
        <xdr:cNvSpPr txBox="1"/>
      </xdr:nvSpPr>
      <xdr:spPr>
        <a:xfrm rot="19292391">
          <a:off x="4694377" y="174176"/>
          <a:ext cx="999221" cy="150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47402</xdr:colOff>
      <xdr:row>0</xdr:row>
      <xdr:rowOff>0</xdr:rowOff>
    </xdr:from>
    <xdr:ext cx="891437" cy="192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463B7DB-49DE-4142-8073-D538D2F5033F}"/>
            </a:ext>
          </a:extLst>
        </xdr:cNvPr>
        <xdr:cNvSpPr txBox="1"/>
      </xdr:nvSpPr>
      <xdr:spPr>
        <a:xfrm rot="19291221">
          <a:off x="4971827" y="197348"/>
          <a:ext cx="891437" cy="192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25175</xdr:colOff>
      <xdr:row>0</xdr:row>
      <xdr:rowOff>0</xdr:rowOff>
    </xdr:from>
    <xdr:ext cx="1004072" cy="1837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84617CA8-AE96-4E3E-8129-5E7DBB36388E}"/>
            </a:ext>
          </a:extLst>
        </xdr:cNvPr>
        <xdr:cNvSpPr txBox="1"/>
      </xdr:nvSpPr>
      <xdr:spPr>
        <a:xfrm rot="19299119">
          <a:off x="5187725" y="170898"/>
          <a:ext cx="1004072" cy="18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222388</xdr:colOff>
      <xdr:row>0</xdr:row>
      <xdr:rowOff>0</xdr:rowOff>
    </xdr:from>
    <xdr:ext cx="984829" cy="15711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39EE7821-701D-4ED6-90C4-FB23A29AEBB1}"/>
            </a:ext>
          </a:extLst>
        </xdr:cNvPr>
        <xdr:cNvSpPr txBox="1"/>
      </xdr:nvSpPr>
      <xdr:spPr>
        <a:xfrm rot="19300247">
          <a:off x="5384938" y="199217"/>
          <a:ext cx="984829" cy="15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 </a:t>
          </a:r>
        </a:p>
      </xdr:txBody>
    </xdr:sp>
    <xdr:clientData/>
  </xdr:oneCellAnchor>
  <xdr:oneCellAnchor>
    <xdr:from>
      <xdr:col>16</xdr:col>
      <xdr:colOff>12954</xdr:colOff>
      <xdr:row>0</xdr:row>
      <xdr:rowOff>0</xdr:rowOff>
    </xdr:from>
    <xdr:ext cx="1008372" cy="1823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2CE5DA16-1473-44AB-8EA7-1943F43253DC}"/>
            </a:ext>
          </a:extLst>
        </xdr:cNvPr>
        <xdr:cNvSpPr txBox="1"/>
      </xdr:nvSpPr>
      <xdr:spPr>
        <a:xfrm rot="19286595">
          <a:off x="5651754" y="169814"/>
          <a:ext cx="1008372" cy="182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3889</xdr:colOff>
      <xdr:row>0</xdr:row>
      <xdr:rowOff>0</xdr:rowOff>
    </xdr:from>
    <xdr:ext cx="101262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9029D472-6D4C-41D7-91E0-B33134AD04FD}"/>
            </a:ext>
          </a:extLst>
        </xdr:cNvPr>
        <xdr:cNvSpPr txBox="1"/>
      </xdr:nvSpPr>
      <xdr:spPr>
        <a:xfrm rot="19292509">
          <a:off x="5880814" y="168948"/>
          <a:ext cx="1012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16</xdr:col>
      <xdr:colOff>233651</xdr:colOff>
      <xdr:row>0</xdr:row>
      <xdr:rowOff>0</xdr:rowOff>
    </xdr:from>
    <xdr:ext cx="1020001" cy="16868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E221D23B-1FC7-4160-848E-753A39472ADE}"/>
            </a:ext>
          </a:extLst>
        </xdr:cNvPr>
        <xdr:cNvSpPr txBox="1"/>
      </xdr:nvSpPr>
      <xdr:spPr>
        <a:xfrm rot="19278840">
          <a:off x="5872451" y="171709"/>
          <a:ext cx="1020001" cy="1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225696</xdr:colOff>
      <xdr:row>0</xdr:row>
      <xdr:rowOff>0</xdr:rowOff>
    </xdr:from>
    <xdr:ext cx="1037949" cy="18396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EBCFF41-9F82-4E2B-B551-38D0AC0CD752}"/>
            </a:ext>
          </a:extLst>
        </xdr:cNvPr>
        <xdr:cNvSpPr txBox="1"/>
      </xdr:nvSpPr>
      <xdr:spPr>
        <a:xfrm rot="19300214">
          <a:off x="6102621" y="180746"/>
          <a:ext cx="1037949" cy="183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19</xdr:col>
      <xdr:colOff>8934</xdr:colOff>
      <xdr:row>0</xdr:row>
      <xdr:rowOff>0</xdr:rowOff>
    </xdr:from>
    <xdr:ext cx="1014748" cy="17279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5246B108-2F2E-4441-A3C4-A685BCDE1BE0}"/>
            </a:ext>
          </a:extLst>
        </xdr:cNvPr>
        <xdr:cNvSpPr txBox="1"/>
      </xdr:nvSpPr>
      <xdr:spPr>
        <a:xfrm rot="19275366">
          <a:off x="6362109" y="170554"/>
          <a:ext cx="1014748" cy="172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20</xdr:col>
      <xdr:colOff>6924</xdr:colOff>
      <xdr:row>0</xdr:row>
      <xdr:rowOff>0</xdr:rowOff>
    </xdr:from>
    <xdr:ext cx="1009436" cy="18853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43B983A-D813-4556-A5B0-417A892C34E4}"/>
            </a:ext>
          </a:extLst>
        </xdr:cNvPr>
        <xdr:cNvSpPr txBox="1"/>
      </xdr:nvSpPr>
      <xdr:spPr>
        <a:xfrm rot="19276154">
          <a:off x="6598224" y="169556"/>
          <a:ext cx="1009436" cy="18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6170</xdr:colOff>
      <xdr:row>0</xdr:row>
      <xdr:rowOff>0</xdr:rowOff>
    </xdr:from>
    <xdr:ext cx="1028366" cy="19430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6AF9C884-5B82-42F7-BDA3-4B9B31A99A08}"/>
            </a:ext>
          </a:extLst>
        </xdr:cNvPr>
        <xdr:cNvSpPr txBox="1"/>
      </xdr:nvSpPr>
      <xdr:spPr>
        <a:xfrm rot="19303353">
          <a:off x="6835595" y="168004"/>
          <a:ext cx="1028366" cy="194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2832</xdr:colOff>
      <xdr:row>0</xdr:row>
      <xdr:rowOff>0</xdr:rowOff>
    </xdr:from>
    <xdr:ext cx="1015769" cy="16452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53FF6C16-AE18-4021-814F-1A22627001CB}"/>
            </a:ext>
          </a:extLst>
        </xdr:cNvPr>
        <xdr:cNvSpPr txBox="1"/>
      </xdr:nvSpPr>
      <xdr:spPr>
        <a:xfrm rot="19288646">
          <a:off x="7070382" y="169697"/>
          <a:ext cx="1015769" cy="1645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11647</xdr:colOff>
      <xdr:row>0</xdr:row>
      <xdr:rowOff>0</xdr:rowOff>
    </xdr:from>
    <xdr:ext cx="1006133" cy="15832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74FEA143-710F-425D-BCB7-E3E438509AA6}"/>
            </a:ext>
          </a:extLst>
        </xdr:cNvPr>
        <xdr:cNvSpPr txBox="1"/>
      </xdr:nvSpPr>
      <xdr:spPr>
        <a:xfrm rot="19312093">
          <a:off x="7555447" y="176002"/>
          <a:ext cx="1006133" cy="15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7976</xdr:colOff>
      <xdr:row>0</xdr:row>
      <xdr:rowOff>0</xdr:rowOff>
    </xdr:from>
    <xdr:ext cx="1013676" cy="18455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470141A-2094-4FCE-A79A-7707481619C8}"/>
            </a:ext>
          </a:extLst>
        </xdr:cNvPr>
        <xdr:cNvSpPr txBox="1"/>
      </xdr:nvSpPr>
      <xdr:spPr>
        <a:xfrm rot="19280882">
          <a:off x="7789901" y="171940"/>
          <a:ext cx="1013676" cy="184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34687</xdr:colOff>
      <xdr:row>0</xdr:row>
      <xdr:rowOff>0</xdr:rowOff>
    </xdr:from>
    <xdr:ext cx="978375" cy="16729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D14806F0-1BAE-4BF9-9F9E-9AD80DE43CA6}"/>
            </a:ext>
          </a:extLst>
        </xdr:cNvPr>
        <xdr:cNvSpPr txBox="1"/>
      </xdr:nvSpPr>
      <xdr:spPr>
        <a:xfrm rot="19297414">
          <a:off x="8054737" y="147674"/>
          <a:ext cx="978375" cy="167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14627</xdr:colOff>
      <xdr:row>0</xdr:row>
      <xdr:rowOff>0</xdr:rowOff>
    </xdr:from>
    <xdr:ext cx="1009401" cy="17891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7CD871F-A4B1-4321-AF76-C6F8C33FCD1C}"/>
            </a:ext>
          </a:extLst>
        </xdr:cNvPr>
        <xdr:cNvSpPr txBox="1"/>
      </xdr:nvSpPr>
      <xdr:spPr>
        <a:xfrm rot="19278948">
          <a:off x="8034677" y="177035"/>
          <a:ext cx="1009401" cy="178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6459</xdr:colOff>
      <xdr:row>0</xdr:row>
      <xdr:rowOff>0</xdr:rowOff>
    </xdr:from>
    <xdr:ext cx="968555" cy="17530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AFE33D2E-4F4B-49DA-856A-78BB6A528D4F}"/>
            </a:ext>
          </a:extLst>
        </xdr:cNvPr>
        <xdr:cNvSpPr txBox="1"/>
      </xdr:nvSpPr>
      <xdr:spPr>
        <a:xfrm rot="19304602">
          <a:off x="8264634" y="191004"/>
          <a:ext cx="968555" cy="175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238100</xdr:colOff>
      <xdr:row>0</xdr:row>
      <xdr:rowOff>0</xdr:rowOff>
    </xdr:from>
    <xdr:ext cx="1000537" cy="16684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A19D3B63-0120-466E-866C-0AC7D22CF3FF}"/>
            </a:ext>
          </a:extLst>
        </xdr:cNvPr>
        <xdr:cNvSpPr txBox="1"/>
      </xdr:nvSpPr>
      <xdr:spPr>
        <a:xfrm rot="19318239">
          <a:off x="8496275" y="186276"/>
          <a:ext cx="1000537" cy="166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237757</xdr:colOff>
      <xdr:row>0</xdr:row>
      <xdr:rowOff>0</xdr:rowOff>
    </xdr:from>
    <xdr:ext cx="1017888" cy="17218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22D5CDF1-BC8D-494A-8A96-BE95E39B6672}"/>
            </a:ext>
          </a:extLst>
        </xdr:cNvPr>
        <xdr:cNvSpPr txBox="1"/>
      </xdr:nvSpPr>
      <xdr:spPr>
        <a:xfrm rot="19273940">
          <a:off x="8734057" y="165462"/>
          <a:ext cx="1017888" cy="172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227060</xdr:colOff>
      <xdr:row>0</xdr:row>
      <xdr:rowOff>0</xdr:rowOff>
    </xdr:from>
    <xdr:ext cx="1045283" cy="15899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1CFB4AA3-D285-4AD5-9914-EDFBEF5FA37F}"/>
            </a:ext>
          </a:extLst>
        </xdr:cNvPr>
        <xdr:cNvSpPr txBox="1"/>
      </xdr:nvSpPr>
      <xdr:spPr>
        <a:xfrm rot="19308477">
          <a:off x="9199610" y="178462"/>
          <a:ext cx="1045283" cy="158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235272</xdr:colOff>
      <xdr:row>0</xdr:row>
      <xdr:rowOff>0</xdr:rowOff>
    </xdr:from>
    <xdr:ext cx="1018883" cy="17948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71E0F038-F473-484E-84FB-B269D7D6DB20}"/>
            </a:ext>
          </a:extLst>
        </xdr:cNvPr>
        <xdr:cNvSpPr txBox="1"/>
      </xdr:nvSpPr>
      <xdr:spPr>
        <a:xfrm rot="19294209">
          <a:off x="8969697" y="183259"/>
          <a:ext cx="1018883" cy="179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31</xdr:col>
      <xdr:colOff>225803</xdr:colOff>
      <xdr:row>0</xdr:row>
      <xdr:rowOff>0</xdr:rowOff>
    </xdr:from>
    <xdr:ext cx="1011531" cy="1811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17E3895C-CE9D-4006-A68D-257AE3A56C8A}"/>
            </a:ext>
          </a:extLst>
        </xdr:cNvPr>
        <xdr:cNvSpPr txBox="1"/>
      </xdr:nvSpPr>
      <xdr:spPr>
        <a:xfrm rot="19290695">
          <a:off x="9436478" y="187305"/>
          <a:ext cx="1011531" cy="181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4851</xdr:colOff>
      <xdr:row>0</xdr:row>
      <xdr:rowOff>0</xdr:rowOff>
    </xdr:from>
    <xdr:ext cx="1010357" cy="18965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6953D3C6-1265-4CFB-B8FC-A44A31030BFC}"/>
            </a:ext>
          </a:extLst>
        </xdr:cNvPr>
        <xdr:cNvSpPr txBox="1"/>
      </xdr:nvSpPr>
      <xdr:spPr>
        <a:xfrm rot="19268875">
          <a:off x="9929901" y="176433"/>
          <a:ext cx="1010357" cy="189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11</xdr:col>
      <xdr:colOff>42221</xdr:colOff>
      <xdr:row>0</xdr:row>
      <xdr:rowOff>0</xdr:rowOff>
    </xdr:from>
    <xdr:ext cx="754358" cy="17958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C1FF2806-AF4F-4988-A6B6-441EBEFD0AA4}"/>
            </a:ext>
          </a:extLst>
        </xdr:cNvPr>
        <xdr:cNvSpPr txBox="1"/>
      </xdr:nvSpPr>
      <xdr:spPr>
        <a:xfrm rot="19295916">
          <a:off x="4490396" y="242947"/>
          <a:ext cx="754358" cy="179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4621</xdr:colOff>
      <xdr:row>0</xdr:row>
      <xdr:rowOff>0</xdr:rowOff>
    </xdr:from>
    <xdr:ext cx="968946" cy="1691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6477DE1B-5792-43CA-B1AF-BB30B19D055F}"/>
            </a:ext>
          </a:extLst>
        </xdr:cNvPr>
        <xdr:cNvSpPr txBox="1"/>
      </xdr:nvSpPr>
      <xdr:spPr>
        <a:xfrm rot="19255033">
          <a:off x="7310296" y="189219"/>
          <a:ext cx="968946" cy="169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216180</xdr:colOff>
      <xdr:row>0</xdr:row>
      <xdr:rowOff>0</xdr:rowOff>
    </xdr:from>
    <xdr:ext cx="1038216" cy="150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1729C9B-BBCC-436B-82B2-ABC07E058EBB}"/>
            </a:ext>
          </a:extLst>
        </xdr:cNvPr>
        <xdr:cNvSpPr txBox="1"/>
      </xdr:nvSpPr>
      <xdr:spPr>
        <a:xfrm rot="19304993">
          <a:off x="3235605" y="183852"/>
          <a:ext cx="1038216" cy="150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3</xdr:col>
      <xdr:colOff>3951</xdr:colOff>
      <xdr:row>0</xdr:row>
      <xdr:rowOff>0</xdr:rowOff>
    </xdr:from>
    <xdr:ext cx="992211" cy="155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A8856C0-E20D-459B-A660-C37F856A3959}"/>
            </a:ext>
          </a:extLst>
        </xdr:cNvPr>
        <xdr:cNvSpPr txBox="1"/>
      </xdr:nvSpPr>
      <xdr:spPr>
        <a:xfrm rot="19319279">
          <a:off x="2547126" y="179877"/>
          <a:ext cx="992211" cy="155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19203</xdr:colOff>
      <xdr:row>0</xdr:row>
      <xdr:rowOff>0</xdr:rowOff>
    </xdr:from>
    <xdr:ext cx="976470" cy="162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3B1503D-C54F-47EC-85AA-8256F069CC98}"/>
            </a:ext>
          </a:extLst>
        </xdr:cNvPr>
        <xdr:cNvSpPr txBox="1"/>
      </xdr:nvSpPr>
      <xdr:spPr>
        <a:xfrm rot="19281436">
          <a:off x="2800503" y="182977"/>
          <a:ext cx="976470" cy="162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8836</xdr:colOff>
      <xdr:row>0</xdr:row>
      <xdr:rowOff>0</xdr:rowOff>
    </xdr:from>
    <xdr:ext cx="996666" cy="1651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2E82082-9D89-49D2-ADE9-A61F1FE29DA8}"/>
            </a:ext>
          </a:extLst>
        </xdr:cNvPr>
        <xdr:cNvSpPr txBox="1"/>
      </xdr:nvSpPr>
      <xdr:spPr>
        <a:xfrm rot="19276105">
          <a:off x="3028261" y="180757"/>
          <a:ext cx="996666" cy="165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237575</xdr:colOff>
      <xdr:row>0</xdr:row>
      <xdr:rowOff>0</xdr:rowOff>
    </xdr:from>
    <xdr:ext cx="1007309" cy="1672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4C526CA-55F3-407B-B387-E036DA9F0FF8}"/>
            </a:ext>
          </a:extLst>
        </xdr:cNvPr>
        <xdr:cNvSpPr txBox="1"/>
      </xdr:nvSpPr>
      <xdr:spPr>
        <a:xfrm rot="19269395">
          <a:off x="3018875" y="174861"/>
          <a:ext cx="1007309" cy="167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228934</xdr:colOff>
      <xdr:row>0</xdr:row>
      <xdr:rowOff>0</xdr:rowOff>
    </xdr:from>
    <xdr:ext cx="1026414" cy="1713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2006682-D93F-4C24-8512-4B9F360D28E0}"/>
            </a:ext>
          </a:extLst>
        </xdr:cNvPr>
        <xdr:cNvSpPr txBox="1"/>
      </xdr:nvSpPr>
      <xdr:spPr>
        <a:xfrm rot="19283153">
          <a:off x="3486484" y="173435"/>
          <a:ext cx="1026414" cy="171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32678</xdr:colOff>
      <xdr:row>0</xdr:row>
      <xdr:rowOff>0</xdr:rowOff>
    </xdr:from>
    <xdr:ext cx="979883" cy="1730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F855A7C-F442-4B99-81ED-CDA3F4D1BAB6}"/>
            </a:ext>
          </a:extLst>
        </xdr:cNvPr>
        <xdr:cNvSpPr txBox="1"/>
      </xdr:nvSpPr>
      <xdr:spPr>
        <a:xfrm rot="19280942">
          <a:off x="3766478" y="158667"/>
          <a:ext cx="979883" cy="17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6135</xdr:colOff>
      <xdr:row>0</xdr:row>
      <xdr:rowOff>0</xdr:rowOff>
    </xdr:from>
    <xdr:ext cx="1012051" cy="16746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82D84D5-71B4-48E0-BD4B-084CB5634C0A}"/>
            </a:ext>
          </a:extLst>
        </xdr:cNvPr>
        <xdr:cNvSpPr txBox="1"/>
      </xdr:nvSpPr>
      <xdr:spPr>
        <a:xfrm rot="19276248">
          <a:off x="3739935" y="167534"/>
          <a:ext cx="1012051" cy="16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7018</xdr:colOff>
      <xdr:row>0</xdr:row>
      <xdr:rowOff>0</xdr:rowOff>
    </xdr:from>
    <xdr:ext cx="1018881" cy="1915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56EA9CF-1023-47F2-ADB9-91F349BE0BBF}"/>
            </a:ext>
          </a:extLst>
        </xdr:cNvPr>
        <xdr:cNvSpPr txBox="1"/>
      </xdr:nvSpPr>
      <xdr:spPr>
        <a:xfrm rot="19294304">
          <a:off x="3978943" y="165716"/>
          <a:ext cx="1018881" cy="19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993531" cy="17304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2DD620C-2106-447F-8AA6-9010E0FC6CC3}"/>
            </a:ext>
          </a:extLst>
        </xdr:cNvPr>
        <xdr:cNvSpPr txBox="1"/>
      </xdr:nvSpPr>
      <xdr:spPr>
        <a:xfrm rot="19310958">
          <a:off x="4210050" y="165910"/>
          <a:ext cx="993531" cy="173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232111</xdr:colOff>
      <xdr:row>0</xdr:row>
      <xdr:rowOff>0</xdr:rowOff>
    </xdr:from>
    <xdr:ext cx="1022179" cy="1650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307449E-A7B5-41A2-B010-D9D078A4D64E}"/>
            </a:ext>
          </a:extLst>
        </xdr:cNvPr>
        <xdr:cNvSpPr txBox="1"/>
      </xdr:nvSpPr>
      <xdr:spPr>
        <a:xfrm rot="19289820">
          <a:off x="4204036" y="174258"/>
          <a:ext cx="1022179" cy="165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1051664" cy="20062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88D5CF3B-612D-46F7-BC71-4E38857B926D}"/>
            </a:ext>
          </a:extLst>
        </xdr:cNvPr>
        <xdr:cNvSpPr txBox="1"/>
      </xdr:nvSpPr>
      <xdr:spPr>
        <a:xfrm rot="19305840">
          <a:off x="4210050" y="175811"/>
          <a:ext cx="1051664" cy="200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12</xdr:col>
      <xdr:colOff>29797</xdr:colOff>
      <xdr:row>0</xdr:row>
      <xdr:rowOff>0</xdr:rowOff>
    </xdr:from>
    <xdr:ext cx="98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B311EBDD-EC2B-4D6B-8D0E-DF05B58E4BD0}"/>
            </a:ext>
          </a:extLst>
        </xdr:cNvPr>
        <xdr:cNvSpPr txBox="1"/>
      </xdr:nvSpPr>
      <xdr:spPr>
        <a:xfrm rot="19302601">
          <a:off x="4716097" y="152654"/>
          <a:ext cx="98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3432</xdr:colOff>
      <xdr:row>0</xdr:row>
      <xdr:rowOff>0</xdr:rowOff>
    </xdr:from>
    <xdr:ext cx="1016852" cy="15671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C4C416F-EDAB-4B33-AEDA-4665F41BA8EF}"/>
            </a:ext>
          </a:extLst>
        </xdr:cNvPr>
        <xdr:cNvSpPr txBox="1"/>
      </xdr:nvSpPr>
      <xdr:spPr>
        <a:xfrm rot="19285021">
          <a:off x="4689732" y="176042"/>
          <a:ext cx="1016852" cy="156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8077</xdr:colOff>
      <xdr:row>0</xdr:row>
      <xdr:rowOff>0</xdr:rowOff>
    </xdr:from>
    <xdr:ext cx="999221" cy="1505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F74E385-2AA8-4606-A941-F34C1F071BDE}"/>
            </a:ext>
          </a:extLst>
        </xdr:cNvPr>
        <xdr:cNvSpPr txBox="1"/>
      </xdr:nvSpPr>
      <xdr:spPr>
        <a:xfrm rot="19292391">
          <a:off x="4694377" y="174176"/>
          <a:ext cx="999221" cy="150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47402</xdr:colOff>
      <xdr:row>0</xdr:row>
      <xdr:rowOff>0</xdr:rowOff>
    </xdr:from>
    <xdr:ext cx="891437" cy="192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94D115FE-236B-416D-9329-5B97EE4BB783}"/>
            </a:ext>
          </a:extLst>
        </xdr:cNvPr>
        <xdr:cNvSpPr txBox="1"/>
      </xdr:nvSpPr>
      <xdr:spPr>
        <a:xfrm rot="19291221">
          <a:off x="4971827" y="197348"/>
          <a:ext cx="891437" cy="192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25175</xdr:colOff>
      <xdr:row>0</xdr:row>
      <xdr:rowOff>0</xdr:rowOff>
    </xdr:from>
    <xdr:ext cx="1004072" cy="1837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29A5B78-5C7D-4448-8CBE-FAE7A617353D}"/>
            </a:ext>
          </a:extLst>
        </xdr:cNvPr>
        <xdr:cNvSpPr txBox="1"/>
      </xdr:nvSpPr>
      <xdr:spPr>
        <a:xfrm rot="19299119">
          <a:off x="5187725" y="170898"/>
          <a:ext cx="1004072" cy="18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222388</xdr:colOff>
      <xdr:row>0</xdr:row>
      <xdr:rowOff>0</xdr:rowOff>
    </xdr:from>
    <xdr:ext cx="984829" cy="15711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200C571-6438-4C1D-9B37-BFB287FD414A}"/>
            </a:ext>
          </a:extLst>
        </xdr:cNvPr>
        <xdr:cNvSpPr txBox="1"/>
      </xdr:nvSpPr>
      <xdr:spPr>
        <a:xfrm rot="19300247">
          <a:off x="5384938" y="199217"/>
          <a:ext cx="984829" cy="15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 </a:t>
          </a:r>
        </a:p>
      </xdr:txBody>
    </xdr:sp>
    <xdr:clientData/>
  </xdr:oneCellAnchor>
  <xdr:oneCellAnchor>
    <xdr:from>
      <xdr:col>16</xdr:col>
      <xdr:colOff>12954</xdr:colOff>
      <xdr:row>0</xdr:row>
      <xdr:rowOff>0</xdr:rowOff>
    </xdr:from>
    <xdr:ext cx="1008372" cy="1823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3B7E15E2-48E5-48B8-B122-28B9AFEF7391}"/>
            </a:ext>
          </a:extLst>
        </xdr:cNvPr>
        <xdr:cNvSpPr txBox="1"/>
      </xdr:nvSpPr>
      <xdr:spPr>
        <a:xfrm rot="19286595">
          <a:off x="5651754" y="169814"/>
          <a:ext cx="1008372" cy="182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3889</xdr:colOff>
      <xdr:row>0</xdr:row>
      <xdr:rowOff>0</xdr:rowOff>
    </xdr:from>
    <xdr:ext cx="101262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F1B4F830-E138-4843-AD9B-7B1CC177C01B}"/>
            </a:ext>
          </a:extLst>
        </xdr:cNvPr>
        <xdr:cNvSpPr txBox="1"/>
      </xdr:nvSpPr>
      <xdr:spPr>
        <a:xfrm rot="19292509">
          <a:off x="5880814" y="168948"/>
          <a:ext cx="1012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16</xdr:col>
      <xdr:colOff>233651</xdr:colOff>
      <xdr:row>0</xdr:row>
      <xdr:rowOff>0</xdr:rowOff>
    </xdr:from>
    <xdr:ext cx="1020001" cy="16868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396456AB-E950-4716-9EB2-31FC7F3E1196}"/>
            </a:ext>
          </a:extLst>
        </xdr:cNvPr>
        <xdr:cNvSpPr txBox="1"/>
      </xdr:nvSpPr>
      <xdr:spPr>
        <a:xfrm rot="19278840">
          <a:off x="5872451" y="171709"/>
          <a:ext cx="1020001" cy="1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225696</xdr:colOff>
      <xdr:row>0</xdr:row>
      <xdr:rowOff>0</xdr:rowOff>
    </xdr:from>
    <xdr:ext cx="1037949" cy="18396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F939CCE-BD7A-4C8F-A202-EC8D4E3CB6CB}"/>
            </a:ext>
          </a:extLst>
        </xdr:cNvPr>
        <xdr:cNvSpPr txBox="1"/>
      </xdr:nvSpPr>
      <xdr:spPr>
        <a:xfrm rot="19300214">
          <a:off x="6102621" y="180746"/>
          <a:ext cx="1037949" cy="183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19</xdr:col>
      <xdr:colOff>8934</xdr:colOff>
      <xdr:row>0</xdr:row>
      <xdr:rowOff>0</xdr:rowOff>
    </xdr:from>
    <xdr:ext cx="1014748" cy="17279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17BF2A8D-A1B1-40ED-9F27-DB5BEC8BEE3B}"/>
            </a:ext>
          </a:extLst>
        </xdr:cNvPr>
        <xdr:cNvSpPr txBox="1"/>
      </xdr:nvSpPr>
      <xdr:spPr>
        <a:xfrm rot="19275366">
          <a:off x="6362109" y="170554"/>
          <a:ext cx="1014748" cy="172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20</xdr:col>
      <xdr:colOff>6924</xdr:colOff>
      <xdr:row>0</xdr:row>
      <xdr:rowOff>0</xdr:rowOff>
    </xdr:from>
    <xdr:ext cx="1009436" cy="18853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807A444A-0340-4737-9CD6-CC4E83388534}"/>
            </a:ext>
          </a:extLst>
        </xdr:cNvPr>
        <xdr:cNvSpPr txBox="1"/>
      </xdr:nvSpPr>
      <xdr:spPr>
        <a:xfrm rot="19276154">
          <a:off x="6598224" y="169556"/>
          <a:ext cx="1009436" cy="18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6170</xdr:colOff>
      <xdr:row>0</xdr:row>
      <xdr:rowOff>0</xdr:rowOff>
    </xdr:from>
    <xdr:ext cx="1028366" cy="19430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E1497184-70BD-44DD-A291-206C42F842D7}"/>
            </a:ext>
          </a:extLst>
        </xdr:cNvPr>
        <xdr:cNvSpPr txBox="1"/>
      </xdr:nvSpPr>
      <xdr:spPr>
        <a:xfrm rot="19303353">
          <a:off x="6835595" y="168004"/>
          <a:ext cx="1028366" cy="194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2832</xdr:colOff>
      <xdr:row>0</xdr:row>
      <xdr:rowOff>0</xdr:rowOff>
    </xdr:from>
    <xdr:ext cx="1015769" cy="16452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FC878EB2-9C2E-434B-8904-82D515FEA96B}"/>
            </a:ext>
          </a:extLst>
        </xdr:cNvPr>
        <xdr:cNvSpPr txBox="1"/>
      </xdr:nvSpPr>
      <xdr:spPr>
        <a:xfrm rot="19288646">
          <a:off x="7070382" y="169697"/>
          <a:ext cx="1015769" cy="1645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11647</xdr:colOff>
      <xdr:row>0</xdr:row>
      <xdr:rowOff>0</xdr:rowOff>
    </xdr:from>
    <xdr:ext cx="1006133" cy="15832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7A5EE7B-9B4F-4B2B-8F0D-0ACAB4289081}"/>
            </a:ext>
          </a:extLst>
        </xdr:cNvPr>
        <xdr:cNvSpPr txBox="1"/>
      </xdr:nvSpPr>
      <xdr:spPr>
        <a:xfrm rot="19312093">
          <a:off x="7555447" y="176002"/>
          <a:ext cx="1006133" cy="15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7976</xdr:colOff>
      <xdr:row>0</xdr:row>
      <xdr:rowOff>0</xdr:rowOff>
    </xdr:from>
    <xdr:ext cx="1013676" cy="18455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D44F9F89-8610-4A53-98A1-CD78D15518E7}"/>
            </a:ext>
          </a:extLst>
        </xdr:cNvPr>
        <xdr:cNvSpPr txBox="1"/>
      </xdr:nvSpPr>
      <xdr:spPr>
        <a:xfrm rot="19280882">
          <a:off x="7789901" y="171940"/>
          <a:ext cx="1013676" cy="184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34687</xdr:colOff>
      <xdr:row>0</xdr:row>
      <xdr:rowOff>0</xdr:rowOff>
    </xdr:from>
    <xdr:ext cx="978375" cy="16729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8B12FFA4-84DF-4EB6-801D-7EDB53E720DF}"/>
            </a:ext>
          </a:extLst>
        </xdr:cNvPr>
        <xdr:cNvSpPr txBox="1"/>
      </xdr:nvSpPr>
      <xdr:spPr>
        <a:xfrm rot="19297414">
          <a:off x="8054737" y="147674"/>
          <a:ext cx="978375" cy="167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14627</xdr:colOff>
      <xdr:row>0</xdr:row>
      <xdr:rowOff>0</xdr:rowOff>
    </xdr:from>
    <xdr:ext cx="1009401" cy="17891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9475BCA9-7104-4B4D-A6A3-317BBB86D092}"/>
            </a:ext>
          </a:extLst>
        </xdr:cNvPr>
        <xdr:cNvSpPr txBox="1"/>
      </xdr:nvSpPr>
      <xdr:spPr>
        <a:xfrm rot="19278948">
          <a:off x="8034677" y="177035"/>
          <a:ext cx="1009401" cy="178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6459</xdr:colOff>
      <xdr:row>0</xdr:row>
      <xdr:rowOff>0</xdr:rowOff>
    </xdr:from>
    <xdr:ext cx="968555" cy="17530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286EAF34-8A63-47AB-B5C8-18FB77FCA2B8}"/>
            </a:ext>
          </a:extLst>
        </xdr:cNvPr>
        <xdr:cNvSpPr txBox="1"/>
      </xdr:nvSpPr>
      <xdr:spPr>
        <a:xfrm rot="19304602">
          <a:off x="8264634" y="191004"/>
          <a:ext cx="968555" cy="175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238100</xdr:colOff>
      <xdr:row>0</xdr:row>
      <xdr:rowOff>0</xdr:rowOff>
    </xdr:from>
    <xdr:ext cx="1000537" cy="16684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E0735388-AE32-4E2D-95B2-CBA94D38C504}"/>
            </a:ext>
          </a:extLst>
        </xdr:cNvPr>
        <xdr:cNvSpPr txBox="1"/>
      </xdr:nvSpPr>
      <xdr:spPr>
        <a:xfrm rot="19318239">
          <a:off x="8496275" y="186276"/>
          <a:ext cx="1000537" cy="166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237757</xdr:colOff>
      <xdr:row>0</xdr:row>
      <xdr:rowOff>0</xdr:rowOff>
    </xdr:from>
    <xdr:ext cx="1017888" cy="17218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EAAD9579-D703-42CA-B397-E25095B8694B}"/>
            </a:ext>
          </a:extLst>
        </xdr:cNvPr>
        <xdr:cNvSpPr txBox="1"/>
      </xdr:nvSpPr>
      <xdr:spPr>
        <a:xfrm rot="19273940">
          <a:off x="8734057" y="165462"/>
          <a:ext cx="1017888" cy="172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227060</xdr:colOff>
      <xdr:row>0</xdr:row>
      <xdr:rowOff>0</xdr:rowOff>
    </xdr:from>
    <xdr:ext cx="1045283" cy="15899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AB698333-D015-429E-BE01-BC7FC8607789}"/>
            </a:ext>
          </a:extLst>
        </xdr:cNvPr>
        <xdr:cNvSpPr txBox="1"/>
      </xdr:nvSpPr>
      <xdr:spPr>
        <a:xfrm rot="19308477">
          <a:off x="9199610" y="178462"/>
          <a:ext cx="1045283" cy="158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235272</xdr:colOff>
      <xdr:row>0</xdr:row>
      <xdr:rowOff>0</xdr:rowOff>
    </xdr:from>
    <xdr:ext cx="1018883" cy="17948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CD14CD83-1A64-473F-BB96-844084F185B2}"/>
            </a:ext>
          </a:extLst>
        </xdr:cNvPr>
        <xdr:cNvSpPr txBox="1"/>
      </xdr:nvSpPr>
      <xdr:spPr>
        <a:xfrm rot="19294209">
          <a:off x="8969697" y="183259"/>
          <a:ext cx="1018883" cy="179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31</xdr:col>
      <xdr:colOff>225803</xdr:colOff>
      <xdr:row>0</xdr:row>
      <xdr:rowOff>0</xdr:rowOff>
    </xdr:from>
    <xdr:ext cx="1011531" cy="1811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91012D9-2F75-4AD8-88AB-6C75EBC88D5F}"/>
            </a:ext>
          </a:extLst>
        </xdr:cNvPr>
        <xdr:cNvSpPr txBox="1"/>
      </xdr:nvSpPr>
      <xdr:spPr>
        <a:xfrm rot="19290695">
          <a:off x="9436478" y="187305"/>
          <a:ext cx="1011531" cy="181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4851</xdr:colOff>
      <xdr:row>0</xdr:row>
      <xdr:rowOff>0</xdr:rowOff>
    </xdr:from>
    <xdr:ext cx="1010357" cy="18965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D7DA3C11-C619-4B70-81EB-17C52B883DAF}"/>
            </a:ext>
          </a:extLst>
        </xdr:cNvPr>
        <xdr:cNvSpPr txBox="1"/>
      </xdr:nvSpPr>
      <xdr:spPr>
        <a:xfrm rot="19268875">
          <a:off x="9929901" y="176433"/>
          <a:ext cx="1010357" cy="189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11</xdr:col>
      <xdr:colOff>42221</xdr:colOff>
      <xdr:row>0</xdr:row>
      <xdr:rowOff>0</xdr:rowOff>
    </xdr:from>
    <xdr:ext cx="754358" cy="17958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C0002D50-4C89-43DD-ADDE-A4F54DEC160B}"/>
            </a:ext>
          </a:extLst>
        </xdr:cNvPr>
        <xdr:cNvSpPr txBox="1"/>
      </xdr:nvSpPr>
      <xdr:spPr>
        <a:xfrm rot="19295916">
          <a:off x="4490396" y="242947"/>
          <a:ext cx="754358" cy="179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4621</xdr:colOff>
      <xdr:row>0</xdr:row>
      <xdr:rowOff>0</xdr:rowOff>
    </xdr:from>
    <xdr:ext cx="968946" cy="1691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87ABC700-57A8-4494-B3DC-2D8DF6D1A3E5}"/>
            </a:ext>
          </a:extLst>
        </xdr:cNvPr>
        <xdr:cNvSpPr txBox="1"/>
      </xdr:nvSpPr>
      <xdr:spPr>
        <a:xfrm rot="19255033">
          <a:off x="7310296" y="189219"/>
          <a:ext cx="968946" cy="169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s2030-23l.myloadspring.com/Severino/JobGeneralInformationView.aspx?objectID=8b8f3524-5ca9-43fb-8fe4-a819005d02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FC5DC-49B4-4C59-B5BA-43FCE807E0A4}">
  <sheetPr>
    <tabColor theme="9" tint="-0.249977111117893"/>
  </sheetPr>
  <dimension ref="A1:AP42"/>
  <sheetViews>
    <sheetView zoomScale="130" zoomScaleNormal="130" zoomScaleSheetLayoutView="100" workbookViewId="0">
      <pane ySplit="1" topLeftCell="A2" activePane="bottomLeft" state="frozen"/>
      <selection activeCell="K62" sqref="K62"/>
      <selection pane="bottomLeft" activeCell="I9" sqref="I9"/>
    </sheetView>
  </sheetViews>
  <sheetFormatPr defaultRowHeight="15" x14ac:dyDescent="0.2"/>
  <cols>
    <col min="1" max="3" width="12.7109375" style="7" customWidth="1"/>
    <col min="4" max="38" width="3.5703125" style="7" customWidth="1"/>
    <col min="39" max="40" width="7.42578125" style="7" customWidth="1"/>
    <col min="41" max="41" width="0.5703125" style="7" hidden="1" customWidth="1"/>
    <col min="42" max="16384" width="9.140625" style="7"/>
  </cols>
  <sheetData>
    <row r="1" spans="1:42" s="6" customFormat="1" ht="15.75" customHeight="1" x14ac:dyDescent="0.2">
      <c r="A1" s="34" t="s">
        <v>0</v>
      </c>
      <c r="B1" s="34" t="s">
        <v>1</v>
      </c>
      <c r="C1" s="34" t="s">
        <v>2</v>
      </c>
      <c r="D1" s="29">
        <v>30</v>
      </c>
      <c r="E1" s="29">
        <v>33</v>
      </c>
      <c r="F1" s="29">
        <v>34</v>
      </c>
      <c r="G1" s="32">
        <v>35</v>
      </c>
      <c r="H1" s="32">
        <v>37</v>
      </c>
      <c r="I1" s="32">
        <v>38</v>
      </c>
      <c r="J1" s="32">
        <v>40</v>
      </c>
      <c r="K1" s="31">
        <v>41</v>
      </c>
      <c r="L1" s="31">
        <v>42</v>
      </c>
      <c r="M1" s="31">
        <v>45</v>
      </c>
      <c r="N1" s="31">
        <v>46</v>
      </c>
      <c r="O1" s="31">
        <v>47</v>
      </c>
      <c r="P1" s="32">
        <v>48</v>
      </c>
      <c r="Q1" s="29">
        <v>50</v>
      </c>
      <c r="R1" s="29">
        <v>54</v>
      </c>
      <c r="S1" s="33">
        <v>55</v>
      </c>
      <c r="T1" s="32">
        <v>56</v>
      </c>
      <c r="U1" s="31">
        <v>59</v>
      </c>
      <c r="V1" s="31">
        <v>60</v>
      </c>
      <c r="W1" s="31">
        <v>61</v>
      </c>
      <c r="X1" s="31">
        <v>62</v>
      </c>
      <c r="Y1" s="29">
        <v>63</v>
      </c>
      <c r="Z1" s="29">
        <v>64</v>
      </c>
      <c r="AA1" s="31">
        <v>65</v>
      </c>
      <c r="AB1" s="31">
        <v>68</v>
      </c>
      <c r="AC1" s="31">
        <v>69</v>
      </c>
      <c r="AD1" s="29">
        <v>70</v>
      </c>
      <c r="AE1" s="29">
        <v>71</v>
      </c>
      <c r="AF1" s="30">
        <v>72</v>
      </c>
      <c r="AG1" s="30">
        <v>73</v>
      </c>
      <c r="AH1" s="29">
        <v>75</v>
      </c>
      <c r="AI1" s="24">
        <v>510</v>
      </c>
      <c r="AJ1" s="24">
        <v>511</v>
      </c>
      <c r="AK1" s="28">
        <v>512</v>
      </c>
      <c r="AL1" s="28">
        <v>513</v>
      </c>
      <c r="AM1" s="2" t="s">
        <v>3</v>
      </c>
      <c r="AN1" s="3" t="s">
        <v>4</v>
      </c>
      <c r="AO1" s="4"/>
      <c r="AP1" s="1" t="s">
        <v>5</v>
      </c>
    </row>
    <row r="2" spans="1:42" s="6" customFormat="1" ht="12.75" customHeight="1" x14ac:dyDescent="0.2">
      <c r="A2" s="26"/>
      <c r="B2" s="26"/>
      <c r="C2" s="26"/>
      <c r="D2" s="17" t="s">
        <v>6</v>
      </c>
      <c r="E2" s="17" t="s">
        <v>6</v>
      </c>
      <c r="F2" s="17" t="s">
        <v>6</v>
      </c>
      <c r="G2" s="17" t="s">
        <v>7</v>
      </c>
      <c r="H2" s="17"/>
      <c r="I2" s="17" t="s">
        <v>7</v>
      </c>
      <c r="J2" s="17" t="s">
        <v>8</v>
      </c>
      <c r="K2" s="17" t="s">
        <v>9</v>
      </c>
      <c r="L2" s="17" t="s">
        <v>9</v>
      </c>
      <c r="M2" s="17" t="s">
        <v>9</v>
      </c>
      <c r="N2" s="17" t="s">
        <v>9</v>
      </c>
      <c r="O2" s="17" t="s">
        <v>9</v>
      </c>
      <c r="P2" s="17" t="s">
        <v>7</v>
      </c>
      <c r="Q2" s="17" t="s">
        <v>10</v>
      </c>
      <c r="R2" s="17" t="s">
        <v>6</v>
      </c>
      <c r="S2" s="17" t="s">
        <v>9</v>
      </c>
      <c r="T2" s="17" t="s">
        <v>7</v>
      </c>
      <c r="U2" s="17" t="s">
        <v>9</v>
      </c>
      <c r="V2" s="17" t="s">
        <v>9</v>
      </c>
      <c r="W2" s="17" t="s">
        <v>9</v>
      </c>
      <c r="X2" s="17" t="s">
        <v>9</v>
      </c>
      <c r="Y2" s="17" t="s">
        <v>6</v>
      </c>
      <c r="Z2" s="17" t="s">
        <v>6</v>
      </c>
      <c r="AA2" s="17" t="s">
        <v>9</v>
      </c>
      <c r="AB2" s="27" t="s">
        <v>9</v>
      </c>
      <c r="AC2" s="27" t="s">
        <v>9</v>
      </c>
      <c r="AD2" s="17" t="s">
        <v>6</v>
      </c>
      <c r="AE2" s="17" t="s">
        <v>6</v>
      </c>
      <c r="AF2" s="17" t="s">
        <v>9</v>
      </c>
      <c r="AG2" s="27" t="s">
        <v>9</v>
      </c>
      <c r="AH2" s="17" t="s">
        <v>6</v>
      </c>
      <c r="AI2" s="26"/>
      <c r="AJ2" s="26"/>
      <c r="AK2" s="26"/>
      <c r="AL2" s="26"/>
      <c r="AM2" s="10" t="s">
        <v>11</v>
      </c>
      <c r="AN2" s="10" t="s">
        <v>12</v>
      </c>
      <c r="AP2" s="5"/>
    </row>
    <row r="3" spans="1:42" s="6" customFormat="1" ht="19.5" customHeight="1" x14ac:dyDescent="0.2">
      <c r="A3" s="47" t="s">
        <v>16</v>
      </c>
      <c r="B3" s="48" t="s">
        <v>17</v>
      </c>
      <c r="C3" s="49" t="s">
        <v>15</v>
      </c>
      <c r="D3" s="8"/>
      <c r="E3" s="25"/>
      <c r="F3" s="25">
        <v>4</v>
      </c>
      <c r="G3" s="10"/>
      <c r="H3" s="10"/>
      <c r="I3" s="10"/>
      <c r="J3" s="10"/>
      <c r="K3" s="9"/>
      <c r="L3" s="9"/>
      <c r="M3" s="9"/>
      <c r="N3" s="9"/>
      <c r="O3" s="9"/>
      <c r="P3" s="10"/>
      <c r="Q3" s="8"/>
      <c r="R3" s="8"/>
      <c r="S3" s="9"/>
      <c r="T3" s="10"/>
      <c r="U3" s="9"/>
      <c r="V3" s="9"/>
      <c r="W3" s="9"/>
      <c r="X3" s="9"/>
      <c r="Y3" s="8"/>
      <c r="Z3" s="8"/>
      <c r="AA3" s="9"/>
      <c r="AB3" s="9"/>
      <c r="AC3" s="9"/>
      <c r="AD3" s="8"/>
      <c r="AE3" s="8"/>
      <c r="AF3" s="9"/>
      <c r="AG3" s="9"/>
      <c r="AH3" s="8"/>
      <c r="AI3" s="10"/>
      <c r="AJ3" s="10"/>
      <c r="AK3" s="10"/>
      <c r="AL3" s="10"/>
      <c r="AM3" s="17">
        <f t="shared" ref="AM3:AM28" si="0">SUM(D3:AL3)</f>
        <v>4</v>
      </c>
      <c r="AN3" s="17">
        <f>(D3*25)+(E3*25)+(F3*25)+(G3*14)+(H3*14)+(I3*14)+(J3*8)+(K3*18)+(L3*18)+(M3*18)+(N3*18)+(O3*18)+(P3*14)+(Q3*25)+(R3*25)+(S3*18)+(T3*14)+(U3*18)+(V3*18)+(W3*18)+(X3*18)+(Y3*25)+(Z3*25)+(AA3*18)+(AB3*18)+(AC3*18)+(AD3*25)+(AE3*25)+(AF3*18)+(AG3*18)+(AH3*25)+(AI3*20)+(AJ3*20)+(AK3*20)+(AL3*20)</f>
        <v>100</v>
      </c>
      <c r="AP3" s="42">
        <v>701</v>
      </c>
    </row>
    <row r="4" spans="1:42" s="6" customFormat="1" ht="19.5" customHeight="1" x14ac:dyDescent="0.2">
      <c r="A4" s="18"/>
      <c r="B4" s="10"/>
      <c r="C4" s="10"/>
      <c r="D4" s="8"/>
      <c r="E4" s="8"/>
      <c r="F4" s="8"/>
      <c r="G4" s="10"/>
      <c r="H4" s="10"/>
      <c r="I4" s="10"/>
      <c r="J4" s="10"/>
      <c r="K4" s="9"/>
      <c r="L4" s="9"/>
      <c r="M4" s="9"/>
      <c r="N4" s="9"/>
      <c r="O4" s="9"/>
      <c r="Q4" s="8"/>
      <c r="R4" s="8"/>
      <c r="S4" s="9"/>
      <c r="T4" s="10"/>
      <c r="U4" s="9"/>
      <c r="V4" s="9"/>
      <c r="W4" s="9"/>
      <c r="X4" s="9"/>
      <c r="Y4" s="8"/>
      <c r="Z4" s="8"/>
      <c r="AA4" s="9"/>
      <c r="AB4" s="9"/>
      <c r="AC4" s="9"/>
      <c r="AD4" s="8"/>
      <c r="AE4" s="8"/>
      <c r="AF4" s="9"/>
      <c r="AG4" s="9"/>
      <c r="AH4" s="8"/>
      <c r="AI4" s="10"/>
      <c r="AJ4" s="10"/>
      <c r="AK4" s="10"/>
      <c r="AL4" s="10"/>
      <c r="AM4" s="17">
        <f t="shared" si="0"/>
        <v>0</v>
      </c>
      <c r="AN4" s="17">
        <f t="shared" ref="AN4:AN28" si="1">(D4*25)+(E4*25)+(F4*25)+(G4*14)+(H4*14)+(I4*14)+(J4*8)+(K4*18)+(L4*18)+(M4*18)+(N4*18)+(O4*18)+(P4*14)+(Q4*25)+(R4*25)+(S4*18)+(T4*14)+(U4*18)+(V4*18)+(W4*18)+(X4*18)+(Y4*25)+(Z4*25)+(AA4*18)+(AB4*18)+(AC4*18)+(AD4*25)+(AE4*25)+(AF4*18)+(AG4*18)+(AH4*25)+(AI4*20)+(AJ4*20)+(AK4*20)+(AL4*20)</f>
        <v>0</v>
      </c>
      <c r="AP4" s="5"/>
    </row>
    <row r="5" spans="1:42" s="6" customFormat="1" ht="19.5" customHeight="1" x14ac:dyDescent="0.2">
      <c r="A5" s="50" t="s">
        <v>33</v>
      </c>
      <c r="B5" s="51" t="s">
        <v>123</v>
      </c>
      <c r="C5" s="52" t="s">
        <v>29</v>
      </c>
      <c r="D5" s="8"/>
      <c r="E5" s="8"/>
      <c r="F5" s="8"/>
      <c r="G5" s="10"/>
      <c r="H5" s="10">
        <v>2</v>
      </c>
      <c r="I5" s="10"/>
      <c r="J5" s="10"/>
      <c r="K5" s="9"/>
      <c r="L5" s="9"/>
      <c r="M5" s="9"/>
      <c r="N5" s="9"/>
      <c r="O5" s="9"/>
      <c r="P5" s="10"/>
      <c r="Q5" s="8"/>
      <c r="R5" s="8"/>
      <c r="S5" s="9"/>
      <c r="T5" s="10"/>
      <c r="U5" s="9"/>
      <c r="V5" s="9"/>
      <c r="W5" s="9">
        <v>1</v>
      </c>
      <c r="X5" s="9"/>
      <c r="Y5" s="8"/>
      <c r="Z5" s="8"/>
      <c r="AA5" s="9"/>
      <c r="AB5" s="9"/>
      <c r="AC5" s="9"/>
      <c r="AD5" s="8"/>
      <c r="AE5" s="8"/>
      <c r="AF5" s="9"/>
      <c r="AG5" s="9"/>
      <c r="AH5" s="8"/>
      <c r="AI5" s="10"/>
      <c r="AJ5" s="10"/>
      <c r="AK5" s="10"/>
      <c r="AL5" s="10"/>
      <c r="AM5" s="17">
        <f t="shared" si="0"/>
        <v>3</v>
      </c>
      <c r="AN5" s="17">
        <f t="shared" si="1"/>
        <v>46</v>
      </c>
      <c r="AP5" s="53"/>
    </row>
    <row r="6" spans="1:42" s="6" customFormat="1" ht="19.5" customHeight="1" x14ac:dyDescent="0.2">
      <c r="A6" s="47" t="s">
        <v>19</v>
      </c>
      <c r="B6" s="48" t="s">
        <v>16</v>
      </c>
      <c r="C6" s="48" t="s">
        <v>109</v>
      </c>
      <c r="D6" s="21"/>
      <c r="E6" s="8"/>
      <c r="F6" s="8"/>
      <c r="G6" s="10"/>
      <c r="H6" s="10"/>
      <c r="I6" s="10"/>
      <c r="J6" s="10"/>
      <c r="K6" s="9"/>
      <c r="L6" s="9"/>
      <c r="M6" s="9"/>
      <c r="N6" s="9"/>
      <c r="O6" s="9"/>
      <c r="P6" s="10"/>
      <c r="Q6" s="8"/>
      <c r="R6" s="8"/>
      <c r="S6" s="9"/>
      <c r="T6" s="10"/>
      <c r="U6" s="9"/>
      <c r="V6" s="9"/>
      <c r="W6" s="9"/>
      <c r="X6" s="9"/>
      <c r="Y6" s="8"/>
      <c r="Z6" s="8"/>
      <c r="AA6" s="9"/>
      <c r="AB6" s="9">
        <v>1</v>
      </c>
      <c r="AC6" s="9"/>
      <c r="AD6" s="8"/>
      <c r="AE6" s="20"/>
      <c r="AF6" s="9"/>
      <c r="AG6" s="9"/>
      <c r="AH6" s="20"/>
      <c r="AI6" s="10"/>
      <c r="AJ6" s="10"/>
      <c r="AK6" s="10"/>
      <c r="AL6" s="10"/>
      <c r="AM6" s="17">
        <f t="shared" si="0"/>
        <v>1</v>
      </c>
      <c r="AN6" s="17">
        <f t="shared" si="1"/>
        <v>18</v>
      </c>
      <c r="AP6" s="42">
        <v>20501</v>
      </c>
    </row>
    <row r="7" spans="1:42" s="6" customFormat="1" ht="19.5" customHeight="1" x14ac:dyDescent="0.2">
      <c r="A7" s="18" t="s">
        <v>22</v>
      </c>
      <c r="B7" s="10" t="s">
        <v>20</v>
      </c>
      <c r="C7" s="10" t="s">
        <v>21</v>
      </c>
      <c r="D7" s="8"/>
      <c r="E7" s="8"/>
      <c r="F7" s="8"/>
      <c r="G7" s="10"/>
      <c r="H7" s="10">
        <v>3</v>
      </c>
      <c r="I7" s="10"/>
      <c r="J7" s="10"/>
      <c r="K7" s="9"/>
      <c r="L7" s="9"/>
      <c r="M7" s="9"/>
      <c r="N7" s="9"/>
      <c r="O7" s="9"/>
      <c r="P7" s="10"/>
      <c r="Q7" s="8"/>
      <c r="R7" s="8"/>
      <c r="S7" s="9"/>
      <c r="T7" s="10"/>
      <c r="U7" s="9"/>
      <c r="V7" s="9"/>
      <c r="W7" s="9">
        <v>1</v>
      </c>
      <c r="X7" s="9"/>
      <c r="Y7" s="8"/>
      <c r="Z7" s="8"/>
      <c r="AA7" s="9"/>
      <c r="AB7" s="9"/>
      <c r="AC7" s="9"/>
      <c r="AD7" s="8"/>
      <c r="AE7" s="8"/>
      <c r="AF7" s="9"/>
      <c r="AG7" s="9"/>
      <c r="AH7" s="8"/>
      <c r="AI7" s="10"/>
      <c r="AJ7" s="10"/>
      <c r="AK7" s="10"/>
      <c r="AL7" s="10"/>
      <c r="AM7" s="17">
        <f t="shared" si="0"/>
        <v>4</v>
      </c>
      <c r="AN7" s="17">
        <f t="shared" si="1"/>
        <v>60</v>
      </c>
      <c r="AP7" s="5"/>
    </row>
    <row r="8" spans="1:42" s="6" customFormat="1" ht="19.5" customHeight="1" x14ac:dyDescent="0.2">
      <c r="A8" s="18"/>
      <c r="B8" s="10"/>
      <c r="C8" s="10"/>
      <c r="D8" s="8"/>
      <c r="E8" s="8"/>
      <c r="F8" s="8"/>
      <c r="G8" s="10"/>
      <c r="H8" s="10"/>
      <c r="I8" s="10"/>
      <c r="J8" s="10"/>
      <c r="K8" s="9"/>
      <c r="L8" s="9"/>
      <c r="M8" s="9"/>
      <c r="N8" s="9"/>
      <c r="O8" s="9"/>
      <c r="P8" s="10"/>
      <c r="Q8" s="8"/>
      <c r="R8" s="8"/>
      <c r="S8" s="9"/>
      <c r="T8" s="10"/>
      <c r="U8" s="9"/>
      <c r="V8" s="9"/>
      <c r="W8" s="9"/>
      <c r="X8" s="9"/>
      <c r="Y8" s="8"/>
      <c r="Z8" s="8"/>
      <c r="AA8" s="9"/>
      <c r="AB8" s="9"/>
      <c r="AC8" s="9"/>
      <c r="AD8" s="8"/>
      <c r="AE8" s="8"/>
      <c r="AF8" s="9"/>
      <c r="AG8" s="9"/>
      <c r="AH8" s="8"/>
      <c r="AI8" s="10"/>
      <c r="AJ8" s="10"/>
      <c r="AK8" s="10"/>
      <c r="AL8" s="10"/>
      <c r="AM8" s="17">
        <f t="shared" si="0"/>
        <v>0</v>
      </c>
      <c r="AN8" s="17">
        <f t="shared" si="1"/>
        <v>0</v>
      </c>
      <c r="AP8" s="5"/>
    </row>
    <row r="9" spans="1:42" s="6" customFormat="1" ht="19.5" customHeight="1" x14ac:dyDescent="0.2">
      <c r="A9" s="18" t="s">
        <v>122</v>
      </c>
      <c r="B9" s="10" t="s">
        <v>154</v>
      </c>
      <c r="C9" s="10" t="s">
        <v>38</v>
      </c>
      <c r="D9" s="8"/>
      <c r="E9" s="8"/>
      <c r="F9" s="8"/>
      <c r="G9" s="10"/>
      <c r="H9" s="10"/>
      <c r="I9" s="10"/>
      <c r="J9" s="10"/>
      <c r="K9" s="9"/>
      <c r="L9" s="9"/>
      <c r="M9" s="9"/>
      <c r="N9" s="9"/>
      <c r="O9" s="9">
        <v>1</v>
      </c>
      <c r="P9" s="10"/>
      <c r="Q9" s="8"/>
      <c r="R9" s="8"/>
      <c r="S9" s="9"/>
      <c r="T9" s="10"/>
      <c r="U9" s="9"/>
      <c r="V9" s="9"/>
      <c r="W9" s="9"/>
      <c r="X9" s="9"/>
      <c r="Y9" s="8"/>
      <c r="Z9" s="8"/>
      <c r="AA9" s="9"/>
      <c r="AB9" s="9"/>
      <c r="AC9" s="9"/>
      <c r="AD9" s="8"/>
      <c r="AE9" s="8"/>
      <c r="AF9" s="9"/>
      <c r="AG9" s="9"/>
      <c r="AH9" s="8"/>
      <c r="AI9" s="10"/>
      <c r="AJ9" s="10"/>
      <c r="AK9" s="10"/>
      <c r="AL9" s="10"/>
      <c r="AM9" s="17">
        <f t="shared" si="0"/>
        <v>1</v>
      </c>
      <c r="AN9" s="17">
        <f t="shared" si="1"/>
        <v>18</v>
      </c>
      <c r="AP9" s="5"/>
    </row>
    <row r="10" spans="1:42" s="6" customFormat="1" ht="19.5" customHeight="1" x14ac:dyDescent="0.2">
      <c r="A10" s="18"/>
      <c r="B10" s="10" t="s">
        <v>7</v>
      </c>
      <c r="C10" s="10"/>
      <c r="D10" s="8"/>
      <c r="E10" s="8"/>
      <c r="F10" s="8"/>
      <c r="G10" s="10"/>
      <c r="H10" s="10"/>
      <c r="I10" s="10"/>
      <c r="J10" s="10"/>
      <c r="K10" s="9"/>
      <c r="L10" s="9"/>
      <c r="M10" s="9"/>
      <c r="N10" s="9"/>
      <c r="O10" s="9"/>
      <c r="P10" s="10"/>
      <c r="Q10" s="8"/>
      <c r="R10" s="8"/>
      <c r="S10" s="9"/>
      <c r="T10" s="10"/>
      <c r="U10" s="9"/>
      <c r="V10" s="9"/>
      <c r="W10" s="9"/>
      <c r="X10" s="9"/>
      <c r="Y10" s="8"/>
      <c r="Z10" s="8"/>
      <c r="AA10" s="9"/>
      <c r="AB10" s="9"/>
      <c r="AC10" s="9"/>
      <c r="AD10" s="8"/>
      <c r="AE10" s="8"/>
      <c r="AF10" s="9"/>
      <c r="AG10" s="9"/>
      <c r="AH10" s="8"/>
      <c r="AI10" s="10"/>
      <c r="AJ10" s="10"/>
      <c r="AK10" s="10"/>
      <c r="AL10" s="10"/>
      <c r="AM10" s="17">
        <f t="shared" si="0"/>
        <v>0</v>
      </c>
      <c r="AN10" s="17">
        <f t="shared" si="1"/>
        <v>0</v>
      </c>
      <c r="AP10" s="5"/>
    </row>
    <row r="11" spans="1:42" s="6" customFormat="1" ht="19.5" customHeight="1" x14ac:dyDescent="0.2">
      <c r="A11" s="36" t="s">
        <v>155</v>
      </c>
      <c r="B11" s="10" t="s">
        <v>123</v>
      </c>
      <c r="C11" s="17" t="s">
        <v>29</v>
      </c>
      <c r="D11" s="8"/>
      <c r="E11" s="8"/>
      <c r="F11" s="8"/>
      <c r="G11" s="10"/>
      <c r="H11" s="10">
        <v>1</v>
      </c>
      <c r="I11" s="10"/>
      <c r="J11" s="10"/>
      <c r="K11" s="9"/>
      <c r="L11" s="9"/>
      <c r="M11" s="9"/>
      <c r="N11" s="9"/>
      <c r="O11" s="9"/>
      <c r="P11" s="10"/>
      <c r="Q11" s="8"/>
      <c r="R11" s="8"/>
      <c r="S11" s="9"/>
      <c r="T11" s="10"/>
      <c r="U11" s="9"/>
      <c r="V11" s="9"/>
      <c r="W11" s="9"/>
      <c r="X11" s="9"/>
      <c r="Y11" s="8"/>
      <c r="Z11" s="8"/>
      <c r="AA11" s="9"/>
      <c r="AB11" s="9"/>
      <c r="AC11" s="9"/>
      <c r="AD11" s="8"/>
      <c r="AE11" s="8"/>
      <c r="AF11" s="9"/>
      <c r="AG11" s="9"/>
      <c r="AH11" s="8"/>
      <c r="AI11" s="10"/>
      <c r="AJ11" s="10"/>
      <c r="AK11" s="10"/>
      <c r="AL11" s="10"/>
      <c r="AM11" s="17">
        <f t="shared" si="0"/>
        <v>1</v>
      </c>
      <c r="AN11" s="17">
        <f t="shared" si="1"/>
        <v>14</v>
      </c>
      <c r="AP11" s="5"/>
    </row>
    <row r="12" spans="1:42" s="6" customFormat="1" ht="19.5" customHeight="1" x14ac:dyDescent="0.2">
      <c r="A12" s="18" t="s">
        <v>22</v>
      </c>
      <c r="B12" s="10" t="s">
        <v>33</v>
      </c>
      <c r="C12" s="10" t="s">
        <v>22</v>
      </c>
      <c r="D12" s="8"/>
      <c r="E12" s="8"/>
      <c r="F12" s="8"/>
      <c r="G12" s="10"/>
      <c r="H12" s="10">
        <v>1</v>
      </c>
      <c r="I12" s="10"/>
      <c r="J12" s="10"/>
      <c r="K12" s="9"/>
      <c r="L12" s="9"/>
      <c r="M12" s="9"/>
      <c r="N12" s="9"/>
      <c r="O12" s="9"/>
      <c r="P12" s="10"/>
      <c r="Q12" s="8"/>
      <c r="R12" s="8"/>
      <c r="S12" s="9"/>
      <c r="T12" s="10"/>
      <c r="U12" s="9"/>
      <c r="V12" s="9"/>
      <c r="W12" s="9"/>
      <c r="X12" s="9"/>
      <c r="Y12" s="8"/>
      <c r="Z12" s="8"/>
      <c r="AA12" s="9"/>
      <c r="AB12" s="9"/>
      <c r="AC12" s="9"/>
      <c r="AD12" s="8"/>
      <c r="AE12" s="8"/>
      <c r="AF12" s="9"/>
      <c r="AG12" s="9"/>
      <c r="AH12" s="8"/>
      <c r="AI12" s="10"/>
      <c r="AJ12" s="10"/>
      <c r="AK12" s="10"/>
      <c r="AL12" s="10"/>
      <c r="AM12" s="17">
        <f t="shared" si="0"/>
        <v>1</v>
      </c>
      <c r="AN12" s="17">
        <f t="shared" si="1"/>
        <v>14</v>
      </c>
      <c r="AP12" s="5"/>
    </row>
    <row r="13" spans="1:42" s="6" customFormat="1" ht="19.5" customHeight="1" x14ac:dyDescent="0.2">
      <c r="A13" s="18" t="s">
        <v>22</v>
      </c>
      <c r="B13" s="10" t="s">
        <v>22</v>
      </c>
      <c r="C13" s="10" t="s">
        <v>156</v>
      </c>
      <c r="D13" s="8"/>
      <c r="E13" s="8"/>
      <c r="F13" s="8"/>
      <c r="G13" s="10"/>
      <c r="H13" s="10">
        <v>1</v>
      </c>
      <c r="I13" s="10"/>
      <c r="J13" s="10"/>
      <c r="K13" s="9"/>
      <c r="L13" s="9"/>
      <c r="M13" s="9"/>
      <c r="N13" s="9"/>
      <c r="O13" s="9"/>
      <c r="P13" s="10"/>
      <c r="Q13" s="8"/>
      <c r="R13" s="8"/>
      <c r="S13" s="9"/>
      <c r="T13" s="10"/>
      <c r="U13" s="9"/>
      <c r="V13" s="9"/>
      <c r="W13" s="9"/>
      <c r="X13" s="9"/>
      <c r="Y13" s="8"/>
      <c r="Z13" s="8"/>
      <c r="AA13" s="9"/>
      <c r="AB13" s="9"/>
      <c r="AC13" s="9"/>
      <c r="AD13" s="8"/>
      <c r="AE13" s="8"/>
      <c r="AF13" s="9"/>
      <c r="AG13" s="9"/>
      <c r="AH13" s="8"/>
      <c r="AI13" s="10"/>
      <c r="AJ13" s="10"/>
      <c r="AK13" s="10"/>
      <c r="AL13" s="10"/>
      <c r="AM13" s="17">
        <f t="shared" si="0"/>
        <v>1</v>
      </c>
      <c r="AN13" s="17">
        <f t="shared" si="1"/>
        <v>14</v>
      </c>
      <c r="AP13" s="5"/>
    </row>
    <row r="14" spans="1:42" s="6" customFormat="1" ht="19.5" customHeight="1" x14ac:dyDescent="0.2">
      <c r="A14" s="18"/>
      <c r="B14" s="10"/>
      <c r="C14" s="10"/>
      <c r="D14" s="8"/>
      <c r="E14" s="8"/>
      <c r="F14" s="8"/>
      <c r="G14" s="10"/>
      <c r="H14" s="10"/>
      <c r="I14" s="10"/>
      <c r="J14" s="10"/>
      <c r="K14" s="9"/>
      <c r="L14" s="9"/>
      <c r="M14" s="9"/>
      <c r="N14" s="9"/>
      <c r="O14" s="9"/>
      <c r="P14" s="10"/>
      <c r="Q14" s="8"/>
      <c r="R14" s="8"/>
      <c r="S14" s="9"/>
      <c r="T14" s="10"/>
      <c r="U14" s="9"/>
      <c r="V14" s="9"/>
      <c r="W14" s="9"/>
      <c r="X14" s="9"/>
      <c r="Y14" s="8"/>
      <c r="Z14" s="8"/>
      <c r="AA14" s="9"/>
      <c r="AB14" s="9"/>
      <c r="AC14" s="9"/>
      <c r="AD14" s="8"/>
      <c r="AE14" s="8"/>
      <c r="AF14" s="9"/>
      <c r="AG14" s="9"/>
      <c r="AH14" s="8"/>
      <c r="AI14" s="10"/>
      <c r="AJ14" s="10"/>
      <c r="AK14" s="10"/>
      <c r="AL14" s="10"/>
      <c r="AM14" s="17">
        <f t="shared" si="0"/>
        <v>0</v>
      </c>
      <c r="AN14" s="17">
        <f t="shared" si="1"/>
        <v>0</v>
      </c>
      <c r="AP14" s="5"/>
    </row>
    <row r="15" spans="1:42" s="6" customFormat="1" ht="19.5" customHeight="1" x14ac:dyDescent="0.2">
      <c r="A15" s="37" t="s">
        <v>151</v>
      </c>
      <c r="B15" s="10" t="s">
        <v>20</v>
      </c>
      <c r="C15" s="38" t="s">
        <v>31</v>
      </c>
      <c r="D15" s="8"/>
      <c r="E15" s="8"/>
      <c r="F15" s="8"/>
      <c r="G15" s="10"/>
      <c r="H15" s="10"/>
      <c r="I15" s="10"/>
      <c r="J15" s="10"/>
      <c r="K15" s="9"/>
      <c r="L15" s="9"/>
      <c r="M15" s="9"/>
      <c r="N15" s="9"/>
      <c r="O15" s="9"/>
      <c r="P15" s="10"/>
      <c r="Q15" s="8"/>
      <c r="R15" s="8"/>
      <c r="S15" s="9"/>
      <c r="T15" s="10"/>
      <c r="U15" s="9"/>
      <c r="V15" s="9"/>
      <c r="W15" s="9"/>
      <c r="X15" s="9"/>
      <c r="Y15" s="8"/>
      <c r="Z15" s="8"/>
      <c r="AA15" s="9"/>
      <c r="AB15" s="9">
        <v>1</v>
      </c>
      <c r="AC15" s="9"/>
      <c r="AD15" s="8"/>
      <c r="AE15" s="8"/>
      <c r="AF15" s="9"/>
      <c r="AG15" s="9"/>
      <c r="AH15" s="8"/>
      <c r="AI15" s="10"/>
      <c r="AJ15" s="10"/>
      <c r="AK15" s="10"/>
      <c r="AL15" s="10"/>
      <c r="AM15" s="17">
        <f t="shared" ref="AM15" si="2">SUM(D15:AL15)</f>
        <v>1</v>
      </c>
      <c r="AN15" s="17">
        <f t="shared" si="1"/>
        <v>18</v>
      </c>
      <c r="AP15" s="5"/>
    </row>
    <row r="16" spans="1:42" s="6" customFormat="1" ht="19.5" customHeight="1" x14ac:dyDescent="0.2">
      <c r="A16" s="18" t="s">
        <v>22</v>
      </c>
      <c r="B16" s="10" t="s">
        <v>22</v>
      </c>
      <c r="C16" s="10" t="s">
        <v>23</v>
      </c>
      <c r="D16" s="8"/>
      <c r="E16" s="8"/>
      <c r="F16" s="8"/>
      <c r="G16" s="10"/>
      <c r="H16" s="10"/>
      <c r="I16" s="10"/>
      <c r="J16" s="10"/>
      <c r="K16" s="9"/>
      <c r="L16" s="9"/>
      <c r="M16" s="9"/>
      <c r="N16" s="9"/>
      <c r="O16" s="9"/>
      <c r="P16" s="16"/>
      <c r="Q16" s="8"/>
      <c r="R16" s="8"/>
      <c r="S16" s="9"/>
      <c r="T16" s="10"/>
      <c r="U16" s="9"/>
      <c r="V16" s="9"/>
      <c r="W16" s="9"/>
      <c r="X16" s="9"/>
      <c r="Y16" s="8"/>
      <c r="Z16" s="8"/>
      <c r="AA16" s="9"/>
      <c r="AB16" s="9">
        <v>2</v>
      </c>
      <c r="AC16" s="9"/>
      <c r="AD16" s="8"/>
      <c r="AE16" s="8"/>
      <c r="AF16" s="9"/>
      <c r="AG16" s="9"/>
      <c r="AH16" s="8"/>
      <c r="AI16" s="10"/>
      <c r="AJ16" s="10"/>
      <c r="AK16" s="10"/>
      <c r="AL16" s="10"/>
      <c r="AM16" s="17">
        <f t="shared" si="0"/>
        <v>2</v>
      </c>
      <c r="AN16" s="17">
        <f t="shared" si="1"/>
        <v>36</v>
      </c>
      <c r="AP16" s="5"/>
    </row>
    <row r="17" spans="1:42" s="6" customFormat="1" ht="19.5" customHeight="1" x14ac:dyDescent="0.2">
      <c r="A17" s="18" t="s">
        <v>22</v>
      </c>
      <c r="B17" s="22" t="s">
        <v>157</v>
      </c>
      <c r="C17" s="10" t="s">
        <v>158</v>
      </c>
      <c r="D17" s="8"/>
      <c r="E17" s="8"/>
      <c r="F17" s="8"/>
      <c r="G17" s="10"/>
      <c r="H17" s="10"/>
      <c r="I17" s="10"/>
      <c r="J17" s="10"/>
      <c r="K17" s="9"/>
      <c r="L17" s="9"/>
      <c r="M17" s="9"/>
      <c r="N17" s="9"/>
      <c r="O17" s="9"/>
      <c r="P17" s="10"/>
      <c r="Q17" s="8"/>
      <c r="R17" s="8"/>
      <c r="S17" s="9"/>
      <c r="T17" s="10"/>
      <c r="U17" s="9"/>
      <c r="V17" s="9"/>
      <c r="W17" s="9"/>
      <c r="X17" s="9"/>
      <c r="Y17" s="8"/>
      <c r="Z17" s="8"/>
      <c r="AA17" s="9"/>
      <c r="AB17" s="9">
        <v>1</v>
      </c>
      <c r="AC17" s="9"/>
      <c r="AD17" s="8"/>
      <c r="AE17" s="8"/>
      <c r="AF17" s="9"/>
      <c r="AG17" s="9"/>
      <c r="AH17" s="8"/>
      <c r="AI17" s="10"/>
      <c r="AJ17" s="10"/>
      <c r="AK17" s="10"/>
      <c r="AL17" s="10"/>
      <c r="AM17" s="17">
        <f t="shared" si="0"/>
        <v>1</v>
      </c>
      <c r="AN17" s="17">
        <f t="shared" si="1"/>
        <v>18</v>
      </c>
      <c r="AP17" s="5"/>
    </row>
    <row r="18" spans="1:42" s="6" customFormat="1" ht="19.5" customHeight="1" x14ac:dyDescent="0.2">
      <c r="A18" s="18"/>
      <c r="B18" s="10"/>
      <c r="C18" s="10"/>
      <c r="D18" s="21"/>
      <c r="E18" s="8"/>
      <c r="F18" s="8"/>
      <c r="G18" s="10"/>
      <c r="H18" s="10"/>
      <c r="I18" s="10"/>
      <c r="J18" s="10"/>
      <c r="K18" s="9"/>
      <c r="L18" s="9"/>
      <c r="M18" s="9"/>
      <c r="N18" s="9"/>
      <c r="O18" s="9"/>
      <c r="P18" s="10"/>
      <c r="Q18" s="8"/>
      <c r="R18" s="8"/>
      <c r="S18" s="9"/>
      <c r="T18" s="10"/>
      <c r="U18" s="9"/>
      <c r="V18" s="9"/>
      <c r="W18" s="9"/>
      <c r="X18" s="9"/>
      <c r="Y18" s="8"/>
      <c r="Z18" s="8"/>
      <c r="AA18" s="9"/>
      <c r="AB18" s="9"/>
      <c r="AC18" s="9"/>
      <c r="AD18" s="8"/>
      <c r="AE18" s="20"/>
      <c r="AF18" s="9"/>
      <c r="AG18" s="9"/>
      <c r="AH18" s="20"/>
      <c r="AI18" s="10"/>
      <c r="AJ18" s="10"/>
      <c r="AK18" s="10"/>
      <c r="AL18" s="10"/>
      <c r="AM18" s="17">
        <f t="shared" si="0"/>
        <v>0</v>
      </c>
      <c r="AN18" s="17">
        <f t="shared" si="1"/>
        <v>0</v>
      </c>
      <c r="AP18" s="5"/>
    </row>
    <row r="19" spans="1:42" s="6" customFormat="1" ht="19.5" customHeight="1" x14ac:dyDescent="0.2">
      <c r="A19" s="19" t="s">
        <v>32</v>
      </c>
      <c r="B19" s="10" t="s">
        <v>33</v>
      </c>
      <c r="C19" s="10" t="s">
        <v>35</v>
      </c>
      <c r="D19" s="8"/>
      <c r="E19" s="8"/>
      <c r="F19" s="8"/>
      <c r="G19" s="10"/>
      <c r="H19" s="10"/>
      <c r="I19" s="10"/>
      <c r="J19" s="10"/>
      <c r="K19" s="9"/>
      <c r="L19" s="9"/>
      <c r="M19" s="9"/>
      <c r="N19" s="9"/>
      <c r="O19" s="9"/>
      <c r="P19" s="10"/>
      <c r="Q19" s="8"/>
      <c r="R19" s="8"/>
      <c r="S19" s="9"/>
      <c r="T19" s="10"/>
      <c r="U19" s="9"/>
      <c r="V19" s="9"/>
      <c r="W19" s="9">
        <v>1</v>
      </c>
      <c r="X19" s="9"/>
      <c r="Y19" s="8"/>
      <c r="Z19" s="8"/>
      <c r="AA19" s="9"/>
      <c r="AB19" s="9"/>
      <c r="AC19" s="9"/>
      <c r="AD19" s="8"/>
      <c r="AE19" s="8"/>
      <c r="AF19" s="9"/>
      <c r="AG19" s="9"/>
      <c r="AH19" s="8"/>
      <c r="AI19" s="10"/>
      <c r="AJ19" s="10"/>
      <c r="AK19" s="10"/>
      <c r="AL19" s="10"/>
      <c r="AM19" s="17">
        <f t="shared" si="0"/>
        <v>1</v>
      </c>
      <c r="AN19" s="17">
        <f t="shared" si="1"/>
        <v>18</v>
      </c>
      <c r="AP19" s="5"/>
    </row>
    <row r="20" spans="1:42" s="6" customFormat="1" ht="19.5" customHeight="1" x14ac:dyDescent="0.2">
      <c r="A20" s="18" t="s">
        <v>22</v>
      </c>
      <c r="B20" s="10" t="s">
        <v>22</v>
      </c>
      <c r="C20" s="10" t="s">
        <v>31</v>
      </c>
      <c r="D20" s="8"/>
      <c r="E20" s="8"/>
      <c r="F20" s="8"/>
      <c r="G20" s="10"/>
      <c r="H20" s="10"/>
      <c r="I20" s="10"/>
      <c r="J20" s="10"/>
      <c r="K20" s="9"/>
      <c r="L20" s="9"/>
      <c r="M20" s="9"/>
      <c r="N20" s="9"/>
      <c r="O20" s="9"/>
      <c r="P20" s="10"/>
      <c r="Q20" s="8"/>
      <c r="R20" s="8"/>
      <c r="S20" s="9"/>
      <c r="T20" s="10"/>
      <c r="U20" s="9"/>
      <c r="V20" s="9"/>
      <c r="W20" s="9">
        <v>1</v>
      </c>
      <c r="X20" s="9"/>
      <c r="Y20" s="8"/>
      <c r="Z20" s="8"/>
      <c r="AA20" s="9"/>
      <c r="AB20" s="9"/>
      <c r="AC20" s="9"/>
      <c r="AD20" s="8"/>
      <c r="AE20" s="8"/>
      <c r="AF20" s="9"/>
      <c r="AG20" s="9">
        <v>1</v>
      </c>
      <c r="AH20" s="8"/>
      <c r="AI20" s="10"/>
      <c r="AJ20" s="10"/>
      <c r="AK20" s="10"/>
      <c r="AL20" s="10"/>
      <c r="AM20" s="17">
        <f t="shared" si="0"/>
        <v>2</v>
      </c>
      <c r="AN20" s="17">
        <f t="shared" si="1"/>
        <v>36</v>
      </c>
      <c r="AP20" s="5"/>
    </row>
    <row r="21" spans="1:42" s="6" customFormat="1" ht="19.5" customHeight="1" x14ac:dyDescent="0.2">
      <c r="A21" s="18" t="s">
        <v>22</v>
      </c>
      <c r="B21" s="10" t="s">
        <v>22</v>
      </c>
      <c r="C21" s="10" t="s">
        <v>34</v>
      </c>
      <c r="D21" s="8"/>
      <c r="E21" s="8"/>
      <c r="F21" s="8"/>
      <c r="G21" s="10"/>
      <c r="H21" s="10"/>
      <c r="I21" s="10"/>
      <c r="J21" s="10"/>
      <c r="K21" s="9"/>
      <c r="L21" s="9"/>
      <c r="M21" s="9"/>
      <c r="N21" s="9"/>
      <c r="O21" s="9"/>
      <c r="P21" s="10"/>
      <c r="Q21" s="8"/>
      <c r="R21" s="8"/>
      <c r="S21" s="9"/>
      <c r="T21" s="10"/>
      <c r="U21" s="9"/>
      <c r="V21" s="9"/>
      <c r="W21" s="9">
        <v>1</v>
      </c>
      <c r="X21" s="9"/>
      <c r="Y21" s="8"/>
      <c r="Z21" s="8"/>
      <c r="AA21" s="9"/>
      <c r="AB21" s="9"/>
      <c r="AC21" s="9"/>
      <c r="AD21" s="8"/>
      <c r="AE21" s="8"/>
      <c r="AF21" s="9"/>
      <c r="AG21" s="9">
        <v>1</v>
      </c>
      <c r="AH21" s="8"/>
      <c r="AI21" s="10"/>
      <c r="AJ21" s="10"/>
      <c r="AK21" s="10"/>
      <c r="AL21" s="10"/>
      <c r="AM21" s="17">
        <f t="shared" si="0"/>
        <v>2</v>
      </c>
      <c r="AN21" s="17">
        <f t="shared" si="1"/>
        <v>36</v>
      </c>
      <c r="AP21" s="5"/>
    </row>
    <row r="22" spans="1:42" s="6" customFormat="1" ht="19.5" customHeight="1" x14ac:dyDescent="0.2">
      <c r="A22" s="18" t="s">
        <v>22</v>
      </c>
      <c r="B22" s="10" t="s">
        <v>22</v>
      </c>
      <c r="C22" s="10" t="s">
        <v>118</v>
      </c>
      <c r="D22" s="8"/>
      <c r="E22" s="8"/>
      <c r="F22" s="8"/>
      <c r="G22" s="10"/>
      <c r="H22" s="10"/>
      <c r="I22" s="10"/>
      <c r="J22" s="10"/>
      <c r="K22" s="9"/>
      <c r="L22" s="9"/>
      <c r="M22" s="9"/>
      <c r="N22" s="9"/>
      <c r="O22" s="9"/>
      <c r="P22" s="10"/>
      <c r="Q22" s="8"/>
      <c r="R22" s="8"/>
      <c r="S22" s="9"/>
      <c r="T22" s="10"/>
      <c r="U22" s="9"/>
      <c r="V22" s="9"/>
      <c r="W22" s="9">
        <v>2</v>
      </c>
      <c r="X22" s="9"/>
      <c r="Y22" s="8"/>
      <c r="Z22" s="8"/>
      <c r="AA22" s="9"/>
      <c r="AB22" s="9"/>
      <c r="AC22" s="9"/>
      <c r="AD22" s="8"/>
      <c r="AE22" s="8"/>
      <c r="AF22" s="9"/>
      <c r="AG22" s="9">
        <v>3</v>
      </c>
      <c r="AH22" s="8"/>
      <c r="AI22" s="10"/>
      <c r="AJ22" s="10"/>
      <c r="AK22" s="10"/>
      <c r="AL22" s="10"/>
      <c r="AM22" s="17">
        <f t="shared" si="0"/>
        <v>5</v>
      </c>
      <c r="AN22" s="17">
        <f t="shared" si="1"/>
        <v>90</v>
      </c>
      <c r="AP22" s="5"/>
    </row>
    <row r="23" spans="1:42" s="6" customFormat="1" ht="19.5" customHeight="1" x14ac:dyDescent="0.2">
      <c r="A23" s="18" t="s">
        <v>22</v>
      </c>
      <c r="B23" s="10" t="s">
        <v>28</v>
      </c>
      <c r="C23" s="10" t="s">
        <v>126</v>
      </c>
      <c r="D23" s="8"/>
      <c r="E23" s="8"/>
      <c r="F23" s="8"/>
      <c r="G23" s="10"/>
      <c r="H23" s="10"/>
      <c r="I23" s="10"/>
      <c r="J23" s="10"/>
      <c r="K23" s="9">
        <v>1</v>
      </c>
      <c r="L23" s="9"/>
      <c r="M23" s="9"/>
      <c r="N23" s="9"/>
      <c r="O23" s="9"/>
      <c r="P23" s="10"/>
      <c r="Q23" s="8"/>
      <c r="R23" s="8"/>
      <c r="S23" s="9"/>
      <c r="T23" s="10"/>
      <c r="U23" s="9"/>
      <c r="V23" s="9"/>
      <c r="W23" s="9"/>
      <c r="X23" s="9"/>
      <c r="Y23" s="8"/>
      <c r="Z23" s="8"/>
      <c r="AA23" s="9"/>
      <c r="AB23" s="9"/>
      <c r="AC23" s="9"/>
      <c r="AD23" s="8"/>
      <c r="AE23" s="8"/>
      <c r="AF23" s="9"/>
      <c r="AG23" s="9"/>
      <c r="AH23" s="8"/>
      <c r="AI23" s="10"/>
      <c r="AJ23" s="10"/>
      <c r="AK23" s="10"/>
      <c r="AL23" s="10"/>
      <c r="AM23" s="17">
        <f t="shared" si="0"/>
        <v>1</v>
      </c>
      <c r="AN23" s="17">
        <f t="shared" si="1"/>
        <v>18</v>
      </c>
      <c r="AP23" s="5"/>
    </row>
    <row r="24" spans="1:42" s="6" customFormat="1" ht="19.5" customHeight="1" x14ac:dyDescent="0.2">
      <c r="A24" s="18" t="s">
        <v>22</v>
      </c>
      <c r="B24" s="10" t="s">
        <v>22</v>
      </c>
      <c r="C24" s="10" t="s">
        <v>21</v>
      </c>
      <c r="D24" s="8"/>
      <c r="E24" s="8"/>
      <c r="F24" s="8"/>
      <c r="G24" s="10"/>
      <c r="H24" s="10"/>
      <c r="I24" s="10"/>
      <c r="J24" s="10"/>
      <c r="K24" s="9">
        <v>2</v>
      </c>
      <c r="L24" s="9"/>
      <c r="M24" s="9"/>
      <c r="N24" s="9"/>
      <c r="O24" s="9"/>
      <c r="P24" s="10"/>
      <c r="Q24" s="8"/>
      <c r="R24" s="8"/>
      <c r="S24" s="9"/>
      <c r="T24" s="10"/>
      <c r="U24" s="9"/>
      <c r="V24" s="9"/>
      <c r="W24" s="9"/>
      <c r="X24" s="9"/>
      <c r="Y24" s="8"/>
      <c r="Z24" s="8"/>
      <c r="AA24" s="9"/>
      <c r="AB24" s="9"/>
      <c r="AC24" s="9"/>
      <c r="AD24" s="8"/>
      <c r="AE24" s="8"/>
      <c r="AF24" s="9"/>
      <c r="AG24" s="9"/>
      <c r="AH24" s="8"/>
      <c r="AI24" s="10"/>
      <c r="AJ24" s="10"/>
      <c r="AK24" s="10"/>
      <c r="AL24" s="10"/>
      <c r="AM24" s="17">
        <f t="shared" si="0"/>
        <v>2</v>
      </c>
      <c r="AN24" s="17">
        <f t="shared" si="1"/>
        <v>36</v>
      </c>
      <c r="AP24" s="5"/>
    </row>
    <row r="25" spans="1:42" s="6" customFormat="1" ht="19.5" customHeight="1" x14ac:dyDescent="0.2">
      <c r="A25" s="18" t="s">
        <v>22</v>
      </c>
      <c r="B25" s="10" t="s">
        <v>22</v>
      </c>
      <c r="C25" s="17" t="s">
        <v>119</v>
      </c>
      <c r="D25" s="8"/>
      <c r="E25" s="8"/>
      <c r="F25" s="8"/>
      <c r="G25" s="10"/>
      <c r="H25" s="10"/>
      <c r="I25" s="10"/>
      <c r="J25" s="10"/>
      <c r="K25" s="9">
        <v>1</v>
      </c>
      <c r="L25" s="9"/>
      <c r="M25" s="9"/>
      <c r="N25" s="9"/>
      <c r="O25" s="9"/>
      <c r="P25" s="10"/>
      <c r="Q25" s="8"/>
      <c r="R25" s="8"/>
      <c r="S25" s="9"/>
      <c r="T25" s="10"/>
      <c r="U25" s="9"/>
      <c r="V25" s="9"/>
      <c r="W25" s="9"/>
      <c r="X25" s="9"/>
      <c r="Y25" s="8"/>
      <c r="Z25" s="8"/>
      <c r="AA25" s="9"/>
      <c r="AB25" s="9"/>
      <c r="AC25" s="9"/>
      <c r="AD25" s="8"/>
      <c r="AE25" s="8"/>
      <c r="AF25" s="9"/>
      <c r="AG25" s="9"/>
      <c r="AH25" s="8"/>
      <c r="AI25" s="10"/>
      <c r="AJ25" s="10"/>
      <c r="AK25" s="10"/>
      <c r="AL25" s="10"/>
      <c r="AM25" s="17">
        <f t="shared" si="0"/>
        <v>1</v>
      </c>
      <c r="AN25" s="17">
        <f t="shared" si="1"/>
        <v>18</v>
      </c>
      <c r="AP25" s="5"/>
    </row>
    <row r="26" spans="1:42" s="6" customFormat="1" ht="19.5" customHeight="1" x14ac:dyDescent="0.2">
      <c r="A26" s="18" t="s">
        <v>22</v>
      </c>
      <c r="B26" s="10" t="s">
        <v>22</v>
      </c>
      <c r="C26" s="10" t="s">
        <v>31</v>
      </c>
      <c r="D26" s="8"/>
      <c r="E26" s="8"/>
      <c r="F26" s="8"/>
      <c r="G26" s="10"/>
      <c r="H26" s="10"/>
      <c r="I26" s="10"/>
      <c r="J26" s="10"/>
      <c r="K26" s="9">
        <v>3</v>
      </c>
      <c r="L26" s="9"/>
      <c r="M26" s="9"/>
      <c r="N26" s="9"/>
      <c r="O26" s="9"/>
      <c r="P26" s="10"/>
      <c r="Q26" s="8"/>
      <c r="R26" s="8"/>
      <c r="S26" s="9"/>
      <c r="T26" s="10"/>
      <c r="U26" s="9"/>
      <c r="V26" s="9"/>
      <c r="W26" s="9"/>
      <c r="X26" s="9"/>
      <c r="Y26" s="8"/>
      <c r="Z26" s="8"/>
      <c r="AA26" s="9"/>
      <c r="AB26" s="9"/>
      <c r="AC26" s="9"/>
      <c r="AD26" s="8"/>
      <c r="AE26" s="8"/>
      <c r="AF26" s="9"/>
      <c r="AG26" s="9"/>
      <c r="AH26" s="8"/>
      <c r="AI26" s="10"/>
      <c r="AJ26" s="10"/>
      <c r="AK26" s="10"/>
      <c r="AL26" s="10"/>
      <c r="AM26" s="17">
        <f t="shared" si="0"/>
        <v>3</v>
      </c>
      <c r="AN26" s="17">
        <f t="shared" si="1"/>
        <v>54</v>
      </c>
      <c r="AP26" s="5"/>
    </row>
    <row r="27" spans="1:42" s="6" customFormat="1" ht="19.5" customHeight="1" x14ac:dyDescent="0.2">
      <c r="A27" s="18" t="s">
        <v>22</v>
      </c>
      <c r="B27" s="17" t="s">
        <v>37</v>
      </c>
      <c r="C27" s="10" t="s">
        <v>22</v>
      </c>
      <c r="D27" s="8"/>
      <c r="E27" s="8"/>
      <c r="F27" s="8"/>
      <c r="G27" s="10"/>
      <c r="H27" s="10"/>
      <c r="I27" s="10"/>
      <c r="J27" s="10"/>
      <c r="K27" s="9"/>
      <c r="L27" s="9"/>
      <c r="M27" s="9"/>
      <c r="N27" s="9"/>
      <c r="O27" s="9"/>
      <c r="P27" s="10"/>
      <c r="Q27" s="8"/>
      <c r="R27" s="8"/>
      <c r="S27" s="9"/>
      <c r="T27" s="10"/>
      <c r="U27" s="9"/>
      <c r="V27" s="9"/>
      <c r="W27" s="9">
        <v>1</v>
      </c>
      <c r="X27" s="9"/>
      <c r="Y27" s="8"/>
      <c r="Z27" s="8"/>
      <c r="AA27" s="9"/>
      <c r="AB27" s="9"/>
      <c r="AC27" s="9"/>
      <c r="AD27" s="8"/>
      <c r="AE27" s="8"/>
      <c r="AF27" s="9"/>
      <c r="AG27" s="9"/>
      <c r="AH27" s="8"/>
      <c r="AI27" s="10"/>
      <c r="AJ27" s="10"/>
      <c r="AK27" s="10"/>
      <c r="AL27" s="10"/>
      <c r="AM27" s="17">
        <f t="shared" si="0"/>
        <v>1</v>
      </c>
      <c r="AN27" s="17">
        <f t="shared" si="1"/>
        <v>18</v>
      </c>
      <c r="AP27" s="5"/>
    </row>
    <row r="28" spans="1:42" s="6" customFormat="1" ht="19.5" customHeight="1" x14ac:dyDescent="0.2">
      <c r="A28" s="18" t="s">
        <v>22</v>
      </c>
      <c r="B28" s="10" t="s">
        <v>22</v>
      </c>
      <c r="C28" s="10" t="s">
        <v>117</v>
      </c>
      <c r="D28" s="8"/>
      <c r="E28" s="8"/>
      <c r="F28" s="8"/>
      <c r="G28" s="10"/>
      <c r="H28" s="10"/>
      <c r="I28" s="10"/>
      <c r="J28" s="10"/>
      <c r="K28" s="9"/>
      <c r="L28" s="9"/>
      <c r="M28" s="9"/>
      <c r="N28" s="9"/>
      <c r="O28" s="9"/>
      <c r="P28" s="10"/>
      <c r="Q28" s="8"/>
      <c r="R28" s="8"/>
      <c r="S28" s="9"/>
      <c r="T28" s="10"/>
      <c r="U28" s="9"/>
      <c r="V28" s="9"/>
      <c r="W28" s="9">
        <v>1</v>
      </c>
      <c r="X28" s="9"/>
      <c r="Y28" s="8"/>
      <c r="Z28" s="8"/>
      <c r="AA28" s="9"/>
      <c r="AB28" s="9"/>
      <c r="AC28" s="9"/>
      <c r="AD28" s="8"/>
      <c r="AE28" s="8"/>
      <c r="AF28" s="9"/>
      <c r="AG28" s="9"/>
      <c r="AH28" s="8"/>
      <c r="AI28" s="10"/>
      <c r="AJ28" s="10"/>
      <c r="AK28" s="10"/>
      <c r="AL28" s="10"/>
      <c r="AM28" s="17">
        <f t="shared" si="0"/>
        <v>1</v>
      </c>
      <c r="AN28" s="17">
        <f t="shared" si="1"/>
        <v>18</v>
      </c>
      <c r="AP28" s="5"/>
    </row>
    <row r="29" spans="1:42" s="6" customFormat="1" ht="15.75" customHeight="1" x14ac:dyDescent="0.2">
      <c r="B29" s="16" t="s">
        <v>7</v>
      </c>
      <c r="C29" s="16" t="s">
        <v>7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M29" s="15" t="s">
        <v>36</v>
      </c>
      <c r="AN29" s="14">
        <f>SUM(AN3:AN28)</f>
        <v>698</v>
      </c>
    </row>
    <row r="30" spans="1:42" hidden="1" x14ac:dyDescent="0.2">
      <c r="D30" s="13"/>
      <c r="E30" s="11"/>
      <c r="F30" s="11"/>
      <c r="G30" s="11"/>
      <c r="H30" s="13"/>
      <c r="I30" s="13"/>
      <c r="J30" s="13"/>
      <c r="K30" s="13"/>
      <c r="L30" s="12"/>
      <c r="M30" s="12"/>
      <c r="N30" s="12"/>
      <c r="O30" s="12"/>
      <c r="P30" s="12"/>
      <c r="Q30" s="13"/>
      <c r="R30" s="11"/>
      <c r="S30" s="11"/>
      <c r="T30" s="12"/>
      <c r="U30" s="13"/>
      <c r="V30" s="12"/>
      <c r="W30" s="12"/>
      <c r="X30" s="12"/>
      <c r="Y30" s="12"/>
      <c r="Z30" s="11"/>
      <c r="AA30" s="11"/>
      <c r="AB30" s="12"/>
      <c r="AC30" s="12"/>
      <c r="AD30" s="12"/>
      <c r="AE30" s="11"/>
      <c r="AF30" s="11"/>
    </row>
    <row r="31" spans="1:42" hidden="1" x14ac:dyDescent="0.2">
      <c r="D31" s="10"/>
      <c r="E31" s="8"/>
      <c r="F31" s="8"/>
      <c r="G31" s="8"/>
      <c r="H31" s="10"/>
      <c r="I31" s="10"/>
      <c r="J31" s="10"/>
      <c r="K31" s="10"/>
      <c r="L31" s="9"/>
      <c r="M31" s="9"/>
      <c r="N31" s="9"/>
      <c r="O31" s="9"/>
      <c r="P31" s="9"/>
      <c r="Q31" s="10"/>
      <c r="R31" s="8"/>
      <c r="S31" s="8"/>
      <c r="T31" s="9"/>
      <c r="U31" s="10"/>
      <c r="V31" s="9"/>
      <c r="W31" s="9"/>
      <c r="X31" s="9"/>
      <c r="Y31" s="9"/>
      <c r="Z31" s="8"/>
      <c r="AA31" s="8"/>
      <c r="AB31" s="9"/>
      <c r="AC31" s="9"/>
      <c r="AD31" s="9"/>
      <c r="AE31" s="8"/>
      <c r="AF31" s="8"/>
    </row>
    <row r="32" spans="1:42" hidden="1" x14ac:dyDescent="0.2">
      <c r="D32" s="10"/>
      <c r="E32" s="8"/>
      <c r="F32" s="8"/>
      <c r="G32" s="8"/>
      <c r="H32" s="10"/>
      <c r="I32" s="10"/>
      <c r="J32" s="10"/>
      <c r="K32" s="10"/>
      <c r="L32" s="9"/>
      <c r="M32" s="9"/>
      <c r="N32" s="9"/>
      <c r="O32" s="9"/>
      <c r="P32" s="9"/>
      <c r="Q32" s="10"/>
      <c r="R32" s="8"/>
      <c r="S32" s="8"/>
      <c r="T32" s="9"/>
      <c r="U32" s="10"/>
      <c r="V32" s="9"/>
      <c r="W32" s="9"/>
      <c r="X32" s="9"/>
      <c r="Y32" s="9"/>
      <c r="Z32" s="8"/>
      <c r="AA32" s="8"/>
      <c r="AB32" s="9"/>
      <c r="AC32" s="9"/>
      <c r="AD32" s="9"/>
      <c r="AE32" s="8"/>
      <c r="AF32" s="8"/>
    </row>
    <row r="33" spans="4:32" hidden="1" x14ac:dyDescent="0.2">
      <c r="D33" s="10"/>
      <c r="E33" s="8"/>
      <c r="F33" s="8"/>
      <c r="G33" s="8"/>
      <c r="H33" s="10"/>
      <c r="I33" s="10"/>
      <c r="J33" s="10"/>
      <c r="K33" s="10"/>
      <c r="L33" s="9"/>
      <c r="M33" s="9"/>
      <c r="N33" s="9"/>
      <c r="O33" s="9"/>
      <c r="P33" s="9"/>
      <c r="Q33" s="10"/>
      <c r="R33" s="8"/>
      <c r="S33" s="8"/>
      <c r="T33" s="9"/>
      <c r="U33" s="10"/>
      <c r="V33" s="9"/>
      <c r="W33" s="9"/>
      <c r="X33" s="9"/>
      <c r="Y33" s="9"/>
      <c r="Z33" s="8"/>
      <c r="AA33" s="8"/>
      <c r="AB33" s="9"/>
      <c r="AC33" s="9"/>
      <c r="AD33" s="9"/>
      <c r="AE33" s="8"/>
      <c r="AF33" s="8"/>
    </row>
    <row r="34" spans="4:32" hidden="1" x14ac:dyDescent="0.2">
      <c r="D34" s="10"/>
      <c r="E34" s="8"/>
      <c r="F34" s="8"/>
      <c r="G34" s="8"/>
      <c r="H34" s="10"/>
      <c r="I34" s="10"/>
      <c r="J34" s="10"/>
      <c r="K34" s="10"/>
      <c r="L34" s="9"/>
      <c r="M34" s="9"/>
      <c r="N34" s="9"/>
      <c r="O34" s="9"/>
      <c r="P34" s="9"/>
      <c r="Q34" s="10"/>
      <c r="R34" s="8"/>
      <c r="S34" s="8"/>
      <c r="T34" s="9"/>
      <c r="U34" s="10"/>
      <c r="V34" s="9"/>
      <c r="W34" s="9"/>
      <c r="X34" s="9"/>
      <c r="Y34" s="9"/>
      <c r="Z34" s="8"/>
      <c r="AA34" s="8"/>
      <c r="AB34" s="9"/>
      <c r="AC34" s="9"/>
      <c r="AD34" s="9"/>
      <c r="AE34" s="8"/>
      <c r="AF34" s="8"/>
    </row>
    <row r="35" spans="4:32" hidden="1" x14ac:dyDescent="0.2">
      <c r="D35" s="10"/>
      <c r="E35" s="8"/>
      <c r="F35" s="8"/>
      <c r="G35" s="8"/>
      <c r="H35" s="10"/>
      <c r="I35" s="10"/>
      <c r="J35" s="10"/>
      <c r="K35" s="10"/>
      <c r="L35" s="9"/>
      <c r="M35" s="9"/>
      <c r="N35" s="9"/>
      <c r="O35" s="9"/>
      <c r="P35" s="9"/>
      <c r="Q35" s="10"/>
      <c r="R35" s="8"/>
      <c r="S35" s="8"/>
      <c r="T35" s="9"/>
      <c r="U35" s="10"/>
      <c r="V35" s="9"/>
      <c r="W35" s="9"/>
      <c r="X35" s="9"/>
      <c r="Y35" s="9"/>
      <c r="Z35" s="8"/>
      <c r="AA35" s="8"/>
      <c r="AB35" s="9"/>
      <c r="AC35" s="9"/>
      <c r="AD35" s="9"/>
      <c r="AE35" s="8"/>
      <c r="AF35" s="8"/>
    </row>
    <row r="36" spans="4:32" hidden="1" x14ac:dyDescent="0.2">
      <c r="D36" s="10"/>
      <c r="E36" s="8"/>
      <c r="F36" s="8"/>
      <c r="G36" s="8"/>
      <c r="H36" s="10"/>
      <c r="I36" s="10"/>
      <c r="J36" s="10"/>
      <c r="K36" s="10"/>
      <c r="L36" s="9"/>
      <c r="M36" s="9"/>
      <c r="N36" s="9"/>
      <c r="O36" s="9"/>
      <c r="P36" s="9"/>
      <c r="Q36" s="10"/>
      <c r="R36" s="8"/>
      <c r="S36" s="8"/>
      <c r="T36" s="9"/>
      <c r="U36" s="10"/>
      <c r="V36" s="9"/>
      <c r="W36" s="9"/>
      <c r="X36" s="9"/>
      <c r="Y36" s="9"/>
      <c r="Z36" s="8"/>
      <c r="AA36" s="8"/>
      <c r="AB36" s="9"/>
      <c r="AC36" s="9"/>
      <c r="AD36" s="9"/>
      <c r="AE36" s="8"/>
      <c r="AF36" s="8"/>
    </row>
    <row r="37" spans="4:32" hidden="1" x14ac:dyDescent="0.2">
      <c r="D37" s="10"/>
      <c r="E37" s="8"/>
      <c r="F37" s="8"/>
      <c r="G37" s="8"/>
      <c r="H37" s="10"/>
      <c r="I37" s="10"/>
      <c r="J37" s="10"/>
      <c r="K37" s="10"/>
      <c r="L37" s="9"/>
      <c r="M37" s="9"/>
      <c r="N37" s="9"/>
      <c r="O37" s="9"/>
      <c r="P37" s="9"/>
      <c r="Q37" s="10"/>
      <c r="R37" s="8"/>
      <c r="S37" s="8"/>
      <c r="T37" s="9"/>
      <c r="U37" s="10"/>
      <c r="V37" s="9"/>
      <c r="W37" s="9"/>
      <c r="X37" s="9"/>
      <c r="Y37" s="9"/>
      <c r="Z37" s="8"/>
      <c r="AA37" s="8"/>
      <c r="AB37" s="9"/>
      <c r="AC37" s="9"/>
      <c r="AD37" s="9"/>
      <c r="AE37" s="8"/>
      <c r="AF37" s="8"/>
    </row>
    <row r="38" spans="4:32" hidden="1" x14ac:dyDescent="0.2">
      <c r="D38" s="10"/>
      <c r="E38" s="8"/>
      <c r="F38" s="8"/>
      <c r="G38" s="8"/>
      <c r="H38" s="10"/>
      <c r="I38" s="10"/>
      <c r="J38" s="10"/>
      <c r="K38" s="10"/>
      <c r="L38" s="9"/>
      <c r="M38" s="9"/>
      <c r="N38" s="9"/>
      <c r="O38" s="9"/>
      <c r="P38" s="9"/>
      <c r="Q38" s="10"/>
      <c r="R38" s="8"/>
      <c r="S38" s="8"/>
      <c r="T38" s="9"/>
      <c r="U38" s="10"/>
      <c r="V38" s="9"/>
      <c r="W38" s="9"/>
      <c r="X38" s="9"/>
      <c r="Y38" s="9"/>
      <c r="Z38" s="8"/>
      <c r="AA38" s="8"/>
      <c r="AB38" s="9"/>
      <c r="AC38" s="9"/>
      <c r="AD38" s="9"/>
      <c r="AE38" s="8"/>
      <c r="AF38" s="8"/>
    </row>
    <row r="39" spans="4:32" hidden="1" x14ac:dyDescent="0.2">
      <c r="D39" s="10"/>
      <c r="E39" s="8"/>
      <c r="F39" s="8"/>
      <c r="G39" s="8"/>
      <c r="H39" s="10"/>
      <c r="I39" s="10"/>
      <c r="J39" s="10"/>
      <c r="K39" s="10"/>
      <c r="L39" s="9"/>
      <c r="M39" s="9"/>
      <c r="N39" s="9"/>
      <c r="O39" s="9"/>
      <c r="P39" s="9"/>
      <c r="Q39" s="10"/>
      <c r="R39" s="8"/>
      <c r="S39" s="8"/>
      <c r="T39" s="9"/>
      <c r="U39" s="10"/>
      <c r="V39" s="9"/>
      <c r="W39" s="9"/>
      <c r="X39" s="9"/>
      <c r="Y39" s="9"/>
      <c r="Z39" s="8"/>
      <c r="AA39" s="8"/>
      <c r="AB39" s="9"/>
      <c r="AC39" s="9"/>
      <c r="AD39" s="9"/>
      <c r="AE39" s="8"/>
      <c r="AF39" s="8"/>
    </row>
    <row r="40" spans="4:32" hidden="1" x14ac:dyDescent="0.2">
      <c r="D40" s="10"/>
      <c r="E40" s="8"/>
      <c r="F40" s="8"/>
      <c r="G40" s="8"/>
      <c r="H40" s="10"/>
      <c r="I40" s="10"/>
      <c r="J40" s="10"/>
      <c r="K40" s="10"/>
      <c r="L40" s="9"/>
      <c r="M40" s="9"/>
      <c r="N40" s="9"/>
      <c r="O40" s="9"/>
      <c r="P40" s="9"/>
      <c r="Q40" s="10"/>
      <c r="R40" s="8"/>
      <c r="S40" s="8"/>
      <c r="T40" s="9"/>
      <c r="U40" s="10"/>
      <c r="V40" s="9"/>
      <c r="W40" s="9"/>
      <c r="X40" s="9"/>
      <c r="Y40" s="9"/>
      <c r="Z40" s="8"/>
      <c r="AA40" s="8"/>
      <c r="AB40" s="9"/>
      <c r="AC40" s="9"/>
      <c r="AD40" s="9"/>
      <c r="AE40" s="8"/>
      <c r="AF40" s="8"/>
    </row>
    <row r="41" spans="4:32" hidden="1" x14ac:dyDescent="0.2"/>
    <row r="42" spans="4:32" hidden="1" x14ac:dyDescent="0.2"/>
  </sheetData>
  <printOptions horizontalCentered="1"/>
  <pageMargins left="0.11" right="0" top="0.3" bottom="0" header="0.312" footer="0"/>
  <pageSetup paperSize="5" scale="97" orientation="landscape" r:id="rId1"/>
  <headerFooter alignWithMargins="0">
    <oddHeader xml:space="preserve">&amp;LSEVERINO TRUCKING CO. INC.
DAILY LOA COUNT
DATE&amp;U           October 25, 2024            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E81D4ED-9473-438D-9F2A-4DD389CB790B}">
          <x14:formula1>
            <xm:f>Material!$B:$B</xm:f>
          </x14:formula1>
          <xm:sqref>C3:C28</xm:sqref>
        </x14:dataValidation>
        <x14:dataValidation type="list" allowBlank="1" showInputMessage="1" showErrorMessage="1" xr:uid="{FC50D01D-8A6A-409E-8EAB-4EAB4FD91C4A}">
          <x14:formula1>
            <xm:f>Phasecode!$B:$B</xm:f>
          </x14:formula1>
          <xm:sqref>AP3:AP28</xm:sqref>
        </x14:dataValidation>
        <x14:dataValidation type="list" allowBlank="1" showInputMessage="1" showErrorMessage="1" xr:uid="{1215D145-9150-437C-89FC-C2FB7042A11E}">
          <x14:formula1>
            <xm:f>Jobs!$B:$B</xm:f>
          </x14:formula1>
          <xm:sqref>A3:B28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2D61F-BAB3-498F-98C5-2E90F816F705}">
  <sheetPr>
    <tabColor theme="9" tint="-0.249977111117893"/>
  </sheetPr>
  <dimension ref="A1:AP42"/>
  <sheetViews>
    <sheetView tabSelected="1" zoomScale="90" zoomScaleNormal="90" zoomScaleSheetLayoutView="100" workbookViewId="0">
      <pane ySplit="1" topLeftCell="A4" activePane="bottomLeft" state="frozen"/>
      <selection activeCell="K62" sqref="K62"/>
      <selection pane="bottomLeft" activeCell="O48" sqref="O48"/>
    </sheetView>
  </sheetViews>
  <sheetFormatPr defaultRowHeight="15" x14ac:dyDescent="0.2"/>
  <cols>
    <col min="1" max="3" width="12.7109375" style="7" customWidth="1"/>
    <col min="4" max="38" width="3.5703125" style="7" customWidth="1"/>
    <col min="39" max="40" width="7.42578125" style="7" customWidth="1"/>
    <col min="41" max="41" width="0.5703125" style="7" hidden="1" customWidth="1"/>
    <col min="42" max="16384" width="9.140625" style="7"/>
  </cols>
  <sheetData>
    <row r="1" spans="1:42" s="6" customFormat="1" ht="15.75" customHeight="1" x14ac:dyDescent="0.2">
      <c r="A1" s="34" t="s">
        <v>0</v>
      </c>
      <c r="B1" s="34" t="s">
        <v>1</v>
      </c>
      <c r="C1" s="34" t="s">
        <v>2</v>
      </c>
      <c r="D1" s="29">
        <v>30</v>
      </c>
      <c r="E1" s="29">
        <v>33</v>
      </c>
      <c r="F1" s="29">
        <v>34</v>
      </c>
      <c r="G1" s="32">
        <v>35</v>
      </c>
      <c r="H1" s="32">
        <v>37</v>
      </c>
      <c r="I1" s="32">
        <v>38</v>
      </c>
      <c r="J1" s="32">
        <v>40</v>
      </c>
      <c r="K1" s="31">
        <v>41</v>
      </c>
      <c r="L1" s="31">
        <v>42</v>
      </c>
      <c r="M1" s="31">
        <v>45</v>
      </c>
      <c r="N1" s="31">
        <v>46</v>
      </c>
      <c r="O1" s="31">
        <v>47</v>
      </c>
      <c r="P1" s="32">
        <v>48</v>
      </c>
      <c r="Q1" s="29">
        <v>50</v>
      </c>
      <c r="R1" s="29">
        <v>54</v>
      </c>
      <c r="S1" s="33">
        <v>55</v>
      </c>
      <c r="T1" s="32">
        <v>56</v>
      </c>
      <c r="U1" s="31">
        <v>59</v>
      </c>
      <c r="V1" s="31">
        <v>60</v>
      </c>
      <c r="W1" s="31">
        <v>61</v>
      </c>
      <c r="X1" s="31">
        <v>62</v>
      </c>
      <c r="Y1" s="29">
        <v>63</v>
      </c>
      <c r="Z1" s="29">
        <v>64</v>
      </c>
      <c r="AA1" s="31">
        <v>65</v>
      </c>
      <c r="AB1" s="31">
        <v>68</v>
      </c>
      <c r="AC1" s="31">
        <v>69</v>
      </c>
      <c r="AD1" s="29">
        <v>70</v>
      </c>
      <c r="AE1" s="29">
        <v>71</v>
      </c>
      <c r="AF1" s="30">
        <v>72</v>
      </c>
      <c r="AG1" s="30">
        <v>73</v>
      </c>
      <c r="AH1" s="29">
        <v>75</v>
      </c>
      <c r="AI1" s="24">
        <v>510</v>
      </c>
      <c r="AJ1" s="24">
        <v>511</v>
      </c>
      <c r="AK1" s="28">
        <v>512</v>
      </c>
      <c r="AL1" s="28">
        <v>513</v>
      </c>
      <c r="AM1" s="2" t="s">
        <v>3</v>
      </c>
      <c r="AN1" s="3" t="s">
        <v>4</v>
      </c>
      <c r="AO1" s="4"/>
      <c r="AP1" s="1" t="s">
        <v>5</v>
      </c>
    </row>
    <row r="2" spans="1:42" s="6" customFormat="1" ht="12.75" customHeight="1" x14ac:dyDescent="0.2">
      <c r="A2" s="26"/>
      <c r="B2" s="26"/>
      <c r="C2" s="26"/>
      <c r="D2" s="17" t="s">
        <v>6</v>
      </c>
      <c r="E2" s="17" t="s">
        <v>6</v>
      </c>
      <c r="F2" s="17" t="s">
        <v>6</v>
      </c>
      <c r="G2" s="17" t="s">
        <v>7</v>
      </c>
      <c r="H2" s="17"/>
      <c r="I2" s="17" t="s">
        <v>7</v>
      </c>
      <c r="J2" s="17" t="s">
        <v>8</v>
      </c>
      <c r="K2" s="17" t="s">
        <v>9</v>
      </c>
      <c r="L2" s="17" t="s">
        <v>9</v>
      </c>
      <c r="M2" s="17" t="s">
        <v>9</v>
      </c>
      <c r="N2" s="17" t="s">
        <v>9</v>
      </c>
      <c r="O2" s="17" t="s">
        <v>9</v>
      </c>
      <c r="P2" s="17" t="s">
        <v>7</v>
      </c>
      <c r="Q2" s="17" t="s">
        <v>10</v>
      </c>
      <c r="R2" s="17" t="s">
        <v>6</v>
      </c>
      <c r="S2" s="17" t="s">
        <v>9</v>
      </c>
      <c r="T2" s="17" t="s">
        <v>7</v>
      </c>
      <c r="U2" s="17" t="s">
        <v>9</v>
      </c>
      <c r="V2" s="17" t="s">
        <v>9</v>
      </c>
      <c r="W2" s="17" t="s">
        <v>9</v>
      </c>
      <c r="X2" s="17" t="s">
        <v>9</v>
      </c>
      <c r="Y2" s="17" t="s">
        <v>6</v>
      </c>
      <c r="Z2" s="17" t="s">
        <v>6</v>
      </c>
      <c r="AA2" s="17" t="s">
        <v>9</v>
      </c>
      <c r="AB2" s="27" t="s">
        <v>9</v>
      </c>
      <c r="AC2" s="27" t="s">
        <v>9</v>
      </c>
      <c r="AD2" s="17" t="s">
        <v>6</v>
      </c>
      <c r="AE2" s="17" t="s">
        <v>6</v>
      </c>
      <c r="AF2" s="17" t="s">
        <v>9</v>
      </c>
      <c r="AG2" s="27" t="s">
        <v>9</v>
      </c>
      <c r="AH2" s="17" t="s">
        <v>6</v>
      </c>
      <c r="AI2" s="26"/>
      <c r="AJ2" s="26"/>
      <c r="AK2" s="26"/>
      <c r="AL2" s="26"/>
      <c r="AM2" s="10" t="s">
        <v>11</v>
      </c>
      <c r="AN2" s="10" t="s">
        <v>12</v>
      </c>
      <c r="AP2" s="5"/>
    </row>
    <row r="3" spans="1:42" s="6" customFormat="1" ht="19.5" customHeight="1" x14ac:dyDescent="0.2">
      <c r="A3" s="19" t="s">
        <v>32</v>
      </c>
      <c r="B3" s="17" t="s">
        <v>37</v>
      </c>
      <c r="C3" s="10" t="s">
        <v>38</v>
      </c>
      <c r="D3" s="8"/>
      <c r="E3" s="25"/>
      <c r="F3" s="25"/>
      <c r="G3" s="10"/>
      <c r="H3" s="10"/>
      <c r="I3" s="10"/>
      <c r="J3" s="10"/>
      <c r="K3" s="9"/>
      <c r="L3" s="9"/>
      <c r="M3" s="9"/>
      <c r="N3" s="9"/>
      <c r="O3" s="9"/>
      <c r="P3" s="10"/>
      <c r="Q3" s="8"/>
      <c r="R3" s="8"/>
      <c r="S3" s="9"/>
      <c r="T3" s="10"/>
      <c r="U3" s="9"/>
      <c r="V3" s="9"/>
      <c r="W3" s="9"/>
      <c r="X3" s="9"/>
      <c r="Y3" s="8"/>
      <c r="Z3" s="8"/>
      <c r="AA3" s="9"/>
      <c r="AB3" s="9"/>
      <c r="AC3" s="9"/>
      <c r="AD3" s="8"/>
      <c r="AE3" s="8"/>
      <c r="AF3" s="9"/>
      <c r="AG3" s="9">
        <v>3</v>
      </c>
      <c r="AH3" s="8"/>
      <c r="AI3" s="10"/>
      <c r="AJ3" s="10"/>
      <c r="AK3" s="10"/>
      <c r="AL3" s="10"/>
      <c r="AM3" s="17">
        <f t="shared" ref="AM3:AM28" si="0">SUM(D3:AL3)</f>
        <v>3</v>
      </c>
      <c r="AN3" s="17">
        <f>(D3*25)+(E3*25)+(F3*25)+(G3*14)+(H3*14)+(I3*14)+(J3*8)+(K3*18)+(L3*18)+(M3*18)+(N3*18)+(O3*18)+(P3*14)+(Q3*25)+(R3*25)+(S3*18)+(T3*14)+(U3*18)+(V3*18)+(W3*18)+(X3*18)+(Y3*25)+(Z3*25)+(AA3*18)+(AB3*18)+(AC3*18)+(AD3*25)+(AE3*25)+(AF3*18)+(AG3*18)+(AH3*25)+(AI3*20)+(AJ3*20)+(AK3*20)+(AL3*20)</f>
        <v>54</v>
      </c>
      <c r="AP3" s="5"/>
    </row>
    <row r="4" spans="1:42" s="6" customFormat="1" ht="19.5" customHeight="1" x14ac:dyDescent="0.2">
      <c r="A4" s="18" t="s">
        <v>22</v>
      </c>
      <c r="B4" s="10" t="s">
        <v>22</v>
      </c>
      <c r="C4" s="10" t="s">
        <v>23</v>
      </c>
      <c r="D4" s="8"/>
      <c r="E4" s="8"/>
      <c r="F4" s="8"/>
      <c r="G4" s="10"/>
      <c r="H4" s="10"/>
      <c r="I4" s="10"/>
      <c r="J4" s="10"/>
      <c r="K4" s="9"/>
      <c r="L4" s="9"/>
      <c r="M4" s="9"/>
      <c r="N4" s="9"/>
      <c r="O4" s="9"/>
      <c r="Q4" s="8"/>
      <c r="R4" s="8"/>
      <c r="S4" s="9"/>
      <c r="T4" s="10"/>
      <c r="U4" s="9"/>
      <c r="V4" s="9"/>
      <c r="W4" s="9"/>
      <c r="X4" s="9"/>
      <c r="Y4" s="8"/>
      <c r="Z4" s="8"/>
      <c r="AA4" s="9"/>
      <c r="AB4" s="9"/>
      <c r="AC4" s="9"/>
      <c r="AD4" s="8"/>
      <c r="AE4" s="8"/>
      <c r="AF4" s="9"/>
      <c r="AG4" s="9">
        <v>1</v>
      </c>
      <c r="AH4" s="8"/>
      <c r="AI4" s="10"/>
      <c r="AJ4" s="10"/>
      <c r="AK4" s="10"/>
      <c r="AL4" s="10"/>
      <c r="AM4" s="17">
        <f t="shared" si="0"/>
        <v>1</v>
      </c>
      <c r="AN4" s="17">
        <f t="shared" ref="AN4:AN28" si="1">(D4*25)+(E4*25)+(F4*25)+(G4*14)+(H4*14)+(I4*14)+(J4*8)+(K4*18)+(L4*18)+(M4*18)+(N4*18)+(O4*18)+(P4*14)+(Q4*25)+(R4*25)+(S4*18)+(T4*14)+(U4*18)+(V4*18)+(W4*18)+(X4*18)+(Y4*25)+(Z4*25)+(AA4*18)+(AB4*18)+(AC4*18)+(AD4*25)+(AE4*25)+(AF4*18)+(AG4*18)+(AH4*25)+(AI4*20)+(AJ4*20)+(AK4*20)+(AL4*20)</f>
        <v>18</v>
      </c>
      <c r="AP4" s="5"/>
    </row>
    <row r="5" spans="1:42" s="6" customFormat="1" ht="19.5" customHeight="1" x14ac:dyDescent="0.2">
      <c r="A5" s="18" t="s">
        <v>22</v>
      </c>
      <c r="B5" s="10" t="s">
        <v>22</v>
      </c>
      <c r="C5" s="10" t="s">
        <v>21</v>
      </c>
      <c r="D5" s="8"/>
      <c r="E5" s="8"/>
      <c r="F5" s="8"/>
      <c r="G5" s="10"/>
      <c r="H5" s="10"/>
      <c r="I5" s="10"/>
      <c r="J5" s="10"/>
      <c r="K5" s="9"/>
      <c r="L5" s="9"/>
      <c r="M5" s="9"/>
      <c r="N5" s="9"/>
      <c r="O5" s="9"/>
      <c r="P5" s="10"/>
      <c r="Q5" s="8"/>
      <c r="R5" s="8"/>
      <c r="S5" s="9"/>
      <c r="T5" s="10"/>
      <c r="U5" s="9"/>
      <c r="V5" s="9"/>
      <c r="W5" s="9">
        <v>2</v>
      </c>
      <c r="X5" s="9"/>
      <c r="Y5" s="8"/>
      <c r="Z5" s="8"/>
      <c r="AA5" s="9"/>
      <c r="AB5" s="9"/>
      <c r="AC5" s="9"/>
      <c r="AD5" s="8"/>
      <c r="AE5" s="8"/>
      <c r="AF5" s="9"/>
      <c r="AG5" s="9">
        <v>3</v>
      </c>
      <c r="AH5" s="8"/>
      <c r="AI5" s="10"/>
      <c r="AJ5" s="10"/>
      <c r="AK5" s="10"/>
      <c r="AL5" s="10"/>
      <c r="AM5" s="17">
        <f t="shared" si="0"/>
        <v>5</v>
      </c>
      <c r="AN5" s="17">
        <f t="shared" si="1"/>
        <v>90</v>
      </c>
      <c r="AP5" s="5"/>
    </row>
    <row r="6" spans="1:42" s="6" customFormat="1" ht="19.5" customHeight="1" x14ac:dyDescent="0.2">
      <c r="A6" s="18" t="s">
        <v>22</v>
      </c>
      <c r="B6" s="18" t="s">
        <v>20</v>
      </c>
      <c r="C6" s="10" t="s">
        <v>22</v>
      </c>
      <c r="D6" s="21"/>
      <c r="E6" s="8"/>
      <c r="F6" s="8"/>
      <c r="G6" s="10"/>
      <c r="H6" s="10"/>
      <c r="I6" s="10"/>
      <c r="J6" s="10"/>
      <c r="K6" s="9"/>
      <c r="L6" s="9"/>
      <c r="M6" s="9"/>
      <c r="N6" s="9"/>
      <c r="O6" s="9"/>
      <c r="P6" s="10"/>
      <c r="Q6" s="8"/>
      <c r="R6" s="8"/>
      <c r="S6" s="9"/>
      <c r="T6" s="10"/>
      <c r="U6" s="9"/>
      <c r="V6" s="9"/>
      <c r="W6" s="9"/>
      <c r="X6" s="9"/>
      <c r="Y6" s="8"/>
      <c r="Z6" s="8"/>
      <c r="AA6" s="9"/>
      <c r="AB6" s="9"/>
      <c r="AC6" s="9"/>
      <c r="AD6" s="8"/>
      <c r="AE6" s="20"/>
      <c r="AF6" s="9"/>
      <c r="AG6" s="9">
        <v>1</v>
      </c>
      <c r="AH6" s="20"/>
      <c r="AI6" s="10"/>
      <c r="AJ6" s="10"/>
      <c r="AK6" s="10"/>
      <c r="AL6" s="10"/>
      <c r="AM6" s="17">
        <f t="shared" si="0"/>
        <v>1</v>
      </c>
      <c r="AN6" s="17">
        <f t="shared" si="1"/>
        <v>18</v>
      </c>
      <c r="AP6" s="5"/>
    </row>
    <row r="7" spans="1:42" s="6" customFormat="1" ht="19.5" customHeight="1" x14ac:dyDescent="0.2">
      <c r="A7" s="18"/>
      <c r="B7" s="10"/>
      <c r="C7" s="10"/>
      <c r="D7" s="8"/>
      <c r="E7" s="8"/>
      <c r="F7" s="8"/>
      <c r="G7" s="10"/>
      <c r="H7" s="10"/>
      <c r="I7" s="10"/>
      <c r="J7" s="10"/>
      <c r="K7" s="9"/>
      <c r="L7" s="9"/>
      <c r="M7" s="9"/>
      <c r="N7" s="9"/>
      <c r="O7" s="9"/>
      <c r="P7" s="10"/>
      <c r="Q7" s="8"/>
      <c r="R7" s="8"/>
      <c r="S7" s="9"/>
      <c r="T7" s="10"/>
      <c r="U7" s="9"/>
      <c r="V7" s="9"/>
      <c r="W7" s="9"/>
      <c r="X7" s="9"/>
      <c r="Y7" s="8"/>
      <c r="Z7" s="8"/>
      <c r="AA7" s="9"/>
      <c r="AB7" s="9"/>
      <c r="AC7" s="9"/>
      <c r="AD7" s="8"/>
      <c r="AE7" s="8"/>
      <c r="AF7" s="9"/>
      <c r="AG7" s="9"/>
      <c r="AH7" s="8"/>
      <c r="AI7" s="10"/>
      <c r="AJ7" s="10"/>
      <c r="AK7" s="10"/>
      <c r="AL7" s="10"/>
      <c r="AM7" s="17">
        <f t="shared" si="0"/>
        <v>0</v>
      </c>
      <c r="AN7" s="17">
        <f t="shared" si="1"/>
        <v>0</v>
      </c>
      <c r="AP7" s="5"/>
    </row>
    <row r="8" spans="1:42" s="6" customFormat="1" ht="19.5" customHeight="1" x14ac:dyDescent="0.2">
      <c r="A8" s="54" t="s">
        <v>56</v>
      </c>
      <c r="B8" s="48" t="s">
        <v>16</v>
      </c>
      <c r="C8" s="48" t="s">
        <v>26</v>
      </c>
      <c r="D8" s="8"/>
      <c r="E8" s="8"/>
      <c r="F8" s="8"/>
      <c r="G8" s="10"/>
      <c r="H8" s="10"/>
      <c r="I8" s="10"/>
      <c r="J8" s="10"/>
      <c r="K8" s="9"/>
      <c r="L8" s="9"/>
      <c r="M8" s="9"/>
      <c r="N8" s="9"/>
      <c r="O8" s="9"/>
      <c r="P8" s="10"/>
      <c r="Q8" s="8"/>
      <c r="R8" s="8"/>
      <c r="S8" s="9"/>
      <c r="T8" s="10"/>
      <c r="U8" s="9"/>
      <c r="V8" s="9"/>
      <c r="W8" s="9"/>
      <c r="X8" s="9"/>
      <c r="Y8" s="8"/>
      <c r="Z8" s="8"/>
      <c r="AA8" s="9"/>
      <c r="AB8" s="9">
        <v>1</v>
      </c>
      <c r="AC8" s="9"/>
      <c r="AD8" s="8"/>
      <c r="AE8" s="8"/>
      <c r="AF8" s="9"/>
      <c r="AG8" s="9"/>
      <c r="AH8" s="8"/>
      <c r="AI8" s="10"/>
      <c r="AJ8" s="10"/>
      <c r="AK8" s="10"/>
      <c r="AL8" s="10"/>
      <c r="AM8" s="17">
        <f t="shared" si="0"/>
        <v>1</v>
      </c>
      <c r="AN8" s="17">
        <f t="shared" si="1"/>
        <v>18</v>
      </c>
      <c r="AP8" s="42">
        <v>20210</v>
      </c>
    </row>
    <row r="9" spans="1:42" s="6" customFormat="1" ht="19.5" customHeight="1" x14ac:dyDescent="0.2">
      <c r="A9" s="10" t="s">
        <v>22</v>
      </c>
      <c r="B9" s="10" t="s">
        <v>20</v>
      </c>
      <c r="C9" s="10" t="s">
        <v>23</v>
      </c>
      <c r="D9" s="8"/>
      <c r="E9" s="8"/>
      <c r="F9" s="8"/>
      <c r="G9" s="10"/>
      <c r="H9" s="10"/>
      <c r="I9" s="10"/>
      <c r="J9" s="10"/>
      <c r="K9" s="9"/>
      <c r="L9" s="9"/>
      <c r="M9" s="9"/>
      <c r="N9" s="9"/>
      <c r="O9" s="9"/>
      <c r="P9" s="10"/>
      <c r="Q9" s="8"/>
      <c r="R9" s="8"/>
      <c r="S9" s="9"/>
      <c r="T9" s="10"/>
      <c r="U9" s="9"/>
      <c r="V9" s="9"/>
      <c r="W9" s="9"/>
      <c r="X9" s="9"/>
      <c r="Y9" s="8"/>
      <c r="Z9" s="8"/>
      <c r="AA9" s="9"/>
      <c r="AB9" s="9">
        <v>1</v>
      </c>
      <c r="AC9" s="9"/>
      <c r="AD9" s="8"/>
      <c r="AE9" s="8"/>
      <c r="AF9" s="9"/>
      <c r="AG9" s="9"/>
      <c r="AH9" s="8"/>
      <c r="AI9" s="10"/>
      <c r="AJ9" s="10"/>
      <c r="AK9" s="10"/>
      <c r="AL9" s="10"/>
      <c r="AM9" s="17">
        <f t="shared" si="0"/>
        <v>1</v>
      </c>
      <c r="AN9" s="17">
        <f t="shared" si="1"/>
        <v>18</v>
      </c>
      <c r="AP9" s="5"/>
    </row>
    <row r="10" spans="1:42" s="6" customFormat="1" ht="19.5" customHeight="1" x14ac:dyDescent="0.2">
      <c r="A10" s="18"/>
      <c r="B10" s="10"/>
      <c r="C10" s="10"/>
      <c r="D10" s="8"/>
      <c r="E10" s="8"/>
      <c r="F10" s="8"/>
      <c r="G10" s="10"/>
      <c r="H10" s="10"/>
      <c r="I10" s="10"/>
      <c r="J10" s="10"/>
      <c r="K10" s="9"/>
      <c r="L10" s="9"/>
      <c r="M10" s="9"/>
      <c r="N10" s="9"/>
      <c r="O10" s="9"/>
      <c r="P10" s="10"/>
      <c r="Q10" s="8"/>
      <c r="R10" s="8"/>
      <c r="S10" s="9"/>
      <c r="T10" s="10"/>
      <c r="U10" s="9"/>
      <c r="V10" s="9"/>
      <c r="W10" s="9"/>
      <c r="X10" s="9"/>
      <c r="Y10" s="8"/>
      <c r="Z10" s="8"/>
      <c r="AA10" s="9"/>
      <c r="AB10" s="9"/>
      <c r="AC10" s="9"/>
      <c r="AD10" s="8"/>
      <c r="AE10" s="8"/>
      <c r="AF10" s="9"/>
      <c r="AG10" s="9"/>
      <c r="AH10" s="8"/>
      <c r="AI10" s="10"/>
      <c r="AJ10" s="10"/>
      <c r="AK10" s="10"/>
      <c r="AL10" s="10"/>
      <c r="AM10" s="17">
        <f t="shared" si="0"/>
        <v>0</v>
      </c>
      <c r="AN10" s="17">
        <f t="shared" si="1"/>
        <v>0</v>
      </c>
      <c r="AP10" s="5"/>
    </row>
    <row r="11" spans="1:42" s="6" customFormat="1" ht="19.5" customHeight="1" x14ac:dyDescent="0.2">
      <c r="A11" s="54" t="s">
        <v>55</v>
      </c>
      <c r="B11" s="48" t="s">
        <v>14</v>
      </c>
      <c r="C11" s="49" t="s">
        <v>119</v>
      </c>
      <c r="D11" s="8"/>
      <c r="E11" s="8"/>
      <c r="F11" s="8"/>
      <c r="G11" s="10"/>
      <c r="H11" s="10"/>
      <c r="I11" s="10"/>
      <c r="J11" s="10"/>
      <c r="K11" s="9"/>
      <c r="L11" s="9"/>
      <c r="M11" s="9"/>
      <c r="N11" s="9">
        <v>7</v>
      </c>
      <c r="O11" s="9"/>
      <c r="P11" s="10"/>
      <c r="Q11" s="8"/>
      <c r="R11" s="8"/>
      <c r="S11" s="9"/>
      <c r="T11" s="10"/>
      <c r="U11" s="9"/>
      <c r="V11" s="9"/>
      <c r="W11" s="9"/>
      <c r="X11" s="9"/>
      <c r="Y11" s="8"/>
      <c r="Z11" s="8"/>
      <c r="AA11" s="9"/>
      <c r="AB11" s="9"/>
      <c r="AC11" s="9"/>
      <c r="AD11" s="8"/>
      <c r="AE11" s="8"/>
      <c r="AF11" s="9"/>
      <c r="AG11" s="9"/>
      <c r="AH11" s="8"/>
      <c r="AI11" s="10"/>
      <c r="AJ11" s="10"/>
      <c r="AK11" s="10"/>
      <c r="AL11" s="10"/>
      <c r="AM11" s="17">
        <f t="shared" si="0"/>
        <v>7</v>
      </c>
      <c r="AN11" s="17">
        <f t="shared" si="1"/>
        <v>126</v>
      </c>
      <c r="AP11" s="42">
        <v>20501</v>
      </c>
    </row>
    <row r="12" spans="1:42" s="6" customFormat="1" ht="19.5" customHeight="1" x14ac:dyDescent="0.2">
      <c r="A12" s="18"/>
      <c r="B12" s="10"/>
      <c r="C12" s="10"/>
      <c r="D12" s="8"/>
      <c r="E12" s="8"/>
      <c r="F12" s="8"/>
      <c r="G12" s="10"/>
      <c r="H12" s="10"/>
      <c r="I12" s="10"/>
      <c r="J12" s="10"/>
      <c r="K12" s="9"/>
      <c r="L12" s="9"/>
      <c r="M12" s="9"/>
      <c r="N12" s="9"/>
      <c r="O12" s="9"/>
      <c r="P12" s="10"/>
      <c r="Q12" s="8"/>
      <c r="R12" s="8"/>
      <c r="S12" s="9"/>
      <c r="T12" s="10"/>
      <c r="U12" s="9"/>
      <c r="V12" s="9"/>
      <c r="W12" s="9"/>
      <c r="X12" s="9"/>
      <c r="Y12" s="8"/>
      <c r="Z12" s="8"/>
      <c r="AA12" s="9"/>
      <c r="AB12" s="9"/>
      <c r="AC12" s="9"/>
      <c r="AD12" s="8"/>
      <c r="AE12" s="8"/>
      <c r="AF12" s="9"/>
      <c r="AG12" s="9"/>
      <c r="AH12" s="8"/>
      <c r="AI12" s="10"/>
      <c r="AJ12" s="10"/>
      <c r="AK12" s="10"/>
      <c r="AL12" s="10"/>
      <c r="AM12" s="17">
        <f t="shared" si="0"/>
        <v>0</v>
      </c>
      <c r="AN12" s="17">
        <f t="shared" si="1"/>
        <v>0</v>
      </c>
      <c r="AP12" s="5"/>
    </row>
    <row r="13" spans="1:42" s="6" customFormat="1" ht="19.5" customHeight="1" x14ac:dyDescent="0.2">
      <c r="A13" s="22" t="s">
        <v>41</v>
      </c>
      <c r="B13" s="17" t="s">
        <v>152</v>
      </c>
      <c r="C13" s="10" t="s">
        <v>31</v>
      </c>
      <c r="D13" s="8"/>
      <c r="E13" s="8"/>
      <c r="F13" s="8"/>
      <c r="G13" s="10"/>
      <c r="H13" s="10"/>
      <c r="I13" s="10"/>
      <c r="J13" s="10"/>
      <c r="K13" s="9"/>
      <c r="L13" s="9"/>
      <c r="M13" s="9"/>
      <c r="N13" s="9"/>
      <c r="O13" s="9"/>
      <c r="P13" s="10"/>
      <c r="Q13" s="8"/>
      <c r="R13" s="8"/>
      <c r="S13" s="9"/>
      <c r="T13" s="10"/>
      <c r="U13" s="9"/>
      <c r="V13" s="9"/>
      <c r="W13" s="9"/>
      <c r="X13" s="9">
        <v>3</v>
      </c>
      <c r="Y13" s="8"/>
      <c r="Z13" s="8"/>
      <c r="AA13" s="9"/>
      <c r="AB13" s="9"/>
      <c r="AC13" s="9"/>
      <c r="AD13" s="8"/>
      <c r="AE13" s="8"/>
      <c r="AF13" s="9"/>
      <c r="AG13" s="9"/>
      <c r="AH13" s="8"/>
      <c r="AI13" s="10"/>
      <c r="AJ13" s="10"/>
      <c r="AK13" s="10"/>
      <c r="AL13" s="10"/>
      <c r="AM13" s="17">
        <f t="shared" si="0"/>
        <v>3</v>
      </c>
      <c r="AN13" s="17">
        <f t="shared" si="1"/>
        <v>54</v>
      </c>
      <c r="AP13" s="5"/>
    </row>
    <row r="14" spans="1:42" s="6" customFormat="1" ht="19.5" customHeight="1" x14ac:dyDescent="0.2">
      <c r="A14" s="18"/>
      <c r="B14" s="10"/>
      <c r="C14" s="10"/>
      <c r="D14" s="8"/>
      <c r="E14" s="8"/>
      <c r="F14" s="8"/>
      <c r="G14" s="10"/>
      <c r="H14" s="10"/>
      <c r="I14" s="10"/>
      <c r="J14" s="10"/>
      <c r="K14" s="9"/>
      <c r="L14" s="9"/>
      <c r="M14" s="9"/>
      <c r="N14" s="9"/>
      <c r="O14" s="9"/>
      <c r="P14" s="10"/>
      <c r="Q14" s="8"/>
      <c r="R14" s="8"/>
      <c r="S14" s="9"/>
      <c r="T14" s="10"/>
      <c r="U14" s="9"/>
      <c r="V14" s="9"/>
      <c r="W14" s="9"/>
      <c r="X14" s="9"/>
      <c r="Y14" s="8"/>
      <c r="Z14" s="8"/>
      <c r="AA14" s="9"/>
      <c r="AB14" s="9"/>
      <c r="AC14" s="9"/>
      <c r="AD14" s="8"/>
      <c r="AE14" s="8"/>
      <c r="AF14" s="9"/>
      <c r="AG14" s="9"/>
      <c r="AH14" s="8"/>
      <c r="AI14" s="10"/>
      <c r="AJ14" s="10"/>
      <c r="AK14" s="10"/>
      <c r="AL14" s="10"/>
      <c r="AM14" s="17">
        <f t="shared" si="0"/>
        <v>0</v>
      </c>
      <c r="AN14" s="17">
        <f t="shared" si="1"/>
        <v>0</v>
      </c>
      <c r="AP14" s="5"/>
    </row>
    <row r="15" spans="1:42" s="6" customFormat="1" ht="19.5" customHeight="1" x14ac:dyDescent="0.2">
      <c r="A15" s="54" t="s">
        <v>44</v>
      </c>
      <c r="B15" s="48" t="s">
        <v>16</v>
      </c>
      <c r="C15" s="49" t="s">
        <v>15</v>
      </c>
      <c r="D15" s="8"/>
      <c r="E15" s="8"/>
      <c r="F15" s="8"/>
      <c r="G15" s="10"/>
      <c r="H15" s="10"/>
      <c r="I15" s="10"/>
      <c r="J15" s="10"/>
      <c r="K15" s="9"/>
      <c r="L15" s="9"/>
      <c r="M15" s="9"/>
      <c r="N15" s="9"/>
      <c r="O15" s="9"/>
      <c r="P15" s="10"/>
      <c r="Q15" s="8"/>
      <c r="R15" s="8"/>
      <c r="S15" s="9"/>
      <c r="T15" s="10"/>
      <c r="U15" s="9"/>
      <c r="V15" s="9"/>
      <c r="W15" s="9"/>
      <c r="X15" s="9"/>
      <c r="Y15" s="8"/>
      <c r="Z15" s="8"/>
      <c r="AA15" s="9">
        <v>1</v>
      </c>
      <c r="AB15" s="9"/>
      <c r="AC15" s="9"/>
      <c r="AD15" s="8"/>
      <c r="AE15" s="8"/>
      <c r="AF15" s="9"/>
      <c r="AG15" s="9"/>
      <c r="AH15" s="8"/>
      <c r="AI15" s="10"/>
      <c r="AJ15" s="10"/>
      <c r="AK15" s="10"/>
      <c r="AL15" s="10"/>
      <c r="AM15" s="17">
        <f t="shared" ref="AM15" si="2">SUM(D15:AL15)</f>
        <v>1</v>
      </c>
      <c r="AN15" s="17">
        <f t="shared" si="1"/>
        <v>18</v>
      </c>
      <c r="AP15" s="42">
        <v>20820</v>
      </c>
    </row>
    <row r="16" spans="1:42" s="6" customFormat="1" ht="19.5" customHeight="1" x14ac:dyDescent="0.2">
      <c r="A16" s="54" t="s">
        <v>44</v>
      </c>
      <c r="B16" s="48" t="s">
        <v>48</v>
      </c>
      <c r="C16" s="48" t="s">
        <v>26</v>
      </c>
      <c r="D16" s="8"/>
      <c r="E16" s="8"/>
      <c r="F16" s="8"/>
      <c r="G16" s="10"/>
      <c r="H16" s="10"/>
      <c r="I16" s="10"/>
      <c r="J16" s="10"/>
      <c r="K16" s="9"/>
      <c r="L16" s="9"/>
      <c r="M16" s="9"/>
      <c r="N16" s="9"/>
      <c r="O16" s="9"/>
      <c r="P16" s="16"/>
      <c r="Q16" s="8"/>
      <c r="R16" s="8"/>
      <c r="S16" s="9"/>
      <c r="T16" s="10"/>
      <c r="U16" s="9"/>
      <c r="V16" s="9"/>
      <c r="W16" s="9"/>
      <c r="X16" s="9"/>
      <c r="Y16" s="8"/>
      <c r="Z16" s="8"/>
      <c r="AA16" s="9">
        <v>4</v>
      </c>
      <c r="AB16" s="9"/>
      <c r="AC16" s="9"/>
      <c r="AD16" s="8"/>
      <c r="AE16" s="8"/>
      <c r="AF16" s="9"/>
      <c r="AG16" s="9"/>
      <c r="AH16" s="8"/>
      <c r="AI16" s="10"/>
      <c r="AJ16" s="10"/>
      <c r="AK16" s="10"/>
      <c r="AL16" s="10"/>
      <c r="AM16" s="17">
        <f t="shared" si="0"/>
        <v>4</v>
      </c>
      <c r="AN16" s="17">
        <f t="shared" si="1"/>
        <v>72</v>
      </c>
      <c r="AP16" s="42">
        <v>20310</v>
      </c>
    </row>
    <row r="17" spans="1:42" s="6" customFormat="1" ht="19.5" customHeight="1" x14ac:dyDescent="0.2">
      <c r="A17" s="54" t="s">
        <v>44</v>
      </c>
      <c r="B17" s="48" t="s">
        <v>48</v>
      </c>
      <c r="C17" s="49" t="s">
        <v>43</v>
      </c>
      <c r="D17" s="8"/>
      <c r="E17" s="8"/>
      <c r="F17" s="8"/>
      <c r="G17" s="10"/>
      <c r="H17" s="10"/>
      <c r="I17" s="10"/>
      <c r="J17" s="10"/>
      <c r="K17" s="9"/>
      <c r="L17" s="9"/>
      <c r="M17" s="9"/>
      <c r="N17" s="9"/>
      <c r="O17" s="9"/>
      <c r="P17" s="10"/>
      <c r="Q17" s="8"/>
      <c r="R17" s="8"/>
      <c r="S17" s="9"/>
      <c r="T17" s="10"/>
      <c r="U17" s="9"/>
      <c r="V17" s="9"/>
      <c r="W17" s="9"/>
      <c r="X17" s="9"/>
      <c r="Y17" s="8"/>
      <c r="Z17" s="8"/>
      <c r="AA17" s="9">
        <v>2</v>
      </c>
      <c r="AB17" s="9"/>
      <c r="AC17" s="9"/>
      <c r="AD17" s="8"/>
      <c r="AE17" s="8"/>
      <c r="AF17" s="9"/>
      <c r="AG17" s="9"/>
      <c r="AH17" s="8"/>
      <c r="AI17" s="10"/>
      <c r="AJ17" s="10"/>
      <c r="AK17" s="10"/>
      <c r="AL17" s="10"/>
      <c r="AM17" s="17">
        <f t="shared" si="0"/>
        <v>2</v>
      </c>
      <c r="AN17" s="17">
        <f t="shared" si="1"/>
        <v>36</v>
      </c>
      <c r="AP17" s="42">
        <v>20901</v>
      </c>
    </row>
    <row r="18" spans="1:42" s="6" customFormat="1" ht="19.5" customHeight="1" x14ac:dyDescent="0.2">
      <c r="A18" s="43" t="s">
        <v>22</v>
      </c>
      <c r="B18" s="10" t="s">
        <v>20</v>
      </c>
      <c r="C18" s="10" t="s">
        <v>21</v>
      </c>
      <c r="D18" s="21"/>
      <c r="E18" s="8"/>
      <c r="F18" s="8"/>
      <c r="G18" s="10"/>
      <c r="H18" s="10"/>
      <c r="I18" s="10"/>
      <c r="J18" s="10"/>
      <c r="K18" s="9"/>
      <c r="L18" s="9"/>
      <c r="M18" s="9"/>
      <c r="N18" s="9"/>
      <c r="O18" s="9"/>
      <c r="P18" s="10"/>
      <c r="Q18" s="8"/>
      <c r="R18" s="8"/>
      <c r="S18" s="9"/>
      <c r="T18" s="10"/>
      <c r="U18" s="9"/>
      <c r="V18" s="9"/>
      <c r="W18" s="9"/>
      <c r="X18" s="9"/>
      <c r="Y18" s="8"/>
      <c r="Z18" s="8"/>
      <c r="AA18" s="9">
        <v>1</v>
      </c>
      <c r="AB18" s="9"/>
      <c r="AC18" s="9"/>
      <c r="AD18" s="8"/>
      <c r="AE18" s="20"/>
      <c r="AF18" s="9"/>
      <c r="AG18" s="9"/>
      <c r="AH18" s="20"/>
      <c r="AI18" s="10"/>
      <c r="AJ18" s="10"/>
      <c r="AK18" s="10"/>
      <c r="AL18" s="10"/>
      <c r="AM18" s="17">
        <f t="shared" si="0"/>
        <v>1</v>
      </c>
      <c r="AN18" s="17">
        <f t="shared" si="1"/>
        <v>18</v>
      </c>
      <c r="AP18" s="5"/>
    </row>
    <row r="19" spans="1:42" s="6" customFormat="1" ht="19.5" customHeight="1" x14ac:dyDescent="0.2">
      <c r="A19" s="18"/>
      <c r="B19" s="10"/>
      <c r="C19" s="10"/>
      <c r="D19" s="8"/>
      <c r="E19" s="8"/>
      <c r="F19" s="8"/>
      <c r="G19" s="10"/>
      <c r="H19" s="10"/>
      <c r="I19" s="10"/>
      <c r="J19" s="10"/>
      <c r="K19" s="9"/>
      <c r="L19" s="9"/>
      <c r="M19" s="9"/>
      <c r="N19" s="9"/>
      <c r="O19" s="9"/>
      <c r="P19" s="10"/>
      <c r="Q19" s="8"/>
      <c r="R19" s="8"/>
      <c r="S19" s="9"/>
      <c r="T19" s="10"/>
      <c r="U19" s="9"/>
      <c r="V19" s="9"/>
      <c r="W19" s="9"/>
      <c r="X19" s="9"/>
      <c r="Y19" s="8"/>
      <c r="Z19" s="8"/>
      <c r="AA19" s="9"/>
      <c r="AB19" s="9"/>
      <c r="AC19" s="9"/>
      <c r="AD19" s="8"/>
      <c r="AE19" s="8"/>
      <c r="AF19" s="9"/>
      <c r="AG19" s="9"/>
      <c r="AH19" s="8"/>
      <c r="AI19" s="10"/>
      <c r="AJ19" s="10"/>
      <c r="AK19" s="10"/>
      <c r="AL19" s="10"/>
      <c r="AM19" s="17">
        <f t="shared" si="0"/>
        <v>0</v>
      </c>
      <c r="AN19" s="17">
        <f t="shared" si="1"/>
        <v>0</v>
      </c>
      <c r="AP19" s="5"/>
    </row>
    <row r="20" spans="1:42" s="6" customFormat="1" ht="19.5" customHeight="1" x14ac:dyDescent="0.2">
      <c r="A20" s="54" t="s">
        <v>146</v>
      </c>
      <c r="B20" s="48" t="s">
        <v>16</v>
      </c>
      <c r="C20" s="48" t="s">
        <v>102</v>
      </c>
      <c r="D20" s="8"/>
      <c r="E20" s="8"/>
      <c r="F20" s="8"/>
      <c r="G20" s="10"/>
      <c r="H20" s="10"/>
      <c r="I20" s="10"/>
      <c r="J20" s="10"/>
      <c r="K20" s="9"/>
      <c r="L20" s="9"/>
      <c r="M20" s="9">
        <v>6</v>
      </c>
      <c r="N20" s="9"/>
      <c r="O20" s="9"/>
      <c r="P20" s="10"/>
      <c r="Q20" s="8"/>
      <c r="R20" s="8"/>
      <c r="S20" s="9"/>
      <c r="T20" s="10"/>
      <c r="U20" s="9">
        <v>7</v>
      </c>
      <c r="V20" s="9">
        <v>7</v>
      </c>
      <c r="W20" s="9"/>
      <c r="X20" s="9"/>
      <c r="Y20" s="8"/>
      <c r="Z20" s="8"/>
      <c r="AA20" s="9"/>
      <c r="AB20" s="9"/>
      <c r="AC20" s="9"/>
      <c r="AD20" s="8"/>
      <c r="AE20" s="8"/>
      <c r="AF20" s="9">
        <v>6</v>
      </c>
      <c r="AG20" s="9"/>
      <c r="AH20" s="8"/>
      <c r="AI20" s="10"/>
      <c r="AJ20" s="10"/>
      <c r="AK20" s="10"/>
      <c r="AL20" s="10"/>
      <c r="AM20" s="17">
        <f t="shared" si="0"/>
        <v>26</v>
      </c>
      <c r="AN20" s="17">
        <f t="shared" si="1"/>
        <v>468</v>
      </c>
      <c r="AP20" s="42">
        <v>20210</v>
      </c>
    </row>
    <row r="21" spans="1:42" s="6" customFormat="1" ht="19.5" customHeight="1" x14ac:dyDescent="0.2">
      <c r="A21" s="10" t="s">
        <v>22</v>
      </c>
      <c r="B21" s="10" t="s">
        <v>20</v>
      </c>
      <c r="C21" s="10" t="s">
        <v>159</v>
      </c>
      <c r="D21" s="8"/>
      <c r="E21" s="8"/>
      <c r="F21" s="8"/>
      <c r="G21" s="10"/>
      <c r="H21" s="10"/>
      <c r="I21" s="10"/>
      <c r="J21" s="10"/>
      <c r="K21" s="9"/>
      <c r="L21" s="9"/>
      <c r="M21" s="9"/>
      <c r="N21" s="9"/>
      <c r="O21" s="9"/>
      <c r="P21" s="10"/>
      <c r="Q21" s="8"/>
      <c r="R21" s="8"/>
      <c r="S21" s="9"/>
      <c r="T21" s="10"/>
      <c r="U21" s="9"/>
      <c r="V21" s="9"/>
      <c r="W21" s="9"/>
      <c r="X21" s="9"/>
      <c r="Y21" s="8"/>
      <c r="Z21" s="8"/>
      <c r="AA21" s="9"/>
      <c r="AB21" s="9"/>
      <c r="AC21" s="9"/>
      <c r="AD21" s="8"/>
      <c r="AE21" s="8"/>
      <c r="AF21" s="44" t="s">
        <v>160</v>
      </c>
      <c r="AG21" s="9"/>
      <c r="AH21" s="8"/>
      <c r="AI21" s="10"/>
      <c r="AJ21" s="10"/>
      <c r="AK21" s="10"/>
      <c r="AL21" s="10"/>
      <c r="AM21" s="17">
        <f t="shared" si="0"/>
        <v>0</v>
      </c>
      <c r="AN21" s="17" t="s">
        <v>161</v>
      </c>
      <c r="AP21" s="5"/>
    </row>
    <row r="22" spans="1:42" s="6" customFormat="1" ht="19.5" customHeight="1" x14ac:dyDescent="0.2">
      <c r="A22" s="10" t="s">
        <v>22</v>
      </c>
      <c r="B22" s="10" t="s">
        <v>22</v>
      </c>
      <c r="C22" s="10" t="s">
        <v>38</v>
      </c>
      <c r="D22" s="8"/>
      <c r="E22" s="8"/>
      <c r="F22" s="8"/>
      <c r="G22" s="10"/>
      <c r="H22" s="10"/>
      <c r="I22" s="10"/>
      <c r="J22" s="10"/>
      <c r="K22" s="9"/>
      <c r="L22" s="9"/>
      <c r="M22" s="9">
        <v>5</v>
      </c>
      <c r="N22" s="9"/>
      <c r="O22" s="9"/>
      <c r="P22" s="10"/>
      <c r="Q22" s="8"/>
      <c r="R22" s="8"/>
      <c r="S22" s="9"/>
      <c r="T22" s="10"/>
      <c r="U22" s="9">
        <v>5</v>
      </c>
      <c r="V22" s="9">
        <v>6</v>
      </c>
      <c r="W22" s="9"/>
      <c r="X22" s="9"/>
      <c r="Y22" s="8"/>
      <c r="Z22" s="8"/>
      <c r="AA22" s="9"/>
      <c r="AB22" s="9"/>
      <c r="AC22" s="9"/>
      <c r="AD22" s="8"/>
      <c r="AE22" s="8"/>
      <c r="AF22" s="9">
        <v>6</v>
      </c>
      <c r="AG22" s="9"/>
      <c r="AH22" s="8"/>
      <c r="AI22" s="10"/>
      <c r="AJ22" s="10"/>
      <c r="AK22" s="10"/>
      <c r="AL22" s="10"/>
      <c r="AM22" s="17">
        <f t="shared" si="0"/>
        <v>22</v>
      </c>
      <c r="AN22" s="17">
        <f t="shared" si="1"/>
        <v>396</v>
      </c>
      <c r="AP22" s="5"/>
    </row>
    <row r="23" spans="1:42" s="6" customFormat="1" ht="19.5" customHeight="1" x14ac:dyDescent="0.2">
      <c r="A23" s="10" t="s">
        <v>22</v>
      </c>
      <c r="B23" s="10" t="s">
        <v>22</v>
      </c>
      <c r="C23" s="10" t="s">
        <v>21</v>
      </c>
      <c r="D23" s="8"/>
      <c r="E23" s="8"/>
      <c r="F23" s="8"/>
      <c r="G23" s="10"/>
      <c r="H23" s="10"/>
      <c r="I23" s="10"/>
      <c r="J23" s="10"/>
      <c r="K23" s="9"/>
      <c r="L23" s="9"/>
      <c r="M23" s="9">
        <v>1</v>
      </c>
      <c r="N23" s="9"/>
      <c r="O23" s="9"/>
      <c r="P23" s="10"/>
      <c r="Q23" s="8"/>
      <c r="R23" s="8"/>
      <c r="S23" s="9"/>
      <c r="T23" s="10"/>
      <c r="U23" s="9">
        <v>1</v>
      </c>
      <c r="V23" s="9">
        <v>1</v>
      </c>
      <c r="W23" s="9"/>
      <c r="X23" s="9"/>
      <c r="Y23" s="8"/>
      <c r="Z23" s="8"/>
      <c r="AA23" s="9"/>
      <c r="AB23" s="9"/>
      <c r="AC23" s="9"/>
      <c r="AD23" s="8"/>
      <c r="AE23" s="8"/>
      <c r="AF23" s="9"/>
      <c r="AG23" s="9"/>
      <c r="AH23" s="8"/>
      <c r="AI23" s="10"/>
      <c r="AJ23" s="10"/>
      <c r="AK23" s="10"/>
      <c r="AL23" s="10"/>
      <c r="AM23" s="17">
        <f t="shared" si="0"/>
        <v>3</v>
      </c>
      <c r="AN23" s="17">
        <f t="shared" si="1"/>
        <v>54</v>
      </c>
      <c r="AP23" s="5"/>
    </row>
    <row r="24" spans="1:42" s="6" customFormat="1" ht="19.5" customHeight="1" x14ac:dyDescent="0.2">
      <c r="A24" s="10" t="s">
        <v>22</v>
      </c>
      <c r="B24" s="10" t="s">
        <v>22</v>
      </c>
      <c r="C24" s="10" t="s">
        <v>31</v>
      </c>
      <c r="D24" s="8"/>
      <c r="E24" s="8"/>
      <c r="F24" s="8"/>
      <c r="G24" s="10"/>
      <c r="H24" s="10"/>
      <c r="I24" s="10"/>
      <c r="J24" s="10"/>
      <c r="K24" s="9"/>
      <c r="L24" s="9"/>
      <c r="M24" s="9"/>
      <c r="N24" s="9"/>
      <c r="O24" s="9"/>
      <c r="P24" s="10"/>
      <c r="Q24" s="8"/>
      <c r="R24" s="8"/>
      <c r="S24" s="9"/>
      <c r="T24" s="10"/>
      <c r="U24" s="9"/>
      <c r="V24" s="9"/>
      <c r="W24" s="9"/>
      <c r="X24" s="9"/>
      <c r="Y24" s="8"/>
      <c r="Z24" s="8"/>
      <c r="AA24" s="9"/>
      <c r="AB24" s="9">
        <v>1</v>
      </c>
      <c r="AC24" s="9"/>
      <c r="AD24" s="8"/>
      <c r="AE24" s="8"/>
      <c r="AF24" s="9"/>
      <c r="AG24" s="9"/>
      <c r="AH24" s="8"/>
      <c r="AI24" s="10"/>
      <c r="AJ24" s="10"/>
      <c r="AK24" s="10"/>
      <c r="AL24" s="10"/>
      <c r="AM24" s="17">
        <f t="shared" si="0"/>
        <v>1</v>
      </c>
      <c r="AN24" s="17">
        <f t="shared" si="1"/>
        <v>18</v>
      </c>
      <c r="AP24" s="5"/>
    </row>
    <row r="25" spans="1:42" s="6" customFormat="1" ht="19.5" customHeight="1" x14ac:dyDescent="0.2">
      <c r="A25" s="18"/>
      <c r="B25" s="10"/>
      <c r="C25" s="10"/>
      <c r="D25" s="8"/>
      <c r="E25" s="8"/>
      <c r="F25" s="8"/>
      <c r="G25" s="10"/>
      <c r="H25" s="10"/>
      <c r="I25" s="10"/>
      <c r="J25" s="10"/>
      <c r="K25" s="9"/>
      <c r="L25" s="9"/>
      <c r="M25" s="9"/>
      <c r="N25" s="9"/>
      <c r="O25" s="9"/>
      <c r="P25" s="10"/>
      <c r="Q25" s="8"/>
      <c r="R25" s="8"/>
      <c r="S25" s="9"/>
      <c r="T25" s="10"/>
      <c r="U25" s="9"/>
      <c r="V25" s="9"/>
      <c r="W25" s="9"/>
      <c r="X25" s="9"/>
      <c r="Y25" s="8"/>
      <c r="Z25" s="8"/>
      <c r="AA25" s="9"/>
      <c r="AB25" s="9"/>
      <c r="AC25" s="9"/>
      <c r="AD25" s="8"/>
      <c r="AE25" s="8"/>
      <c r="AF25" s="9"/>
      <c r="AG25" s="9"/>
      <c r="AH25" s="8"/>
      <c r="AI25" s="10"/>
      <c r="AJ25" s="10"/>
      <c r="AK25" s="10"/>
      <c r="AL25" s="10"/>
      <c r="AM25" s="17">
        <f t="shared" si="0"/>
        <v>0</v>
      </c>
      <c r="AN25" s="17">
        <f t="shared" si="1"/>
        <v>0</v>
      </c>
      <c r="AP25" s="5"/>
    </row>
    <row r="26" spans="1:42" s="6" customFormat="1" ht="19.5" customHeight="1" x14ac:dyDescent="0.2">
      <c r="A26" s="55" t="s">
        <v>66</v>
      </c>
      <c r="B26" s="48" t="s">
        <v>17</v>
      </c>
      <c r="C26" s="49" t="s">
        <v>15</v>
      </c>
      <c r="D26" s="8"/>
      <c r="E26" s="8"/>
      <c r="F26" s="8"/>
      <c r="G26" s="10"/>
      <c r="H26" s="10"/>
      <c r="I26" s="10"/>
      <c r="J26" s="10"/>
      <c r="K26" s="9"/>
      <c r="L26" s="9"/>
      <c r="M26" s="9"/>
      <c r="N26" s="9"/>
      <c r="O26" s="9"/>
      <c r="P26" s="10"/>
      <c r="Q26" s="8"/>
      <c r="R26" s="8"/>
      <c r="S26" s="9"/>
      <c r="T26" s="10"/>
      <c r="U26" s="9"/>
      <c r="V26" s="9"/>
      <c r="W26" s="9"/>
      <c r="X26" s="9"/>
      <c r="Y26" s="8"/>
      <c r="Z26" s="8"/>
      <c r="AA26" s="9"/>
      <c r="AB26" s="9"/>
      <c r="AC26" s="9">
        <v>5</v>
      </c>
      <c r="AD26" s="8"/>
      <c r="AE26" s="8">
        <v>9</v>
      </c>
      <c r="AF26" s="9"/>
      <c r="AG26" s="9"/>
      <c r="AH26" s="8"/>
      <c r="AI26" s="10"/>
      <c r="AJ26" s="10"/>
      <c r="AK26" s="10"/>
      <c r="AL26" s="28">
        <v>517</v>
      </c>
      <c r="AM26" s="17">
        <v>14</v>
      </c>
      <c r="AN26" s="17">
        <v>315</v>
      </c>
      <c r="AP26" s="42">
        <v>20820</v>
      </c>
    </row>
    <row r="27" spans="1:42" s="6" customFormat="1" ht="19.5" customHeight="1" x14ac:dyDescent="0.2">
      <c r="A27" s="10" t="s">
        <v>22</v>
      </c>
      <c r="B27" s="10" t="s">
        <v>28</v>
      </c>
      <c r="C27" s="10" t="s">
        <v>22</v>
      </c>
      <c r="D27" s="8"/>
      <c r="E27" s="8"/>
      <c r="F27" s="8"/>
      <c r="G27" s="10"/>
      <c r="H27" s="10"/>
      <c r="I27" s="10"/>
      <c r="J27" s="10"/>
      <c r="K27" s="9"/>
      <c r="L27" s="9"/>
      <c r="M27" s="9"/>
      <c r="N27" s="9"/>
      <c r="O27" s="9"/>
      <c r="P27" s="10"/>
      <c r="Q27" s="8"/>
      <c r="R27" s="8"/>
      <c r="S27" s="9"/>
      <c r="T27" s="10"/>
      <c r="U27" s="9"/>
      <c r="V27" s="9"/>
      <c r="W27" s="9"/>
      <c r="X27" s="9"/>
      <c r="Y27" s="8"/>
      <c r="Z27" s="8"/>
      <c r="AA27" s="9"/>
      <c r="AB27" s="9"/>
      <c r="AC27" s="9"/>
      <c r="AD27" s="8"/>
      <c r="AE27" s="8"/>
      <c r="AF27" s="9"/>
      <c r="AG27" s="9"/>
      <c r="AH27" s="8"/>
      <c r="AI27" s="10"/>
      <c r="AJ27" s="10"/>
      <c r="AK27" s="10"/>
      <c r="AL27" s="23">
        <v>5</v>
      </c>
      <c r="AM27" s="17">
        <f t="shared" si="0"/>
        <v>5</v>
      </c>
      <c r="AN27" s="17">
        <f t="shared" si="1"/>
        <v>100</v>
      </c>
      <c r="AP27" s="5"/>
    </row>
    <row r="28" spans="1:42" s="6" customFormat="1" ht="19.5" customHeight="1" x14ac:dyDescent="0.2">
      <c r="A28" s="18" t="s">
        <v>22</v>
      </c>
      <c r="B28" s="10" t="s">
        <v>22</v>
      </c>
      <c r="C28" s="10" t="s">
        <v>162</v>
      </c>
      <c r="D28" s="8"/>
      <c r="E28" s="8"/>
      <c r="F28" s="8"/>
      <c r="G28" s="10"/>
      <c r="H28" s="10"/>
      <c r="I28" s="10"/>
      <c r="J28" s="10"/>
      <c r="K28" s="9"/>
      <c r="L28" s="9"/>
      <c r="M28" s="9"/>
      <c r="N28" s="9"/>
      <c r="O28" s="9"/>
      <c r="P28" s="10"/>
      <c r="Q28" s="8"/>
      <c r="R28" s="8"/>
      <c r="S28" s="9"/>
      <c r="T28" s="10"/>
      <c r="U28" s="9"/>
      <c r="V28" s="9"/>
      <c r="W28" s="9"/>
      <c r="X28" s="9"/>
      <c r="Y28" s="8"/>
      <c r="Z28" s="8"/>
      <c r="AA28" s="9"/>
      <c r="AB28" s="9"/>
      <c r="AC28" s="9"/>
      <c r="AD28" s="8"/>
      <c r="AE28" s="8"/>
      <c r="AF28" s="9"/>
      <c r="AG28" s="9"/>
      <c r="AH28" s="8"/>
      <c r="AI28" s="10"/>
      <c r="AJ28" s="10"/>
      <c r="AK28" s="10"/>
      <c r="AL28" s="23">
        <v>3</v>
      </c>
      <c r="AM28" s="17">
        <f t="shared" si="0"/>
        <v>3</v>
      </c>
      <c r="AN28" s="17">
        <f t="shared" si="1"/>
        <v>60</v>
      </c>
      <c r="AP28" s="5"/>
    </row>
    <row r="29" spans="1:42" s="6" customFormat="1" ht="15.75" customHeight="1" x14ac:dyDescent="0.2">
      <c r="B29" s="16" t="s">
        <v>7</v>
      </c>
      <c r="C29" s="16" t="s">
        <v>7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M29" s="15" t="s">
        <v>36</v>
      </c>
      <c r="AN29" s="14">
        <f>SUM(AN3:AN28)</f>
        <v>1951</v>
      </c>
    </row>
    <row r="30" spans="1:42" hidden="1" x14ac:dyDescent="0.2">
      <c r="D30" s="13"/>
      <c r="E30" s="11"/>
      <c r="F30" s="11"/>
      <c r="G30" s="11"/>
      <c r="H30" s="13"/>
      <c r="I30" s="13"/>
      <c r="J30" s="13"/>
      <c r="K30" s="13"/>
      <c r="L30" s="12"/>
      <c r="M30" s="12"/>
      <c r="N30" s="12"/>
      <c r="O30" s="12"/>
      <c r="P30" s="12"/>
      <c r="Q30" s="13"/>
      <c r="R30" s="11"/>
      <c r="S30" s="11"/>
      <c r="T30" s="12"/>
      <c r="U30" s="13"/>
      <c r="V30" s="12"/>
      <c r="W30" s="12"/>
      <c r="X30" s="12"/>
      <c r="Y30" s="12"/>
      <c r="Z30" s="11"/>
      <c r="AA30" s="11"/>
      <c r="AB30" s="12"/>
      <c r="AC30" s="12"/>
      <c r="AD30" s="12"/>
      <c r="AE30" s="11"/>
      <c r="AF30" s="11"/>
    </row>
    <row r="31" spans="1:42" hidden="1" x14ac:dyDescent="0.2">
      <c r="D31" s="10"/>
      <c r="E31" s="8"/>
      <c r="F31" s="8"/>
      <c r="G31" s="8"/>
      <c r="H31" s="10"/>
      <c r="I31" s="10"/>
      <c r="J31" s="10"/>
      <c r="K31" s="10"/>
      <c r="L31" s="9"/>
      <c r="M31" s="9"/>
      <c r="N31" s="9"/>
      <c r="O31" s="9"/>
      <c r="P31" s="9"/>
      <c r="Q31" s="10"/>
      <c r="R31" s="8"/>
      <c r="S31" s="8"/>
      <c r="T31" s="9"/>
      <c r="U31" s="10"/>
      <c r="V31" s="9"/>
      <c r="W31" s="9"/>
      <c r="X31" s="9"/>
      <c r="Y31" s="9"/>
      <c r="Z31" s="8"/>
      <c r="AA31" s="8"/>
      <c r="AB31" s="9"/>
      <c r="AC31" s="9"/>
      <c r="AD31" s="9"/>
      <c r="AE31" s="8"/>
      <c r="AF31" s="8"/>
    </row>
    <row r="32" spans="1:42" hidden="1" x14ac:dyDescent="0.2">
      <c r="D32" s="10"/>
      <c r="E32" s="8"/>
      <c r="F32" s="8"/>
      <c r="G32" s="8"/>
      <c r="H32" s="10"/>
      <c r="I32" s="10"/>
      <c r="J32" s="10"/>
      <c r="K32" s="10"/>
      <c r="L32" s="9"/>
      <c r="M32" s="9"/>
      <c r="N32" s="9"/>
      <c r="O32" s="9"/>
      <c r="P32" s="9"/>
      <c r="Q32" s="10"/>
      <c r="R32" s="8"/>
      <c r="S32" s="8"/>
      <c r="T32" s="9"/>
      <c r="U32" s="10"/>
      <c r="V32" s="9"/>
      <c r="W32" s="9"/>
      <c r="X32" s="9"/>
      <c r="Y32" s="9"/>
      <c r="Z32" s="8"/>
      <c r="AA32" s="8"/>
      <c r="AB32" s="9"/>
      <c r="AC32" s="9"/>
      <c r="AD32" s="9"/>
      <c r="AE32" s="8"/>
      <c r="AF32" s="8"/>
    </row>
    <row r="33" spans="4:32" hidden="1" x14ac:dyDescent="0.2">
      <c r="D33" s="10"/>
      <c r="E33" s="8"/>
      <c r="F33" s="8"/>
      <c r="G33" s="8"/>
      <c r="H33" s="10"/>
      <c r="I33" s="10"/>
      <c r="J33" s="10"/>
      <c r="K33" s="10"/>
      <c r="L33" s="9"/>
      <c r="M33" s="9"/>
      <c r="N33" s="9"/>
      <c r="O33" s="9"/>
      <c r="P33" s="9"/>
      <c r="Q33" s="10"/>
      <c r="R33" s="8"/>
      <c r="S33" s="8"/>
      <c r="T33" s="9"/>
      <c r="U33" s="10"/>
      <c r="V33" s="9"/>
      <c r="W33" s="9"/>
      <c r="X33" s="9"/>
      <c r="Y33" s="9"/>
      <c r="Z33" s="8"/>
      <c r="AA33" s="8"/>
      <c r="AB33" s="9"/>
      <c r="AC33" s="9"/>
      <c r="AD33" s="9"/>
      <c r="AE33" s="8"/>
      <c r="AF33" s="8"/>
    </row>
    <row r="34" spans="4:32" hidden="1" x14ac:dyDescent="0.2">
      <c r="D34" s="10"/>
      <c r="E34" s="8"/>
      <c r="F34" s="8"/>
      <c r="G34" s="8"/>
      <c r="H34" s="10"/>
      <c r="I34" s="10"/>
      <c r="J34" s="10"/>
      <c r="K34" s="10"/>
      <c r="L34" s="9"/>
      <c r="M34" s="9"/>
      <c r="N34" s="9"/>
      <c r="O34" s="9"/>
      <c r="P34" s="9"/>
      <c r="Q34" s="10"/>
      <c r="R34" s="8"/>
      <c r="S34" s="8"/>
      <c r="T34" s="9"/>
      <c r="U34" s="10"/>
      <c r="V34" s="9"/>
      <c r="W34" s="9"/>
      <c r="X34" s="9"/>
      <c r="Y34" s="9"/>
      <c r="Z34" s="8"/>
      <c r="AA34" s="8"/>
      <c r="AB34" s="9"/>
      <c r="AC34" s="9"/>
      <c r="AD34" s="9"/>
      <c r="AE34" s="8"/>
      <c r="AF34" s="8"/>
    </row>
    <row r="35" spans="4:32" hidden="1" x14ac:dyDescent="0.2">
      <c r="D35" s="10"/>
      <c r="E35" s="8"/>
      <c r="F35" s="8"/>
      <c r="G35" s="8"/>
      <c r="H35" s="10"/>
      <c r="I35" s="10"/>
      <c r="J35" s="10"/>
      <c r="K35" s="10"/>
      <c r="L35" s="9"/>
      <c r="M35" s="9"/>
      <c r="N35" s="9"/>
      <c r="O35" s="9"/>
      <c r="P35" s="9"/>
      <c r="Q35" s="10"/>
      <c r="R35" s="8"/>
      <c r="S35" s="8"/>
      <c r="T35" s="9"/>
      <c r="U35" s="10"/>
      <c r="V35" s="9"/>
      <c r="W35" s="9"/>
      <c r="X35" s="9"/>
      <c r="Y35" s="9"/>
      <c r="Z35" s="8"/>
      <c r="AA35" s="8"/>
      <c r="AB35" s="9"/>
      <c r="AC35" s="9"/>
      <c r="AD35" s="9"/>
      <c r="AE35" s="8"/>
      <c r="AF35" s="8"/>
    </row>
    <row r="36" spans="4:32" hidden="1" x14ac:dyDescent="0.2">
      <c r="D36" s="10"/>
      <c r="E36" s="8"/>
      <c r="F36" s="8"/>
      <c r="G36" s="8"/>
      <c r="H36" s="10"/>
      <c r="I36" s="10"/>
      <c r="J36" s="10"/>
      <c r="K36" s="10"/>
      <c r="L36" s="9"/>
      <c r="M36" s="9"/>
      <c r="N36" s="9"/>
      <c r="O36" s="9"/>
      <c r="P36" s="9"/>
      <c r="Q36" s="10"/>
      <c r="R36" s="8"/>
      <c r="S36" s="8"/>
      <c r="T36" s="9"/>
      <c r="U36" s="10"/>
      <c r="V36" s="9"/>
      <c r="W36" s="9"/>
      <c r="X36" s="9"/>
      <c r="Y36" s="9"/>
      <c r="Z36" s="8"/>
      <c r="AA36" s="8"/>
      <c r="AB36" s="9"/>
      <c r="AC36" s="9"/>
      <c r="AD36" s="9"/>
      <c r="AE36" s="8"/>
      <c r="AF36" s="8"/>
    </row>
    <row r="37" spans="4:32" hidden="1" x14ac:dyDescent="0.2">
      <c r="D37" s="10"/>
      <c r="E37" s="8"/>
      <c r="F37" s="8"/>
      <c r="G37" s="8"/>
      <c r="H37" s="10"/>
      <c r="I37" s="10"/>
      <c r="J37" s="10"/>
      <c r="K37" s="10"/>
      <c r="L37" s="9"/>
      <c r="M37" s="9"/>
      <c r="N37" s="9"/>
      <c r="O37" s="9"/>
      <c r="P37" s="9"/>
      <c r="Q37" s="10"/>
      <c r="R37" s="8"/>
      <c r="S37" s="8"/>
      <c r="T37" s="9"/>
      <c r="U37" s="10"/>
      <c r="V37" s="9"/>
      <c r="W37" s="9"/>
      <c r="X37" s="9"/>
      <c r="Y37" s="9"/>
      <c r="Z37" s="8"/>
      <c r="AA37" s="8"/>
      <c r="AB37" s="9"/>
      <c r="AC37" s="9"/>
      <c r="AD37" s="9"/>
      <c r="AE37" s="8"/>
      <c r="AF37" s="8"/>
    </row>
    <row r="38" spans="4:32" hidden="1" x14ac:dyDescent="0.2">
      <c r="D38" s="10"/>
      <c r="E38" s="8"/>
      <c r="F38" s="8"/>
      <c r="G38" s="8"/>
      <c r="H38" s="10"/>
      <c r="I38" s="10"/>
      <c r="J38" s="10"/>
      <c r="K38" s="10"/>
      <c r="L38" s="9"/>
      <c r="M38" s="9"/>
      <c r="N38" s="9"/>
      <c r="O38" s="9"/>
      <c r="P38" s="9"/>
      <c r="Q38" s="10"/>
      <c r="R38" s="8"/>
      <c r="S38" s="8"/>
      <c r="T38" s="9"/>
      <c r="U38" s="10"/>
      <c r="V38" s="9"/>
      <c r="W38" s="9"/>
      <c r="X38" s="9"/>
      <c r="Y38" s="9"/>
      <c r="Z38" s="8"/>
      <c r="AA38" s="8"/>
      <c r="AB38" s="9"/>
      <c r="AC38" s="9"/>
      <c r="AD38" s="9"/>
      <c r="AE38" s="8"/>
      <c r="AF38" s="8"/>
    </row>
    <row r="39" spans="4:32" hidden="1" x14ac:dyDescent="0.2">
      <c r="D39" s="10"/>
      <c r="E39" s="8"/>
      <c r="F39" s="8"/>
      <c r="G39" s="8"/>
      <c r="H39" s="10"/>
      <c r="I39" s="10"/>
      <c r="J39" s="10"/>
      <c r="K39" s="10"/>
      <c r="L39" s="9"/>
      <c r="M39" s="9"/>
      <c r="N39" s="9"/>
      <c r="O39" s="9"/>
      <c r="P39" s="9"/>
      <c r="Q39" s="10"/>
      <c r="R39" s="8"/>
      <c r="S39" s="8"/>
      <c r="T39" s="9"/>
      <c r="U39" s="10"/>
      <c r="V39" s="9"/>
      <c r="W39" s="9"/>
      <c r="X39" s="9"/>
      <c r="Y39" s="9"/>
      <c r="Z39" s="8"/>
      <c r="AA39" s="8"/>
      <c r="AB39" s="9"/>
      <c r="AC39" s="9"/>
      <c r="AD39" s="9"/>
      <c r="AE39" s="8"/>
      <c r="AF39" s="8"/>
    </row>
    <row r="40" spans="4:32" hidden="1" x14ac:dyDescent="0.2">
      <c r="D40" s="10"/>
      <c r="E40" s="8"/>
      <c r="F40" s="8"/>
      <c r="G40" s="8"/>
      <c r="H40" s="10"/>
      <c r="I40" s="10"/>
      <c r="J40" s="10"/>
      <c r="K40" s="10"/>
      <c r="L40" s="9"/>
      <c r="M40" s="9"/>
      <c r="N40" s="9"/>
      <c r="O40" s="9"/>
      <c r="P40" s="9"/>
      <c r="Q40" s="10"/>
      <c r="R40" s="8"/>
      <c r="S40" s="8"/>
      <c r="T40" s="9"/>
      <c r="U40" s="10"/>
      <c r="V40" s="9"/>
      <c r="W40" s="9"/>
      <c r="X40" s="9"/>
      <c r="Y40" s="9"/>
      <c r="Z40" s="8"/>
      <c r="AA40" s="8"/>
      <c r="AB40" s="9"/>
      <c r="AC40" s="9"/>
      <c r="AD40" s="9"/>
      <c r="AE40" s="8"/>
      <c r="AF40" s="8"/>
    </row>
    <row r="41" spans="4:32" hidden="1" x14ac:dyDescent="0.2"/>
    <row r="42" spans="4:32" hidden="1" x14ac:dyDescent="0.2"/>
  </sheetData>
  <printOptions horizontalCentered="1"/>
  <pageMargins left="0.11" right="0" top="0.3" bottom="0" header="0.312" footer="0"/>
  <pageSetup paperSize="5" scale="97" orientation="landscape" r:id="rId1"/>
  <headerFooter alignWithMargins="0">
    <oddHeader xml:space="preserve">&amp;LSEVERINO TRUCKING CO. INC.
DAILY LOA COUNT
DATE&amp;U           October 25, 2024            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993C461-9FCB-499F-950A-289D10B65F29}">
          <x14:formula1>
            <xm:f>Jobs!$B:$B</xm:f>
          </x14:formula1>
          <xm:sqref>A3:B28</xm:sqref>
        </x14:dataValidation>
        <x14:dataValidation type="list" allowBlank="1" showInputMessage="1" showErrorMessage="1" xr:uid="{ABFF887F-E361-4451-A01E-5B51A0D0B43F}">
          <x14:formula1>
            <xm:f>Phasecode!$B:$B</xm:f>
          </x14:formula1>
          <xm:sqref>AP3:AP28</xm:sqref>
        </x14:dataValidation>
        <x14:dataValidation type="list" allowBlank="1" showInputMessage="1" showErrorMessage="1" xr:uid="{33BB59A5-AE3F-41F0-BF1F-97D083CC6127}">
          <x14:formula1>
            <xm:f>Material!$B:$B</xm:f>
          </x14:formula1>
          <xm:sqref>C3:C28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48E57-FF6B-461E-9F27-ABCB73FD1EFB}">
  <sheetPr>
    <tabColor theme="9" tint="-0.249977111117893"/>
  </sheetPr>
  <dimension ref="A1:AP42"/>
  <sheetViews>
    <sheetView zoomScale="145" zoomScaleNormal="145" zoomScaleSheetLayoutView="100" workbookViewId="0">
      <pane ySplit="1" topLeftCell="A2" activePane="bottomLeft" state="frozen"/>
      <selection activeCell="K62" sqref="K62"/>
      <selection pane="bottomLeft" activeCell="C11" sqref="C11"/>
    </sheetView>
  </sheetViews>
  <sheetFormatPr defaultRowHeight="15" x14ac:dyDescent="0.2"/>
  <cols>
    <col min="1" max="3" width="12.7109375" style="7" customWidth="1"/>
    <col min="4" max="38" width="3.5703125" style="7" customWidth="1"/>
    <col min="39" max="40" width="7.42578125" style="7" customWidth="1"/>
    <col min="41" max="41" width="0.5703125" style="7" hidden="1" customWidth="1"/>
    <col min="42" max="16384" width="9.140625" style="7"/>
  </cols>
  <sheetData>
    <row r="1" spans="1:42" s="6" customFormat="1" ht="15.75" customHeight="1" x14ac:dyDescent="0.2">
      <c r="A1" s="34" t="s">
        <v>0</v>
      </c>
      <c r="B1" s="34" t="s">
        <v>1</v>
      </c>
      <c r="C1" s="34" t="s">
        <v>2</v>
      </c>
      <c r="D1" s="29">
        <v>30</v>
      </c>
      <c r="E1" s="29">
        <v>33</v>
      </c>
      <c r="F1" s="29">
        <v>34</v>
      </c>
      <c r="G1" s="32">
        <v>35</v>
      </c>
      <c r="H1" s="32">
        <v>37</v>
      </c>
      <c r="I1" s="32">
        <v>38</v>
      </c>
      <c r="J1" s="32">
        <v>40</v>
      </c>
      <c r="K1" s="31">
        <v>41</v>
      </c>
      <c r="L1" s="31">
        <v>42</v>
      </c>
      <c r="M1" s="31">
        <v>45</v>
      </c>
      <c r="N1" s="31">
        <v>46</v>
      </c>
      <c r="O1" s="31">
        <v>47</v>
      </c>
      <c r="P1" s="32">
        <v>48</v>
      </c>
      <c r="Q1" s="29">
        <v>50</v>
      </c>
      <c r="R1" s="29">
        <v>54</v>
      </c>
      <c r="S1" s="33">
        <v>55</v>
      </c>
      <c r="T1" s="32">
        <v>56</v>
      </c>
      <c r="U1" s="31">
        <v>59</v>
      </c>
      <c r="V1" s="31">
        <v>60</v>
      </c>
      <c r="W1" s="31">
        <v>61</v>
      </c>
      <c r="X1" s="31">
        <v>62</v>
      </c>
      <c r="Y1" s="29">
        <v>63</v>
      </c>
      <c r="Z1" s="29">
        <v>64</v>
      </c>
      <c r="AA1" s="31">
        <v>65</v>
      </c>
      <c r="AB1" s="31">
        <v>68</v>
      </c>
      <c r="AC1" s="31">
        <v>69</v>
      </c>
      <c r="AD1" s="29">
        <v>70</v>
      </c>
      <c r="AE1" s="29">
        <v>71</v>
      </c>
      <c r="AF1" s="30">
        <v>72</v>
      </c>
      <c r="AG1" s="30">
        <v>73</v>
      </c>
      <c r="AH1" s="29">
        <v>75</v>
      </c>
      <c r="AI1" s="24">
        <v>510</v>
      </c>
      <c r="AJ1" s="24">
        <v>511</v>
      </c>
      <c r="AK1" s="28">
        <v>512</v>
      </c>
      <c r="AL1" s="28">
        <v>513</v>
      </c>
      <c r="AM1" s="2" t="s">
        <v>3</v>
      </c>
      <c r="AN1" s="3" t="s">
        <v>4</v>
      </c>
      <c r="AO1" s="4"/>
      <c r="AP1" s="1" t="s">
        <v>5</v>
      </c>
    </row>
    <row r="2" spans="1:42" s="6" customFormat="1" ht="12.75" customHeight="1" x14ac:dyDescent="0.2">
      <c r="A2" s="26"/>
      <c r="B2" s="26"/>
      <c r="C2" s="26"/>
      <c r="D2" s="17" t="s">
        <v>6</v>
      </c>
      <c r="E2" s="17" t="s">
        <v>6</v>
      </c>
      <c r="F2" s="17" t="s">
        <v>6</v>
      </c>
      <c r="G2" s="17" t="s">
        <v>7</v>
      </c>
      <c r="H2" s="17"/>
      <c r="I2" s="17" t="s">
        <v>7</v>
      </c>
      <c r="J2" s="17" t="s">
        <v>8</v>
      </c>
      <c r="K2" s="17" t="s">
        <v>9</v>
      </c>
      <c r="L2" s="17" t="s">
        <v>9</v>
      </c>
      <c r="M2" s="17" t="s">
        <v>9</v>
      </c>
      <c r="N2" s="17" t="s">
        <v>9</v>
      </c>
      <c r="O2" s="17" t="s">
        <v>9</v>
      </c>
      <c r="P2" s="17" t="s">
        <v>7</v>
      </c>
      <c r="Q2" s="17" t="s">
        <v>10</v>
      </c>
      <c r="R2" s="17" t="s">
        <v>6</v>
      </c>
      <c r="S2" s="17" t="s">
        <v>9</v>
      </c>
      <c r="T2" s="17" t="s">
        <v>7</v>
      </c>
      <c r="U2" s="17" t="s">
        <v>9</v>
      </c>
      <c r="V2" s="17" t="s">
        <v>9</v>
      </c>
      <c r="W2" s="17" t="s">
        <v>9</v>
      </c>
      <c r="X2" s="17" t="s">
        <v>9</v>
      </c>
      <c r="Y2" s="17" t="s">
        <v>6</v>
      </c>
      <c r="Z2" s="17" t="s">
        <v>6</v>
      </c>
      <c r="AA2" s="17" t="s">
        <v>9</v>
      </c>
      <c r="AB2" s="27" t="s">
        <v>9</v>
      </c>
      <c r="AC2" s="27" t="s">
        <v>9</v>
      </c>
      <c r="AD2" s="17" t="s">
        <v>6</v>
      </c>
      <c r="AE2" s="17" t="s">
        <v>6</v>
      </c>
      <c r="AF2" s="17" t="s">
        <v>9</v>
      </c>
      <c r="AG2" s="27" t="s">
        <v>9</v>
      </c>
      <c r="AH2" s="17" t="s">
        <v>6</v>
      </c>
      <c r="AI2" s="26"/>
      <c r="AJ2" s="26"/>
      <c r="AK2" s="26"/>
      <c r="AL2" s="28">
        <v>517</v>
      </c>
      <c r="AM2" s="10" t="s">
        <v>11</v>
      </c>
      <c r="AN2" s="10" t="s">
        <v>12</v>
      </c>
      <c r="AP2" s="5"/>
    </row>
    <row r="3" spans="1:42" s="6" customFormat="1" ht="19.5" customHeight="1" x14ac:dyDescent="0.2">
      <c r="A3" s="19" t="s">
        <v>125</v>
      </c>
      <c r="B3" s="10" t="s">
        <v>28</v>
      </c>
      <c r="C3" s="10" t="s">
        <v>163</v>
      </c>
      <c r="D3" s="8"/>
      <c r="E3" s="25"/>
      <c r="F3" s="25"/>
      <c r="G3" s="10"/>
      <c r="H3" s="10"/>
      <c r="I3" s="10"/>
      <c r="J3" s="10"/>
      <c r="K3" s="9"/>
      <c r="L3" s="9"/>
      <c r="M3" s="9"/>
      <c r="N3" s="9"/>
      <c r="O3" s="9"/>
      <c r="P3" s="10"/>
      <c r="Q3" s="8"/>
      <c r="R3" s="8"/>
      <c r="S3" s="9"/>
      <c r="T3" s="10"/>
      <c r="U3" s="9"/>
      <c r="V3" s="9"/>
      <c r="W3" s="9"/>
      <c r="X3" s="9"/>
      <c r="Y3" s="8"/>
      <c r="Z3" s="8"/>
      <c r="AA3" s="9"/>
      <c r="AB3" s="9"/>
      <c r="AC3" s="9"/>
      <c r="AD3" s="8"/>
      <c r="AE3" s="8"/>
      <c r="AF3" s="9"/>
      <c r="AG3" s="9"/>
      <c r="AH3" s="8"/>
      <c r="AI3" s="10"/>
      <c r="AJ3" s="10"/>
      <c r="AK3" s="10"/>
      <c r="AL3" s="23">
        <v>4</v>
      </c>
      <c r="AM3" s="17">
        <f t="shared" ref="AM3:AM28" si="0">SUM(D3:AL3)</f>
        <v>4</v>
      </c>
      <c r="AN3" s="17">
        <f>(D3*25)+(E3*25)+(F3*25)+(G3*14)+(H3*14)+(I3*14)+(J3*8)+(K3*18)+(L3*18)+(M3*18)+(N3*18)+(O3*18)+(P3*14)+(Q3*25)+(R3*25)+(S3*18)+(T3*14)+(U3*18)+(V3*18)+(W3*18)+(X3*18)+(Y3*25)+(Z3*25)+(AA3*18)+(AB3*18)+(AC3*18)+(AD3*25)+(AE3*25)+(AF3*18)+(AG3*18)+(AH3*25)+(AI3*20)+(AJ3*20)+(AK3*20)+(AL3*20)</f>
        <v>80</v>
      </c>
      <c r="AP3" s="5"/>
    </row>
    <row r="4" spans="1:42" s="6" customFormat="1" ht="19.5" customHeight="1" x14ac:dyDescent="0.2">
      <c r="A4" s="10" t="s">
        <v>22</v>
      </c>
      <c r="B4" s="10" t="s">
        <v>22</v>
      </c>
      <c r="C4" s="10" t="s">
        <v>164</v>
      </c>
      <c r="D4" s="8"/>
      <c r="E4" s="8"/>
      <c r="F4" s="8"/>
      <c r="G4" s="10"/>
      <c r="H4" s="10"/>
      <c r="I4" s="10"/>
      <c r="J4" s="10"/>
      <c r="K4" s="9"/>
      <c r="L4" s="9"/>
      <c r="M4" s="9"/>
      <c r="N4" s="9"/>
      <c r="O4" s="9"/>
      <c r="Q4" s="8"/>
      <c r="R4" s="8"/>
      <c r="S4" s="9"/>
      <c r="T4" s="10"/>
      <c r="U4" s="9"/>
      <c r="V4" s="9"/>
      <c r="W4" s="9"/>
      <c r="X4" s="9"/>
      <c r="Y4" s="8"/>
      <c r="Z4" s="8"/>
      <c r="AA4" s="9"/>
      <c r="AB4" s="9"/>
      <c r="AC4" s="9"/>
      <c r="AD4" s="8"/>
      <c r="AE4" s="8"/>
      <c r="AF4" s="9"/>
      <c r="AG4" s="9"/>
      <c r="AH4" s="8"/>
      <c r="AI4" s="10"/>
      <c r="AJ4" s="10"/>
      <c r="AK4" s="10"/>
      <c r="AL4" s="23">
        <v>2</v>
      </c>
      <c r="AM4" s="17">
        <f t="shared" si="0"/>
        <v>2</v>
      </c>
      <c r="AN4" s="17">
        <f t="shared" ref="AN4:AN28" si="1">(D4*25)+(E4*25)+(F4*25)+(G4*14)+(H4*14)+(I4*14)+(J4*8)+(K4*18)+(L4*18)+(M4*18)+(N4*18)+(O4*18)+(P4*14)+(Q4*25)+(R4*25)+(S4*18)+(T4*14)+(U4*18)+(V4*18)+(W4*18)+(X4*18)+(Y4*25)+(Z4*25)+(AA4*18)+(AB4*18)+(AC4*18)+(AD4*25)+(AE4*25)+(AF4*18)+(AG4*18)+(AH4*25)+(AI4*20)+(AJ4*20)+(AK4*20)+(AL4*20)</f>
        <v>40</v>
      </c>
      <c r="AP4" s="5"/>
    </row>
    <row r="5" spans="1:42" s="6" customFormat="1" ht="19.5" customHeight="1" x14ac:dyDescent="0.2">
      <c r="A5" s="18" t="s">
        <v>22</v>
      </c>
      <c r="B5" s="10" t="s">
        <v>22</v>
      </c>
      <c r="C5" s="10" t="s">
        <v>153</v>
      </c>
      <c r="D5" s="8"/>
      <c r="E5" s="8"/>
      <c r="F5" s="8"/>
      <c r="G5" s="10"/>
      <c r="H5" s="10"/>
      <c r="I5" s="10"/>
      <c r="J5" s="10"/>
      <c r="K5" s="9"/>
      <c r="L5" s="9"/>
      <c r="M5" s="9"/>
      <c r="N5" s="9"/>
      <c r="O5" s="9"/>
      <c r="P5" s="10"/>
      <c r="Q5" s="8"/>
      <c r="R5" s="8"/>
      <c r="S5" s="9"/>
      <c r="T5" s="10"/>
      <c r="U5" s="9"/>
      <c r="V5" s="9"/>
      <c r="W5" s="9"/>
      <c r="X5" s="9"/>
      <c r="Y5" s="8"/>
      <c r="Z5" s="8"/>
      <c r="AA5" s="9"/>
      <c r="AB5" s="9"/>
      <c r="AC5" s="9"/>
      <c r="AD5" s="8"/>
      <c r="AE5" s="8"/>
      <c r="AF5" s="9"/>
      <c r="AG5" s="9"/>
      <c r="AH5" s="8"/>
      <c r="AI5" s="10"/>
      <c r="AJ5" s="10"/>
      <c r="AK5" s="10"/>
      <c r="AL5" s="23">
        <v>2</v>
      </c>
      <c r="AM5" s="17">
        <f t="shared" si="0"/>
        <v>2</v>
      </c>
      <c r="AN5" s="17">
        <f t="shared" si="1"/>
        <v>40</v>
      </c>
      <c r="AP5" s="5"/>
    </row>
    <row r="6" spans="1:42" s="6" customFormat="1" ht="19.5" customHeight="1" x14ac:dyDescent="0.2">
      <c r="A6" s="18"/>
      <c r="B6" s="10"/>
      <c r="C6" s="10"/>
      <c r="D6" s="21"/>
      <c r="E6" s="8"/>
      <c r="F6" s="8"/>
      <c r="G6" s="10"/>
      <c r="H6" s="10"/>
      <c r="I6" s="10"/>
      <c r="J6" s="10"/>
      <c r="K6" s="9"/>
      <c r="L6" s="9"/>
      <c r="M6" s="9"/>
      <c r="N6" s="9"/>
      <c r="O6" s="9"/>
      <c r="P6" s="10"/>
      <c r="Q6" s="8"/>
      <c r="R6" s="8"/>
      <c r="S6" s="9"/>
      <c r="T6" s="10"/>
      <c r="U6" s="9"/>
      <c r="V6" s="9"/>
      <c r="W6" s="9"/>
      <c r="X6" s="9"/>
      <c r="Y6" s="8"/>
      <c r="Z6" s="8"/>
      <c r="AA6" s="9"/>
      <c r="AB6" s="9"/>
      <c r="AC6" s="9"/>
      <c r="AD6" s="8"/>
      <c r="AE6" s="20"/>
      <c r="AF6" s="9"/>
      <c r="AG6" s="9"/>
      <c r="AH6" s="20"/>
      <c r="AI6" s="10"/>
      <c r="AJ6" s="10"/>
      <c r="AK6" s="10"/>
      <c r="AL6" s="10"/>
      <c r="AM6" s="17">
        <f t="shared" si="0"/>
        <v>0</v>
      </c>
      <c r="AN6" s="17">
        <f t="shared" si="1"/>
        <v>0</v>
      </c>
      <c r="AP6" s="5"/>
    </row>
    <row r="7" spans="1:42" s="6" customFormat="1" ht="19.5" customHeight="1" x14ac:dyDescent="0.2">
      <c r="A7" s="22" t="s">
        <v>137</v>
      </c>
      <c r="B7" s="10" t="s">
        <v>123</v>
      </c>
      <c r="C7" s="17" t="s">
        <v>29</v>
      </c>
      <c r="D7" s="8"/>
      <c r="E7" s="8"/>
      <c r="F7" s="8"/>
      <c r="G7" s="10"/>
      <c r="H7" s="10"/>
      <c r="I7" s="10"/>
      <c r="J7" s="10"/>
      <c r="K7" s="9"/>
      <c r="L7" s="9"/>
      <c r="M7" s="9"/>
      <c r="N7" s="9"/>
      <c r="O7" s="9"/>
      <c r="P7" s="10"/>
      <c r="Q7" s="8"/>
      <c r="R7" s="8"/>
      <c r="S7" s="9"/>
      <c r="T7" s="10">
        <v>1</v>
      </c>
      <c r="U7" s="9"/>
      <c r="V7" s="9"/>
      <c r="W7" s="9"/>
      <c r="X7" s="9"/>
      <c r="Y7" s="8"/>
      <c r="Z7" s="8"/>
      <c r="AA7" s="9"/>
      <c r="AB7" s="9"/>
      <c r="AC7" s="9"/>
      <c r="AD7" s="8"/>
      <c r="AE7" s="8"/>
      <c r="AF7" s="9"/>
      <c r="AG7" s="9"/>
      <c r="AH7" s="8"/>
      <c r="AI7" s="10"/>
      <c r="AJ7" s="10"/>
      <c r="AK7" s="10"/>
      <c r="AL7" s="10"/>
      <c r="AM7" s="17">
        <f t="shared" si="0"/>
        <v>1</v>
      </c>
      <c r="AN7" s="17">
        <f t="shared" si="1"/>
        <v>14</v>
      </c>
      <c r="AP7" s="5"/>
    </row>
    <row r="8" spans="1:42" s="6" customFormat="1" ht="19.5" customHeight="1" x14ac:dyDescent="0.2">
      <c r="A8" s="18" t="s">
        <v>22</v>
      </c>
      <c r="B8" s="17" t="s">
        <v>37</v>
      </c>
      <c r="C8" s="17" t="s">
        <v>119</v>
      </c>
      <c r="D8" s="8"/>
      <c r="E8" s="8"/>
      <c r="F8" s="8"/>
      <c r="G8" s="10"/>
      <c r="H8" s="10"/>
      <c r="I8" s="10"/>
      <c r="J8" s="10"/>
      <c r="K8" s="9"/>
      <c r="L8" s="9"/>
      <c r="M8" s="9"/>
      <c r="N8" s="9"/>
      <c r="O8" s="9"/>
      <c r="P8" s="10"/>
      <c r="Q8" s="8"/>
      <c r="R8" s="8"/>
      <c r="S8" s="9"/>
      <c r="T8" s="10">
        <v>1</v>
      </c>
      <c r="U8" s="9"/>
      <c r="V8" s="9"/>
      <c r="W8" s="9"/>
      <c r="X8" s="9"/>
      <c r="Y8" s="8"/>
      <c r="Z8" s="8"/>
      <c r="AA8" s="9"/>
      <c r="AB8" s="9"/>
      <c r="AC8" s="9"/>
      <c r="AD8" s="8"/>
      <c r="AE8" s="8"/>
      <c r="AF8" s="9"/>
      <c r="AG8" s="9"/>
      <c r="AH8" s="8"/>
      <c r="AI8" s="10"/>
      <c r="AJ8" s="10"/>
      <c r="AK8" s="10"/>
      <c r="AL8" s="10"/>
      <c r="AM8" s="17">
        <f t="shared" si="0"/>
        <v>1</v>
      </c>
      <c r="AN8" s="17">
        <f t="shared" si="1"/>
        <v>14</v>
      </c>
      <c r="AP8" s="5"/>
    </row>
    <row r="9" spans="1:42" s="6" customFormat="1" ht="19.5" customHeight="1" x14ac:dyDescent="0.2">
      <c r="A9" s="18" t="s">
        <v>22</v>
      </c>
      <c r="B9" s="10" t="s">
        <v>22</v>
      </c>
      <c r="C9" s="10" t="s">
        <v>21</v>
      </c>
      <c r="D9" s="8"/>
      <c r="E9" s="8"/>
      <c r="F9" s="8"/>
      <c r="G9" s="10"/>
      <c r="H9" s="10"/>
      <c r="I9" s="10"/>
      <c r="J9" s="10"/>
      <c r="K9" s="9"/>
      <c r="L9" s="9"/>
      <c r="M9" s="9"/>
      <c r="N9" s="9"/>
      <c r="O9" s="9"/>
      <c r="P9" s="10"/>
      <c r="Q9" s="8"/>
      <c r="R9" s="8"/>
      <c r="S9" s="9"/>
      <c r="T9" s="10">
        <v>1</v>
      </c>
      <c r="U9" s="9"/>
      <c r="V9" s="9"/>
      <c r="W9" s="9"/>
      <c r="X9" s="9"/>
      <c r="Y9" s="8"/>
      <c r="Z9" s="8"/>
      <c r="AA9" s="9"/>
      <c r="AB9" s="9"/>
      <c r="AC9" s="9"/>
      <c r="AD9" s="8"/>
      <c r="AE9" s="8"/>
      <c r="AF9" s="9"/>
      <c r="AG9" s="9"/>
      <c r="AH9" s="8"/>
      <c r="AI9" s="10"/>
      <c r="AJ9" s="10"/>
      <c r="AK9" s="10"/>
      <c r="AL9" s="10"/>
      <c r="AM9" s="17">
        <f t="shared" si="0"/>
        <v>1</v>
      </c>
      <c r="AN9" s="17">
        <f t="shared" si="1"/>
        <v>14</v>
      </c>
      <c r="AP9" s="5"/>
    </row>
    <row r="10" spans="1:42" s="6" customFormat="1" ht="19.5" customHeight="1" x14ac:dyDescent="0.2">
      <c r="A10" s="18"/>
      <c r="B10" s="10"/>
      <c r="C10" s="10"/>
      <c r="D10" s="8"/>
      <c r="E10" s="8"/>
      <c r="F10" s="8"/>
      <c r="G10" s="10"/>
      <c r="H10" s="10"/>
      <c r="I10" s="10"/>
      <c r="J10" s="10"/>
      <c r="K10" s="9"/>
      <c r="L10" s="9"/>
      <c r="M10" s="9"/>
      <c r="N10" s="9"/>
      <c r="O10" s="9"/>
      <c r="P10" s="10"/>
      <c r="Q10" s="8"/>
      <c r="R10" s="8"/>
      <c r="S10" s="9"/>
      <c r="T10" s="10"/>
      <c r="U10" s="9"/>
      <c r="V10" s="9"/>
      <c r="W10" s="9"/>
      <c r="X10" s="9"/>
      <c r="Y10" s="8"/>
      <c r="Z10" s="8"/>
      <c r="AA10" s="9"/>
      <c r="AB10" s="9"/>
      <c r="AC10" s="9"/>
      <c r="AD10" s="8"/>
      <c r="AE10" s="8"/>
      <c r="AF10" s="9"/>
      <c r="AG10" s="9"/>
      <c r="AH10" s="8"/>
      <c r="AI10" s="10"/>
      <c r="AJ10" s="10"/>
      <c r="AK10" s="10"/>
      <c r="AL10" s="10"/>
      <c r="AM10" s="17">
        <f t="shared" si="0"/>
        <v>0</v>
      </c>
      <c r="AN10" s="17">
        <f t="shared" si="1"/>
        <v>0</v>
      </c>
      <c r="AP10" s="5"/>
    </row>
    <row r="11" spans="1:42" s="6" customFormat="1" ht="19.5" customHeight="1" x14ac:dyDescent="0.2">
      <c r="A11" s="56" t="s">
        <v>62</v>
      </c>
      <c r="B11" s="48" t="s">
        <v>16</v>
      </c>
      <c r="C11" s="48" t="s">
        <v>26</v>
      </c>
      <c r="D11" s="8"/>
      <c r="E11" s="8"/>
      <c r="F11" s="8"/>
      <c r="G11" s="10"/>
      <c r="H11" s="10"/>
      <c r="I11" s="10"/>
      <c r="J11" s="10"/>
      <c r="K11" s="9"/>
      <c r="L11" s="9"/>
      <c r="M11" s="9"/>
      <c r="N11" s="9"/>
      <c r="O11" s="9"/>
      <c r="P11" s="10"/>
      <c r="Q11" s="8"/>
      <c r="R11" s="8"/>
      <c r="S11" s="9"/>
      <c r="T11" s="10"/>
      <c r="U11" s="9"/>
      <c r="V11" s="9"/>
      <c r="W11" s="9"/>
      <c r="X11" s="9"/>
      <c r="Y11" s="8"/>
      <c r="Z11" s="8"/>
      <c r="AA11" s="9"/>
      <c r="AB11" s="9">
        <v>2</v>
      </c>
      <c r="AC11" s="9"/>
      <c r="AD11" s="8"/>
      <c r="AE11" s="8"/>
      <c r="AF11" s="9"/>
      <c r="AG11" s="9"/>
      <c r="AH11" s="8"/>
      <c r="AI11" s="10"/>
      <c r="AJ11" s="10"/>
      <c r="AK11" s="10"/>
      <c r="AL11" s="10"/>
      <c r="AM11" s="17">
        <f t="shared" si="0"/>
        <v>2</v>
      </c>
      <c r="AN11" s="17">
        <f t="shared" si="1"/>
        <v>36</v>
      </c>
      <c r="AP11" s="42">
        <v>20210</v>
      </c>
    </row>
    <row r="12" spans="1:42" s="6" customFormat="1" ht="19.5" customHeight="1" x14ac:dyDescent="0.2">
      <c r="A12" s="18"/>
      <c r="B12" s="10"/>
      <c r="C12" s="10"/>
      <c r="D12" s="8"/>
      <c r="E12" s="8"/>
      <c r="F12" s="8"/>
      <c r="G12" s="10"/>
      <c r="H12" s="10"/>
      <c r="I12" s="10"/>
      <c r="J12" s="10"/>
      <c r="K12" s="9"/>
      <c r="L12" s="9"/>
      <c r="M12" s="9"/>
      <c r="N12" s="9"/>
      <c r="O12" s="9"/>
      <c r="P12" s="10"/>
      <c r="Q12" s="8"/>
      <c r="R12" s="8"/>
      <c r="S12" s="9"/>
      <c r="T12" s="10"/>
      <c r="U12" s="9"/>
      <c r="V12" s="9"/>
      <c r="W12" s="9"/>
      <c r="X12" s="9"/>
      <c r="Y12" s="8"/>
      <c r="Z12" s="8"/>
      <c r="AA12" s="9"/>
      <c r="AB12" s="9"/>
      <c r="AC12" s="9"/>
      <c r="AD12" s="8"/>
      <c r="AE12" s="8"/>
      <c r="AF12" s="9"/>
      <c r="AG12" s="9"/>
      <c r="AH12" s="8"/>
      <c r="AI12" s="10"/>
      <c r="AJ12" s="10"/>
      <c r="AK12" s="10"/>
      <c r="AL12" s="10"/>
      <c r="AM12" s="17">
        <f t="shared" si="0"/>
        <v>0</v>
      </c>
      <c r="AN12" s="17">
        <f t="shared" si="1"/>
        <v>0</v>
      </c>
      <c r="AP12" s="5"/>
    </row>
    <row r="13" spans="1:42" s="6" customFormat="1" ht="19.5" customHeight="1" x14ac:dyDescent="0.2">
      <c r="A13" s="19" t="s">
        <v>165</v>
      </c>
      <c r="B13" s="22" t="s">
        <v>166</v>
      </c>
      <c r="C13" s="10" t="s">
        <v>167</v>
      </c>
      <c r="D13" s="8"/>
      <c r="E13" s="8">
        <v>9</v>
      </c>
      <c r="F13" s="8"/>
      <c r="G13" s="10"/>
      <c r="H13" s="10"/>
      <c r="I13" s="10"/>
      <c r="J13" s="10"/>
      <c r="K13" s="9"/>
      <c r="L13" s="9"/>
      <c r="M13" s="9"/>
      <c r="N13" s="9"/>
      <c r="O13" s="9"/>
      <c r="P13" s="10"/>
      <c r="Q13" s="8"/>
      <c r="R13" s="8"/>
      <c r="S13" s="9"/>
      <c r="T13" s="10"/>
      <c r="U13" s="9"/>
      <c r="V13" s="9"/>
      <c r="W13" s="9"/>
      <c r="X13" s="9"/>
      <c r="Y13" s="8">
        <v>9</v>
      </c>
      <c r="Z13" s="8"/>
      <c r="AA13" s="9"/>
      <c r="AB13" s="9"/>
      <c r="AC13" s="9"/>
      <c r="AD13" s="8">
        <v>10</v>
      </c>
      <c r="AE13" s="8"/>
      <c r="AF13" s="9"/>
      <c r="AG13" s="9"/>
      <c r="AH13" s="8"/>
      <c r="AI13" s="10"/>
      <c r="AJ13" s="10"/>
      <c r="AK13" s="10"/>
      <c r="AL13" s="10"/>
      <c r="AM13" s="17">
        <f t="shared" si="0"/>
        <v>28</v>
      </c>
      <c r="AN13" s="17">
        <f t="shared" si="1"/>
        <v>700</v>
      </c>
      <c r="AP13" s="5"/>
    </row>
    <row r="14" spans="1:42" s="6" customFormat="1" ht="19.5" customHeight="1" x14ac:dyDescent="0.2">
      <c r="A14" s="45" t="s">
        <v>168</v>
      </c>
      <c r="B14" s="10"/>
      <c r="C14" s="10"/>
      <c r="D14" s="8"/>
      <c r="E14" s="8"/>
      <c r="F14" s="8"/>
      <c r="G14" s="10"/>
      <c r="H14" s="10"/>
      <c r="I14" s="10"/>
      <c r="J14" s="10"/>
      <c r="K14" s="9"/>
      <c r="L14" s="9"/>
      <c r="M14" s="9"/>
      <c r="N14" s="9"/>
      <c r="O14" s="9"/>
      <c r="P14" s="10"/>
      <c r="Q14" s="8"/>
      <c r="R14" s="8"/>
      <c r="S14" s="9"/>
      <c r="T14" s="10"/>
      <c r="U14" s="9"/>
      <c r="V14" s="9"/>
      <c r="W14" s="9"/>
      <c r="X14" s="9"/>
      <c r="Y14" s="8"/>
      <c r="Z14" s="8"/>
      <c r="AA14" s="9"/>
      <c r="AB14" s="9"/>
      <c r="AC14" s="9"/>
      <c r="AD14" s="8"/>
      <c r="AE14" s="8"/>
      <c r="AF14" s="9"/>
      <c r="AG14" s="9"/>
      <c r="AH14" s="8"/>
      <c r="AI14" s="10"/>
      <c r="AJ14" s="10"/>
      <c r="AK14" s="10"/>
      <c r="AL14" s="10"/>
      <c r="AM14" s="17">
        <f t="shared" si="0"/>
        <v>0</v>
      </c>
      <c r="AN14" s="17">
        <f t="shared" si="1"/>
        <v>0</v>
      </c>
      <c r="AP14" s="5"/>
    </row>
    <row r="15" spans="1:42" s="6" customFormat="1" ht="19.5" customHeight="1" x14ac:dyDescent="0.2">
      <c r="A15" s="18"/>
      <c r="B15" s="10"/>
      <c r="C15" s="10"/>
      <c r="D15" s="8"/>
      <c r="E15" s="8"/>
      <c r="F15" s="8"/>
      <c r="G15" s="10"/>
      <c r="H15" s="10"/>
      <c r="I15" s="10"/>
      <c r="J15" s="10"/>
      <c r="K15" s="9"/>
      <c r="L15" s="9"/>
      <c r="M15" s="9"/>
      <c r="N15" s="9"/>
      <c r="O15" s="9"/>
      <c r="P15" s="10"/>
      <c r="Q15" s="8"/>
      <c r="R15" s="8"/>
      <c r="S15" s="9"/>
      <c r="T15" s="10"/>
      <c r="U15" s="9"/>
      <c r="V15" s="9"/>
      <c r="W15" s="9"/>
      <c r="X15" s="9"/>
      <c r="Y15" s="8"/>
      <c r="Z15" s="8"/>
      <c r="AA15" s="9"/>
      <c r="AB15" s="9"/>
      <c r="AC15" s="9"/>
      <c r="AD15" s="8"/>
      <c r="AE15" s="8"/>
      <c r="AF15" s="9"/>
      <c r="AG15" s="9"/>
      <c r="AH15" s="8"/>
      <c r="AI15" s="10"/>
      <c r="AJ15" s="10"/>
      <c r="AK15" s="10"/>
      <c r="AL15" s="10"/>
      <c r="AM15" s="17">
        <f t="shared" ref="AM15" si="2">SUM(D15:AL15)</f>
        <v>0</v>
      </c>
      <c r="AN15" s="17">
        <f t="shared" si="1"/>
        <v>0</v>
      </c>
      <c r="AP15" s="5"/>
    </row>
    <row r="16" spans="1:42" s="6" customFormat="1" ht="19.5" customHeight="1" x14ac:dyDescent="0.2">
      <c r="A16" s="19" t="s">
        <v>169</v>
      </c>
      <c r="B16" s="10" t="s">
        <v>170</v>
      </c>
      <c r="C16" s="10" t="s">
        <v>171</v>
      </c>
      <c r="D16" s="8"/>
      <c r="E16" s="8"/>
      <c r="F16" s="8"/>
      <c r="G16" s="10"/>
      <c r="H16" s="10"/>
      <c r="I16" s="10"/>
      <c r="J16" s="10"/>
      <c r="K16" s="9"/>
      <c r="L16" s="9"/>
      <c r="M16" s="9"/>
      <c r="N16" s="9">
        <v>1</v>
      </c>
      <c r="O16" s="9"/>
      <c r="P16" s="16"/>
      <c r="Q16" s="8"/>
      <c r="R16" s="8"/>
      <c r="S16" s="9"/>
      <c r="T16" s="10"/>
      <c r="U16" s="9"/>
      <c r="V16" s="9"/>
      <c r="W16" s="9"/>
      <c r="X16" s="9"/>
      <c r="Y16" s="8"/>
      <c r="Z16" s="8"/>
      <c r="AA16" s="9"/>
      <c r="AB16" s="9"/>
      <c r="AC16" s="9"/>
      <c r="AD16" s="8"/>
      <c r="AE16" s="8"/>
      <c r="AF16" s="9"/>
      <c r="AG16" s="9"/>
      <c r="AH16" s="8"/>
      <c r="AI16" s="10"/>
      <c r="AJ16" s="10"/>
      <c r="AK16" s="10"/>
      <c r="AL16" s="10"/>
      <c r="AM16" s="17">
        <f t="shared" si="0"/>
        <v>1</v>
      </c>
      <c r="AN16" s="17">
        <f t="shared" si="1"/>
        <v>18</v>
      </c>
      <c r="AP16" s="5"/>
    </row>
    <row r="17" spans="1:42" s="6" customFormat="1" ht="19.5" customHeight="1" x14ac:dyDescent="0.2">
      <c r="A17" s="18"/>
      <c r="B17" s="10"/>
      <c r="C17" s="10"/>
      <c r="D17" s="8"/>
      <c r="E17" s="8"/>
      <c r="F17" s="8"/>
      <c r="G17" s="10"/>
      <c r="H17" s="10"/>
      <c r="I17" s="10"/>
      <c r="J17" s="10"/>
      <c r="K17" s="9"/>
      <c r="L17" s="9"/>
      <c r="M17" s="9"/>
      <c r="N17" s="9"/>
      <c r="O17" s="9"/>
      <c r="P17" s="10"/>
      <c r="Q17" s="8"/>
      <c r="R17" s="8"/>
      <c r="S17" s="9"/>
      <c r="T17" s="10"/>
      <c r="U17" s="9"/>
      <c r="V17" s="9"/>
      <c r="W17" s="9"/>
      <c r="X17" s="9"/>
      <c r="Y17" s="8"/>
      <c r="Z17" s="8"/>
      <c r="AA17" s="9"/>
      <c r="AB17" s="9"/>
      <c r="AC17" s="9"/>
      <c r="AD17" s="8"/>
      <c r="AE17" s="8"/>
      <c r="AF17" s="9"/>
      <c r="AG17" s="9"/>
      <c r="AH17" s="8"/>
      <c r="AI17" s="10"/>
      <c r="AJ17" s="10"/>
      <c r="AK17" s="10"/>
      <c r="AL17" s="10"/>
      <c r="AM17" s="17">
        <f t="shared" si="0"/>
        <v>0</v>
      </c>
      <c r="AN17" s="17">
        <f t="shared" si="1"/>
        <v>0</v>
      </c>
      <c r="AP17" s="5"/>
    </row>
    <row r="18" spans="1:42" s="6" customFormat="1" ht="19.5" customHeight="1" x14ac:dyDescent="0.2">
      <c r="A18" s="55" t="s">
        <v>172</v>
      </c>
      <c r="B18" s="48" t="s">
        <v>128</v>
      </c>
      <c r="C18" s="48" t="s">
        <v>34</v>
      </c>
      <c r="D18" s="21"/>
      <c r="E18" s="8"/>
      <c r="F18" s="8"/>
      <c r="G18" s="10"/>
      <c r="H18" s="10"/>
      <c r="I18" s="10"/>
      <c r="J18" s="10"/>
      <c r="K18" s="9"/>
      <c r="L18" s="9"/>
      <c r="M18" s="9"/>
      <c r="N18" s="9"/>
      <c r="O18" s="9">
        <v>1</v>
      </c>
      <c r="P18" s="10"/>
      <c r="Q18" s="8"/>
      <c r="R18" s="8"/>
      <c r="S18" s="9"/>
      <c r="T18" s="10"/>
      <c r="U18" s="9"/>
      <c r="V18" s="9"/>
      <c r="W18" s="9"/>
      <c r="X18" s="9"/>
      <c r="Y18" s="8"/>
      <c r="Z18" s="8"/>
      <c r="AA18" s="9"/>
      <c r="AB18" s="9"/>
      <c r="AC18" s="9"/>
      <c r="AD18" s="8"/>
      <c r="AE18" s="20"/>
      <c r="AF18" s="9"/>
      <c r="AG18" s="9"/>
      <c r="AH18" s="20"/>
      <c r="AI18" s="10"/>
      <c r="AJ18" s="10"/>
      <c r="AK18" s="10"/>
      <c r="AL18" s="10"/>
      <c r="AM18" s="17">
        <f t="shared" si="0"/>
        <v>1</v>
      </c>
      <c r="AN18" s="17">
        <f t="shared" si="1"/>
        <v>18</v>
      </c>
      <c r="AP18" s="42"/>
    </row>
    <row r="19" spans="1:42" s="6" customFormat="1" ht="19.5" customHeight="1" x14ac:dyDescent="0.2">
      <c r="A19" s="18"/>
      <c r="B19" s="10"/>
      <c r="C19" s="10"/>
      <c r="D19" s="8"/>
      <c r="E19" s="8"/>
      <c r="F19" s="8"/>
      <c r="G19" s="10"/>
      <c r="H19" s="10"/>
      <c r="I19" s="10"/>
      <c r="J19" s="10"/>
      <c r="K19" s="9"/>
      <c r="L19" s="9"/>
      <c r="M19" s="9"/>
      <c r="N19" s="9"/>
      <c r="O19" s="9"/>
      <c r="P19" s="10"/>
      <c r="Q19" s="8"/>
      <c r="R19" s="8"/>
      <c r="S19" s="9"/>
      <c r="T19" s="10"/>
      <c r="U19" s="9"/>
      <c r="V19" s="9"/>
      <c r="W19" s="9"/>
      <c r="X19" s="9"/>
      <c r="Y19" s="8"/>
      <c r="Z19" s="8"/>
      <c r="AA19" s="9"/>
      <c r="AB19" s="9"/>
      <c r="AC19" s="9"/>
      <c r="AD19" s="8"/>
      <c r="AE19" s="8"/>
      <c r="AF19" s="9"/>
      <c r="AG19" s="9"/>
      <c r="AH19" s="8"/>
      <c r="AI19" s="10"/>
      <c r="AJ19" s="10"/>
      <c r="AK19" s="10"/>
      <c r="AL19" s="10"/>
      <c r="AM19" s="17">
        <f t="shared" si="0"/>
        <v>0</v>
      </c>
      <c r="AN19" s="17">
        <f t="shared" si="1"/>
        <v>0</v>
      </c>
      <c r="AP19" s="5"/>
    </row>
    <row r="20" spans="1:42" s="6" customFormat="1" ht="19.5" customHeight="1" x14ac:dyDescent="0.2">
      <c r="A20" s="36" t="s">
        <v>173</v>
      </c>
      <c r="B20" s="10" t="s">
        <v>144</v>
      </c>
      <c r="C20" s="10"/>
      <c r="D20" s="40" t="s">
        <v>174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9"/>
      <c r="Y20" s="8"/>
      <c r="Z20" s="8"/>
      <c r="AA20" s="9"/>
      <c r="AB20" s="9"/>
      <c r="AC20" s="9"/>
      <c r="AD20" s="8"/>
      <c r="AE20" s="8"/>
      <c r="AF20" s="9"/>
      <c r="AG20" s="9"/>
      <c r="AH20" s="39" t="s">
        <v>175</v>
      </c>
      <c r="AI20" s="10"/>
      <c r="AJ20" s="10"/>
      <c r="AK20" s="10"/>
      <c r="AL20" s="10"/>
      <c r="AM20" s="17">
        <f t="shared" si="0"/>
        <v>0</v>
      </c>
      <c r="AN20" s="17" t="s">
        <v>176</v>
      </c>
      <c r="AP20" s="5"/>
    </row>
    <row r="21" spans="1:42" s="6" customFormat="1" ht="19.5" customHeight="1" x14ac:dyDescent="0.2">
      <c r="A21" s="18"/>
      <c r="B21" s="10"/>
      <c r="C21" s="10"/>
      <c r="D21" s="46"/>
      <c r="E21" s="8"/>
      <c r="F21" s="8"/>
      <c r="G21" s="10"/>
      <c r="H21" s="10"/>
      <c r="I21" s="10"/>
      <c r="J21" s="10"/>
      <c r="K21" s="9"/>
      <c r="L21" s="9"/>
      <c r="M21" s="9"/>
      <c r="N21" s="9"/>
      <c r="O21" s="9"/>
      <c r="P21" s="10"/>
      <c r="Q21" s="8"/>
      <c r="R21" s="8"/>
      <c r="S21" s="9"/>
      <c r="T21" s="10"/>
      <c r="U21" s="9"/>
      <c r="V21" s="9"/>
      <c r="W21" s="9"/>
      <c r="X21" s="9"/>
      <c r="Y21" s="8"/>
      <c r="Z21" s="8"/>
      <c r="AA21" s="9"/>
      <c r="AB21" s="9"/>
      <c r="AC21" s="9"/>
      <c r="AD21" s="8"/>
      <c r="AE21" s="8"/>
      <c r="AF21" s="9"/>
      <c r="AG21" s="9"/>
      <c r="AH21" s="8"/>
      <c r="AI21" s="10"/>
      <c r="AJ21" s="10"/>
      <c r="AK21" s="10"/>
      <c r="AL21" s="10"/>
      <c r="AM21" s="17">
        <f t="shared" si="0"/>
        <v>0</v>
      </c>
      <c r="AN21" s="17">
        <f t="shared" si="1"/>
        <v>0</v>
      </c>
      <c r="AP21" s="5"/>
    </row>
    <row r="22" spans="1:42" s="6" customFormat="1" ht="19.5" customHeight="1" x14ac:dyDescent="0.2">
      <c r="A22" s="41">
        <v>45591</v>
      </c>
      <c r="B22" s="10"/>
      <c r="C22" s="10"/>
      <c r="D22" s="8"/>
      <c r="E22" s="8"/>
      <c r="F22" s="8"/>
      <c r="G22" s="10"/>
      <c r="H22" s="10"/>
      <c r="I22" s="10"/>
      <c r="J22" s="10"/>
      <c r="K22" s="9"/>
      <c r="L22" s="9"/>
      <c r="M22" s="9"/>
      <c r="N22" s="9"/>
      <c r="O22" s="9"/>
      <c r="P22" s="10"/>
      <c r="Q22" s="8"/>
      <c r="R22" s="8"/>
      <c r="S22" s="9"/>
      <c r="T22" s="10"/>
      <c r="U22" s="9"/>
      <c r="V22" s="9"/>
      <c r="W22" s="9"/>
      <c r="X22" s="9"/>
      <c r="Y22" s="8"/>
      <c r="Z22" s="8"/>
      <c r="AA22" s="9"/>
      <c r="AB22" s="9"/>
      <c r="AC22" s="9"/>
      <c r="AD22" s="8"/>
      <c r="AE22" s="8"/>
      <c r="AF22" s="9"/>
      <c r="AG22" s="9"/>
      <c r="AH22" s="8"/>
      <c r="AI22" s="10"/>
      <c r="AJ22" s="10"/>
      <c r="AK22" s="10"/>
      <c r="AL22" s="10"/>
      <c r="AM22" s="17">
        <f t="shared" si="0"/>
        <v>0</v>
      </c>
      <c r="AN22" s="17">
        <f t="shared" si="1"/>
        <v>0</v>
      </c>
      <c r="AP22" s="5"/>
    </row>
    <row r="23" spans="1:42" s="6" customFormat="1" ht="19.5" customHeight="1" x14ac:dyDescent="0.2">
      <c r="A23" s="19" t="s">
        <v>177</v>
      </c>
      <c r="B23" s="10" t="s">
        <v>178</v>
      </c>
      <c r="C23" s="10" t="s">
        <v>179</v>
      </c>
      <c r="D23" s="8"/>
      <c r="E23" s="8"/>
      <c r="F23" s="8"/>
      <c r="G23" s="10"/>
      <c r="H23" s="10"/>
      <c r="I23" s="10"/>
      <c r="J23" s="10"/>
      <c r="K23" s="9"/>
      <c r="L23" s="9"/>
      <c r="M23" s="9"/>
      <c r="N23" s="9"/>
      <c r="O23" s="9"/>
      <c r="P23" s="10"/>
      <c r="Q23" s="8"/>
      <c r="R23" s="8"/>
      <c r="S23" s="9"/>
      <c r="T23" s="10"/>
      <c r="U23" s="9"/>
      <c r="V23" s="9"/>
      <c r="W23" s="9">
        <v>5</v>
      </c>
      <c r="X23" s="9"/>
      <c r="Y23" s="8"/>
      <c r="Z23" s="8"/>
      <c r="AA23" s="9"/>
      <c r="AB23" s="9"/>
      <c r="AC23" s="9"/>
      <c r="AD23" s="8"/>
      <c r="AE23" s="8"/>
      <c r="AF23" s="9"/>
      <c r="AG23" s="9"/>
      <c r="AH23" s="8"/>
      <c r="AI23" s="10"/>
      <c r="AJ23" s="10"/>
      <c r="AK23" s="10"/>
      <c r="AL23" s="10"/>
      <c r="AM23" s="17">
        <f t="shared" si="0"/>
        <v>5</v>
      </c>
      <c r="AN23" s="17">
        <f t="shared" si="1"/>
        <v>90</v>
      </c>
      <c r="AP23" s="5"/>
    </row>
    <row r="24" spans="1:42" s="6" customFormat="1" ht="19.5" customHeight="1" x14ac:dyDescent="0.2">
      <c r="A24" s="18"/>
      <c r="B24" s="10"/>
      <c r="C24" s="10"/>
      <c r="D24" s="8"/>
      <c r="E24" s="8"/>
      <c r="F24" s="8"/>
      <c r="G24" s="10"/>
      <c r="H24" s="10"/>
      <c r="I24" s="10"/>
      <c r="J24" s="10"/>
      <c r="K24" s="9"/>
      <c r="L24" s="9"/>
      <c r="M24" s="9"/>
      <c r="N24" s="9"/>
      <c r="O24" s="9"/>
      <c r="P24" s="10"/>
      <c r="Q24" s="8"/>
      <c r="R24" s="8"/>
      <c r="S24" s="9"/>
      <c r="T24" s="10"/>
      <c r="U24" s="9"/>
      <c r="V24" s="9"/>
      <c r="W24" s="9"/>
      <c r="X24" s="9"/>
      <c r="Y24" s="8"/>
      <c r="Z24" s="8"/>
      <c r="AA24" s="9"/>
      <c r="AB24" s="9"/>
      <c r="AC24" s="9"/>
      <c r="AD24" s="8"/>
      <c r="AE24" s="8"/>
      <c r="AF24" s="9"/>
      <c r="AG24" s="9"/>
      <c r="AH24" s="8"/>
      <c r="AI24" s="10"/>
      <c r="AJ24" s="10"/>
      <c r="AK24" s="10"/>
      <c r="AL24" s="10"/>
      <c r="AM24" s="17">
        <f t="shared" si="0"/>
        <v>0</v>
      </c>
      <c r="AN24" s="17">
        <f t="shared" si="1"/>
        <v>0</v>
      </c>
      <c r="AP24" s="5"/>
    </row>
    <row r="25" spans="1:42" s="6" customFormat="1" ht="19.5" customHeight="1" x14ac:dyDescent="0.2">
      <c r="A25" s="18"/>
      <c r="B25" s="10"/>
      <c r="C25" s="10"/>
      <c r="D25" s="8"/>
      <c r="E25" s="8"/>
      <c r="F25" s="8"/>
      <c r="G25" s="10"/>
      <c r="H25" s="10"/>
      <c r="I25" s="10"/>
      <c r="J25" s="10"/>
      <c r="K25" s="9"/>
      <c r="L25" s="9"/>
      <c r="M25" s="9"/>
      <c r="N25" s="9"/>
      <c r="O25" s="9"/>
      <c r="P25" s="10"/>
      <c r="Q25" s="8"/>
      <c r="R25" s="8"/>
      <c r="S25" s="9"/>
      <c r="T25" s="10"/>
      <c r="U25" s="9"/>
      <c r="V25" s="9"/>
      <c r="W25" s="9"/>
      <c r="X25" s="9"/>
      <c r="Y25" s="8"/>
      <c r="Z25" s="8"/>
      <c r="AA25" s="9"/>
      <c r="AB25" s="9"/>
      <c r="AC25" s="9"/>
      <c r="AD25" s="8"/>
      <c r="AE25" s="8"/>
      <c r="AF25" s="9"/>
      <c r="AG25" s="9"/>
      <c r="AH25" s="8"/>
      <c r="AI25" s="10"/>
      <c r="AJ25" s="10"/>
      <c r="AK25" s="10"/>
      <c r="AL25" s="10"/>
      <c r="AM25" s="17">
        <f t="shared" si="0"/>
        <v>0</v>
      </c>
      <c r="AN25" s="17">
        <f t="shared" si="1"/>
        <v>0</v>
      </c>
      <c r="AP25" s="5"/>
    </row>
    <row r="26" spans="1:42" s="6" customFormat="1" ht="19.5" customHeight="1" x14ac:dyDescent="0.2">
      <c r="A26" s="18"/>
      <c r="B26" s="10"/>
      <c r="C26" s="10"/>
      <c r="D26" s="8"/>
      <c r="E26" s="8"/>
      <c r="F26" s="8"/>
      <c r="G26" s="10"/>
      <c r="H26" s="10"/>
      <c r="I26" s="10"/>
      <c r="J26" s="10"/>
      <c r="K26" s="9"/>
      <c r="L26" s="9"/>
      <c r="M26" s="9"/>
      <c r="N26" s="9"/>
      <c r="O26" s="9"/>
      <c r="P26" s="10"/>
      <c r="Q26" s="8"/>
      <c r="R26" s="8"/>
      <c r="S26" s="9"/>
      <c r="T26" s="10"/>
      <c r="U26" s="9"/>
      <c r="V26" s="9"/>
      <c r="W26" s="9"/>
      <c r="X26" s="9"/>
      <c r="Y26" s="8"/>
      <c r="Z26" s="8"/>
      <c r="AA26" s="9"/>
      <c r="AB26" s="9"/>
      <c r="AC26" s="9"/>
      <c r="AD26" s="8"/>
      <c r="AE26" s="8"/>
      <c r="AF26" s="9"/>
      <c r="AG26" s="9"/>
      <c r="AH26" s="8"/>
      <c r="AI26" s="10"/>
      <c r="AJ26" s="10"/>
      <c r="AK26" s="10"/>
      <c r="AL26" s="10"/>
      <c r="AM26" s="17">
        <f t="shared" si="0"/>
        <v>0</v>
      </c>
      <c r="AN26" s="17">
        <f t="shared" si="1"/>
        <v>0</v>
      </c>
      <c r="AP26" s="5"/>
    </row>
    <row r="27" spans="1:42" s="6" customFormat="1" ht="19.5" customHeight="1" x14ac:dyDescent="0.2">
      <c r="A27" s="18"/>
      <c r="B27" s="10"/>
      <c r="C27" s="10"/>
      <c r="D27" s="8"/>
      <c r="E27" s="8"/>
      <c r="F27" s="8"/>
      <c r="G27" s="10"/>
      <c r="H27" s="10"/>
      <c r="I27" s="10"/>
      <c r="J27" s="10"/>
      <c r="K27" s="9"/>
      <c r="L27" s="9"/>
      <c r="M27" s="9"/>
      <c r="N27" s="9"/>
      <c r="O27" s="9"/>
      <c r="P27" s="10"/>
      <c r="Q27" s="8"/>
      <c r="R27" s="8"/>
      <c r="S27" s="9"/>
      <c r="T27" s="10"/>
      <c r="U27" s="9"/>
      <c r="V27" s="9"/>
      <c r="W27" s="9"/>
      <c r="X27" s="9"/>
      <c r="Y27" s="8"/>
      <c r="Z27" s="8"/>
      <c r="AA27" s="9"/>
      <c r="AB27" s="9"/>
      <c r="AC27" s="9"/>
      <c r="AD27" s="8"/>
      <c r="AE27" s="8"/>
      <c r="AF27" s="9"/>
      <c r="AG27" s="9"/>
      <c r="AH27" s="8"/>
      <c r="AI27" s="10"/>
      <c r="AJ27" s="10"/>
      <c r="AK27" s="10"/>
      <c r="AL27" s="10"/>
      <c r="AM27" s="17">
        <f t="shared" si="0"/>
        <v>0</v>
      </c>
      <c r="AN27" s="17">
        <f t="shared" si="1"/>
        <v>0</v>
      </c>
      <c r="AP27" s="5"/>
    </row>
    <row r="28" spans="1:42" s="6" customFormat="1" ht="19.5" customHeight="1" x14ac:dyDescent="0.2">
      <c r="A28" s="18"/>
      <c r="B28" s="10"/>
      <c r="C28" s="10"/>
      <c r="D28" s="8"/>
      <c r="E28" s="8"/>
      <c r="F28" s="8"/>
      <c r="G28" s="10"/>
      <c r="H28" s="10"/>
      <c r="I28" s="10"/>
      <c r="J28" s="10"/>
      <c r="K28" s="9"/>
      <c r="L28" s="9"/>
      <c r="M28" s="9"/>
      <c r="N28" s="9"/>
      <c r="O28" s="9"/>
      <c r="P28" s="10"/>
      <c r="Q28" s="8"/>
      <c r="R28" s="8"/>
      <c r="S28" s="9"/>
      <c r="T28" s="10"/>
      <c r="U28" s="9"/>
      <c r="V28" s="9"/>
      <c r="W28" s="9"/>
      <c r="X28" s="9"/>
      <c r="Y28" s="8"/>
      <c r="Z28" s="8"/>
      <c r="AA28" s="9"/>
      <c r="AB28" s="9"/>
      <c r="AC28" s="9"/>
      <c r="AD28" s="8"/>
      <c r="AE28" s="8"/>
      <c r="AF28" s="9"/>
      <c r="AG28" s="9"/>
      <c r="AH28" s="8"/>
      <c r="AI28" s="10"/>
      <c r="AJ28" s="10"/>
      <c r="AK28" s="10"/>
      <c r="AL28" s="10"/>
      <c r="AM28" s="17">
        <f t="shared" si="0"/>
        <v>0</v>
      </c>
      <c r="AN28" s="17">
        <f t="shared" si="1"/>
        <v>0</v>
      </c>
      <c r="AP28" s="5"/>
    </row>
    <row r="29" spans="1:42" s="6" customFormat="1" ht="15.75" customHeight="1" x14ac:dyDescent="0.2">
      <c r="B29" s="16" t="s">
        <v>7</v>
      </c>
      <c r="C29" s="16" t="s">
        <v>7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M29" s="15" t="s">
        <v>36</v>
      </c>
      <c r="AN29" s="14">
        <f>SUM(AN3:AN28)</f>
        <v>1064</v>
      </c>
    </row>
    <row r="30" spans="1:42" hidden="1" x14ac:dyDescent="0.2">
      <c r="D30" s="13"/>
      <c r="E30" s="11"/>
      <c r="F30" s="11"/>
      <c r="G30" s="11"/>
      <c r="H30" s="13"/>
      <c r="I30" s="13"/>
      <c r="J30" s="13"/>
      <c r="K30" s="13"/>
      <c r="L30" s="12"/>
      <c r="M30" s="12"/>
      <c r="N30" s="12"/>
      <c r="O30" s="12"/>
      <c r="P30" s="12"/>
      <c r="Q30" s="13"/>
      <c r="R30" s="11"/>
      <c r="S30" s="11"/>
      <c r="T30" s="12"/>
      <c r="U30" s="13"/>
      <c r="V30" s="12"/>
      <c r="W30" s="12"/>
      <c r="X30" s="12"/>
      <c r="Y30" s="12"/>
      <c r="Z30" s="11"/>
      <c r="AA30" s="11"/>
      <c r="AB30" s="12"/>
      <c r="AC30" s="12"/>
      <c r="AD30" s="12"/>
      <c r="AE30" s="11"/>
      <c r="AF30" s="11"/>
    </row>
    <row r="31" spans="1:42" hidden="1" x14ac:dyDescent="0.2">
      <c r="D31" s="10"/>
      <c r="E31" s="8"/>
      <c r="F31" s="8"/>
      <c r="G31" s="8"/>
      <c r="H31" s="10"/>
      <c r="I31" s="10"/>
      <c r="J31" s="10"/>
      <c r="K31" s="10"/>
      <c r="L31" s="9"/>
      <c r="M31" s="9"/>
      <c r="N31" s="9"/>
      <c r="O31" s="9"/>
      <c r="P31" s="9"/>
      <c r="Q31" s="10"/>
      <c r="R31" s="8"/>
      <c r="S31" s="8"/>
      <c r="T31" s="9"/>
      <c r="U31" s="10"/>
      <c r="V31" s="9"/>
      <c r="W31" s="9"/>
      <c r="X31" s="9"/>
      <c r="Y31" s="9"/>
      <c r="Z31" s="8"/>
      <c r="AA31" s="8"/>
      <c r="AB31" s="9"/>
      <c r="AC31" s="9"/>
      <c r="AD31" s="9"/>
      <c r="AE31" s="8"/>
      <c r="AF31" s="8"/>
    </row>
    <row r="32" spans="1:42" hidden="1" x14ac:dyDescent="0.2">
      <c r="D32" s="10"/>
      <c r="E32" s="8"/>
      <c r="F32" s="8"/>
      <c r="G32" s="8"/>
      <c r="H32" s="10"/>
      <c r="I32" s="10"/>
      <c r="J32" s="10"/>
      <c r="K32" s="10"/>
      <c r="L32" s="9"/>
      <c r="M32" s="9"/>
      <c r="N32" s="9"/>
      <c r="O32" s="9"/>
      <c r="P32" s="9"/>
      <c r="Q32" s="10"/>
      <c r="R32" s="8"/>
      <c r="S32" s="8"/>
      <c r="T32" s="9"/>
      <c r="U32" s="10"/>
      <c r="V32" s="9"/>
      <c r="W32" s="9"/>
      <c r="X32" s="9"/>
      <c r="Y32" s="9"/>
      <c r="Z32" s="8"/>
      <c r="AA32" s="8"/>
      <c r="AB32" s="9"/>
      <c r="AC32" s="9"/>
      <c r="AD32" s="9"/>
      <c r="AE32" s="8"/>
      <c r="AF32" s="8"/>
    </row>
    <row r="33" spans="4:32" hidden="1" x14ac:dyDescent="0.2">
      <c r="D33" s="10"/>
      <c r="E33" s="8"/>
      <c r="F33" s="8"/>
      <c r="G33" s="8"/>
      <c r="H33" s="10"/>
      <c r="I33" s="10"/>
      <c r="J33" s="10"/>
      <c r="K33" s="10"/>
      <c r="L33" s="9"/>
      <c r="M33" s="9"/>
      <c r="N33" s="9"/>
      <c r="O33" s="9"/>
      <c r="P33" s="9"/>
      <c r="Q33" s="10"/>
      <c r="R33" s="8"/>
      <c r="S33" s="8"/>
      <c r="T33" s="9"/>
      <c r="U33" s="10"/>
      <c r="V33" s="9"/>
      <c r="W33" s="9"/>
      <c r="X33" s="9"/>
      <c r="Y33" s="9"/>
      <c r="Z33" s="8"/>
      <c r="AA33" s="8"/>
      <c r="AB33" s="9"/>
      <c r="AC33" s="9"/>
      <c r="AD33" s="9"/>
      <c r="AE33" s="8"/>
      <c r="AF33" s="8"/>
    </row>
    <row r="34" spans="4:32" hidden="1" x14ac:dyDescent="0.2">
      <c r="D34" s="10"/>
      <c r="E34" s="8"/>
      <c r="F34" s="8"/>
      <c r="G34" s="8"/>
      <c r="H34" s="10"/>
      <c r="I34" s="10"/>
      <c r="J34" s="10"/>
      <c r="K34" s="10"/>
      <c r="L34" s="9"/>
      <c r="M34" s="9"/>
      <c r="N34" s="9"/>
      <c r="O34" s="9"/>
      <c r="P34" s="9"/>
      <c r="Q34" s="10"/>
      <c r="R34" s="8"/>
      <c r="S34" s="8"/>
      <c r="T34" s="9"/>
      <c r="U34" s="10"/>
      <c r="V34" s="9"/>
      <c r="W34" s="9"/>
      <c r="X34" s="9"/>
      <c r="Y34" s="9"/>
      <c r="Z34" s="8"/>
      <c r="AA34" s="8"/>
      <c r="AB34" s="9"/>
      <c r="AC34" s="9"/>
      <c r="AD34" s="9"/>
      <c r="AE34" s="8"/>
      <c r="AF34" s="8"/>
    </row>
    <row r="35" spans="4:32" hidden="1" x14ac:dyDescent="0.2">
      <c r="D35" s="10"/>
      <c r="E35" s="8"/>
      <c r="F35" s="8"/>
      <c r="G35" s="8"/>
      <c r="H35" s="10"/>
      <c r="I35" s="10"/>
      <c r="J35" s="10"/>
      <c r="K35" s="10"/>
      <c r="L35" s="9"/>
      <c r="M35" s="9"/>
      <c r="N35" s="9"/>
      <c r="O35" s="9"/>
      <c r="P35" s="9"/>
      <c r="Q35" s="10"/>
      <c r="R35" s="8"/>
      <c r="S35" s="8"/>
      <c r="T35" s="9"/>
      <c r="U35" s="10"/>
      <c r="V35" s="9"/>
      <c r="W35" s="9"/>
      <c r="X35" s="9"/>
      <c r="Y35" s="9"/>
      <c r="Z35" s="8"/>
      <c r="AA35" s="8"/>
      <c r="AB35" s="9"/>
      <c r="AC35" s="9"/>
      <c r="AD35" s="9"/>
      <c r="AE35" s="8"/>
      <c r="AF35" s="8"/>
    </row>
    <row r="36" spans="4:32" hidden="1" x14ac:dyDescent="0.2">
      <c r="D36" s="10"/>
      <c r="E36" s="8"/>
      <c r="F36" s="8"/>
      <c r="G36" s="8"/>
      <c r="H36" s="10"/>
      <c r="I36" s="10"/>
      <c r="J36" s="10"/>
      <c r="K36" s="10"/>
      <c r="L36" s="9"/>
      <c r="M36" s="9"/>
      <c r="N36" s="9"/>
      <c r="O36" s="9"/>
      <c r="P36" s="9"/>
      <c r="Q36" s="10"/>
      <c r="R36" s="8"/>
      <c r="S36" s="8"/>
      <c r="T36" s="9"/>
      <c r="U36" s="10"/>
      <c r="V36" s="9"/>
      <c r="W36" s="9"/>
      <c r="X36" s="9"/>
      <c r="Y36" s="9"/>
      <c r="Z36" s="8"/>
      <c r="AA36" s="8"/>
      <c r="AB36" s="9"/>
      <c r="AC36" s="9"/>
      <c r="AD36" s="9"/>
      <c r="AE36" s="8"/>
      <c r="AF36" s="8"/>
    </row>
    <row r="37" spans="4:32" hidden="1" x14ac:dyDescent="0.2">
      <c r="D37" s="10"/>
      <c r="E37" s="8"/>
      <c r="F37" s="8"/>
      <c r="G37" s="8"/>
      <c r="H37" s="10"/>
      <c r="I37" s="10"/>
      <c r="J37" s="10"/>
      <c r="K37" s="10"/>
      <c r="L37" s="9"/>
      <c r="M37" s="9"/>
      <c r="N37" s="9"/>
      <c r="O37" s="9"/>
      <c r="P37" s="9"/>
      <c r="Q37" s="10"/>
      <c r="R37" s="8"/>
      <c r="S37" s="8"/>
      <c r="T37" s="9"/>
      <c r="U37" s="10"/>
      <c r="V37" s="9"/>
      <c r="W37" s="9"/>
      <c r="X37" s="9"/>
      <c r="Y37" s="9"/>
      <c r="Z37" s="8"/>
      <c r="AA37" s="8"/>
      <c r="AB37" s="9"/>
      <c r="AC37" s="9"/>
      <c r="AD37" s="9"/>
      <c r="AE37" s="8"/>
      <c r="AF37" s="8"/>
    </row>
    <row r="38" spans="4:32" hidden="1" x14ac:dyDescent="0.2">
      <c r="D38" s="10"/>
      <c r="E38" s="8"/>
      <c r="F38" s="8"/>
      <c r="G38" s="8"/>
      <c r="H38" s="10"/>
      <c r="I38" s="10"/>
      <c r="J38" s="10"/>
      <c r="K38" s="10"/>
      <c r="L38" s="9"/>
      <c r="M38" s="9"/>
      <c r="N38" s="9"/>
      <c r="O38" s="9"/>
      <c r="P38" s="9"/>
      <c r="Q38" s="10"/>
      <c r="R38" s="8"/>
      <c r="S38" s="8"/>
      <c r="T38" s="9"/>
      <c r="U38" s="10"/>
      <c r="V38" s="9"/>
      <c r="W38" s="9"/>
      <c r="X38" s="9"/>
      <c r="Y38" s="9"/>
      <c r="Z38" s="8"/>
      <c r="AA38" s="8"/>
      <c r="AB38" s="9"/>
      <c r="AC38" s="9"/>
      <c r="AD38" s="9"/>
      <c r="AE38" s="8"/>
      <c r="AF38" s="8"/>
    </row>
    <row r="39" spans="4:32" hidden="1" x14ac:dyDescent="0.2">
      <c r="D39" s="10"/>
      <c r="E39" s="8"/>
      <c r="F39" s="8"/>
      <c r="G39" s="8"/>
      <c r="H39" s="10"/>
      <c r="I39" s="10"/>
      <c r="J39" s="10"/>
      <c r="K39" s="10"/>
      <c r="L39" s="9"/>
      <c r="M39" s="9"/>
      <c r="N39" s="9"/>
      <c r="O39" s="9"/>
      <c r="P39" s="9"/>
      <c r="Q39" s="10"/>
      <c r="R39" s="8"/>
      <c r="S39" s="8"/>
      <c r="T39" s="9"/>
      <c r="U39" s="10"/>
      <c r="V39" s="9"/>
      <c r="W39" s="9"/>
      <c r="X39" s="9"/>
      <c r="Y39" s="9"/>
      <c r="Z39" s="8"/>
      <c r="AA39" s="8"/>
      <c r="AB39" s="9"/>
      <c r="AC39" s="9"/>
      <c r="AD39" s="9"/>
      <c r="AE39" s="8"/>
      <c r="AF39" s="8"/>
    </row>
    <row r="40" spans="4:32" hidden="1" x14ac:dyDescent="0.2">
      <c r="D40" s="10"/>
      <c r="E40" s="8"/>
      <c r="F40" s="8"/>
      <c r="G40" s="8"/>
      <c r="H40" s="10"/>
      <c r="I40" s="10"/>
      <c r="J40" s="10"/>
      <c r="K40" s="10"/>
      <c r="L40" s="9"/>
      <c r="M40" s="9"/>
      <c r="N40" s="9"/>
      <c r="O40" s="9"/>
      <c r="P40" s="9"/>
      <c r="Q40" s="10"/>
      <c r="R40" s="8"/>
      <c r="S40" s="8"/>
      <c r="T40" s="9"/>
      <c r="U40" s="10"/>
      <c r="V40" s="9"/>
      <c r="W40" s="9"/>
      <c r="X40" s="9"/>
      <c r="Y40" s="9"/>
      <c r="Z40" s="8"/>
      <c r="AA40" s="8"/>
      <c r="AB40" s="9"/>
      <c r="AC40" s="9"/>
      <c r="AD40" s="9"/>
      <c r="AE40" s="8"/>
      <c r="AF40" s="8"/>
    </row>
    <row r="41" spans="4:32" hidden="1" x14ac:dyDescent="0.2"/>
    <row r="42" spans="4:32" hidden="1" x14ac:dyDescent="0.2"/>
  </sheetData>
  <printOptions horizontalCentered="1"/>
  <pageMargins left="0.11" right="0" top="0.3" bottom="0" header="0.312" footer="0"/>
  <pageSetup paperSize="5" scale="97" orientation="landscape" r:id="rId1"/>
  <headerFooter alignWithMargins="0">
    <oddHeader xml:space="preserve">&amp;LSEVERINO TRUCKING CO. INC.
DAILY LOA COUNT
DATE&amp;U           October 25, 2024            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99F607C-CD1C-4365-BC36-97ADF9B935A8}">
          <x14:formula1>
            <xm:f>Material!$B:$B</xm:f>
          </x14:formula1>
          <xm:sqref>C3:C28</xm:sqref>
        </x14:dataValidation>
        <x14:dataValidation type="list" allowBlank="1" showInputMessage="1" showErrorMessage="1" xr:uid="{4F2CBFF9-382F-43A0-8938-9DAAF4F3CB9D}">
          <x14:formula1>
            <xm:f>Phasecode!$B:$B</xm:f>
          </x14:formula1>
          <xm:sqref>AP3:AP28</xm:sqref>
        </x14:dataValidation>
        <x14:dataValidation type="list" allowBlank="1" showInputMessage="1" showErrorMessage="1" xr:uid="{B98B6955-6C00-4651-AEE0-44259F9F1E34}">
          <x14:formula1>
            <xm:f>Jobs!$B:$B</xm:f>
          </x14:formula1>
          <xm:sqref>A3:B28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5AED8-2FC2-4767-BADA-0F197EFACA07}">
  <dimension ref="B1:B63"/>
  <sheetViews>
    <sheetView topLeftCell="A34" workbookViewId="0">
      <selection activeCell="F71" sqref="F71"/>
    </sheetView>
  </sheetViews>
  <sheetFormatPr defaultRowHeight="12.75" x14ac:dyDescent="0.2"/>
  <cols>
    <col min="2" max="2" width="28.140625" bestFit="1" customWidth="1"/>
  </cols>
  <sheetData>
    <row r="1" spans="2:2" x14ac:dyDescent="0.2">
      <c r="B1" t="s">
        <v>52</v>
      </c>
    </row>
    <row r="2" spans="2:2" x14ac:dyDescent="0.2">
      <c r="B2" t="s">
        <v>53</v>
      </c>
    </row>
    <row r="3" spans="2:2" x14ac:dyDescent="0.2">
      <c r="B3" t="s">
        <v>44</v>
      </c>
    </row>
    <row r="4" spans="2:2" x14ac:dyDescent="0.2">
      <c r="B4" t="s">
        <v>54</v>
      </c>
    </row>
    <row r="5" spans="2:2" x14ac:dyDescent="0.2">
      <c r="B5" t="s">
        <v>49</v>
      </c>
    </row>
    <row r="6" spans="2:2" x14ac:dyDescent="0.2">
      <c r="B6" t="s">
        <v>55</v>
      </c>
    </row>
    <row r="7" spans="2:2" x14ac:dyDescent="0.2">
      <c r="B7" t="s">
        <v>14</v>
      </c>
    </row>
    <row r="8" spans="2:2" x14ac:dyDescent="0.2">
      <c r="B8" t="s">
        <v>24</v>
      </c>
    </row>
    <row r="9" spans="2:2" x14ac:dyDescent="0.2">
      <c r="B9" t="s">
        <v>56</v>
      </c>
    </row>
    <row r="10" spans="2:2" x14ac:dyDescent="0.2">
      <c r="B10" t="s">
        <v>57</v>
      </c>
    </row>
    <row r="11" spans="2:2" x14ac:dyDescent="0.2">
      <c r="B11" t="s">
        <v>58</v>
      </c>
    </row>
    <row r="12" spans="2:2" x14ac:dyDescent="0.2">
      <c r="B12" t="s">
        <v>59</v>
      </c>
    </row>
    <row r="13" spans="2:2" x14ac:dyDescent="0.2">
      <c r="B13" t="s">
        <v>60</v>
      </c>
    </row>
    <row r="14" spans="2:2" x14ac:dyDescent="0.2">
      <c r="B14" t="s">
        <v>61</v>
      </c>
    </row>
    <row r="15" spans="2:2" x14ac:dyDescent="0.2">
      <c r="B15" t="s">
        <v>62</v>
      </c>
    </row>
    <row r="16" spans="2:2" x14ac:dyDescent="0.2">
      <c r="B16" t="s">
        <v>63</v>
      </c>
    </row>
    <row r="17" spans="2:2" x14ac:dyDescent="0.2">
      <c r="B17" t="s">
        <v>13</v>
      </c>
    </row>
    <row r="18" spans="2:2" x14ac:dyDescent="0.2">
      <c r="B18" t="s">
        <v>64</v>
      </c>
    </row>
    <row r="19" spans="2:2" x14ac:dyDescent="0.2">
      <c r="B19" t="s">
        <v>65</v>
      </c>
    </row>
    <row r="20" spans="2:2" x14ac:dyDescent="0.2">
      <c r="B20" t="s">
        <v>66</v>
      </c>
    </row>
    <row r="21" spans="2:2" x14ac:dyDescent="0.2">
      <c r="B21" t="s">
        <v>17</v>
      </c>
    </row>
    <row r="22" spans="2:2" x14ac:dyDescent="0.2">
      <c r="B22" t="s">
        <v>27</v>
      </c>
    </row>
    <row r="23" spans="2:2" x14ac:dyDescent="0.2">
      <c r="B23" t="s">
        <v>67</v>
      </c>
    </row>
    <row r="24" spans="2:2" x14ac:dyDescent="0.2">
      <c r="B24" t="s">
        <v>68</v>
      </c>
    </row>
    <row r="25" spans="2:2" x14ac:dyDescent="0.2">
      <c r="B25" t="s">
        <v>69</v>
      </c>
    </row>
    <row r="26" spans="2:2" x14ac:dyDescent="0.2">
      <c r="B26" t="s">
        <v>70</v>
      </c>
    </row>
    <row r="27" spans="2:2" x14ac:dyDescent="0.2">
      <c r="B27" t="s">
        <v>19</v>
      </c>
    </row>
    <row r="28" spans="2:2" x14ac:dyDescent="0.2">
      <c r="B28" s="6" t="s">
        <v>71</v>
      </c>
    </row>
    <row r="29" spans="2:2" x14ac:dyDescent="0.2">
      <c r="B29" t="s">
        <v>72</v>
      </c>
    </row>
    <row r="30" spans="2:2" x14ac:dyDescent="0.2">
      <c r="B30" t="s">
        <v>25</v>
      </c>
    </row>
    <row r="31" spans="2:2" x14ac:dyDescent="0.2">
      <c r="B31" t="s">
        <v>73</v>
      </c>
    </row>
    <row r="32" spans="2:2" x14ac:dyDescent="0.2">
      <c r="B32" t="s">
        <v>74</v>
      </c>
    </row>
    <row r="33" spans="2:2" x14ac:dyDescent="0.2">
      <c r="B33" t="s">
        <v>75</v>
      </c>
    </row>
    <row r="34" spans="2:2" x14ac:dyDescent="0.2">
      <c r="B34" t="s">
        <v>76</v>
      </c>
    </row>
    <row r="35" spans="2:2" x14ac:dyDescent="0.2">
      <c r="B35" t="s">
        <v>77</v>
      </c>
    </row>
    <row r="36" spans="2:2" x14ac:dyDescent="0.2">
      <c r="B36" t="s">
        <v>78</v>
      </c>
    </row>
    <row r="37" spans="2:2" x14ac:dyDescent="0.2">
      <c r="B37" t="s">
        <v>48</v>
      </c>
    </row>
    <row r="38" spans="2:2" x14ac:dyDescent="0.2">
      <c r="B38" t="s">
        <v>79</v>
      </c>
    </row>
    <row r="39" spans="2:2" x14ac:dyDescent="0.2">
      <c r="B39" t="s">
        <v>80</v>
      </c>
    </row>
    <row r="40" spans="2:2" x14ac:dyDescent="0.2">
      <c r="B40" t="s">
        <v>81</v>
      </c>
    </row>
    <row r="41" spans="2:2" x14ac:dyDescent="0.2">
      <c r="B41" t="s">
        <v>82</v>
      </c>
    </row>
    <row r="42" spans="2:2" x14ac:dyDescent="0.2">
      <c r="B42" t="s">
        <v>83</v>
      </c>
    </row>
    <row r="43" spans="2:2" x14ac:dyDescent="0.2">
      <c r="B43" t="s">
        <v>45</v>
      </c>
    </row>
    <row r="44" spans="2:2" x14ac:dyDescent="0.2">
      <c r="B44" t="s">
        <v>84</v>
      </c>
    </row>
    <row r="45" spans="2:2" x14ac:dyDescent="0.2">
      <c r="B45" t="s">
        <v>16</v>
      </c>
    </row>
    <row r="46" spans="2:2" x14ac:dyDescent="0.2">
      <c r="B46" t="s">
        <v>85</v>
      </c>
    </row>
    <row r="47" spans="2:2" x14ac:dyDescent="0.2">
      <c r="B47" t="s">
        <v>86</v>
      </c>
    </row>
    <row r="48" spans="2:2" x14ac:dyDescent="0.2">
      <c r="B48" t="s">
        <v>87</v>
      </c>
    </row>
    <row r="49" spans="2:2" x14ac:dyDescent="0.2">
      <c r="B49" t="s">
        <v>88</v>
      </c>
    </row>
    <row r="50" spans="2:2" x14ac:dyDescent="0.2">
      <c r="B50" t="s">
        <v>88</v>
      </c>
    </row>
    <row r="51" spans="2:2" x14ac:dyDescent="0.2">
      <c r="B51" t="s">
        <v>89</v>
      </c>
    </row>
    <row r="52" spans="2:2" x14ac:dyDescent="0.2">
      <c r="B52" t="s">
        <v>90</v>
      </c>
    </row>
    <row r="53" spans="2:2" x14ac:dyDescent="0.2">
      <c r="B53" t="s">
        <v>91</v>
      </c>
    </row>
    <row r="54" spans="2:2" x14ac:dyDescent="0.2">
      <c r="B54" t="s">
        <v>92</v>
      </c>
    </row>
    <row r="55" spans="2:2" x14ac:dyDescent="0.2">
      <c r="B55" t="s">
        <v>42</v>
      </c>
    </row>
    <row r="56" spans="2:2" x14ac:dyDescent="0.2">
      <c r="B56" t="s">
        <v>40</v>
      </c>
    </row>
    <row r="57" spans="2:2" x14ac:dyDescent="0.2">
      <c r="B57" t="s">
        <v>93</v>
      </c>
    </row>
    <row r="58" spans="2:2" x14ac:dyDescent="0.2">
      <c r="B58" t="s">
        <v>94</v>
      </c>
    </row>
    <row r="59" spans="2:2" x14ac:dyDescent="0.2">
      <c r="B59" t="s">
        <v>47</v>
      </c>
    </row>
    <row r="60" spans="2:2" x14ac:dyDescent="0.2">
      <c r="B60" t="s">
        <v>30</v>
      </c>
    </row>
    <row r="61" spans="2:2" x14ac:dyDescent="0.2">
      <c r="B61" t="s">
        <v>95</v>
      </c>
    </row>
    <row r="62" spans="2:2" x14ac:dyDescent="0.2">
      <c r="B62" t="s">
        <v>146</v>
      </c>
    </row>
    <row r="63" spans="2:2" x14ac:dyDescent="0.2">
      <c r="B63" t="s">
        <v>19</v>
      </c>
    </row>
  </sheetData>
  <autoFilter ref="B1:B60" xr:uid="{F00B8B6C-076D-4960-A958-5E8D91E859AC}">
    <sortState xmlns:xlrd2="http://schemas.microsoft.com/office/spreadsheetml/2017/richdata2" ref="B2:B60">
      <sortCondition ref="B1:B60"/>
    </sortState>
  </autoFilter>
  <dataValidations count="1">
    <dataValidation type="list" allowBlank="1" showInputMessage="1" showErrorMessage="1" sqref="B63" xr:uid="{C4505E47-ACDA-46D6-8F4D-4BF0EAAD27AF}">
      <formula1>$B:$B</formula1>
    </dataValidation>
  </dataValidations>
  <hyperlinks>
    <hyperlink ref="B28" r:id="rId1" display="https://ws2030-23l.myloadspring.com/Severino/JobGeneralInformationView.aspx?objectID=8b8f3524-5ca9-43fb-8fe4-a819005d0238" xr:uid="{E3292592-1419-4A00-9509-EC9EDFF47C9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09C95-CAD8-49B1-A964-62593C5B5BF0}">
  <dimension ref="B1:B28"/>
  <sheetViews>
    <sheetView workbookViewId="0">
      <selection activeCell="F20" sqref="F20"/>
    </sheetView>
  </sheetViews>
  <sheetFormatPr defaultRowHeight="12.75" x14ac:dyDescent="0.2"/>
  <cols>
    <col min="2" max="2" width="23.42578125" customWidth="1"/>
  </cols>
  <sheetData>
    <row r="1" spans="2:2" x14ac:dyDescent="0.2">
      <c r="B1" t="s">
        <v>96</v>
      </c>
    </row>
    <row r="2" spans="2:2" x14ac:dyDescent="0.2">
      <c r="B2" t="s">
        <v>97</v>
      </c>
    </row>
    <row r="3" spans="2:2" x14ac:dyDescent="0.2">
      <c r="B3" t="s">
        <v>98</v>
      </c>
    </row>
    <row r="4" spans="2:2" x14ac:dyDescent="0.2">
      <c r="B4" t="s">
        <v>18</v>
      </c>
    </row>
    <row r="5" spans="2:2" x14ac:dyDescent="0.2">
      <c r="B5" t="s">
        <v>99</v>
      </c>
    </row>
    <row r="6" spans="2:2" x14ac:dyDescent="0.2">
      <c r="B6" t="s">
        <v>100</v>
      </c>
    </row>
    <row r="7" spans="2:2" x14ac:dyDescent="0.2">
      <c r="B7" t="s">
        <v>101</v>
      </c>
    </row>
    <row r="8" spans="2:2" x14ac:dyDescent="0.2">
      <c r="B8" t="s">
        <v>102</v>
      </c>
    </row>
    <row r="9" spans="2:2" x14ac:dyDescent="0.2">
      <c r="B9" t="s">
        <v>46</v>
      </c>
    </row>
    <row r="10" spans="2:2" x14ac:dyDescent="0.2">
      <c r="B10" t="s">
        <v>103</v>
      </c>
    </row>
    <row r="11" spans="2:2" x14ac:dyDescent="0.2">
      <c r="B11" t="s">
        <v>15</v>
      </c>
    </row>
    <row r="12" spans="2:2" x14ac:dyDescent="0.2">
      <c r="B12" t="s">
        <v>51</v>
      </c>
    </row>
    <row r="13" spans="2:2" x14ac:dyDescent="0.2">
      <c r="B13" t="s">
        <v>104</v>
      </c>
    </row>
    <row r="14" spans="2:2" x14ac:dyDescent="0.2">
      <c r="B14" t="s">
        <v>105</v>
      </c>
    </row>
    <row r="15" spans="2:2" x14ac:dyDescent="0.2">
      <c r="B15" t="s">
        <v>50</v>
      </c>
    </row>
    <row r="16" spans="2:2" x14ac:dyDescent="0.2">
      <c r="B16" t="s">
        <v>106</v>
      </c>
    </row>
    <row r="17" spans="2:2" x14ac:dyDescent="0.2">
      <c r="B17" t="s">
        <v>107</v>
      </c>
    </row>
    <row r="18" spans="2:2" x14ac:dyDescent="0.2">
      <c r="B18" t="s">
        <v>108</v>
      </c>
    </row>
    <row r="19" spans="2:2" x14ac:dyDescent="0.2">
      <c r="B19" t="s">
        <v>109</v>
      </c>
    </row>
    <row r="20" spans="2:2" x14ac:dyDescent="0.2">
      <c r="B20" t="s">
        <v>110</v>
      </c>
    </row>
    <row r="21" spans="2:2" x14ac:dyDescent="0.2">
      <c r="B21" t="s">
        <v>26</v>
      </c>
    </row>
    <row r="22" spans="2:2" x14ac:dyDescent="0.2">
      <c r="B22" t="s">
        <v>43</v>
      </c>
    </row>
    <row r="23" spans="2:2" x14ac:dyDescent="0.2">
      <c r="B23" t="s">
        <v>111</v>
      </c>
    </row>
    <row r="24" spans="2:2" x14ac:dyDescent="0.2">
      <c r="B24" t="s">
        <v>112</v>
      </c>
    </row>
    <row r="25" spans="2:2" x14ac:dyDescent="0.2">
      <c r="B25" t="s">
        <v>113</v>
      </c>
    </row>
    <row r="26" spans="2:2" x14ac:dyDescent="0.2">
      <c r="B26" t="s">
        <v>114</v>
      </c>
    </row>
    <row r="27" spans="2:2" x14ac:dyDescent="0.2">
      <c r="B27" t="s">
        <v>115</v>
      </c>
    </row>
    <row r="28" spans="2:2" x14ac:dyDescent="0.2">
      <c r="B28" t="s">
        <v>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BB6F4-F6F0-44E8-A7E9-3F2895DFF343}">
  <dimension ref="B1:B71"/>
  <sheetViews>
    <sheetView workbookViewId="0">
      <selection activeCell="A3" sqref="A3"/>
    </sheetView>
  </sheetViews>
  <sheetFormatPr defaultRowHeight="12.75" x14ac:dyDescent="0.2"/>
  <sheetData>
    <row r="1" spans="2:2" x14ac:dyDescent="0.2">
      <c r="B1">
        <v>100</v>
      </c>
    </row>
    <row r="2" spans="2:2" x14ac:dyDescent="0.2">
      <c r="B2">
        <v>150</v>
      </c>
    </row>
    <row r="3" spans="2:2" x14ac:dyDescent="0.2">
      <c r="B3">
        <v>200</v>
      </c>
    </row>
    <row r="4" spans="2:2" x14ac:dyDescent="0.2">
      <c r="B4">
        <v>250</v>
      </c>
    </row>
    <row r="5" spans="2:2" x14ac:dyDescent="0.2">
      <c r="B5">
        <v>300</v>
      </c>
    </row>
    <row r="6" spans="2:2" x14ac:dyDescent="0.2">
      <c r="B6">
        <v>301</v>
      </c>
    </row>
    <row r="7" spans="2:2" x14ac:dyDescent="0.2">
      <c r="B7">
        <v>302</v>
      </c>
    </row>
    <row r="8" spans="2:2" x14ac:dyDescent="0.2">
      <c r="B8">
        <v>303</v>
      </c>
    </row>
    <row r="9" spans="2:2" x14ac:dyDescent="0.2">
      <c r="B9">
        <v>304</v>
      </c>
    </row>
    <row r="10" spans="2:2" x14ac:dyDescent="0.2">
      <c r="B10">
        <v>305</v>
      </c>
    </row>
    <row r="11" spans="2:2" x14ac:dyDescent="0.2">
      <c r="B11">
        <v>306</v>
      </c>
    </row>
    <row r="12" spans="2:2" x14ac:dyDescent="0.2">
      <c r="B12">
        <v>307</v>
      </c>
    </row>
    <row r="13" spans="2:2" x14ac:dyDescent="0.2">
      <c r="B13">
        <v>308</v>
      </c>
    </row>
    <row r="14" spans="2:2" x14ac:dyDescent="0.2">
      <c r="B14">
        <v>309</v>
      </c>
    </row>
    <row r="15" spans="2:2" x14ac:dyDescent="0.2">
      <c r="B15">
        <v>310</v>
      </c>
    </row>
    <row r="16" spans="2:2" x14ac:dyDescent="0.2">
      <c r="B16">
        <v>311</v>
      </c>
    </row>
    <row r="17" spans="2:2" x14ac:dyDescent="0.2">
      <c r="B17">
        <v>312</v>
      </c>
    </row>
    <row r="18" spans="2:2" x14ac:dyDescent="0.2">
      <c r="B18">
        <v>313</v>
      </c>
    </row>
    <row r="19" spans="2:2" x14ac:dyDescent="0.2">
      <c r="B19">
        <v>314</v>
      </c>
    </row>
    <row r="20" spans="2:2" x14ac:dyDescent="0.2">
      <c r="B20">
        <v>315</v>
      </c>
    </row>
    <row r="21" spans="2:2" x14ac:dyDescent="0.2">
      <c r="B21">
        <v>400</v>
      </c>
    </row>
    <row r="22" spans="2:2" x14ac:dyDescent="0.2">
      <c r="B22">
        <v>500</v>
      </c>
    </row>
    <row r="23" spans="2:2" x14ac:dyDescent="0.2">
      <c r="B23">
        <v>501</v>
      </c>
    </row>
    <row r="24" spans="2:2" x14ac:dyDescent="0.2">
      <c r="B24">
        <v>532</v>
      </c>
    </row>
    <row r="25" spans="2:2" x14ac:dyDescent="0.2">
      <c r="B25">
        <v>550</v>
      </c>
    </row>
    <row r="26" spans="2:2" x14ac:dyDescent="0.2">
      <c r="B26">
        <v>597</v>
      </c>
    </row>
    <row r="27" spans="2:2" x14ac:dyDescent="0.2">
      <c r="B27">
        <v>701</v>
      </c>
    </row>
    <row r="28" spans="2:2" x14ac:dyDescent="0.2">
      <c r="B28">
        <v>900</v>
      </c>
    </row>
    <row r="29" spans="2:2" x14ac:dyDescent="0.2">
      <c r="B29">
        <v>20110</v>
      </c>
    </row>
    <row r="30" spans="2:2" x14ac:dyDescent="0.2">
      <c r="B30">
        <v>20190</v>
      </c>
    </row>
    <row r="31" spans="2:2" x14ac:dyDescent="0.2">
      <c r="B31">
        <v>20210</v>
      </c>
    </row>
    <row r="32" spans="2:2" x14ac:dyDescent="0.2">
      <c r="B32">
        <v>20250</v>
      </c>
    </row>
    <row r="33" spans="2:2" x14ac:dyDescent="0.2">
      <c r="B33">
        <v>20255</v>
      </c>
    </row>
    <row r="34" spans="2:2" x14ac:dyDescent="0.2">
      <c r="B34">
        <v>20301</v>
      </c>
    </row>
    <row r="35" spans="2:2" x14ac:dyDescent="0.2">
      <c r="B35">
        <v>20303</v>
      </c>
    </row>
    <row r="36" spans="2:2" x14ac:dyDescent="0.2">
      <c r="B36">
        <v>20310</v>
      </c>
    </row>
    <row r="37" spans="2:2" x14ac:dyDescent="0.2">
      <c r="B37">
        <v>20320</v>
      </c>
    </row>
    <row r="38" spans="2:2" x14ac:dyDescent="0.2">
      <c r="B38">
        <v>20401</v>
      </c>
    </row>
    <row r="39" spans="2:2" x14ac:dyDescent="0.2">
      <c r="B39">
        <v>20402</v>
      </c>
    </row>
    <row r="40" spans="2:2" x14ac:dyDescent="0.2">
      <c r="B40">
        <v>20403</v>
      </c>
    </row>
    <row r="41" spans="2:2" x14ac:dyDescent="0.2">
      <c r="B41">
        <v>20410</v>
      </c>
    </row>
    <row r="42" spans="2:2" x14ac:dyDescent="0.2">
      <c r="B42">
        <v>20450</v>
      </c>
    </row>
    <row r="43" spans="2:2" x14ac:dyDescent="0.2">
      <c r="B43">
        <v>20490</v>
      </c>
    </row>
    <row r="44" spans="2:2" x14ac:dyDescent="0.2">
      <c r="B44">
        <v>20491</v>
      </c>
    </row>
    <row r="45" spans="2:2" x14ac:dyDescent="0.2">
      <c r="B45">
        <v>20501</v>
      </c>
    </row>
    <row r="46" spans="2:2" x14ac:dyDescent="0.2">
      <c r="B46">
        <v>20530</v>
      </c>
    </row>
    <row r="47" spans="2:2" x14ac:dyDescent="0.2">
      <c r="B47">
        <v>20601</v>
      </c>
    </row>
    <row r="48" spans="2:2" x14ac:dyDescent="0.2">
      <c r="B48">
        <v>20602</v>
      </c>
    </row>
    <row r="49" spans="2:2" x14ac:dyDescent="0.2">
      <c r="B49">
        <v>20650</v>
      </c>
    </row>
    <row r="50" spans="2:2" x14ac:dyDescent="0.2">
      <c r="B50">
        <v>20701</v>
      </c>
    </row>
    <row r="51" spans="2:2" x14ac:dyDescent="0.2">
      <c r="B51">
        <v>20720</v>
      </c>
    </row>
    <row r="52" spans="2:2" x14ac:dyDescent="0.2">
      <c r="B52">
        <v>20750</v>
      </c>
    </row>
    <row r="53" spans="2:2" x14ac:dyDescent="0.2">
      <c r="B53">
        <v>20805</v>
      </c>
    </row>
    <row r="54" spans="2:2" x14ac:dyDescent="0.2">
      <c r="B54">
        <v>20810</v>
      </c>
    </row>
    <row r="55" spans="2:2" x14ac:dyDescent="0.2">
      <c r="B55">
        <v>20820</v>
      </c>
    </row>
    <row r="56" spans="2:2" x14ac:dyDescent="0.2">
      <c r="B56">
        <v>20821</v>
      </c>
    </row>
    <row r="57" spans="2:2" x14ac:dyDescent="0.2">
      <c r="B57">
        <v>20830</v>
      </c>
    </row>
    <row r="58" spans="2:2" x14ac:dyDescent="0.2">
      <c r="B58">
        <v>20843</v>
      </c>
    </row>
    <row r="59" spans="2:2" x14ac:dyDescent="0.2">
      <c r="B59">
        <v>20850</v>
      </c>
    </row>
    <row r="60" spans="2:2" x14ac:dyDescent="0.2">
      <c r="B60">
        <v>20880</v>
      </c>
    </row>
    <row r="61" spans="2:2" x14ac:dyDescent="0.2">
      <c r="B61">
        <v>20901</v>
      </c>
    </row>
    <row r="62" spans="2:2" x14ac:dyDescent="0.2">
      <c r="B62">
        <v>21020</v>
      </c>
    </row>
    <row r="63" spans="2:2" x14ac:dyDescent="0.2">
      <c r="B63">
        <v>21050</v>
      </c>
    </row>
    <row r="64" spans="2:2" x14ac:dyDescent="0.2">
      <c r="B64">
        <v>21060</v>
      </c>
    </row>
    <row r="65" spans="2:2" x14ac:dyDescent="0.2">
      <c r="B65">
        <v>21080</v>
      </c>
    </row>
    <row r="66" spans="2:2" x14ac:dyDescent="0.2">
      <c r="B66">
        <v>21091</v>
      </c>
    </row>
    <row r="67" spans="2:2" x14ac:dyDescent="0.2">
      <c r="B67">
        <v>21092</v>
      </c>
    </row>
    <row r="68" spans="2:2" x14ac:dyDescent="0.2">
      <c r="B68">
        <v>21099</v>
      </c>
    </row>
    <row r="69" spans="2:2" x14ac:dyDescent="0.2">
      <c r="B69">
        <v>21101</v>
      </c>
    </row>
    <row r="70" spans="2:2" x14ac:dyDescent="0.2">
      <c r="B70">
        <v>21150</v>
      </c>
    </row>
    <row r="71" spans="2:2" x14ac:dyDescent="0.2">
      <c r="B71">
        <v>21600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3EE23-AC15-47E6-B5A6-ED480EBC8728}">
  <sheetPr>
    <tabColor rgb="FFFFFF00"/>
  </sheetPr>
  <dimension ref="B1:C66"/>
  <sheetViews>
    <sheetView topLeftCell="A48" workbookViewId="0">
      <selection activeCell="C65" sqref="C65"/>
    </sheetView>
  </sheetViews>
  <sheetFormatPr defaultRowHeight="12.75" x14ac:dyDescent="0.2"/>
  <cols>
    <col min="2" max="2" width="22.140625" customWidth="1"/>
    <col min="3" max="3" width="18.7109375" customWidth="1"/>
  </cols>
  <sheetData>
    <row r="1" spans="2:3" x14ac:dyDescent="0.2">
      <c r="B1" t="s">
        <v>52</v>
      </c>
    </row>
    <row r="2" spans="2:3" x14ac:dyDescent="0.2">
      <c r="B2" s="18" t="s">
        <v>33</v>
      </c>
      <c r="C2" t="e">
        <f>VLOOKUP(B2,#REF!,2,0)</f>
        <v>#REF!</v>
      </c>
    </row>
    <row r="3" spans="2:3" x14ac:dyDescent="0.2">
      <c r="B3" s="10" t="s">
        <v>20</v>
      </c>
      <c r="C3" t="e">
        <f>VLOOKUP(B3,#REF!,2,0)</f>
        <v>#REF!</v>
      </c>
    </row>
    <row r="4" spans="2:3" ht="18" x14ac:dyDescent="0.2">
      <c r="B4" s="22" t="s">
        <v>129</v>
      </c>
      <c r="C4" t="e">
        <f>VLOOKUP(B4,#REF!,2,0)</f>
        <v>#REF!</v>
      </c>
    </row>
    <row r="5" spans="2:3" x14ac:dyDescent="0.2">
      <c r="B5" s="10" t="s">
        <v>28</v>
      </c>
      <c r="C5" t="e">
        <f>VLOOKUP(B5,#REF!,2,0)</f>
        <v>#REF!</v>
      </c>
    </row>
    <row r="6" spans="2:3" x14ac:dyDescent="0.2">
      <c r="B6" s="10" t="s">
        <v>20</v>
      </c>
      <c r="C6" t="e">
        <f>VLOOKUP(B6,#REF!,2,0)</f>
        <v>#REF!</v>
      </c>
    </row>
    <row r="7" spans="2:3" x14ac:dyDescent="0.2">
      <c r="B7" s="10" t="s">
        <v>33</v>
      </c>
      <c r="C7" t="e">
        <f>VLOOKUP(B7,#REF!,2,0)</f>
        <v>#REF!</v>
      </c>
    </row>
    <row r="8" spans="2:3" x14ac:dyDescent="0.2">
      <c r="B8" s="10" t="s">
        <v>28</v>
      </c>
      <c r="C8" t="e">
        <f>VLOOKUP(B8,#REF!,2,0)</f>
        <v>#REF!</v>
      </c>
    </row>
    <row r="9" spans="2:3" x14ac:dyDescent="0.2">
      <c r="B9" s="10" t="s">
        <v>28</v>
      </c>
      <c r="C9" t="e">
        <f>VLOOKUP(B9,#REF!,2,0)</f>
        <v>#REF!</v>
      </c>
    </row>
    <row r="10" spans="2:3" x14ac:dyDescent="0.2">
      <c r="B10" s="10" t="s">
        <v>20</v>
      </c>
      <c r="C10" t="e">
        <f>VLOOKUP(B10,#REF!,2,0)</f>
        <v>#REF!</v>
      </c>
    </row>
    <row r="11" spans="2:3" x14ac:dyDescent="0.2">
      <c r="B11" s="10" t="s">
        <v>28</v>
      </c>
      <c r="C11" t="e">
        <f>VLOOKUP(B11,#REF!,2,0)</f>
        <v>#REF!</v>
      </c>
    </row>
    <row r="12" spans="2:3" x14ac:dyDescent="0.2">
      <c r="B12" s="10" t="s">
        <v>28</v>
      </c>
      <c r="C12" t="e">
        <f>VLOOKUP(B12,#REF!,2,0)</f>
        <v>#REF!</v>
      </c>
    </row>
    <row r="13" spans="2:3" x14ac:dyDescent="0.2">
      <c r="B13" s="10" t="s">
        <v>28</v>
      </c>
      <c r="C13" t="e">
        <f>VLOOKUP(B13,#REF!,2,0)</f>
        <v>#REF!</v>
      </c>
    </row>
    <row r="14" spans="2:3" x14ac:dyDescent="0.2">
      <c r="B14" s="10" t="s">
        <v>28</v>
      </c>
      <c r="C14" t="e">
        <f>VLOOKUP(B14,#REF!,2,0)</f>
        <v>#REF!</v>
      </c>
    </row>
    <row r="15" spans="2:3" x14ac:dyDescent="0.2">
      <c r="B15" s="18" t="s">
        <v>122</v>
      </c>
      <c r="C15" t="s">
        <v>14</v>
      </c>
    </row>
    <row r="16" spans="2:3" x14ac:dyDescent="0.2">
      <c r="B16" s="10" t="s">
        <v>122</v>
      </c>
      <c r="C16" t="s">
        <v>14</v>
      </c>
    </row>
    <row r="17" spans="2:3" x14ac:dyDescent="0.2">
      <c r="B17" s="10" t="s">
        <v>122</v>
      </c>
      <c r="C17" t="s">
        <v>14</v>
      </c>
    </row>
    <row r="18" spans="2:3" x14ac:dyDescent="0.2">
      <c r="B18" s="18" t="s">
        <v>128</v>
      </c>
      <c r="C18" s="18" t="s">
        <v>13</v>
      </c>
    </row>
    <row r="19" spans="2:3" x14ac:dyDescent="0.2">
      <c r="B19" s="10" t="s">
        <v>128</v>
      </c>
      <c r="C19" s="18" t="s">
        <v>13</v>
      </c>
    </row>
    <row r="20" spans="2:3" x14ac:dyDescent="0.2">
      <c r="B20" s="10" t="s">
        <v>130</v>
      </c>
      <c r="C20" t="s">
        <v>17</v>
      </c>
    </row>
    <row r="21" spans="2:3" x14ac:dyDescent="0.2">
      <c r="B21" s="10" t="s">
        <v>130</v>
      </c>
      <c r="C21" t="s">
        <v>17</v>
      </c>
    </row>
    <row r="22" spans="2:3" x14ac:dyDescent="0.2">
      <c r="B22" s="10" t="s">
        <v>130</v>
      </c>
      <c r="C22" t="s">
        <v>17</v>
      </c>
    </row>
    <row r="23" spans="2:3" x14ac:dyDescent="0.2">
      <c r="B23" s="18" t="s">
        <v>25</v>
      </c>
      <c r="C23" t="s">
        <v>25</v>
      </c>
    </row>
    <row r="24" spans="2:3" x14ac:dyDescent="0.2">
      <c r="B24" s="18" t="s">
        <v>123</v>
      </c>
      <c r="C24" t="s">
        <v>16</v>
      </c>
    </row>
    <row r="25" spans="2:3" x14ac:dyDescent="0.2">
      <c r="B25" s="10" t="s">
        <v>123</v>
      </c>
      <c r="C25" t="s">
        <v>16</v>
      </c>
    </row>
    <row r="26" spans="2:3" x14ac:dyDescent="0.2">
      <c r="B26" s="10" t="s">
        <v>123</v>
      </c>
      <c r="C26" t="s">
        <v>16</v>
      </c>
    </row>
    <row r="27" spans="2:3" x14ac:dyDescent="0.2">
      <c r="B27" s="10" t="s">
        <v>123</v>
      </c>
      <c r="C27" t="s">
        <v>16</v>
      </c>
    </row>
    <row r="28" spans="2:3" x14ac:dyDescent="0.2">
      <c r="B28" s="10" t="s">
        <v>123</v>
      </c>
      <c r="C28" t="s">
        <v>16</v>
      </c>
    </row>
    <row r="29" spans="2:3" x14ac:dyDescent="0.2">
      <c r="B29" s="10" t="s">
        <v>123</v>
      </c>
      <c r="C29" t="s">
        <v>16</v>
      </c>
    </row>
    <row r="30" spans="2:3" x14ac:dyDescent="0.2">
      <c r="B30" s="10" t="s">
        <v>123</v>
      </c>
      <c r="C30" t="s">
        <v>16</v>
      </c>
    </row>
    <row r="31" spans="2:3" x14ac:dyDescent="0.2">
      <c r="B31" s="10" t="s">
        <v>123</v>
      </c>
      <c r="C31" t="s">
        <v>16</v>
      </c>
    </row>
    <row r="32" spans="2:3" ht="18" x14ac:dyDescent="0.2">
      <c r="B32" s="22" t="s">
        <v>127</v>
      </c>
      <c r="C32" t="s">
        <v>30</v>
      </c>
    </row>
    <row r="33" spans="2:3" ht="18" x14ac:dyDescent="0.2">
      <c r="B33" s="19" t="s">
        <v>32</v>
      </c>
      <c r="C33" t="e">
        <f>VLOOKUP(B33,#REF!,2,0)</f>
        <v>#REF!</v>
      </c>
    </row>
    <row r="34" spans="2:3" ht="18" x14ac:dyDescent="0.2">
      <c r="B34" s="19" t="s">
        <v>32</v>
      </c>
      <c r="C34" t="e">
        <f>VLOOKUP(B34,#REF!,2,0)</f>
        <v>#REF!</v>
      </c>
    </row>
    <row r="35" spans="2:3" ht="18" x14ac:dyDescent="0.2">
      <c r="B35" s="22" t="s">
        <v>134</v>
      </c>
      <c r="C35" t="e">
        <f>VLOOKUP(B35,#REF!,2,0)</f>
        <v>#REF!</v>
      </c>
    </row>
    <row r="36" spans="2:3" ht="18" x14ac:dyDescent="0.2">
      <c r="B36" s="22" t="s">
        <v>39</v>
      </c>
      <c r="C36" t="e">
        <f>VLOOKUP(B36,#REF!,2,0)</f>
        <v>#REF!</v>
      </c>
    </row>
    <row r="37" spans="2:3" ht="18" x14ac:dyDescent="0.2">
      <c r="B37" s="22" t="s">
        <v>41</v>
      </c>
      <c r="C37" t="e">
        <f>VLOOKUP(B37,#REF!,2,0)</f>
        <v>#REF!</v>
      </c>
    </row>
    <row r="38" spans="2:3" ht="18" x14ac:dyDescent="0.2">
      <c r="B38" s="22" t="s">
        <v>133</v>
      </c>
      <c r="C38" s="22" t="s">
        <v>44</v>
      </c>
    </row>
    <row r="39" spans="2:3" ht="18" x14ac:dyDescent="0.2">
      <c r="B39" s="22" t="s">
        <v>131</v>
      </c>
      <c r="C39" t="e">
        <f>VLOOKUP(B39,#REF!,2,0)</f>
        <v>#REF!</v>
      </c>
    </row>
    <row r="40" spans="2:3" ht="18" x14ac:dyDescent="0.2">
      <c r="B40" s="22" t="s">
        <v>124</v>
      </c>
      <c r="C40" t="e">
        <f>VLOOKUP(B40,#REF!,2,0)</f>
        <v>#REF!</v>
      </c>
    </row>
    <row r="41" spans="2:3" x14ac:dyDescent="0.2">
      <c r="B41" s="17" t="s">
        <v>37</v>
      </c>
      <c r="C41" t="e">
        <f>VLOOKUP(B41,#REF!,2,0)</f>
        <v>#REF!</v>
      </c>
    </row>
    <row r="42" spans="2:3" x14ac:dyDescent="0.2">
      <c r="B42" s="10" t="s">
        <v>132</v>
      </c>
      <c r="C42" t="e">
        <f>VLOOKUP(B42,#REF!,2,0)</f>
        <v>#REF!</v>
      </c>
    </row>
    <row r="43" spans="2:3" x14ac:dyDescent="0.2">
      <c r="B43" s="10" t="s">
        <v>132</v>
      </c>
      <c r="C43" t="e">
        <f>VLOOKUP(B43,#REF!,2,0)</f>
        <v>#REF!</v>
      </c>
    </row>
    <row r="44" spans="2:3" ht="18" x14ac:dyDescent="0.2">
      <c r="B44" s="22" t="s">
        <v>124</v>
      </c>
      <c r="C44" t="e">
        <f>VLOOKUP(B44,#REF!,2,0)</f>
        <v>#REF!</v>
      </c>
    </row>
    <row r="45" spans="2:3" ht="18" x14ac:dyDescent="0.2">
      <c r="B45" s="22" t="s">
        <v>139</v>
      </c>
      <c r="C45" t="e">
        <f>VLOOKUP(B45,#REF!,2,0)</f>
        <v>#REF!</v>
      </c>
    </row>
    <row r="46" spans="2:3" ht="18" x14ac:dyDescent="0.2">
      <c r="B46" s="22" t="s">
        <v>138</v>
      </c>
      <c r="C46" t="e">
        <f>VLOOKUP(B46,#REF!,2,0)</f>
        <v>#REF!</v>
      </c>
    </row>
    <row r="47" spans="2:3" ht="18" x14ac:dyDescent="0.2">
      <c r="B47" s="19" t="s">
        <v>125</v>
      </c>
      <c r="C47" t="e">
        <f>VLOOKUP(B47,#REF!,2,0)</f>
        <v>#REF!</v>
      </c>
    </row>
    <row r="48" spans="2:3" ht="18" x14ac:dyDescent="0.2">
      <c r="B48" s="22" t="s">
        <v>137</v>
      </c>
      <c r="C48" t="e">
        <f>VLOOKUP(B48,#REF!,2,0)</f>
        <v>#REF!</v>
      </c>
    </row>
    <row r="49" spans="2:3" ht="18" x14ac:dyDescent="0.2">
      <c r="B49" s="19" t="s">
        <v>136</v>
      </c>
      <c r="C49" t="e">
        <f>VLOOKUP(B49,#REF!,2,0)</f>
        <v>#REF!</v>
      </c>
    </row>
    <row r="50" spans="2:3" ht="18" x14ac:dyDescent="0.2">
      <c r="B50" s="22" t="s">
        <v>140</v>
      </c>
      <c r="C50" t="e">
        <f>VLOOKUP(B50,#REF!,2,0)</f>
        <v>#REF!</v>
      </c>
    </row>
    <row r="51" spans="2:3" x14ac:dyDescent="0.2">
      <c r="B51" s="22" t="s">
        <v>135</v>
      </c>
      <c r="C51" t="e">
        <f>VLOOKUP(B51,#REF!,2,0)</f>
        <v>#REF!</v>
      </c>
    </row>
    <row r="52" spans="2:3" ht="18" x14ac:dyDescent="0.2">
      <c r="B52" s="19" t="s">
        <v>32</v>
      </c>
      <c r="C52" s="19" t="s">
        <v>19</v>
      </c>
    </row>
    <row r="53" spans="2:3" ht="18" x14ac:dyDescent="0.2">
      <c r="B53" s="22" t="s">
        <v>134</v>
      </c>
      <c r="C53" s="19" t="s">
        <v>67</v>
      </c>
    </row>
    <row r="54" spans="2:3" x14ac:dyDescent="0.2">
      <c r="B54" s="10" t="s">
        <v>132</v>
      </c>
      <c r="C54" s="17" t="s">
        <v>48</v>
      </c>
    </row>
    <row r="55" spans="2:3" x14ac:dyDescent="0.2">
      <c r="B55" t="s">
        <v>41</v>
      </c>
      <c r="C55" t="s">
        <v>42</v>
      </c>
    </row>
    <row r="56" spans="2:3" x14ac:dyDescent="0.2">
      <c r="B56" t="s">
        <v>133</v>
      </c>
      <c r="C56" t="s">
        <v>44</v>
      </c>
    </row>
    <row r="57" spans="2:3" x14ac:dyDescent="0.2">
      <c r="B57" t="s">
        <v>131</v>
      </c>
      <c r="C57" t="s">
        <v>45</v>
      </c>
    </row>
    <row r="58" spans="2:3" x14ac:dyDescent="0.2">
      <c r="B58" t="s">
        <v>124</v>
      </c>
      <c r="C58" t="s">
        <v>76</v>
      </c>
    </row>
    <row r="59" spans="2:3" x14ac:dyDescent="0.2">
      <c r="B59" s="10" t="s">
        <v>132</v>
      </c>
      <c r="C59" s="10" t="s">
        <v>48</v>
      </c>
    </row>
    <row r="60" spans="2:3" ht="18" x14ac:dyDescent="0.2">
      <c r="B60" s="22" t="s">
        <v>133</v>
      </c>
      <c r="C60" s="22" t="s">
        <v>44</v>
      </c>
    </row>
    <row r="61" spans="2:3" ht="18" x14ac:dyDescent="0.2">
      <c r="B61" s="22" t="s">
        <v>141</v>
      </c>
      <c r="C61" s="22" t="s">
        <v>47</v>
      </c>
    </row>
    <row r="62" spans="2:3" ht="18" x14ac:dyDescent="0.2">
      <c r="B62" s="22" t="s">
        <v>142</v>
      </c>
      <c r="C62" s="22" t="s">
        <v>146</v>
      </c>
    </row>
    <row r="63" spans="2:3" x14ac:dyDescent="0.2">
      <c r="B63" s="36" t="s">
        <v>58</v>
      </c>
      <c r="C63" t="s">
        <v>148</v>
      </c>
    </row>
    <row r="64" spans="2:3" ht="18" x14ac:dyDescent="0.2">
      <c r="B64" s="19" t="s">
        <v>136</v>
      </c>
      <c r="C64" t="s">
        <v>149</v>
      </c>
    </row>
    <row r="65" spans="2:3" ht="18" x14ac:dyDescent="0.2">
      <c r="B65" s="19" t="s">
        <v>32</v>
      </c>
      <c r="C65" s="19" t="s">
        <v>19</v>
      </c>
    </row>
    <row r="66" spans="2:3" ht="18" x14ac:dyDescent="0.2">
      <c r="B66" s="22" t="s">
        <v>150</v>
      </c>
      <c r="C66" s="19"/>
    </row>
  </sheetData>
  <autoFilter ref="B1:C60" xr:uid="{08C3EE23-AC15-47E6-B5A6-ED480EBC8728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FC98C2-B299-4218-93FB-3CADA4D57D7E}">
          <x14:formula1>
            <xm:f>Jobs!$B:$B</xm:f>
          </x14:formula1>
          <xm:sqref>B2:B51 B52:C54 C18:C19 B59:C62 C38 B63:B66 C65:C66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06CF0-D72E-481D-89BF-23F182F23919}">
  <sheetPr>
    <tabColor rgb="FFFFFF00"/>
  </sheetPr>
  <dimension ref="B2:C13"/>
  <sheetViews>
    <sheetView workbookViewId="0">
      <selection activeCell="C25" sqref="C25"/>
    </sheetView>
  </sheetViews>
  <sheetFormatPr defaultRowHeight="12.75" x14ac:dyDescent="0.2"/>
  <cols>
    <col min="2" max="2" width="14.140625" customWidth="1"/>
    <col min="3" max="3" width="15.85546875" customWidth="1"/>
  </cols>
  <sheetData>
    <row r="2" spans="2:3" x14ac:dyDescent="0.2">
      <c r="B2" t="s">
        <v>52</v>
      </c>
      <c r="C2" t="s">
        <v>52</v>
      </c>
    </row>
    <row r="3" spans="2:3" x14ac:dyDescent="0.2">
      <c r="B3" s="17" t="s">
        <v>119</v>
      </c>
      <c r="C3" s="17" t="s">
        <v>15</v>
      </c>
    </row>
    <row r="4" spans="2:3" x14ac:dyDescent="0.2">
      <c r="B4" s="17" t="s">
        <v>121</v>
      </c>
      <c r="C4" s="17" t="s">
        <v>101</v>
      </c>
    </row>
    <row r="5" spans="2:3" x14ac:dyDescent="0.2">
      <c r="B5" s="10" t="s">
        <v>34</v>
      </c>
      <c r="C5" s="35" t="s">
        <v>18</v>
      </c>
    </row>
    <row r="6" spans="2:3" x14ac:dyDescent="0.2">
      <c r="B6" s="10" t="s">
        <v>118</v>
      </c>
      <c r="C6" s="10" t="s">
        <v>109</v>
      </c>
    </row>
    <row r="7" spans="2:3" x14ac:dyDescent="0.2">
      <c r="B7" s="10" t="s">
        <v>120</v>
      </c>
      <c r="C7" s="10" t="s">
        <v>18</v>
      </c>
    </row>
    <row r="8" spans="2:3" x14ac:dyDescent="0.2">
      <c r="B8" s="17" t="s">
        <v>119</v>
      </c>
      <c r="C8" s="17" t="s">
        <v>15</v>
      </c>
    </row>
    <row r="9" spans="2:3" x14ac:dyDescent="0.2">
      <c r="B9" s="10" t="s">
        <v>35</v>
      </c>
      <c r="C9" s="10" t="s">
        <v>26</v>
      </c>
    </row>
    <row r="10" spans="2:3" x14ac:dyDescent="0.2">
      <c r="B10" s="10" t="s">
        <v>120</v>
      </c>
      <c r="C10" s="10" t="s">
        <v>15</v>
      </c>
    </row>
    <row r="11" spans="2:3" x14ac:dyDescent="0.2">
      <c r="B11" s="10" t="s">
        <v>143</v>
      </c>
      <c r="C11" s="10" t="s">
        <v>102</v>
      </c>
    </row>
    <row r="12" spans="2:3" x14ac:dyDescent="0.2">
      <c r="B12" s="17" t="s">
        <v>119</v>
      </c>
      <c r="C12" s="17" t="s">
        <v>15</v>
      </c>
    </row>
    <row r="13" spans="2:3" x14ac:dyDescent="0.2">
      <c r="B13" s="17" t="s">
        <v>145</v>
      </c>
      <c r="C13" t="s">
        <v>147</v>
      </c>
    </row>
  </sheetData>
  <autoFilter ref="B2:C8" xr:uid="{CBC06CF0-D72E-481D-89BF-23F182F23919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F86567-8B9B-469E-84F0-C865A52DA7E1}">
          <x14:formula1>
            <xm:f>Material!$B:$B</xm:f>
          </x14:formula1>
          <xm:sqref>B3:C12 B13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10-25 P1</vt:lpstr>
      <vt:lpstr>10-25 P2</vt:lpstr>
      <vt:lpstr>10-25 P3</vt:lpstr>
      <vt:lpstr>Jobs</vt:lpstr>
      <vt:lpstr>Material</vt:lpstr>
      <vt:lpstr>Phasecode</vt:lpstr>
      <vt:lpstr>Job Lookup</vt:lpstr>
      <vt:lpstr>Material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 Ahern</dc:creator>
  <cp:lastModifiedBy>Dane Ahern</cp:lastModifiedBy>
  <dcterms:created xsi:type="dcterms:W3CDTF">2024-10-22T08:07:14Z</dcterms:created>
  <dcterms:modified xsi:type="dcterms:W3CDTF">2024-11-05T20:14:57Z</dcterms:modified>
</cp:coreProperties>
</file>